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960" yWindow="5712" windowWidth="21576" windowHeight="5712" activeTab="0"/>
  </bookViews>
  <sheets>
    <sheet name="SEQ" sheetId="1" r:id="rId1"/>
  </sheets>
  <definedNames/>
  <calcPr fullCalcOnLoad="1"/>
</workbook>
</file>

<file path=xl/sharedStrings.xml><?xml version="1.0" encoding="utf-8"?>
<sst xmlns="http://schemas.openxmlformats.org/spreadsheetml/2006/main" count="53" uniqueCount="33">
  <si>
    <t>BAID</t>
  </si>
  <si>
    <t>Market Participant</t>
  </si>
  <si>
    <t>Season</t>
  </si>
  <si>
    <t>Sink Name</t>
  </si>
  <si>
    <t>TOU</t>
  </si>
  <si>
    <t>Peak Load</t>
  </si>
  <si>
    <t>Transmission Ownership Rights</t>
  </si>
  <si>
    <r>
      <t xml:space="preserve">Existing Transmission Contract Rights </t>
    </r>
    <r>
      <rPr>
        <b/>
        <sz val="10"/>
        <color indexed="48"/>
        <rFont val="Arial"/>
        <family val="2"/>
      </rPr>
      <t>(see ETC notes below)</t>
    </r>
  </si>
  <si>
    <t>Exceedence Load           (Load Metric)</t>
  </si>
  <si>
    <t>Load Migration</t>
  </si>
  <si>
    <t>ON</t>
  </si>
  <si>
    <t>DLAP_SCE-APND</t>
  </si>
  <si>
    <t>OFF</t>
  </si>
  <si>
    <t>CISO</t>
  </si>
  <si>
    <t>A</t>
  </si>
  <si>
    <t>B</t>
  </si>
  <si>
    <t>C</t>
  </si>
  <si>
    <t>D</t>
  </si>
  <si>
    <t>E</t>
  </si>
  <si>
    <t>F</t>
  </si>
  <si>
    <t>G</t>
  </si>
  <si>
    <t>H</t>
  </si>
  <si>
    <t>I</t>
  </si>
  <si>
    <t>J</t>
  </si>
  <si>
    <t>K</t>
  </si>
  <si>
    <t>L</t>
  </si>
  <si>
    <t>M</t>
  </si>
  <si>
    <t>N</t>
  </si>
  <si>
    <t>CRR ANNUAL ALLOCATION SEASONAL ELIGIBLE QUANTITIES FOR TIER LT</t>
  </si>
  <si>
    <t>Long Term CRRs valid for 2014</t>
  </si>
  <si>
    <t>Adjusted Load Metric for LT [=(G+H)- (I+J)]</t>
  </si>
  <si>
    <t xml:space="preserve"> Long Term Tier Seasonal Eligible Quantity  [=0.5*K]</t>
  </si>
  <si>
    <t>Long Term Tier Seasonal Eligible Quantity minus Long Term CRRs (L-M)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</si>
</sst>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_(* #,##0.000_);_(* \(#,##0.000\);_(* &quot;-&quot;??_);_(@_)"/>
    <numFmt numFmtId="168" formatCode="_(* #,##0.000_);_(* \(#,##0.000\);_(* &quot;-&quot;???_);_(@_)"/>
  </numFmts>
  <fonts count="43">
    <font>
      <sz val="10"/>
      <name val="Arial"/>
      <family val="0"/>
    </font>
    <font>
      <b/>
      <sz val="12"/>
      <name val="Arial"/>
      <family val="2"/>
    </font>
    <font>
      <b/>
      <sz val="10"/>
      <name val="Arial"/>
      <family val="2"/>
    </font>
    <font>
      <b/>
      <sz val="10"/>
      <color indexed="48"/>
      <name val="Arial"/>
      <family val="2"/>
    </font>
    <font>
      <sz val="10"/>
      <color indexed="8"/>
      <name val="Arial"/>
      <family val="2"/>
    </font>
    <font>
      <u val="single"/>
      <sz val="10"/>
      <color indexed="12"/>
      <name val="Arial"/>
      <family val="2"/>
    </font>
    <font>
      <u val="single"/>
      <sz val="10"/>
      <color indexed="36"/>
      <name val="Arial"/>
      <family val="2"/>
    </font>
    <font>
      <sz val="10"/>
      <name val="Dialog"/>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thin"/>
    </border>
    <border>
      <left style="medium"/>
      <right style="medium"/>
      <top style="thin"/>
      <bottom style="medium"/>
    </border>
    <border>
      <left style="medium"/>
      <right style="medium"/>
      <top style="medium"/>
      <bottom style="thin"/>
    </border>
    <border>
      <left style="medium"/>
      <right style="medium"/>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Alignment="1">
      <alignment/>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0" xfId="0" applyFont="1" applyFill="1" applyBorder="1" applyAlignment="1">
      <alignment horizontal="center"/>
    </xf>
    <xf numFmtId="0" fontId="0" fillId="0" borderId="0" xfId="0" applyFill="1" applyAlignment="1">
      <alignment/>
    </xf>
    <xf numFmtId="0" fontId="2" fillId="0" borderId="10" xfId="0" applyFont="1" applyBorder="1" applyAlignment="1">
      <alignment horizontal="center" wrapText="1"/>
    </xf>
    <xf numFmtId="164" fontId="2" fillId="0" borderId="10" xfId="0" applyNumberFormat="1" applyFont="1" applyFill="1" applyBorder="1" applyAlignment="1">
      <alignment horizontal="center" wrapText="1"/>
    </xf>
    <xf numFmtId="0" fontId="1" fillId="0" borderId="0" xfId="0" applyFont="1" applyBorder="1" applyAlignment="1">
      <alignment horizontal="center"/>
    </xf>
    <xf numFmtId="0" fontId="0" fillId="0" borderId="11" xfId="0" applyFill="1" applyBorder="1" applyAlignment="1">
      <alignment horizontal="center"/>
    </xf>
    <xf numFmtId="0" fontId="4" fillId="33" borderId="11" xfId="0" applyFont="1" applyFill="1" applyBorder="1" applyAlignment="1">
      <alignment horizontal="center" wrapText="1"/>
    </xf>
    <xf numFmtId="0" fontId="0" fillId="0" borderId="11" xfId="0" applyBorder="1" applyAlignment="1">
      <alignment horizontal="center"/>
    </xf>
    <xf numFmtId="0" fontId="0" fillId="0" borderId="11" xfId="0" applyNumberFormat="1" applyBorder="1" applyAlignment="1">
      <alignment horizontal="center"/>
    </xf>
    <xf numFmtId="165" fontId="4" fillId="33" borderId="11" xfId="0" applyNumberFormat="1" applyFont="1" applyFill="1" applyBorder="1" applyAlignment="1">
      <alignment horizontal="center" wrapText="1"/>
    </xf>
    <xf numFmtId="165" fontId="0" fillId="0" borderId="11" xfId="0" applyNumberFormat="1" applyBorder="1" applyAlignment="1">
      <alignment horizontal="center"/>
    </xf>
    <xf numFmtId="165" fontId="7" fillId="0" borderId="11" xfId="0" applyNumberFormat="1" applyFont="1" applyBorder="1" applyAlignment="1">
      <alignment horizontal="center"/>
    </xf>
    <xf numFmtId="0" fontId="0" fillId="0" borderId="12" xfId="0" applyFill="1" applyBorder="1" applyAlignment="1">
      <alignment horizontal="center"/>
    </xf>
    <xf numFmtId="0" fontId="4" fillId="33" borderId="12" xfId="0" applyFont="1" applyFill="1" applyBorder="1" applyAlignment="1">
      <alignment horizontal="center" wrapText="1"/>
    </xf>
    <xf numFmtId="0" fontId="0" fillId="0" borderId="12" xfId="0" applyBorder="1" applyAlignment="1">
      <alignment horizontal="center"/>
    </xf>
    <xf numFmtId="165" fontId="4" fillId="33" borderId="12" xfId="0" applyNumberFormat="1" applyFont="1" applyFill="1" applyBorder="1" applyAlignment="1">
      <alignment horizontal="center" wrapText="1"/>
    </xf>
    <xf numFmtId="165" fontId="0" fillId="0" borderId="12" xfId="0" applyNumberFormat="1" applyBorder="1" applyAlignment="1">
      <alignment horizontal="center"/>
    </xf>
    <xf numFmtId="0" fontId="0" fillId="0" borderId="13" xfId="0" applyFill="1" applyBorder="1" applyAlignment="1">
      <alignment horizontal="center"/>
    </xf>
    <xf numFmtId="0" fontId="4" fillId="33" borderId="13" xfId="0" applyFont="1" applyFill="1" applyBorder="1" applyAlignment="1">
      <alignment horizontal="center" wrapText="1"/>
    </xf>
    <xf numFmtId="0" fontId="0" fillId="0" borderId="13" xfId="0" applyBorder="1" applyAlignment="1">
      <alignment horizontal="center"/>
    </xf>
    <xf numFmtId="0" fontId="0" fillId="0" borderId="13" xfId="0" applyNumberFormat="1" applyBorder="1" applyAlignment="1">
      <alignment horizontal="center"/>
    </xf>
    <xf numFmtId="165" fontId="4" fillId="33" borderId="13" xfId="0" applyNumberFormat="1" applyFont="1" applyFill="1" applyBorder="1" applyAlignment="1">
      <alignment horizontal="center" wrapText="1"/>
    </xf>
    <xf numFmtId="165" fontId="0" fillId="0" borderId="13" xfId="0" applyNumberFormat="1" applyBorder="1" applyAlignment="1">
      <alignment horizontal="center"/>
    </xf>
    <xf numFmtId="0" fontId="0" fillId="0" borderId="12" xfId="0" applyNumberFormat="1" applyBorder="1" applyAlignment="1">
      <alignment horizontal="center"/>
    </xf>
    <xf numFmtId="165" fontId="7" fillId="0" borderId="12" xfId="0" applyNumberFormat="1" applyFont="1" applyBorder="1" applyAlignment="1">
      <alignment horizontal="center"/>
    </xf>
    <xf numFmtId="0" fontId="1" fillId="0" borderId="0" xfId="0" applyFont="1" applyFill="1" applyBorder="1" applyAlignment="1">
      <alignment horizontal="center"/>
    </xf>
    <xf numFmtId="0" fontId="0" fillId="0" borderId="14" xfId="0" applyFill="1" applyBorder="1" applyAlignment="1">
      <alignment horizontal="center"/>
    </xf>
    <xf numFmtId="0" fontId="4" fillId="33" borderId="14" xfId="0" applyFont="1" applyFill="1" applyBorder="1" applyAlignment="1">
      <alignment horizontal="center" wrapText="1"/>
    </xf>
    <xf numFmtId="0" fontId="0" fillId="0" borderId="14" xfId="0" applyBorder="1" applyAlignment="1">
      <alignment horizontal="center"/>
    </xf>
    <xf numFmtId="0" fontId="0" fillId="0" borderId="14" xfId="0" applyNumberFormat="1" applyBorder="1" applyAlignment="1">
      <alignment horizontal="center"/>
    </xf>
    <xf numFmtId="165" fontId="4" fillId="33" borderId="14" xfId="0" applyNumberFormat="1" applyFont="1" applyFill="1" applyBorder="1" applyAlignment="1">
      <alignment horizontal="center" wrapText="1"/>
    </xf>
    <xf numFmtId="165" fontId="0" fillId="0" borderId="14" xfId="0" applyNumberFormat="1" applyBorder="1" applyAlignment="1">
      <alignment horizontal="center"/>
    </xf>
    <xf numFmtId="165" fontId="7" fillId="0" borderId="14" xfId="0" applyNumberFormat="1" applyFont="1" applyBorder="1" applyAlignment="1">
      <alignment horizontal="center"/>
    </xf>
    <xf numFmtId="0" fontId="1"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
  <sheetViews>
    <sheetView tabSelected="1" zoomScalePageLayoutView="0" workbookViewId="0" topLeftCell="A1">
      <selection activeCell="A2" sqref="A2"/>
    </sheetView>
  </sheetViews>
  <sheetFormatPr defaultColWidth="9.140625" defaultRowHeight="12.75"/>
  <cols>
    <col min="1" max="1" width="7.00390625" style="4" bestFit="1" customWidth="1"/>
    <col min="2" max="2" width="12.421875" style="4" customWidth="1"/>
    <col min="3" max="3" width="8.8515625" style="0" bestFit="1" customWidth="1"/>
    <col min="4" max="4" width="28.7109375" style="4" bestFit="1" customWidth="1"/>
    <col min="5" max="5" width="4.8515625" style="0" bestFit="1" customWidth="1"/>
    <col min="6" max="6" width="12.00390625" style="0" customWidth="1"/>
    <col min="7" max="8" width="15.421875" style="0" customWidth="1"/>
    <col min="9" max="9" width="13.421875" style="0" customWidth="1"/>
    <col min="10" max="10" width="13.140625" style="0" customWidth="1"/>
    <col min="11" max="14" width="11.7109375" style="0" customWidth="1"/>
  </cols>
  <sheetData>
    <row r="1" spans="1:14" ht="15">
      <c r="A1" s="36" t="s">
        <v>28</v>
      </c>
      <c r="B1" s="36"/>
      <c r="C1" s="36"/>
      <c r="D1" s="36"/>
      <c r="E1" s="36"/>
      <c r="F1" s="36"/>
      <c r="G1" s="36"/>
      <c r="H1" s="36"/>
      <c r="I1" s="36"/>
      <c r="J1" s="36"/>
      <c r="K1" s="36"/>
      <c r="L1" s="36"/>
      <c r="M1" s="36"/>
      <c r="N1" s="36"/>
    </row>
    <row r="2" spans="1:14" ht="15.75" thickBot="1">
      <c r="A2" s="28" t="s">
        <v>14</v>
      </c>
      <c r="B2" s="28" t="s">
        <v>15</v>
      </c>
      <c r="C2" s="7" t="s">
        <v>16</v>
      </c>
      <c r="D2" s="28" t="s">
        <v>17</v>
      </c>
      <c r="E2" s="7" t="s">
        <v>18</v>
      </c>
      <c r="F2" s="7" t="s">
        <v>19</v>
      </c>
      <c r="G2" s="7" t="s">
        <v>20</v>
      </c>
      <c r="H2" s="7" t="s">
        <v>21</v>
      </c>
      <c r="I2" s="7" t="s">
        <v>22</v>
      </c>
      <c r="J2" s="7" t="s">
        <v>23</v>
      </c>
      <c r="K2" s="7" t="s">
        <v>24</v>
      </c>
      <c r="L2" s="7" t="s">
        <v>25</v>
      </c>
      <c r="M2" s="7" t="s">
        <v>26</v>
      </c>
      <c r="N2" s="7" t="s">
        <v>27</v>
      </c>
    </row>
    <row r="3" spans="1:14" ht="115.5" customHeight="1" thickBot="1">
      <c r="A3" s="3" t="s">
        <v>0</v>
      </c>
      <c r="B3" s="2" t="s">
        <v>1</v>
      </c>
      <c r="C3" s="1" t="s">
        <v>2</v>
      </c>
      <c r="D3" s="3" t="s">
        <v>3</v>
      </c>
      <c r="E3" s="1" t="s">
        <v>4</v>
      </c>
      <c r="F3" s="1" t="s">
        <v>5</v>
      </c>
      <c r="G3" s="5" t="s">
        <v>8</v>
      </c>
      <c r="H3" s="5" t="s">
        <v>9</v>
      </c>
      <c r="I3" s="2" t="s">
        <v>6</v>
      </c>
      <c r="J3" s="2" t="s">
        <v>7</v>
      </c>
      <c r="K3" s="6" t="s">
        <v>30</v>
      </c>
      <c r="L3" s="6" t="s">
        <v>31</v>
      </c>
      <c r="M3" s="6" t="s">
        <v>29</v>
      </c>
      <c r="N3" s="6" t="s">
        <v>32</v>
      </c>
    </row>
    <row r="4" spans="1:14" ht="18" customHeight="1">
      <c r="A4" s="20">
        <v>7377</v>
      </c>
      <c r="B4" s="20" t="s">
        <v>13</v>
      </c>
      <c r="C4" s="21">
        <v>1</v>
      </c>
      <c r="D4" s="22" t="s">
        <v>11</v>
      </c>
      <c r="E4" s="21" t="s">
        <v>10</v>
      </c>
      <c r="F4" s="22">
        <v>19.546</v>
      </c>
      <c r="G4" s="23">
        <v>19</v>
      </c>
      <c r="H4" s="23"/>
      <c r="I4" s="24"/>
      <c r="J4" s="25"/>
      <c r="K4" s="25">
        <f>(G4+H4)-(I4+J4)</f>
        <v>19</v>
      </c>
      <c r="L4" s="25">
        <f>0.5*K4</f>
        <v>9.5</v>
      </c>
      <c r="M4" s="25">
        <v>6.5</v>
      </c>
      <c r="N4" s="25">
        <f>MAX((L4-M4),0)</f>
        <v>3</v>
      </c>
    </row>
    <row r="5" spans="1:14" ht="18" customHeight="1">
      <c r="A5" s="29">
        <v>7377</v>
      </c>
      <c r="B5" s="29" t="s">
        <v>13</v>
      </c>
      <c r="C5" s="30">
        <v>1</v>
      </c>
      <c r="D5" s="31" t="s">
        <v>11</v>
      </c>
      <c r="E5" s="30" t="s">
        <v>12</v>
      </c>
      <c r="F5" s="31">
        <v>20.865</v>
      </c>
      <c r="G5" s="32">
        <v>19.486</v>
      </c>
      <c r="H5" s="32"/>
      <c r="I5" s="33"/>
      <c r="J5" s="34"/>
      <c r="K5" s="34">
        <f>(G5+H5)-(I5+J5)</f>
        <v>19.486</v>
      </c>
      <c r="L5" s="34">
        <f>0.5*K5</f>
        <v>9.743</v>
      </c>
      <c r="M5" s="34">
        <v>6.5</v>
      </c>
      <c r="N5" s="34">
        <f>MAX((L5-M5),0)</f>
        <v>3.2430000000000003</v>
      </c>
    </row>
    <row r="6" spans="1:14" ht="17.25" customHeight="1">
      <c r="A6" s="29">
        <v>7377</v>
      </c>
      <c r="B6" s="29" t="s">
        <v>13</v>
      </c>
      <c r="C6" s="30">
        <v>2</v>
      </c>
      <c r="D6" s="31" t="s">
        <v>11</v>
      </c>
      <c r="E6" s="30" t="s">
        <v>10</v>
      </c>
      <c r="F6" s="31">
        <v>36.39399999999999</v>
      </c>
      <c r="G6" s="32">
        <v>34.983000000000004</v>
      </c>
      <c r="H6" s="32"/>
      <c r="I6" s="33"/>
      <c r="J6" s="34"/>
      <c r="K6" s="34">
        <f>(G6+H6)-(I6+J6)</f>
        <v>34.983000000000004</v>
      </c>
      <c r="L6" s="34">
        <f>0.5*K6</f>
        <v>17.491500000000002</v>
      </c>
      <c r="M6" s="35">
        <v>6.5</v>
      </c>
      <c r="N6" s="34">
        <f aca="true" t="shared" si="0" ref="N6:N11">MAX((L6-M6),0)</f>
        <v>10.991500000000002</v>
      </c>
    </row>
    <row r="7" spans="1:14" ht="17.25" customHeight="1">
      <c r="A7" s="8">
        <v>7377</v>
      </c>
      <c r="B7" s="8" t="s">
        <v>13</v>
      </c>
      <c r="C7" s="9">
        <v>2</v>
      </c>
      <c r="D7" s="10" t="s">
        <v>11</v>
      </c>
      <c r="E7" s="9" t="s">
        <v>12</v>
      </c>
      <c r="F7" s="10">
        <v>33.868</v>
      </c>
      <c r="G7" s="11">
        <v>31.365</v>
      </c>
      <c r="H7" s="11"/>
      <c r="I7" s="12"/>
      <c r="J7" s="13"/>
      <c r="K7" s="13">
        <f>(G7+H7)-(I7+J7)</f>
        <v>31.365</v>
      </c>
      <c r="L7" s="13">
        <f>0.5*K7</f>
        <v>15.6825</v>
      </c>
      <c r="M7" s="14">
        <v>6.5</v>
      </c>
      <c r="N7" s="13">
        <f t="shared" si="0"/>
        <v>9.1825</v>
      </c>
    </row>
    <row r="8" spans="1:14" ht="17.25" customHeight="1">
      <c r="A8" s="8">
        <v>7377</v>
      </c>
      <c r="B8" s="8" t="s">
        <v>13</v>
      </c>
      <c r="C8" s="9">
        <v>3</v>
      </c>
      <c r="D8" s="10" t="s">
        <v>11</v>
      </c>
      <c r="E8" s="9" t="s">
        <v>10</v>
      </c>
      <c r="F8" s="10">
        <v>38.611999999999995</v>
      </c>
      <c r="G8" s="11">
        <v>36.797</v>
      </c>
      <c r="H8" s="11"/>
      <c r="I8" s="12"/>
      <c r="J8" s="13"/>
      <c r="K8" s="13">
        <f>(G8+H8)-(I8+J8)</f>
        <v>36.797</v>
      </c>
      <c r="L8" s="13">
        <f>0.5*K8</f>
        <v>18.3985</v>
      </c>
      <c r="M8" s="14">
        <v>6.5</v>
      </c>
      <c r="N8" s="13">
        <f t="shared" si="0"/>
        <v>11.898499999999999</v>
      </c>
    </row>
    <row r="9" spans="1:14" ht="17.25" customHeight="1">
      <c r="A9" s="8">
        <v>7377</v>
      </c>
      <c r="B9" s="8" t="s">
        <v>13</v>
      </c>
      <c r="C9" s="9">
        <v>3</v>
      </c>
      <c r="D9" s="10" t="s">
        <v>11</v>
      </c>
      <c r="E9" s="9" t="s">
        <v>12</v>
      </c>
      <c r="F9" s="10">
        <v>33.868</v>
      </c>
      <c r="G9" s="11">
        <v>32.348</v>
      </c>
      <c r="H9" s="11"/>
      <c r="I9" s="12"/>
      <c r="J9" s="13"/>
      <c r="K9" s="13">
        <f>(G9+H9)-(I9+J9)</f>
        <v>32.348</v>
      </c>
      <c r="L9" s="13">
        <f>0.5*K9</f>
        <v>16.174</v>
      </c>
      <c r="M9" s="14">
        <v>6.5</v>
      </c>
      <c r="N9" s="13">
        <f t="shared" si="0"/>
        <v>9.674</v>
      </c>
    </row>
    <row r="10" spans="1:14" ht="17.25" customHeight="1">
      <c r="A10" s="8">
        <v>7377</v>
      </c>
      <c r="B10" s="8" t="s">
        <v>13</v>
      </c>
      <c r="C10" s="9">
        <v>4</v>
      </c>
      <c r="D10" s="10" t="s">
        <v>11</v>
      </c>
      <c r="E10" s="9" t="s">
        <v>10</v>
      </c>
      <c r="F10" s="10">
        <v>28.069</v>
      </c>
      <c r="G10" s="11">
        <v>24.298000000000002</v>
      </c>
      <c r="H10" s="11"/>
      <c r="I10" s="12"/>
      <c r="J10" s="13"/>
      <c r="K10" s="13">
        <f>(G10+H10)-(I10+J10)</f>
        <v>24.298000000000002</v>
      </c>
      <c r="L10" s="13">
        <f>0.5*K10</f>
        <v>12.149000000000001</v>
      </c>
      <c r="M10" s="14">
        <v>6.5</v>
      </c>
      <c r="N10" s="13">
        <f t="shared" si="0"/>
        <v>5.649000000000001</v>
      </c>
    </row>
    <row r="11" spans="1:14" ht="17.25" customHeight="1" thickBot="1">
      <c r="A11" s="15">
        <v>7377</v>
      </c>
      <c r="B11" s="15" t="s">
        <v>13</v>
      </c>
      <c r="C11" s="16">
        <v>4</v>
      </c>
      <c r="D11" s="17" t="s">
        <v>11</v>
      </c>
      <c r="E11" s="16" t="s">
        <v>12</v>
      </c>
      <c r="F11" s="17">
        <v>15.658000000000001</v>
      </c>
      <c r="G11" s="26">
        <v>14.88</v>
      </c>
      <c r="H11" s="26"/>
      <c r="I11" s="18"/>
      <c r="J11" s="19"/>
      <c r="K11" s="19">
        <f>(G11+H11)-(I11+J11)</f>
        <v>14.88</v>
      </c>
      <c r="L11" s="19">
        <f>0.5*K11</f>
        <v>7.44</v>
      </c>
      <c r="M11" s="27">
        <v>6.5</v>
      </c>
      <c r="N11" s="19">
        <f t="shared" si="0"/>
        <v>0.9400000000000004</v>
      </c>
    </row>
  </sheetData>
  <sheetProtection/>
  <mergeCells count="1">
    <mergeCell ref="A1:N1"/>
  </mergeCells>
  <printOptions/>
  <pageMargins left="0.75" right="0.75" top="1" bottom="1" header="0.5" footer="0.5"/>
  <pageSetup fitToHeight="0" fitToWidth="1" horizontalDpi="600" verticalDpi="600" orientation="landscape" paperSize="5"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TierLT Seasonal Eligible Quantities</dc:title>
  <dc:subject/>
  <dc:creator>Karen Voong</dc:creator>
  <cp:keywords/>
  <dc:description/>
  <cp:lastModifiedBy>McClain, Jim</cp:lastModifiedBy>
  <cp:lastPrinted>2013-12-28T00:48:07Z</cp:lastPrinted>
  <dcterms:created xsi:type="dcterms:W3CDTF">2006-07-24T23:52:17Z</dcterms:created>
  <dcterms:modified xsi:type="dcterms:W3CDTF">2013-12-28T00:48:15Z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ArchiveTaxHTFiel">
    <vt:lpwstr>Not Archived|d4ac4999-fa66-470b-a400-7ab6671d1fab</vt:lpwstr>
  </property>
  <property fmtid="{D5CDD505-2E9C-101B-9397-08002B2CF9AE}" pid="4" name="TaxCatchA">
    <vt:lpwstr>799;#Participate|b6f01787-07a1-4425-b95e-c90118ef6dfe</vt:lpwstr>
  </property>
  <property fmtid="{D5CDD505-2E9C-101B-9397-08002B2CF9AE}" pid="5" name="ISOArchi">
    <vt:lpwstr/>
  </property>
  <property fmtid="{D5CDD505-2E9C-101B-9397-08002B2CF9AE}" pid="6" name="Importa">
    <vt:lpwstr>0</vt:lpwstr>
  </property>
  <property fmtid="{D5CDD505-2E9C-101B-9397-08002B2CF9AE}" pid="7" name="Market Noti">
    <vt:lpwstr>0</vt:lpwstr>
  </property>
  <property fmtid="{D5CDD505-2E9C-101B-9397-08002B2CF9AE}" pid="8" name="ContentReviewInterv">
    <vt:lpwstr>24</vt:lpwstr>
  </property>
  <property fmtid="{D5CDD505-2E9C-101B-9397-08002B2CF9AE}" pid="9" name="ISOArchiv">
    <vt:lpwstr>Not Archived</vt:lpwstr>
  </property>
  <property fmtid="{D5CDD505-2E9C-101B-9397-08002B2CF9AE}" pid="10" name="News Relea">
    <vt:lpwstr>0</vt:lpwstr>
  </property>
  <property fmtid="{D5CDD505-2E9C-101B-9397-08002B2CF9AE}" pid="11" name="display_urn:schemas-microsoft-com:office:office#Content_x0020_Own">
    <vt:lpwstr>Huynh, Tri</vt:lpwstr>
  </property>
  <property fmtid="{D5CDD505-2E9C-101B-9397-08002B2CF9AE}" pid="12" name="ISOContribut">
    <vt:lpwstr>162</vt:lpwstr>
  </property>
  <property fmtid="{D5CDD505-2E9C-101B-9397-08002B2CF9AE}" pid="13" name="display_urn:schemas-microsoft-com:office:office#ISOContribut">
    <vt:lpwstr>Voong, Karen</vt:lpwstr>
  </property>
  <property fmtid="{D5CDD505-2E9C-101B-9397-08002B2CF9AE}" pid="14" name="ISOOwn">
    <vt:lpwstr>Huynh, Tri</vt:lpwstr>
  </property>
  <property fmtid="{D5CDD505-2E9C-101B-9397-08002B2CF9AE}" pid="15" name="display_urn:schemas-microsoft-com:office:office#Content_x0020_Administrat">
    <vt:lpwstr>Voong, Karen</vt:lpwstr>
  </property>
  <property fmtid="{D5CDD505-2E9C-101B-9397-08002B2CF9AE}" pid="16" name="Content Administrat">
    <vt:lpwstr>162</vt:lpwstr>
  </property>
  <property fmtid="{D5CDD505-2E9C-101B-9397-08002B2CF9AE}" pid="17" name="Content Own">
    <vt:lpwstr>260</vt:lpwstr>
  </property>
  <property fmtid="{D5CDD505-2E9C-101B-9397-08002B2CF9AE}" pid="18" name="ISOGroupTaxHTFiel">
    <vt:lpwstr/>
  </property>
  <property fmtid="{D5CDD505-2E9C-101B-9397-08002B2CF9AE}" pid="19" name="ISOTopicTaxHTFiel">
    <vt:lpwstr>Participate|b6f01787-07a1-4425-b95e-c90118ef6dfe</vt:lpwstr>
  </property>
  <property fmtid="{D5CDD505-2E9C-101B-9397-08002B2CF9AE}" pid="20" name="ISOTop">
    <vt:lpwstr>799;#Participate|b6f01787-07a1-4425-b95e-c90118ef6dfe</vt:lpwstr>
  </property>
  <property fmtid="{D5CDD505-2E9C-101B-9397-08002B2CF9AE}" pid="21" name="ISOKeywordsTaxHTFiel">
    <vt:lpwstr/>
  </property>
  <property fmtid="{D5CDD505-2E9C-101B-9397-08002B2CF9AE}" pid="22" name="ISOKeywor">
    <vt:lpwstr/>
  </property>
  <property fmtid="{D5CDD505-2E9C-101B-9397-08002B2CF9AE}" pid="23" name="ISOGro">
    <vt:lpwstr/>
  </property>
  <property fmtid="{D5CDD505-2E9C-101B-9397-08002B2CF9AE}" pid="24" name="OriginalU">
    <vt:lpwstr/>
  </property>
  <property fmtid="{D5CDD505-2E9C-101B-9397-08002B2CF9AE}" pid="25" name="ISOSumma">
    <vt:lpwstr>This spreadsheet provides an example of how the 2014 Tier Long Term Seasonal Eligible Quantities eligibility amount is determined for participating in the for the Congestion Revenue Rights allocation process.  This spreadsheet is used as an example for th</vt:lpwstr>
  </property>
  <property fmtid="{D5CDD505-2E9C-101B-9397-08002B2CF9AE}" pid="26" name="PostDa">
    <vt:lpwstr>2014-04-24T10:17:27Z</vt:lpwstr>
  </property>
  <property fmtid="{D5CDD505-2E9C-101B-9397-08002B2CF9AE}" pid="27" name="Orig Post Da">
    <vt:lpwstr>2014-04-24T10:36:24Z</vt:lpwstr>
  </property>
  <property fmtid="{D5CDD505-2E9C-101B-9397-08002B2CF9AE}" pid="28" name="ISODescripti">
    <vt:lpwstr/>
  </property>
  <property fmtid="{D5CDD505-2E9C-101B-9397-08002B2CF9AE}" pid="29" name="Document Ty">
    <vt:lpwstr/>
  </property>
  <property fmtid="{D5CDD505-2E9C-101B-9397-08002B2CF9AE}" pid="30" name="m9e70a6096144fc698577b786817f2">
    <vt:lpwstr/>
  </property>
</Properties>
</file>