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25320" yWindow="2295" windowWidth="25440" windowHeight="15390" tabRatio="658"/>
  </bookViews>
  <sheets>
    <sheet name="Cost Details" sheetId="1" r:id="rId1"/>
    <sheet name="Factors and Assumptions" sheetId="6" r:id="rId2"/>
    <sheet name="Escalation Rates &amp; Factors" sheetId="8" r:id="rId3"/>
    <sheet name="Other Documentation" sheetId="7" r:id="rId4"/>
  </sheets>
  <definedNames>
    <definedName name="_xlnm.Print_Area" localSheetId="0">'Cost Details'!$A$4:$O$188</definedName>
    <definedName name="_xlnm.Print_Titles" localSheetId="0">'Cost Details'!$1:$4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6" l="1"/>
  <c r="D18" i="8"/>
  <c r="E18" i="8"/>
  <c r="F18" i="8"/>
  <c r="G18" i="8"/>
  <c r="H18" i="8" s="1"/>
  <c r="I18" i="8" s="1"/>
  <c r="J18" i="8" s="1"/>
  <c r="K18" i="8" s="1"/>
  <c r="L18" i="8" s="1"/>
  <c r="C18" i="8"/>
  <c r="C20" i="8"/>
  <c r="D20" i="8" s="1"/>
  <c r="E20" i="8" s="1"/>
  <c r="F20" i="8" s="1"/>
  <c r="G20" i="8" s="1"/>
  <c r="H20" i="8" s="1"/>
  <c r="I20" i="8" s="1"/>
  <c r="J20" i="8" s="1"/>
  <c r="K20" i="8" s="1"/>
  <c r="L20" i="8" l="1"/>
</calcChain>
</file>

<file path=xl/sharedStrings.xml><?xml version="1.0" encoding="utf-8"?>
<sst xmlns="http://schemas.openxmlformats.org/spreadsheetml/2006/main" count="460" uniqueCount="247">
  <si>
    <t>500 kV</t>
  </si>
  <si>
    <t>New Substation Equipment</t>
  </si>
  <si>
    <t>Replacement Substation Equipment</t>
  </si>
  <si>
    <t>Wave Trap removal</t>
  </si>
  <si>
    <t>Wave Trap - 1 phase only</t>
  </si>
  <si>
    <t>Circuit Breakers (without TRV caps)</t>
  </si>
  <si>
    <t>New Protection Equipment</t>
  </si>
  <si>
    <t>Reconductor/Upgrade Transmission Line</t>
  </si>
  <si>
    <t>flat</t>
  </si>
  <si>
    <t>hilly</t>
  </si>
  <si>
    <t>forest</t>
  </si>
  <si>
    <t>desert</t>
  </si>
  <si>
    <t>rural</t>
  </si>
  <si>
    <t>suburban</t>
  </si>
  <si>
    <t>urban/metro</t>
  </si>
  <si>
    <t xml:space="preserve">mountain </t>
  </si>
  <si>
    <t>Metering</t>
  </si>
  <si>
    <t>Low Impact factors:</t>
  </si>
  <si>
    <t>Medium Impact factors:</t>
  </si>
  <si>
    <t>High Impact factors:</t>
  </si>
  <si>
    <t>Units</t>
  </si>
  <si>
    <t>per unit</t>
  </si>
  <si>
    <t>per mile</t>
  </si>
  <si>
    <t>IT interface equipment - T/L</t>
  </si>
  <si>
    <t>SPS Relays</t>
  </si>
  <si>
    <t>lump sum</t>
  </si>
  <si>
    <t>"Voltages"</t>
  </si>
  <si>
    <t>Transformer Banks:</t>
  </si>
  <si>
    <t>Breaker and a half (2CB)</t>
  </si>
  <si>
    <t>Series Capacitors</t>
  </si>
  <si>
    <t>Shunt Reactors</t>
  </si>
  <si>
    <t>Sectionalizing Breaker</t>
  </si>
  <si>
    <t>Bus Tie (1CB)</t>
  </si>
  <si>
    <t xml:space="preserve">Equipment Categories </t>
  </si>
  <si>
    <t>230 kV</t>
  </si>
  <si>
    <t>and walls/fencing/containment</t>
  </si>
  <si>
    <t>Additional set of bushing current transformers (3) at existing CBs</t>
  </si>
  <si>
    <t>Civil work:  Site Preparation including site grading, ground grid,</t>
  </si>
  <si>
    <t>Miscellaneous Equipment (see comments)</t>
  </si>
  <si>
    <t>Line protection relays (other end of line)</t>
  </si>
  <si>
    <t>New SPS</t>
  </si>
  <si>
    <t>Double Circuit, Strung on one side, Lattice Tower</t>
  </si>
  <si>
    <t>Single Circuit, Lattice Tower</t>
  </si>
  <si>
    <t>Double Circuit, Strung on one side, Tubular Steel Pole</t>
  </si>
  <si>
    <t>Single Circuit, Tubular Steel Pole</t>
  </si>
  <si>
    <t>Wood poles</t>
  </si>
  <si>
    <t>Upgrade of existing RTUs</t>
  </si>
  <si>
    <t>Engineering costs</t>
  </si>
  <si>
    <t>$ millions</t>
  </si>
  <si>
    <t>Simplified example on how to apply factors:</t>
  </si>
  <si>
    <t>Notes/Comments:</t>
  </si>
  <si>
    <t>Land cost for substations and T/L ROW</t>
  </si>
  <si>
    <r>
      <t xml:space="preserve">Single Breaker </t>
    </r>
    <r>
      <rPr>
        <sz val="10"/>
        <rFont val="Arial"/>
        <family val="2"/>
      </rPr>
      <t>(add third breaker to breaker and a half)</t>
    </r>
  </si>
  <si>
    <t>Breaker and a half (3CB)</t>
  </si>
  <si>
    <t>Double Circuit, Strung on both sides, Lattice Tower</t>
  </si>
  <si>
    <t>Double Circuit, Strung on both sides, Tubular Steel Pole</t>
  </si>
  <si>
    <t>Static VAR Compensator (SVC)</t>
  </si>
  <si>
    <t>Double Breaker (2CB, double bus)</t>
  </si>
  <si>
    <t>Gas Insulated Substation (in lieu of open air construction)</t>
  </si>
  <si>
    <t>Double Circuit</t>
  </si>
  <si>
    <t>Single Circuit</t>
  </si>
  <si>
    <t>General Facilities:  station light &amp; power, backup generator,</t>
  </si>
  <si>
    <t>station utilities (water, gas, etc. if manned substation)</t>
  </si>
  <si>
    <t xml:space="preserve">Terrain </t>
  </si>
  <si>
    <t>Population density</t>
  </si>
  <si>
    <t>Factor Amounts:</t>
  </si>
  <si>
    <t>Known characteristics of proposed transmission line ROW at Phase I study:</t>
  </si>
  <si>
    <t>Estimated cost per mile</t>
  </si>
  <si>
    <t>Information Technology (IT) Equipment</t>
  </si>
  <si>
    <t>Fiber optic cable on existing poles</t>
  </si>
  <si>
    <t>Fiber optic cable on new poles</t>
  </si>
  <si>
    <t>100' self-supporting comm. tower (3 legs)</t>
  </si>
  <si>
    <t>120' self-supporting comm. tower (4 legs)</t>
  </si>
  <si>
    <t>Substation Control (MEER) Buildings</t>
  </si>
  <si>
    <t>streams, rail, highway, other T\L)</t>
  </si>
  <si>
    <t>Incremental cost for transmission line crossings (roads,</t>
  </si>
  <si>
    <t>Capitalized Licensing and Permitting Costs, including</t>
  </si>
  <si>
    <t>Terrain</t>
  </si>
  <si>
    <t>Incremental cost of soil/geotechnical mitigation measures</t>
  </si>
  <si>
    <t>Double Operating Bus Sections - 2 new buses, spanning 2 positions</t>
  </si>
  <si>
    <t>Double Operating Bus Sections - 2 bus extensions, spanning 2 positions</t>
  </si>
  <si>
    <t>mitigation measures, FAA permits, etc.</t>
  </si>
  <si>
    <t>Corporate Overheads (A&amp;G, P&amp;B, and AFUDC)</t>
  </si>
  <si>
    <t>Income Tax Component of Contribution (ITCC)</t>
  </si>
  <si>
    <t>Hypothetical baseline cost per mile for Double Circuit 220 kV line (strung one side) using Lattice Towers:</t>
  </si>
  <si>
    <t>All costs are $x1,000</t>
  </si>
  <si>
    <t>Apply Factor</t>
  </si>
  <si>
    <t>Delta</t>
  </si>
  <si>
    <t>Total Delta (summation of applied factor)</t>
  </si>
  <si>
    <t>Estimated cost per mile including applied factors ($ million/ mile)</t>
  </si>
  <si>
    <t>Explanation</t>
  </si>
  <si>
    <t>Will be constructed in mountainous terrain</t>
  </si>
  <si>
    <t>Explanation of Factor issues and Factor multipliers</t>
  </si>
  <si>
    <t>Factor Type</t>
  </si>
  <si>
    <t>115 kV</t>
  </si>
  <si>
    <t>Incremental environmental monitoring and mitigations</t>
  </si>
  <si>
    <t>N/A</t>
  </si>
  <si>
    <t>138 kV</t>
  </si>
  <si>
    <t>Lump Sum costs below are in addition to per-unit or lump-sum costs listed above:</t>
  </si>
  <si>
    <t>New HV Transmission Line</t>
  </si>
  <si>
    <t>Removal of HV Transmission Line (complete tear down)</t>
  </si>
  <si>
    <t>Other assumptions underlying unit cost guide:</t>
  </si>
  <si>
    <t>Assumption</t>
  </si>
  <si>
    <t xml:space="preserve"> </t>
  </si>
  <si>
    <t>Factors for use in developing cost estimates in Phase I Generator Interconnection Studies</t>
  </si>
  <si>
    <t>1 x 1.5 = 1.5</t>
  </si>
  <si>
    <t>Rural</t>
  </si>
  <si>
    <t>Line Length = 15 miles</t>
  </si>
  <si>
    <t>Factor Type:</t>
  </si>
  <si>
    <t xml:space="preserve">Line Length </t>
  </si>
  <si>
    <t>1..5</t>
  </si>
  <si>
    <t>Line Length</t>
  </si>
  <si>
    <t>Contingency factor for New Transmission Line:  35%,   Contingency for Reconductoring Transmission Line (assuming 25% tower modification and no foundation issue): 50%.  Contingency factor for Substation Equipment and Installation: 0% (zero %)</t>
  </si>
  <si>
    <t>Unit costs include costs to procure materials, installation, engineering, project management costs, home office costs, and contingency</t>
  </si>
  <si>
    <t>Unit costs exclude generator's responsibility for Income Tax Component of Contribution (ITCC), (will be added to total cost estimates, if required)</t>
  </si>
  <si>
    <t xml:space="preserve">Unit costs exclude environmental monitoring and mitigations </t>
  </si>
  <si>
    <t>Transmission line cost per mile assumes conventional construction</t>
  </si>
  <si>
    <t>Cost per mile of T\L requiring helicopter construction (or deconstruction) will have higher than published per-unit cost, the labor component of helicopter construction is incrementally higher, which is not included in the per-unit cost</t>
  </si>
  <si>
    <t>Going from flat to mountainous terrain increases the cost of a transmission line.  Terrain influences where structures are located, how many structures will be required and which type (strength) of structures will be required.  As terrain becomes more rugged, access to the site and construction also gets more complex and costly.</t>
  </si>
  <si>
    <t>Population and land use affect the cost of a transmission line.  Structure quantities may be increased and/or made taller in more populated areas for aesthetic purposes, EMF mitigation efforts or due to crossings.  Construction activities may also be impacted by physical constraints and work hour restrictions.</t>
  </si>
  <si>
    <t>Length of transmission lines affects the per mile cost. Shorter lines will have higher unit cost due to mobilization/de-mobilization, lack of economy of scale, stringing operations and other construction activities.</t>
  </si>
  <si>
    <r>
      <t>Unit costs exclude allocated corporate overhead</t>
    </r>
    <r>
      <rPr>
        <sz val="10"/>
        <rFont val="Arial"/>
        <family val="2"/>
      </rPr>
      <t xml:space="preserve"> and AFUDC (will be added to total cost estimates)</t>
    </r>
  </si>
  <si>
    <t>60/70 kV</t>
  </si>
  <si>
    <t>All labor is straight time and based on a 5 day work week schedule. Overtime may be required due to clearances and work hour restrictions to meet project schedules.</t>
  </si>
  <si>
    <t xml:space="preserve">Accuracy of the cost estimate for budgeting pupose is based on level of detail engineering completed. </t>
  </si>
  <si>
    <t>Owner's Representative Fee for EPC construction: 10% of the total project cost</t>
  </si>
  <si>
    <t>Additional cost for PTO to manage,monitor and provide technical oversight of the project</t>
  </si>
  <si>
    <t xml:space="preserve">  </t>
  </si>
  <si>
    <t xml:space="preserve">Complete loop-in Substation, equipped with one line position to </t>
  </si>
  <si>
    <t>terminate a single gen-tie and loop in and out one existing PG&amp;E T line.</t>
  </si>
  <si>
    <t>1 complete Bay and 1 Partial Bay - 5 CBs</t>
  </si>
  <si>
    <t>terminate a single gen-tie and loop in and out two existing PG&amp;E T lines.</t>
  </si>
  <si>
    <t>2 complete Bays and 1 Partial Bay - 8 CBs</t>
  </si>
  <si>
    <t>500/230 kV 4-1 Phase (375 MVA each)</t>
  </si>
  <si>
    <t>230/115 kV 1-3 Phase, 420 MVA</t>
  </si>
  <si>
    <t>230/60 or 70kV 4-1 Phase (4X 60 MVA)</t>
  </si>
  <si>
    <t>230/60 or 70kV 1-3 Phase (200 MVA)</t>
  </si>
  <si>
    <t>115/60 or 70kV 4-1 Phase (4X 30)</t>
  </si>
  <si>
    <t>115/60 or 70kV 1-3 Phase (200 MVA)</t>
  </si>
  <si>
    <t>(Add additional options)</t>
  </si>
  <si>
    <t xml:space="preserve">Line Positions to terminate gen-ties and GSU transformer positions </t>
  </si>
  <si>
    <t xml:space="preserve">Shunt Capacitors  </t>
  </si>
  <si>
    <t>per step</t>
  </si>
  <si>
    <t>Adding second CT wires for breaker replacement</t>
  </si>
  <si>
    <t>Circuit Breakers (with TRV Caps)</t>
  </si>
  <si>
    <t>Disconnect switches</t>
  </si>
  <si>
    <t>per terminal</t>
  </si>
  <si>
    <t xml:space="preserve">DTT transmitter per PG&amp;E's terminal </t>
  </si>
  <si>
    <t xml:space="preserve">IT interface equipment </t>
  </si>
  <si>
    <t xml:space="preserve">Cost includes the Bank, its Protection relays and  </t>
  </si>
  <si>
    <t xml:space="preserve">associated structures. Does not include cost for any high </t>
  </si>
  <si>
    <t>or low side Breakers.</t>
  </si>
  <si>
    <t xml:space="preserve">Assumed space is available in the substation. </t>
  </si>
  <si>
    <t xml:space="preserve">Includes cost of related disconnect switches </t>
  </si>
  <si>
    <t>and protection equipment for the Breaker</t>
  </si>
  <si>
    <t xml:space="preserve">position.  Assumed space is available in the </t>
  </si>
  <si>
    <t xml:space="preserve">Substation and control building for the Breaker and </t>
  </si>
  <si>
    <t>Assumed that space is available in the Bus line up and</t>
  </si>
  <si>
    <t xml:space="preserve">line reconfiguration or line swapping is not required. </t>
  </si>
  <si>
    <t xml:space="preserve">cost of common breaker for the entire Bank or all the </t>
  </si>
  <si>
    <t>steps together.</t>
  </si>
  <si>
    <t>Assumed space is available in the substation.</t>
  </si>
  <si>
    <t xml:space="preserve">These items are rarely required for high-voltage </t>
  </si>
  <si>
    <t xml:space="preserve">substations.  If required, would be estimated as </t>
  </si>
  <si>
    <t>a lump sum  in the study.</t>
  </si>
  <si>
    <t>Not typical, would be estimated as a</t>
  </si>
  <si>
    <t>lump sum, if GIS is required</t>
  </si>
  <si>
    <t>Only for CB replacement. Excludes Switches, Protection Packages, Bus work or property improvements</t>
  </si>
  <si>
    <t>1 set of Breaker Disconnect switches.  Assumed structure</t>
  </si>
  <si>
    <t>and foundation replacement not required.</t>
  </si>
  <si>
    <t xml:space="preserve">Assumed switchboard space is available in </t>
  </si>
  <si>
    <t>the Control Building for the new relays.</t>
  </si>
  <si>
    <t>Costs vary widely, will be lump sum</t>
  </si>
  <si>
    <t>Will be provided on per project basis.</t>
  </si>
  <si>
    <t>Any towers over 120" will be lump sum estimates.</t>
  </si>
  <si>
    <t>PG&amp;E Meter at Gen Site</t>
  </si>
  <si>
    <t>PG&amp;E RTU at Gen Site for EMS telemetry and RTSCADA</t>
  </si>
  <si>
    <t xml:space="preserve">RTU costs include required work at the associated </t>
  </si>
  <si>
    <t>PG&amp;E operations center.</t>
  </si>
  <si>
    <t>PG&amp;E Pre-parallel Inspection, Compliance Review for Gen Site</t>
  </si>
  <si>
    <t>500/230 kV 3-1 Phase (375 MVA each)</t>
  </si>
  <si>
    <t>Includes cost of switching CB per step. Does not include</t>
  </si>
  <si>
    <t xml:space="preserve">The unit costs assume that operational clearances are available as required. </t>
  </si>
  <si>
    <t>Installations at 500kV are rare for generation interconnection projects in PG&amp;E's service area and good cost data is not available. PG&amp;E will have to develop 500 kV cost on a case-by-case basis.</t>
  </si>
  <si>
    <t>The estimated costs here do not include any applicable ITCC tax.</t>
  </si>
  <si>
    <t>Cost estimates assume that the project site has regular soil conditions and is not located in an extra high seismic zone as identified in PG&amp;E DCM 073102 nor in a locations consisting of the following conditions: liquefiable soils, expansive soils, unstable soils, susceptible to rupture, high ground water table (less than approximately 15 feet below finish grade), FEMA flood zone(s), excessive ground settlement due to subsidence or other geological factors, and hilly and/or rocky terrain requiring substantial grading effort.</t>
  </si>
  <si>
    <t>Costs also assume that the site can be drained via customary storm water drainage infrastructure (i.e., without pump or lift stations) and not require on-site percolation basins. Costs assume including implementing Storm Water Pollution and Prevention (SWPP) and SPCC oil containment system(s).</t>
  </si>
  <si>
    <t>Cost does not include any remedial work for impact on neighboring properties.</t>
  </si>
  <si>
    <t>Costs assume that the on-site existing soil is adequate for engineered fill and can be reused on-site to achieve a balanced cut-fill earthwork volume. Costs do not assume removal of hazardous material or site remediation.</t>
  </si>
  <si>
    <t>Costs assume that the site has nearby easy access to public roads and does not include any costs for access roads outside the substation.</t>
  </si>
  <si>
    <t>Costs do not assume extensive permitting effort.</t>
  </si>
  <si>
    <t>For installing Fiber Optic on existing poles the listed cost is only for the Fiber. It does not include splicing, stringing, relocation or replacement of poles, engineering or installation cost. Installation will be performed by Transmisson line Groups and they will estimate the cost on project basis.</t>
  </si>
  <si>
    <t>For installing Fiber Optic on new poles the listed cost is only for the Fiber. It does not include splicing, stringing, banding equipment, specialized Fiber, additional staging efforts, material costs, engineering or installation costs. Installation will be performed by Transmission line Groups and they will estimate the cost on project basis.</t>
  </si>
  <si>
    <t>OVERVIEW :</t>
  </si>
  <si>
    <t>PTO’s cost estimating is done in constant dollars and then escalated over the years during which the</t>
  </si>
  <si>
    <t>project will be constructed, arriving at project costs in nominal dollars.</t>
  </si>
  <si>
    <t>DEFINITIONS USED :</t>
  </si>
  <si>
    <t>Project Cost in Constant Dollars represents the cost of the Project if all costs were paid for at a single point</t>
  </si>
  <si>
    <t>in time.</t>
  </si>
  <si>
    <t>Project Cost in Nominal Dollars represents the cost of the Project taking into account when actual dollars will be spent.</t>
  </si>
  <si>
    <r>
      <t xml:space="preserve">Mathematical formula:   </t>
    </r>
    <r>
      <rPr>
        <b/>
        <sz val="11"/>
        <color indexed="8"/>
        <rFont val="Times New Roman"/>
        <family val="1"/>
        <charset val="204"/>
      </rPr>
      <t xml:space="preserve">Cost in Nominal Dollars    </t>
    </r>
  </si>
  <si>
    <t>=   Cost in Constant Dollars  x  Escalation Factor</t>
  </si>
  <si>
    <t>CURRENT PTO  ESCALATION RATES *:</t>
  </si>
  <si>
    <t>Escalation
Rates</t>
  </si>
  <si>
    <t xml:space="preserve">Unit cost for reconductoring tubular steel poles assumes the removal of existing poles and installation of all new poles. </t>
  </si>
  <si>
    <t>≤ 4 miles</t>
  </si>
  <si>
    <t>5 to 9 miles</t>
  </si>
  <si>
    <t>1.5 - 1.1</t>
  </si>
  <si>
    <t>≥10 miles</t>
  </si>
  <si>
    <t>1.0 x 1.0 = 1.0</t>
  </si>
  <si>
    <t xml:space="preserve"> N/A </t>
  </si>
  <si>
    <t xml:space="preserve"> 230/500kV lines are built only on steel structures.</t>
  </si>
  <si>
    <t>Cost of Fiber and Hardware only. Does not include cost for installing the Fiber overhead or in underground conduits. Cost will be calculated on per project basis.</t>
  </si>
  <si>
    <t>Does not include cost of lease line which is responsibility of the IC. Cost assumes no special Telecomm. requirements and no underground conduit work is required at the Substation for the lease line. Also assumed HVP shelf and other Telecomm equipment exists in the Control Building.</t>
  </si>
  <si>
    <t>Unit cost per mile shown is based on flat land/rural setting, engineering and construction costs only. Environmental, Permitting, and Right of way Acquisition costs are not included.  Additional factors applied for hilly (1.2X), mountainous (1.3X), and forested (1.5X) terrain.  Factors also apply for suburban (1.2X) or urban (1.5X) population density.  Line length ≤4 miles (2X), line length 5 to 9 miles (1.5X - 1.1X), Line length ≥10 miles (1X).  Costs for 60/70kV are same as for 115kV due to same 115kV standards used for new installation or design. 500kV estimates are not provided since PG&amp;E did not build 500kV lines in recent years.</t>
  </si>
  <si>
    <t>Unit cost per mile shown is based on flat land/rural setting, engineering and construction costs only. Environmental, Permitting, and Right of way Acquisition costs are not included.  Additional factors applied for hilly (1.2X), mountainous (1.3X), and forested (1.5X) terrain.  Factors also apply for suburban (1.2X) or urban (1.5X) population density.  Line length ≤4 miles (2X), line length 5 to 9 miles (1.5X - 1.1X), Line length ≥10 miles (1X).  Costs for 60/70kV are same as for 115kV due to same 115kV standards used for new installation or design. 500kV estimates are not provided since PG&amp;E did not reconductor 500kV lines in recent years.</t>
  </si>
  <si>
    <t>Light Duty Steel poles</t>
  </si>
  <si>
    <t>Single Circuit, Wood Pole</t>
  </si>
  <si>
    <t>Single Circuit, Light Duty Steel Pole</t>
  </si>
  <si>
    <t xml:space="preserve">Unit cost for reconductoring wood poles and light duty steel poles assumes the removal of existing poles and wire, and installation of all new poles and wire. </t>
  </si>
  <si>
    <t>actual</t>
  </si>
  <si>
    <t>Cost per mile of monitoring and mitigation.</t>
  </si>
  <si>
    <t xml:space="preserve">Includes all necessary equipment, including operating buses, one double-breaker line position on a breaker-and-a-half (BAAH) configuration for gen-tie, one three-breaker line position on a BAAH configuration to loop each existing transmission line, substation MPAC or control building, and associated protective relays.  Also includes base costs of site preparation, ground grid, fencing, driveway and access road (up to .5 mi.) outside substation.  Assumes nominal costs for PG&amp;E to support the IC with land acquisition, land rights, licensing, permits,  or environmental mitigations; independent permitting by PG&amp;E is not included.  </t>
  </si>
  <si>
    <t>Dependent on complexity of the interconnection, location, and permitting requirements from CPUC, FAA, etc..</t>
  </si>
  <si>
    <t>Cost for land related to substation expansion will be at actual cost plus 5% for administrative fees.</t>
  </si>
  <si>
    <t xml:space="preserve">its associated Protection Package. Line protection and </t>
  </si>
  <si>
    <t>terminal equipment estimated separately.</t>
  </si>
  <si>
    <t>As of _____01/01/2019_____</t>
  </si>
  <si>
    <t xml:space="preserve">PG&amp;E does not have an actual estimate for a new loop-in substation at the 500 kV level since PG&amp;E has not built a 500 kV Sw Sta in years. Here is roughly how we determined it by piecing together other known costs: 
1.)	Starting with the 230kV unit cost of $17M for the same BAAH layout, we doubled to account for 500kV equipment size, space and cost.  The footprint is more than doubled between 230kV and 500kV.
$34M
2.)	Security Requirements at 500kV include impervious walls with active security cameras (monitoring) equipment instead of chain-link with no active monitoring at 230kV.  PG&amp;E has installed this equipment at existing 500kV stations.  Using costs of prior projects, we decided on a $10M adder for a new 500kV Sw. Sta. security perimeter.
+$10M
3.)	500kV requires two additional sets of relays, Sets A, B, C &amp; D while 230kV only uses Set A &amp; B.  Additionally, 500kV requires physical separation of Sets A &amp; C from Sets B &amp; C both in the control building and cable routing through the yard.  This also adds some extra communications requirements.  Since we are just looking at Phase 1 studies, we estimated these extra items at another $10M.
+$10M
The total of the above items comes to $54M.  For C12 Phase I, PG&amp;E rounded this to $55M.  </t>
  </si>
  <si>
    <t>`</t>
  </si>
  <si>
    <t>Includes cost for Bank Protection on</t>
  </si>
  <si>
    <t>500 kV and 230 kV.</t>
  </si>
  <si>
    <t>Assumed space is available in the</t>
  </si>
  <si>
    <t xml:space="preserve">substation.  Does not include cost for any high </t>
  </si>
  <si>
    <t>Cost for Bus, switches, structures, lighting and general site preparation within the existing yard.  Includes base costs to interface with existing bus.</t>
  </si>
  <si>
    <t>Cost for Bus, switches, structures, lighting and general site preparation within the existing yard. Assumes existing bus can be extended (ie. standard steel).</t>
  </si>
  <si>
    <t>Includes Breaker Protection and but not Bus Differential schemes.</t>
  </si>
  <si>
    <t>Lump Sum</t>
  </si>
  <si>
    <t>Cost includes pulling secondary wires and installing one electronic meter in high voltage yard.</t>
  </si>
  <si>
    <t>Costs based on a typical interconnection taking up to 2 years. Also includes PG&amp;E Project Management and PG&amp;E Engineering Oversight</t>
  </si>
  <si>
    <r>
      <rPr>
        <b/>
        <u/>
        <sz val="18"/>
        <color rgb="FFFF0000"/>
        <rFont val="Times New Roman"/>
        <family val="1"/>
      </rPr>
      <t>2023</t>
    </r>
    <r>
      <rPr>
        <b/>
        <u/>
        <sz val="18"/>
        <color indexed="8"/>
        <rFont val="Times New Roman"/>
        <family val="1"/>
        <charset val="204"/>
      </rPr>
      <t xml:space="preserve"> PG&amp;E Proposed Generator Interconnection Unit Cost Guide</t>
    </r>
  </si>
  <si>
    <t>Current escalation rates used to arrive at costs in nominal dollars are from for Total Transmission Plant Index: JUEPT@PCF (HW 231 Tab  A14)  from IHS Global Insight's Q1 2023 Power Planner forecast - Pacific Region.</t>
  </si>
  <si>
    <t>Current PTO Unit Cost Guide as posted on the CAISO website is in 2023 Constant Dollars.</t>
  </si>
  <si>
    <t>The escalation rate forecast for 2033 is based on a 3-year average (2027-2029)</t>
  </si>
  <si>
    <t>2023 PG&amp;E Proposed Generator Interconnection Unit Cost Guide</t>
  </si>
  <si>
    <t>Revised as of:  5/01/2023</t>
  </si>
  <si>
    <t>2023
Escalation
Factors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</si>
</sst>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0_);[Red]\(&quot;$&quot;#,##0\)"/>
    <numFmt numFmtId="44" formatCode="_(&quot;$&quot;* #,##0.00_);_(&quot;$&quot;* \(#,##0.00\);_(&quot;$&quot;* &quot;-&quot;??_);_(@_)"/>
    <numFmt numFmtId="43" formatCode="_(* #,##0.00_);_(* \(#,##0.00\);_(* &quot;-&quot;??_);_(@_)"/>
    <numFmt numFmtId="164" formatCode="0.0"/>
    <numFmt numFmtId="165" formatCode="_(* #,##0.0_);_(* \(#,##0.0\);_(* &quot;-&quot;??_);_(@_)"/>
    <numFmt numFmtId="166" formatCode="_(* #,##0_);_(* \(#,##0\);_(* &quot;-&quot;??_);_(@_)"/>
    <numFmt numFmtId="167" formatCode="0.0000"/>
    <numFmt numFmtId="168" formatCode="_(* #,##0.000_);_(* \(#,##0.000\);_(* &quot;-&quot;??_);_(@_)"/>
    <numFmt numFmtId="169" formatCode="0.0%"/>
  </numFmts>
  <fonts count="31" x14ac:knownFonts="1">
    <font>
      <sz val="10"/>
      <name val="Arial"/>
    </font>
    <font>
      <sz val="10"/>
      <name val="Arial"/>
      <family val="2"/>
    </font>
    <font>
      <b/>
      <sz val="10"/>
      <name val="Arial"/>
      <family val="2"/>
    </font>
    <font>
      <sz val="8"/>
      <name val="Arial"/>
      <family val="2"/>
    </font>
    <font>
      <u/>
      <sz val="10"/>
      <name val="Arial"/>
      <family val="2"/>
    </font>
    <font>
      <sz val="10"/>
      <name val="Arial"/>
      <family val="2"/>
    </font>
    <font>
      <i/>
      <u val="singleAccounting"/>
      <sz val="10"/>
      <name val="Arial"/>
      <family val="2"/>
    </font>
    <font>
      <i/>
      <sz val="10"/>
      <name val="Arial"/>
      <family val="2"/>
    </font>
    <font>
      <b/>
      <sz val="12"/>
      <name val="Arial"/>
      <family val="2"/>
    </font>
    <font>
      <b/>
      <u/>
      <sz val="10"/>
      <name val="Arial"/>
      <family val="2"/>
    </font>
    <font>
      <sz val="11"/>
      <name val="Arial"/>
      <family val="2"/>
    </font>
    <font>
      <sz val="9"/>
      <name val="Arial"/>
      <family val="2"/>
    </font>
    <font>
      <sz val="11"/>
      <name val="Calibri"/>
      <family val="2"/>
    </font>
    <font>
      <sz val="8"/>
      <name val="Arial"/>
      <family val="2"/>
    </font>
    <font>
      <sz val="10"/>
      <name val="Arial"/>
      <family val="2"/>
    </font>
    <font>
      <b/>
      <sz val="11"/>
      <name val="Calibri"/>
      <family val="2"/>
    </font>
    <font>
      <b/>
      <u/>
      <sz val="18"/>
      <color indexed="8"/>
      <name val="Times New Roman"/>
      <family val="1"/>
      <charset val="204"/>
    </font>
    <font>
      <sz val="10"/>
      <name val="Times New Roman"/>
      <family val="1"/>
      <charset val="204"/>
    </font>
    <font>
      <b/>
      <u/>
      <sz val="14"/>
      <color indexed="8"/>
      <name val="Times New Roman"/>
      <family val="1"/>
      <charset val="204"/>
    </font>
    <font>
      <sz val="11"/>
      <color indexed="8"/>
      <name val="Times New Roman"/>
      <family val="1"/>
      <charset val="204"/>
    </font>
    <font>
      <b/>
      <sz val="11"/>
      <color indexed="8"/>
      <name val="Times New Roman"/>
      <family val="1"/>
      <charset val="204"/>
    </font>
    <font>
      <sz val="12"/>
      <color indexed="8"/>
      <name val="Times New Roman"/>
      <family val="1"/>
      <charset val="204"/>
    </font>
    <font>
      <sz val="10"/>
      <color indexed="8"/>
      <name val="Times New Roman"/>
      <family val="1"/>
      <charset val="204"/>
    </font>
    <font>
      <sz val="11"/>
      <name val="Times New Roman"/>
      <family val="1"/>
      <charset val="204"/>
    </font>
    <font>
      <sz val="11"/>
      <color theme="1"/>
      <name val="Calibri"/>
      <family val="2"/>
      <scheme val="minor"/>
    </font>
    <font>
      <b/>
      <sz val="11"/>
      <name val="Arial"/>
      <family val="2"/>
    </font>
    <font>
      <sz val="11"/>
      <name val="Times New Roman"/>
      <family val="1"/>
    </font>
    <font>
      <b/>
      <u/>
      <sz val="18"/>
      <color rgb="FFFF0000"/>
      <name val="Times New Roman"/>
      <family val="1"/>
    </font>
    <font>
      <b/>
      <u/>
      <sz val="18"/>
      <color indexed="8"/>
      <name val="Times New Roman"/>
      <family val="1"/>
    </font>
    <font>
      <sz val="11"/>
      <color rgb="FFFF0000"/>
      <name val="Times New Roman"/>
      <family val="1"/>
    </font>
    <font>
      <i/>
      <u/>
      <sz val="12"/>
      <color rgb="FFFF0000"/>
      <name val="Times New Roman"/>
      <family val="1"/>
      <charset val="204"/>
    </font>
  </fonts>
  <fills count="13">
    <fill>
      <patternFill patternType="none"/>
    </fill>
    <fill>
      <patternFill patternType="gray125"/>
    </fill>
    <fill>
      <patternFill patternType="solid">
        <fgColor indexed="41"/>
        <bgColor indexed="64"/>
      </patternFill>
    </fill>
    <fill>
      <patternFill patternType="solid">
        <fgColor indexed="9"/>
        <bgColor indexed="64"/>
      </patternFill>
    </fill>
    <fill>
      <patternFill patternType="solid">
        <fgColor indexed="27"/>
        <bgColor indexed="64"/>
      </patternFill>
    </fill>
    <fill>
      <patternFill patternType="solid">
        <fgColor indexed="46"/>
        <bgColor indexed="64"/>
      </patternFill>
    </fill>
    <fill>
      <patternFill patternType="solid">
        <fgColor indexed="51"/>
        <bgColor indexed="64"/>
      </patternFill>
    </fill>
    <fill>
      <patternFill patternType="solid">
        <fgColor indexed="45"/>
        <bgColor indexed="64"/>
      </patternFill>
    </fill>
    <fill>
      <patternFill patternType="solid">
        <fgColor rgb="FFCCFFFF"/>
        <bgColor indexed="64"/>
      </patternFill>
    </fill>
    <fill>
      <patternFill patternType="solid">
        <fgColor rgb="FFFFFF00"/>
        <bgColor indexed="64"/>
      </patternFill>
    </fill>
    <fill>
      <patternFill patternType="solid">
        <fgColor theme="0"/>
        <bgColor indexed="64"/>
      </patternFill>
    </fill>
    <fill>
      <patternFill patternType="solid">
        <fgColor theme="6"/>
        <bgColor indexed="64"/>
      </patternFill>
    </fill>
    <fill>
      <patternFill patternType="solid">
        <fgColor rgb="FFFFC000"/>
        <bgColor indexed="64"/>
      </patternFill>
    </fill>
  </fills>
  <borders count="24">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diagonal/>
    </border>
    <border>
      <left/>
      <right/>
      <top style="thin">
        <color indexed="64"/>
      </top>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diagonal/>
    </border>
    <border>
      <left/>
      <right style="thin">
        <color indexed="64"/>
      </right>
      <top style="thin">
        <color indexed="64"/>
      </top>
      <bottom/>
      <diagonal/>
    </border>
  </borders>
  <cellStyleXfs count="12">
    <xf numFmtId="0" fontId="0" fillId="0" borderId="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0" fontId="1" fillId="0" borderId="0"/>
    <xf numFmtId="0" fontId="24" fillId="0" borderId="0"/>
    <xf numFmtId="0" fontId="24" fillId="0" borderId="0"/>
    <xf numFmtId="0" fontId="24" fillId="0" borderId="0"/>
    <xf numFmtId="0" fontId="24" fillId="0" borderId="0"/>
    <xf numFmtId="9" fontId="1" fillId="0" borderId="0" applyFont="0" applyFill="0" applyBorder="0" applyAlignment="0" applyProtection="0"/>
  </cellStyleXfs>
  <cellXfs count="250">
    <xf numFmtId="0" fontId="0" fillId="0" borderId="0" xfId="0"/>
    <xf numFmtId="0" fontId="0" fillId="0" borderId="0" xfId="0" applyAlignment="1">
      <alignment horizontal="center"/>
    </xf>
    <xf numFmtId="0" fontId="0" fillId="0" borderId="1" xfId="0" applyBorder="1"/>
    <xf numFmtId="0" fontId="2" fillId="0" borderId="0" xfId="0" applyFont="1"/>
    <xf numFmtId="0" fontId="0" fillId="0" borderId="0" xfId="0" quotePrefix="1"/>
    <xf numFmtId="0" fontId="4" fillId="0" borderId="0" xfId="0" applyFont="1" applyAlignment="1">
      <alignment horizontal="center"/>
    </xf>
    <xf numFmtId="0" fontId="0" fillId="0" borderId="0" xfId="0" applyAlignment="1">
      <alignment horizontal="right"/>
    </xf>
    <xf numFmtId="0" fontId="5" fillId="0" borderId="0" xfId="0" applyFont="1"/>
    <xf numFmtId="0" fontId="7" fillId="0" borderId="0" xfId="0" applyFont="1"/>
    <xf numFmtId="9" fontId="0" fillId="0" borderId="0" xfId="0" applyNumberFormat="1" applyAlignment="1">
      <alignment horizontal="center"/>
    </xf>
    <xf numFmtId="164" fontId="0" fillId="0" borderId="0" xfId="0" applyNumberFormat="1"/>
    <xf numFmtId="164" fontId="0" fillId="0" borderId="0" xfId="0" applyNumberFormat="1" applyAlignment="1">
      <alignment horizontal="center"/>
    </xf>
    <xf numFmtId="2" fontId="0" fillId="0" borderId="0" xfId="3" applyNumberFormat="1" applyFont="1" applyAlignment="1">
      <alignment horizontal="center"/>
    </xf>
    <xf numFmtId="2" fontId="0" fillId="0" borderId="0" xfId="1" applyNumberFormat="1" applyFont="1" applyAlignment="1">
      <alignment horizontal="center"/>
    </xf>
    <xf numFmtId="2" fontId="0" fillId="0" borderId="0" xfId="1" applyNumberFormat="1" applyFont="1" applyBorder="1" applyAlignment="1">
      <alignment horizontal="center"/>
    </xf>
    <xf numFmtId="2" fontId="6" fillId="0" borderId="0" xfId="3" applyNumberFormat="1" applyFont="1" applyAlignment="1">
      <alignment horizontal="center"/>
    </xf>
    <xf numFmtId="2" fontId="0" fillId="0" borderId="0" xfId="0" applyNumberFormat="1" applyAlignment="1">
      <alignment horizontal="center"/>
    </xf>
    <xf numFmtId="0" fontId="2" fillId="0" borderId="0" xfId="0" applyFont="1" applyAlignment="1">
      <alignment horizontal="center"/>
    </xf>
    <xf numFmtId="0" fontId="8" fillId="0" borderId="2" xfId="0" applyFont="1" applyBorder="1" applyAlignment="1">
      <alignment horizontal="center" vertical="center"/>
    </xf>
    <xf numFmtId="0" fontId="8" fillId="2" borderId="4" xfId="0" applyFont="1" applyFill="1" applyBorder="1"/>
    <xf numFmtId="0" fontId="8" fillId="2" borderId="2" xfId="0" applyFont="1" applyFill="1" applyBorder="1" applyAlignment="1">
      <alignment vertical="center" textRotation="45"/>
    </xf>
    <xf numFmtId="0" fontId="8" fillId="2" borderId="5" xfId="0" applyFont="1" applyFill="1" applyBorder="1" applyAlignment="1">
      <alignment textRotation="45" wrapText="1"/>
    </xf>
    <xf numFmtId="0" fontId="0" fillId="2" borderId="4" xfId="0" applyFill="1" applyBorder="1"/>
    <xf numFmtId="0" fontId="2" fillId="2" borderId="6" xfId="0" applyFont="1" applyFill="1" applyBorder="1"/>
    <xf numFmtId="0" fontId="8" fillId="2" borderId="6" xfId="0" applyFont="1" applyFill="1" applyBorder="1" applyAlignment="1">
      <alignment vertical="center" textRotation="45"/>
    </xf>
    <xf numFmtId="0" fontId="8" fillId="0" borderId="0" xfId="0" applyFont="1" applyAlignment="1">
      <alignment horizontal="center" vertical="center"/>
    </xf>
    <xf numFmtId="0" fontId="9" fillId="0" borderId="0" xfId="0" applyFont="1"/>
    <xf numFmtId="0" fontId="2" fillId="0" borderId="0" xfId="0" applyFont="1" applyAlignment="1">
      <alignment vertical="center"/>
    </xf>
    <xf numFmtId="0" fontId="9" fillId="0" borderId="0" xfId="0" applyFont="1" applyAlignment="1">
      <alignment vertical="center"/>
    </xf>
    <xf numFmtId="0" fontId="0" fillId="0" borderId="0" xfId="0" applyAlignment="1">
      <alignment vertical="center"/>
    </xf>
    <xf numFmtId="0" fontId="5" fillId="0" borderId="0" xfId="0" applyFont="1" applyAlignment="1">
      <alignment vertical="top"/>
    </xf>
    <xf numFmtId="0" fontId="1" fillId="0" borderId="0" xfId="0" applyFont="1" applyAlignment="1">
      <alignment vertical="center"/>
    </xf>
    <xf numFmtId="0" fontId="0" fillId="0" borderId="1" xfId="0" applyBorder="1" applyAlignment="1">
      <alignment vertical="center"/>
    </xf>
    <xf numFmtId="0" fontId="0" fillId="2" borderId="0" xfId="0" applyFill="1" applyAlignment="1">
      <alignment vertical="center"/>
    </xf>
    <xf numFmtId="0" fontId="8" fillId="3" borderId="0" xfId="0" applyFont="1" applyFill="1" applyAlignment="1">
      <alignment textRotation="45" wrapText="1"/>
    </xf>
    <xf numFmtId="0" fontId="1" fillId="0" borderId="0" xfId="0" applyFont="1"/>
    <xf numFmtId="0" fontId="0" fillId="4" borderId="0" xfId="0" applyFill="1" applyAlignment="1">
      <alignment vertical="center"/>
    </xf>
    <xf numFmtId="164" fontId="0" fillId="0" borderId="1" xfId="0" applyNumberForma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0" fillId="0" borderId="9" xfId="0" applyBorder="1"/>
    <xf numFmtId="0" fontId="0" fillId="0" borderId="10" xfId="0" applyBorder="1"/>
    <xf numFmtId="0" fontId="0" fillId="0" borderId="11" xfId="0" applyBorder="1"/>
    <xf numFmtId="0" fontId="0" fillId="0" borderId="12" xfId="0" applyBorder="1" applyAlignment="1">
      <alignment horizontal="center"/>
    </xf>
    <xf numFmtId="0" fontId="0" fillId="0" borderId="13" xfId="0" applyBorder="1"/>
    <xf numFmtId="0" fontId="9" fillId="0" borderId="12" xfId="0" applyFont="1" applyBorder="1" applyAlignment="1">
      <alignment horizontal="center" vertical="center"/>
    </xf>
    <xf numFmtId="0" fontId="0" fillId="0" borderId="2" xfId="0" applyBorder="1" applyAlignment="1">
      <alignment vertical="top" wrapText="1"/>
    </xf>
    <xf numFmtId="0" fontId="1" fillId="0" borderId="2" xfId="0" applyFont="1" applyBorder="1" applyAlignment="1">
      <alignment vertical="top" wrapText="1"/>
    </xf>
    <xf numFmtId="0" fontId="0" fillId="0" borderId="8" xfId="0" applyBorder="1" applyAlignment="1">
      <alignment vertical="top" wrapText="1"/>
    </xf>
    <xf numFmtId="0" fontId="0" fillId="0" borderId="6" xfId="0" applyBorder="1" applyAlignment="1">
      <alignment vertical="top" wrapText="1"/>
    </xf>
    <xf numFmtId="0" fontId="1" fillId="0" borderId="0" xfId="0" applyFont="1" applyAlignment="1">
      <alignment vertical="top"/>
    </xf>
    <xf numFmtId="0" fontId="1" fillId="0" borderId="0" xfId="0" applyFont="1" applyAlignment="1">
      <alignment vertical="top" wrapText="1"/>
    </xf>
    <xf numFmtId="0" fontId="1" fillId="0" borderId="1" xfId="0" applyFont="1" applyBorder="1" applyAlignment="1">
      <alignment vertical="top"/>
    </xf>
    <xf numFmtId="0" fontId="12" fillId="0" borderId="0" xfId="0" applyFont="1"/>
    <xf numFmtId="0" fontId="12" fillId="0" borderId="0" xfId="0" applyFont="1" applyAlignment="1">
      <alignment vertical="center"/>
    </xf>
    <xf numFmtId="0" fontId="12" fillId="0" borderId="1" xfId="0" applyFont="1" applyBorder="1" applyAlignment="1">
      <alignment vertical="center"/>
    </xf>
    <xf numFmtId="0" fontId="15" fillId="0" borderId="0" xfId="0" applyFont="1"/>
    <xf numFmtId="166" fontId="15" fillId="2" borderId="2" xfId="1" applyNumberFormat="1" applyFont="1" applyFill="1" applyBorder="1" applyAlignment="1">
      <alignment horizontal="right" vertical="center"/>
    </xf>
    <xf numFmtId="0" fontId="15" fillId="0" borderId="0" xfId="0" applyFont="1" applyAlignment="1">
      <alignment vertical="center"/>
    </xf>
    <xf numFmtId="6" fontId="15" fillId="0" borderId="0" xfId="0" quotePrefix="1" applyNumberFormat="1" applyFont="1" applyAlignment="1">
      <alignment horizontal="center" vertical="center"/>
    </xf>
    <xf numFmtId="166" fontId="15" fillId="0" borderId="0" xfId="1" applyNumberFormat="1" applyFont="1" applyAlignment="1">
      <alignment vertical="center"/>
    </xf>
    <xf numFmtId="166" fontId="15" fillId="0" borderId="0" xfId="1" applyNumberFormat="1" applyFont="1" applyFill="1" applyBorder="1" applyAlignment="1">
      <alignment vertical="center"/>
    </xf>
    <xf numFmtId="0" fontId="15" fillId="0" borderId="1" xfId="0" applyFont="1" applyBorder="1"/>
    <xf numFmtId="0" fontId="15" fillId="0" borderId="1" xfId="0" applyFont="1" applyBorder="1" applyAlignment="1">
      <alignment vertical="center"/>
    </xf>
    <xf numFmtId="166" fontId="15" fillId="0" borderId="1" xfId="1" applyNumberFormat="1" applyFont="1" applyFill="1" applyBorder="1" applyAlignment="1">
      <alignment vertical="center"/>
    </xf>
    <xf numFmtId="0" fontId="0" fillId="0" borderId="14" xfId="0" applyBorder="1" applyAlignment="1">
      <alignment vertical="center"/>
    </xf>
    <xf numFmtId="166" fontId="15" fillId="0" borderId="9" xfId="1" applyNumberFormat="1" applyFont="1" applyBorder="1" applyAlignment="1">
      <alignment vertical="center"/>
    </xf>
    <xf numFmtId="0" fontId="0" fillId="0" borderId="7" xfId="0" applyBorder="1" applyAlignment="1">
      <alignment vertical="top" wrapText="1"/>
    </xf>
    <xf numFmtId="0" fontId="5" fillId="0" borderId="14" xfId="0" applyFont="1" applyBorder="1" applyAlignment="1">
      <alignment vertical="top" wrapText="1"/>
    </xf>
    <xf numFmtId="0" fontId="17" fillId="0" borderId="0" xfId="0" applyFont="1" applyAlignment="1">
      <alignment vertical="top" wrapText="1"/>
    </xf>
    <xf numFmtId="0" fontId="18" fillId="3" borderId="0" xfId="0" applyFont="1" applyFill="1" applyAlignment="1">
      <alignment horizontal="left" vertical="top"/>
    </xf>
    <xf numFmtId="0" fontId="20" fillId="3" borderId="0" xfId="0" quotePrefix="1" applyFont="1" applyFill="1" applyAlignment="1">
      <alignment horizontal="left" vertical="top"/>
    </xf>
    <xf numFmtId="167" fontId="0" fillId="0" borderId="0" xfId="0" applyNumberFormat="1"/>
    <xf numFmtId="2" fontId="0" fillId="0" borderId="0" xfId="0" applyNumberFormat="1"/>
    <xf numFmtId="0" fontId="5" fillId="0" borderId="8" xfId="0" applyFont="1" applyBorder="1" applyAlignment="1">
      <alignment vertical="top"/>
    </xf>
    <xf numFmtId="0" fontId="22" fillId="0" borderId="0" xfId="0" applyFont="1" applyAlignment="1">
      <alignment horizontal="left" vertical="top"/>
    </xf>
    <xf numFmtId="169" fontId="0" fillId="0" borderId="0" xfId="11" applyNumberFormat="1" applyFont="1"/>
    <xf numFmtId="0" fontId="15" fillId="0" borderId="0" xfId="5" applyFont="1"/>
    <xf numFmtId="166" fontId="15" fillId="2" borderId="2" xfId="1" applyNumberFormat="1" applyFont="1" applyFill="1" applyBorder="1" applyAlignment="1">
      <alignment vertical="center"/>
    </xf>
    <xf numFmtId="166" fontId="15" fillId="3" borderId="0" xfId="1" applyNumberFormat="1" applyFont="1" applyFill="1" applyBorder="1" applyAlignment="1">
      <alignment vertical="center"/>
    </xf>
    <xf numFmtId="166" fontId="15" fillId="2" borderId="8" xfId="1" applyNumberFormat="1" applyFont="1" applyFill="1" applyBorder="1" applyAlignment="1">
      <alignment vertical="center"/>
    </xf>
    <xf numFmtId="165" fontId="1" fillId="0" borderId="0" xfId="1" applyNumberFormat="1" applyFont="1" applyFill="1" applyAlignment="1">
      <alignment horizontal="right" vertical="center"/>
    </xf>
    <xf numFmtId="165" fontId="1" fillId="0" borderId="0" xfId="1" quotePrefix="1" applyNumberFormat="1" applyFont="1" applyFill="1" applyAlignment="1">
      <alignment horizontal="right" vertical="center"/>
    </xf>
    <xf numFmtId="3" fontId="15" fillId="8" borderId="18" xfId="6" applyNumberFormat="1" applyFont="1" applyFill="1" applyBorder="1" applyAlignment="1">
      <alignment horizontal="right" vertical="center"/>
    </xf>
    <xf numFmtId="3" fontId="15" fillId="8" borderId="19" xfId="6" applyNumberFormat="1" applyFont="1" applyFill="1" applyBorder="1" applyAlignment="1">
      <alignment horizontal="right" vertical="center"/>
    </xf>
    <xf numFmtId="165" fontId="2" fillId="0" borderId="0" xfId="1" applyNumberFormat="1" applyFont="1" applyAlignment="1">
      <alignment horizontal="right" vertical="center"/>
    </xf>
    <xf numFmtId="165" fontId="2" fillId="0" borderId="0" xfId="1" applyNumberFormat="1" applyFont="1" applyFill="1" applyBorder="1" applyAlignment="1">
      <alignment horizontal="right" vertical="center"/>
    </xf>
    <xf numFmtId="165" fontId="2" fillId="0" borderId="1" xfId="1" applyNumberFormat="1" applyFont="1" applyBorder="1" applyAlignment="1">
      <alignment horizontal="right" vertical="center"/>
    </xf>
    <xf numFmtId="165" fontId="2" fillId="0" borderId="1" xfId="1" applyNumberFormat="1" applyFont="1" applyFill="1" applyBorder="1" applyAlignment="1">
      <alignment horizontal="right" vertical="center"/>
    </xf>
    <xf numFmtId="165" fontId="2" fillId="0" borderId="0" xfId="1" applyNumberFormat="1" applyFont="1" applyBorder="1" applyAlignment="1">
      <alignment horizontal="right" vertical="center"/>
    </xf>
    <xf numFmtId="165" fontId="2" fillId="0" borderId="0" xfId="1" applyNumberFormat="1" applyFont="1" applyFill="1" applyAlignment="1">
      <alignment horizontal="right" vertical="center"/>
    </xf>
    <xf numFmtId="0" fontId="2" fillId="0" borderId="1" xfId="0" applyFont="1" applyBorder="1" applyAlignment="1">
      <alignment vertical="center"/>
    </xf>
    <xf numFmtId="0" fontId="1" fillId="0" borderId="1" xfId="0" applyFont="1" applyBorder="1" applyAlignment="1">
      <alignment vertical="center"/>
    </xf>
    <xf numFmtId="0" fontId="17" fillId="3" borderId="21" xfId="0" applyFont="1" applyFill="1" applyBorder="1" applyAlignment="1">
      <alignment horizontal="left" vertical="top" wrapText="1"/>
    </xf>
    <xf numFmtId="0" fontId="21" fillId="3" borderId="21" xfId="0" applyFont="1" applyFill="1" applyBorder="1" applyAlignment="1">
      <alignment horizontal="left" vertical="top" wrapText="1"/>
    </xf>
    <xf numFmtId="3" fontId="15" fillId="8" borderId="17" xfId="6" applyNumberFormat="1" applyFont="1" applyFill="1" applyBorder="1" applyAlignment="1">
      <alignment horizontal="right" vertical="center"/>
    </xf>
    <xf numFmtId="0" fontId="1" fillId="2" borderId="4" xfId="0" applyFont="1" applyFill="1" applyBorder="1"/>
    <xf numFmtId="0" fontId="1" fillId="2" borderId="5" xfId="0" applyFont="1" applyFill="1" applyBorder="1"/>
    <xf numFmtId="0" fontId="1" fillId="0" borderId="0" xfId="0" applyFont="1" applyAlignment="1">
      <alignment horizontal="center" vertical="center"/>
    </xf>
    <xf numFmtId="0" fontId="1" fillId="0" borderId="14" xfId="0" applyFont="1" applyBorder="1" applyAlignment="1">
      <alignment vertical="center"/>
    </xf>
    <xf numFmtId="0" fontId="16" fillId="3" borderId="0" xfId="0" applyFont="1" applyFill="1" applyAlignment="1">
      <alignment horizontal="left" vertical="top"/>
    </xf>
    <xf numFmtId="0" fontId="23" fillId="3" borderId="0" xfId="0" applyFont="1" applyFill="1" applyAlignment="1">
      <alignment horizontal="left" vertical="top"/>
    </xf>
    <xf numFmtId="0" fontId="19" fillId="3" borderId="0" xfId="0" applyFont="1" applyFill="1" applyAlignment="1">
      <alignment horizontal="left" vertical="top"/>
    </xf>
    <xf numFmtId="0" fontId="20" fillId="3" borderId="0" xfId="0" applyFont="1" applyFill="1" applyAlignment="1">
      <alignment horizontal="left" vertical="top"/>
    </xf>
    <xf numFmtId="0" fontId="1" fillId="10" borderId="2" xfId="0" applyFont="1" applyFill="1" applyBorder="1" applyAlignment="1">
      <alignment horizontal="center" vertical="center"/>
    </xf>
    <xf numFmtId="0" fontId="0" fillId="11" borderId="0" xfId="0" applyFill="1"/>
    <xf numFmtId="0" fontId="1" fillId="0" borderId="7" xfId="0" applyFont="1" applyBorder="1" applyAlignment="1">
      <alignment vertical="top"/>
    </xf>
    <xf numFmtId="0" fontId="14" fillId="0" borderId="0" xfId="0" applyFont="1" applyAlignment="1">
      <alignment vertical="center"/>
    </xf>
    <xf numFmtId="0" fontId="15" fillId="0" borderId="0" xfId="5" applyFont="1" applyAlignment="1">
      <alignment vertical="center"/>
    </xf>
    <xf numFmtId="166" fontId="15" fillId="0" borderId="0" xfId="1" applyNumberFormat="1" applyFont="1" applyFill="1" applyAlignment="1">
      <alignment vertical="center"/>
    </xf>
    <xf numFmtId="166" fontId="15" fillId="0" borderId="7" xfId="1" applyNumberFormat="1" applyFont="1" applyFill="1" applyBorder="1" applyAlignment="1">
      <alignment vertical="center"/>
    </xf>
    <xf numFmtId="0" fontId="1" fillId="0" borderId="0" xfId="5"/>
    <xf numFmtId="6" fontId="15" fillId="0" borderId="0" xfId="5" quotePrefix="1" applyNumberFormat="1" applyFont="1" applyAlignment="1">
      <alignment horizontal="center" vertical="center"/>
    </xf>
    <xf numFmtId="0" fontId="1" fillId="0" borderId="2" xfId="0" applyFont="1" applyBorder="1" applyAlignment="1">
      <alignment horizontal="center" vertical="center"/>
    </xf>
    <xf numFmtId="0" fontId="2" fillId="0" borderId="2" xfId="0" applyFont="1" applyBorder="1" applyAlignment="1">
      <alignment vertical="center"/>
    </xf>
    <xf numFmtId="0" fontId="1" fillId="0" borderId="8" xfId="0" applyFont="1" applyBorder="1" applyAlignment="1">
      <alignment vertical="top"/>
    </xf>
    <xf numFmtId="0" fontId="1" fillId="0" borderId="7" xfId="0" applyFont="1" applyBorder="1"/>
    <xf numFmtId="0" fontId="1" fillId="0" borderId="6" xfId="0" applyFont="1" applyBorder="1" applyAlignment="1">
      <alignment vertical="top"/>
    </xf>
    <xf numFmtId="0" fontId="1" fillId="0" borderId="7" xfId="0" applyFont="1" applyBorder="1" applyAlignment="1">
      <alignment vertical="top" wrapText="1"/>
    </xf>
    <xf numFmtId="0" fontId="1" fillId="0" borderId="8" xfId="0" applyFont="1" applyBorder="1" applyAlignment="1">
      <alignment vertical="top" wrapText="1"/>
    </xf>
    <xf numFmtId="0" fontId="1" fillId="0" borderId="8" xfId="0" applyFont="1" applyBorder="1"/>
    <xf numFmtId="0" fontId="0" fillId="0" borderId="10" xfId="0" applyBorder="1" applyAlignment="1">
      <alignment vertical="center"/>
    </xf>
    <xf numFmtId="0" fontId="1" fillId="0" borderId="2" xfId="0" applyFont="1" applyBorder="1" applyAlignment="1">
      <alignment vertical="top"/>
    </xf>
    <xf numFmtId="0" fontId="0" fillId="0" borderId="6" xfId="0" applyBorder="1" applyAlignment="1">
      <alignment vertical="top"/>
    </xf>
    <xf numFmtId="0" fontId="0" fillId="0" borderId="15" xfId="0" applyBorder="1" applyAlignment="1">
      <alignment vertical="top"/>
    </xf>
    <xf numFmtId="0" fontId="11" fillId="0" borderId="0" xfId="0" applyFont="1" applyAlignment="1">
      <alignment vertical="top" wrapText="1"/>
    </xf>
    <xf numFmtId="0" fontId="1" fillId="0" borderId="8" xfId="6" applyBorder="1" applyAlignment="1">
      <alignment vertical="top" wrapText="1"/>
    </xf>
    <xf numFmtId="0" fontId="5" fillId="0" borderId="1" xfId="0" applyFont="1" applyBorder="1" applyAlignment="1">
      <alignment horizontal="left" vertical="top"/>
    </xf>
    <xf numFmtId="0" fontId="5" fillId="0" borderId="7" xfId="0" applyFont="1" applyBorder="1" applyAlignment="1">
      <alignment vertical="top"/>
    </xf>
    <xf numFmtId="0" fontId="5" fillId="0" borderId="6" xfId="0" applyFont="1" applyBorder="1" applyAlignment="1">
      <alignment vertical="top"/>
    </xf>
    <xf numFmtId="0" fontId="5" fillId="0" borderId="1" xfId="0" applyFont="1" applyBorder="1" applyAlignment="1">
      <alignment vertical="top"/>
    </xf>
    <xf numFmtId="0" fontId="5" fillId="0" borderId="2" xfId="0" applyFont="1" applyBorder="1" applyAlignment="1">
      <alignment vertical="top"/>
    </xf>
    <xf numFmtId="0" fontId="5" fillId="0" borderId="16" xfId="0" applyFont="1" applyBorder="1" applyAlignment="1">
      <alignment vertical="top"/>
    </xf>
    <xf numFmtId="0" fontId="5" fillId="0" borderId="0" xfId="0" applyFont="1" applyAlignment="1">
      <alignment vertical="top" wrapText="1"/>
    </xf>
    <xf numFmtId="0" fontId="5" fillId="0" borderId="2" xfId="0" applyFont="1" applyBorder="1" applyAlignment="1">
      <alignment vertical="top" wrapText="1"/>
    </xf>
    <xf numFmtId="0" fontId="5" fillId="0" borderId="1" xfId="0" applyFont="1" applyBorder="1"/>
    <xf numFmtId="0" fontId="8" fillId="0" borderId="3" xfId="0" applyFont="1" applyBorder="1" applyAlignment="1">
      <alignment vertical="center"/>
    </xf>
    <xf numFmtId="0" fontId="2" fillId="0" borderId="3" xfId="0" applyFont="1" applyBorder="1"/>
    <xf numFmtId="0" fontId="5" fillId="0" borderId="0" xfId="0" applyFont="1" applyAlignment="1">
      <alignment vertical="center"/>
    </xf>
    <xf numFmtId="0" fontId="10" fillId="0" borderId="0" xfId="0" applyFont="1" applyAlignment="1">
      <alignment horizontal="left" vertical="top" wrapText="1"/>
    </xf>
    <xf numFmtId="166" fontId="15" fillId="0" borderId="2" xfId="1" applyNumberFormat="1" applyFont="1" applyFill="1" applyBorder="1" applyAlignment="1">
      <alignment vertical="center"/>
    </xf>
    <xf numFmtId="168" fontId="26" fillId="3" borderId="21" xfId="1" applyNumberFormat="1" applyFont="1" applyFill="1" applyBorder="1" applyAlignment="1">
      <alignment vertical="center" wrapText="1"/>
    </xf>
    <xf numFmtId="0" fontId="15" fillId="9" borderId="17" xfId="6" applyFont="1" applyFill="1" applyBorder="1" applyAlignment="1">
      <alignment horizontal="right" vertical="center"/>
    </xf>
    <xf numFmtId="0" fontId="15" fillId="9" borderId="18" xfId="6" applyFont="1" applyFill="1" applyBorder="1" applyAlignment="1">
      <alignment horizontal="right" vertical="center"/>
    </xf>
    <xf numFmtId="0" fontId="15" fillId="9" borderId="20" xfId="6" applyFont="1" applyFill="1" applyBorder="1" applyAlignment="1">
      <alignment horizontal="right" vertical="center"/>
    </xf>
    <xf numFmtId="0" fontId="15" fillId="9" borderId="19" xfId="6" applyFont="1" applyFill="1" applyBorder="1" applyAlignment="1">
      <alignment horizontal="right" vertical="center"/>
    </xf>
    <xf numFmtId="0" fontId="25" fillId="0" borderId="0" xfId="0" applyFont="1" applyAlignment="1">
      <alignment vertical="top" wrapText="1"/>
    </xf>
    <xf numFmtId="166" fontId="15" fillId="12" borderId="2" xfId="1" applyNumberFormat="1" applyFont="1" applyFill="1" applyBorder="1" applyAlignment="1">
      <alignment vertical="center"/>
    </xf>
    <xf numFmtId="166" fontId="15" fillId="9" borderId="2" xfId="1" applyNumberFormat="1" applyFont="1" applyFill="1" applyBorder="1" applyAlignment="1">
      <alignment vertical="center"/>
    </xf>
    <xf numFmtId="0" fontId="1" fillId="9" borderId="8" xfId="0" applyFont="1" applyFill="1" applyBorder="1" applyAlignment="1">
      <alignment vertical="top"/>
    </xf>
    <xf numFmtId="0" fontId="1" fillId="9" borderId="7" xfId="0" applyFont="1" applyFill="1" applyBorder="1"/>
    <xf numFmtId="0" fontId="1" fillId="9" borderId="6" xfId="0" applyFont="1" applyFill="1" applyBorder="1" applyAlignment="1">
      <alignment vertical="top"/>
    </xf>
    <xf numFmtId="0" fontId="0" fillId="10" borderId="0" xfId="0" applyFill="1"/>
    <xf numFmtId="0" fontId="1" fillId="9" borderId="2" xfId="0" applyFont="1" applyFill="1" applyBorder="1" applyAlignment="1">
      <alignment vertical="top" wrapText="1"/>
    </xf>
    <xf numFmtId="0" fontId="1" fillId="9" borderId="7" xfId="0" applyFont="1" applyFill="1" applyBorder="1" applyAlignment="1">
      <alignment vertical="top"/>
    </xf>
    <xf numFmtId="166" fontId="15" fillId="9" borderId="2" xfId="1" applyNumberFormat="1" applyFont="1" applyFill="1" applyBorder="1" applyAlignment="1">
      <alignment horizontal="right" vertical="center"/>
    </xf>
    <xf numFmtId="0" fontId="1" fillId="9" borderId="8" xfId="0" applyFont="1" applyFill="1" applyBorder="1" applyAlignment="1">
      <alignment vertical="top" wrapText="1"/>
    </xf>
    <xf numFmtId="0" fontId="28" fillId="3" borderId="0" xfId="0" applyFont="1" applyFill="1" applyAlignment="1">
      <alignment horizontal="left" vertical="top"/>
    </xf>
    <xf numFmtId="0" fontId="30" fillId="3" borderId="21" xfId="0" applyFont="1" applyFill="1" applyBorder="1" applyAlignment="1">
      <alignment horizontal="center" vertical="top" wrapText="1"/>
    </xf>
    <xf numFmtId="167" fontId="1" fillId="0" borderId="0" xfId="0" applyNumberFormat="1" applyFont="1"/>
    <xf numFmtId="0" fontId="29" fillId="3" borderId="0" xfId="0" applyFont="1" applyFill="1" applyAlignment="1">
      <alignment horizontal="left" vertical="top"/>
    </xf>
    <xf numFmtId="169" fontId="29" fillId="3" borderId="21" xfId="11" applyNumberFormat="1" applyFont="1" applyFill="1" applyBorder="1" applyAlignment="1">
      <alignment vertical="center" wrapText="1"/>
    </xf>
    <xf numFmtId="169" fontId="29" fillId="3" borderId="2" xfId="11" applyNumberFormat="1" applyFont="1" applyFill="1" applyBorder="1" applyAlignment="1">
      <alignment vertical="center" wrapText="1"/>
    </xf>
    <xf numFmtId="0" fontId="1" fillId="0" borderId="2" xfId="6" applyBorder="1" applyAlignment="1">
      <alignment vertical="top" wrapText="1"/>
    </xf>
    <xf numFmtId="0" fontId="1" fillId="9" borderId="0" xfId="0" applyFont="1" applyFill="1"/>
    <xf numFmtId="0" fontId="0" fillId="9" borderId="0" xfId="0" applyFill="1"/>
    <xf numFmtId="0" fontId="2" fillId="9" borderId="0" xfId="0" applyFont="1" applyFill="1"/>
    <xf numFmtId="0" fontId="0" fillId="0" borderId="12" xfId="0" applyBorder="1" applyAlignment="1">
      <alignment horizontal="center"/>
    </xf>
    <xf numFmtId="0" fontId="1" fillId="0" borderId="8" xfId="0" applyFont="1" applyBorder="1" applyAlignment="1">
      <alignment horizontal="left" vertical="top" wrapText="1"/>
    </xf>
    <xf numFmtId="0" fontId="1" fillId="0" borderId="7" xfId="0" applyFont="1" applyBorder="1" applyAlignment="1">
      <alignment horizontal="left" vertical="top" wrapText="1"/>
    </xf>
    <xf numFmtId="0" fontId="1" fillId="0" borderId="6" xfId="0" applyFont="1" applyBorder="1" applyAlignment="1">
      <alignment horizontal="left" vertical="top" wrapText="1"/>
    </xf>
    <xf numFmtId="0" fontId="5" fillId="0" borderId="8" xfId="0" applyFont="1" applyBorder="1" applyAlignment="1">
      <alignment horizontal="left" vertical="top" wrapText="1"/>
    </xf>
    <xf numFmtId="0" fontId="5" fillId="0" borderId="7" xfId="0" applyFont="1" applyBorder="1" applyAlignment="1">
      <alignment horizontal="left" vertical="top" wrapText="1"/>
    </xf>
    <xf numFmtId="0" fontId="5" fillId="0" borderId="6" xfId="0" applyFont="1" applyBorder="1" applyAlignment="1">
      <alignment horizontal="left" vertical="top" wrapText="1"/>
    </xf>
    <xf numFmtId="0" fontId="1" fillId="0" borderId="8" xfId="0" applyFont="1" applyBorder="1" applyAlignment="1">
      <alignment vertical="top" wrapText="1"/>
    </xf>
    <xf numFmtId="0" fontId="1" fillId="0" borderId="7" xfId="0" applyFont="1" applyBorder="1" applyAlignment="1">
      <alignment vertical="top" wrapText="1"/>
    </xf>
    <xf numFmtId="0" fontId="1" fillId="0" borderId="6" xfId="0" applyFont="1" applyBorder="1" applyAlignment="1">
      <alignment vertical="top" wrapText="1"/>
    </xf>
    <xf numFmtId="0" fontId="1" fillId="0" borderId="8" xfId="6" applyBorder="1" applyAlignment="1">
      <alignment horizontal="left" vertical="top" wrapText="1"/>
    </xf>
    <xf numFmtId="0" fontId="1" fillId="0" borderId="7" xfId="6" applyBorder="1" applyAlignment="1">
      <alignment horizontal="left" vertical="top" wrapText="1"/>
    </xf>
    <xf numFmtId="0" fontId="1" fillId="0" borderId="6" xfId="6" applyBorder="1" applyAlignment="1">
      <alignment horizontal="left" vertical="top" wrapText="1"/>
    </xf>
    <xf numFmtId="0" fontId="1" fillId="0" borderId="8" xfId="6" applyBorder="1" applyAlignment="1">
      <alignment horizontal="center" vertical="top" wrapText="1"/>
    </xf>
    <xf numFmtId="0" fontId="1" fillId="0" borderId="7" xfId="6" applyBorder="1" applyAlignment="1">
      <alignment horizontal="center" vertical="top" wrapText="1"/>
    </xf>
    <xf numFmtId="0" fontId="1" fillId="0" borderId="6" xfId="6" applyBorder="1" applyAlignment="1">
      <alignment horizontal="center" vertical="top" wrapText="1"/>
    </xf>
    <xf numFmtId="0" fontId="0" fillId="0" borderId="22" xfId="0" applyBorder="1" applyAlignment="1">
      <alignment vertical="top" wrapText="1"/>
    </xf>
    <xf numFmtId="0" fontId="0" fillId="0" borderId="15" xfId="0" applyBorder="1" applyAlignment="1">
      <alignment vertical="top" wrapText="1"/>
    </xf>
    <xf numFmtId="0" fontId="0" fillId="0" borderId="23" xfId="0" applyBorder="1" applyAlignment="1">
      <alignment vertical="top" wrapText="1"/>
    </xf>
    <xf numFmtId="0" fontId="0" fillId="0" borderId="9" xfId="0"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0" fillId="0" borderId="11" xfId="0" applyBorder="1" applyAlignment="1">
      <alignment vertical="top" wrapText="1"/>
    </xf>
    <xf numFmtId="0" fontId="0" fillId="0" borderId="12" xfId="0" applyBorder="1" applyAlignment="1">
      <alignment vertical="top" wrapText="1"/>
    </xf>
    <xf numFmtId="0" fontId="0" fillId="0" borderId="13" xfId="0" applyBorder="1" applyAlignment="1">
      <alignment vertical="top" wrapText="1"/>
    </xf>
    <xf numFmtId="0" fontId="0" fillId="0" borderId="8" xfId="0" applyBorder="1" applyAlignment="1">
      <alignment vertical="top" wrapText="1"/>
    </xf>
    <xf numFmtId="0" fontId="0" fillId="0" borderId="6" xfId="0" applyBorder="1" applyAlignment="1">
      <alignment vertical="top" wrapText="1"/>
    </xf>
    <xf numFmtId="0" fontId="0" fillId="0" borderId="7" xfId="0" applyBorder="1" applyAlignment="1">
      <alignment vertical="top" wrapText="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1" fillId="0" borderId="22" xfId="0" applyFont="1" applyBorder="1" applyAlignment="1">
      <alignment vertical="top" wrapText="1"/>
    </xf>
    <xf numFmtId="0" fontId="1" fillId="0" borderId="22" xfId="0" applyFont="1" applyBorder="1" applyAlignment="1">
      <alignment horizontal="left" vertical="top" wrapText="1"/>
    </xf>
    <xf numFmtId="0" fontId="0" fillId="0" borderId="15" xfId="0" applyBorder="1" applyAlignment="1">
      <alignment horizontal="left" vertical="top" wrapText="1"/>
    </xf>
    <xf numFmtId="0" fontId="0" fillId="0" borderId="23" xfId="0" applyBorder="1" applyAlignment="1">
      <alignment horizontal="left" vertical="top" wrapText="1"/>
    </xf>
    <xf numFmtId="0" fontId="4" fillId="7" borderId="22" xfId="0" applyFont="1" applyFill="1" applyBorder="1" applyAlignment="1">
      <alignment horizontal="center"/>
    </xf>
    <xf numFmtId="0" fontId="4" fillId="7" borderId="15" xfId="0" applyFont="1" applyFill="1" applyBorder="1" applyAlignment="1">
      <alignment horizontal="center"/>
    </xf>
    <xf numFmtId="0" fontId="4" fillId="7" borderId="23" xfId="0" applyFont="1" applyFill="1" applyBorder="1" applyAlignment="1">
      <alignment horizontal="center"/>
    </xf>
    <xf numFmtId="0" fontId="1" fillId="0" borderId="2" xfId="0" applyFont="1" applyBorder="1" applyAlignment="1">
      <alignment horizontal="left" vertical="top" wrapText="1"/>
    </xf>
    <xf numFmtId="0" fontId="0" fillId="0" borderId="2" xfId="0" applyBorder="1" applyAlignment="1">
      <alignment horizontal="left" vertical="top" wrapText="1"/>
    </xf>
    <xf numFmtId="0" fontId="0" fillId="0" borderId="22" xfId="0" applyBorder="1" applyAlignment="1">
      <alignment horizontal="left" vertical="top"/>
    </xf>
    <xf numFmtId="0" fontId="0" fillId="0" borderId="23" xfId="0" applyBorder="1" applyAlignment="1">
      <alignment horizontal="left" vertical="top"/>
    </xf>
    <xf numFmtId="0" fontId="0" fillId="0" borderId="9" xfId="0" applyBorder="1" applyAlignment="1">
      <alignment horizontal="left" vertical="top"/>
    </xf>
    <xf numFmtId="0" fontId="0" fillId="0" borderId="10" xfId="0" applyBorder="1" applyAlignment="1">
      <alignment horizontal="left" vertical="top"/>
    </xf>
    <xf numFmtId="0" fontId="0" fillId="0" borderId="11" xfId="0" applyBorder="1" applyAlignment="1">
      <alignment horizontal="left" vertical="top"/>
    </xf>
    <xf numFmtId="0" fontId="0" fillId="0" borderId="13" xfId="0" applyBorder="1" applyAlignment="1">
      <alignment horizontal="left" vertical="top"/>
    </xf>
    <xf numFmtId="0" fontId="0" fillId="0" borderId="22" xfId="0" applyBorder="1" applyAlignment="1">
      <alignment horizontal="left" vertical="top" wrapText="1"/>
    </xf>
    <xf numFmtId="0" fontId="0" fillId="0" borderId="9" xfId="0"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13" xfId="0" applyBorder="1" applyAlignment="1">
      <alignment horizontal="left" vertical="top" wrapText="1"/>
    </xf>
    <xf numFmtId="0" fontId="0" fillId="0" borderId="0" xfId="0" applyAlignment="1">
      <alignment horizontal="left" vertical="top" wrapText="1"/>
    </xf>
    <xf numFmtId="0" fontId="0" fillId="0" borderId="12" xfId="0" applyBorder="1" applyAlignment="1">
      <alignment horizontal="left" vertical="top" wrapText="1"/>
    </xf>
    <xf numFmtId="0" fontId="2" fillId="0" borderId="0" xfId="0" applyFont="1" applyAlignment="1">
      <alignment horizontal="left"/>
    </xf>
    <xf numFmtId="0" fontId="0" fillId="0" borderId="22" xfId="0" applyBorder="1" applyAlignment="1">
      <alignment horizontal="center"/>
    </xf>
    <xf numFmtId="0" fontId="0" fillId="0" borderId="15" xfId="0" applyBorder="1" applyAlignment="1">
      <alignment horizontal="center"/>
    </xf>
    <xf numFmtId="0" fontId="0" fillId="0" borderId="23" xfId="0" applyBorder="1" applyAlignment="1">
      <alignment horizontal="center"/>
    </xf>
    <xf numFmtId="0" fontId="0" fillId="0" borderId="9" xfId="0" applyBorder="1" applyAlignment="1">
      <alignment horizontal="center"/>
    </xf>
    <xf numFmtId="0" fontId="0" fillId="0" borderId="0" xfId="0" applyAlignment="1">
      <alignment horizontal="center"/>
    </xf>
    <xf numFmtId="0" fontId="0" fillId="0" borderId="10" xfId="0" applyBorder="1" applyAlignment="1">
      <alignment horizontal="center"/>
    </xf>
    <xf numFmtId="0" fontId="4" fillId="5" borderId="3" xfId="0" applyFont="1" applyFill="1" applyBorder="1" applyAlignment="1">
      <alignment horizontal="center"/>
    </xf>
    <xf numFmtId="0" fontId="4" fillId="5" borderId="4" xfId="0" applyFont="1" applyFill="1" applyBorder="1" applyAlignment="1">
      <alignment horizontal="center"/>
    </xf>
    <xf numFmtId="0" fontId="4" fillId="5" borderId="5" xfId="0" applyFont="1" applyFill="1" applyBorder="1" applyAlignment="1">
      <alignment horizontal="center"/>
    </xf>
    <xf numFmtId="0" fontId="4" fillId="6" borderId="3" xfId="0" applyFont="1" applyFill="1" applyBorder="1" applyAlignment="1">
      <alignment horizontal="center"/>
    </xf>
    <xf numFmtId="0" fontId="4" fillId="6" borderId="4" xfId="0" applyFont="1" applyFill="1" applyBorder="1" applyAlignment="1">
      <alignment horizontal="center"/>
    </xf>
    <xf numFmtId="0" fontId="4" fillId="6" borderId="5" xfId="0" applyFont="1" applyFill="1" applyBorder="1" applyAlignment="1">
      <alignment horizontal="center"/>
    </xf>
    <xf numFmtId="0" fontId="4" fillId="7" borderId="3" xfId="0" applyFont="1" applyFill="1" applyBorder="1" applyAlignment="1">
      <alignment horizontal="center"/>
    </xf>
    <xf numFmtId="0" fontId="4" fillId="7" borderId="4" xfId="0" applyFont="1" applyFill="1" applyBorder="1" applyAlignment="1">
      <alignment horizontal="center"/>
    </xf>
    <xf numFmtId="0" fontId="4" fillId="7" borderId="5" xfId="0" applyFont="1" applyFill="1" applyBorder="1" applyAlignment="1">
      <alignment horizontal="center"/>
    </xf>
    <xf numFmtId="0" fontId="0" fillId="0" borderId="11" xfId="0" applyBorder="1" applyAlignment="1">
      <alignment horizontal="center"/>
    </xf>
    <xf numFmtId="0" fontId="0" fillId="0" borderId="13" xfId="0" applyBorder="1" applyAlignment="1">
      <alignment horizontal="center"/>
    </xf>
    <xf numFmtId="0" fontId="4" fillId="5" borderId="22" xfId="0" applyFont="1" applyFill="1" applyBorder="1" applyAlignment="1">
      <alignment horizontal="center"/>
    </xf>
    <xf numFmtId="0" fontId="4" fillId="5" borderId="15" xfId="0" applyFont="1" applyFill="1" applyBorder="1" applyAlignment="1">
      <alignment horizontal="center"/>
    </xf>
    <xf numFmtId="0" fontId="4" fillId="5" borderId="23" xfId="0" applyFont="1" applyFill="1" applyBorder="1" applyAlignment="1">
      <alignment horizontal="center"/>
    </xf>
    <xf numFmtId="0" fontId="4" fillId="6" borderId="22" xfId="0" applyFont="1" applyFill="1" applyBorder="1" applyAlignment="1">
      <alignment horizontal="center"/>
    </xf>
    <xf numFmtId="0" fontId="4" fillId="6" borderId="15" xfId="0" applyFont="1" applyFill="1" applyBorder="1" applyAlignment="1">
      <alignment horizontal="center"/>
    </xf>
    <xf numFmtId="0" fontId="4" fillId="6" borderId="23" xfId="0" applyFont="1" applyFill="1" applyBorder="1" applyAlignment="1">
      <alignment horizontal="center"/>
    </xf>
    <xf numFmtId="0" fontId="10" fillId="0" borderId="3" xfId="0" applyFont="1" applyBorder="1" applyAlignment="1">
      <alignment horizontal="left" vertical="top" wrapText="1"/>
    </xf>
    <xf numFmtId="0" fontId="10" fillId="0" borderId="4" xfId="0" applyFont="1" applyBorder="1" applyAlignment="1">
      <alignment horizontal="left" vertical="top" wrapText="1"/>
    </xf>
    <xf numFmtId="0" fontId="10" fillId="0" borderId="5" xfId="0" applyFont="1" applyBorder="1" applyAlignment="1">
      <alignment horizontal="left" vertical="top" wrapText="1"/>
    </xf>
  </cellXfs>
  <cellStyles count="12">
    <cellStyle name="Comma" xfId="1" builtinId="3"/>
    <cellStyle name="Comma 2" xfId="2"/>
    <cellStyle name="Currency" xfId="3" builtinId="4"/>
    <cellStyle name="Currency 2" xfId="4"/>
    <cellStyle name="Normal" xfId="0" builtinId="0"/>
    <cellStyle name="Normal 2" xfId="5"/>
    <cellStyle name="Normal 3" xfId="6"/>
    <cellStyle name="Normal 4" xfId="7"/>
    <cellStyle name="Normal 4 2" xfId="8"/>
    <cellStyle name="Normal 4 2 2" xfId="9"/>
    <cellStyle name="Normal 4 3" xfId="10"/>
    <cellStyle name="Percent 2" xfId="11"/>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3</xdr:col>
      <xdr:colOff>3175</xdr:colOff>
      <xdr:row>132</xdr:row>
      <xdr:rowOff>7241</xdr:rowOff>
    </xdr:from>
    <xdr:to>
      <xdr:col>3</xdr:col>
      <xdr:colOff>3175</xdr:colOff>
      <xdr:row>132</xdr:row>
      <xdr:rowOff>7241</xdr:rowOff>
    </xdr:to>
    <xdr:sp macro="" textlink="">
      <xdr:nvSpPr>
        <xdr:cNvPr id="3" name="WordArt 1">
          <a:extLst>
            <a:ext uri="{FF2B5EF4-FFF2-40B4-BE49-F238E27FC236}">
              <a16:creationId xmlns:a16="http://schemas.microsoft.com/office/drawing/2014/main" id="{00000000-0008-0000-0000-000003000000}"/>
            </a:ext>
          </a:extLst>
        </xdr:cNvPr>
        <xdr:cNvSpPr>
          <a:spLocks noChangeArrowheads="1" noChangeShapeType="1" noTextEdit="1"/>
        </xdr:cNvSpPr>
      </xdr:nvSpPr>
      <xdr:spPr bwMode="auto">
        <a:xfrm>
          <a:off x="562408" y="20489574"/>
          <a:ext cx="0" cy="486641"/>
        </a:xfrm>
        <a:prstGeom prst="rect">
          <a:avLst/>
        </a:prstGeom>
      </xdr:spPr>
      <xdr:txBody>
        <a:bodyPr wrap="none" fromWordArt="1">
          <a:prstTxWarp prst="textSlantUp">
            <a:avLst>
              <a:gd name="adj" fmla="val 32056"/>
            </a:avLst>
          </a:prstTxWarp>
        </a:bodyPr>
        <a:lstStyle/>
        <a:p>
          <a:pPr algn="ctr" rtl="0">
            <a:buNone/>
          </a:pPr>
          <a:r>
            <a:rPr lang="en-US" sz="3600" kern="10" spc="0">
              <a:ln w="9525">
                <a:solidFill>
                  <a:srgbClr val="FF0000"/>
                </a:solidFill>
                <a:round/>
                <a:headEnd/>
                <a:tailEnd/>
              </a:ln>
              <a:solidFill>
                <a:srgbClr val="FF0000">
                  <a:alpha val="10001"/>
                </a:srgbClr>
              </a:solidFill>
              <a:effectLst>
                <a:outerShdw dist="53882" dir="2700000" algn="ctr" rotWithShape="0">
                  <a:srgbClr val="9999FF">
                    <a:alpha val="80000"/>
                  </a:srgbClr>
                </a:outerShdw>
              </a:effectLst>
              <a:latin typeface="Impact"/>
            </a:rPr>
            <a:t>DRAFT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499984740745262"/>
    <pageSetUpPr fitToPage="1"/>
  </sheetPr>
  <dimension ref="A1:IH220"/>
  <sheetViews>
    <sheetView showGridLines="0" tabSelected="1" zoomScale="90" zoomScaleNormal="90" workbookViewId="0">
      <pane ySplit="2" topLeftCell="A113" activePane="bottomLeft" state="frozen"/>
      <selection pane="bottomLeft" activeCell="T133" sqref="T133"/>
    </sheetView>
  </sheetViews>
  <sheetFormatPr defaultRowHeight="12.75" x14ac:dyDescent="0.2"/>
  <cols>
    <col min="1" max="1" width="2.28515625" customWidth="1"/>
    <col min="2" max="2" width="3.7109375" customWidth="1"/>
    <col min="3" max="3" width="2.42578125" customWidth="1"/>
    <col min="4" max="4" width="5" customWidth="1"/>
    <col min="5" max="5" width="4.7109375" customWidth="1"/>
    <col min="6" max="6" width="49.42578125" customWidth="1"/>
    <col min="8" max="8" width="9.28515625" customWidth="1"/>
    <col min="9" max="9" width="11.7109375" customWidth="1"/>
    <col min="10" max="10" width="12.140625" customWidth="1"/>
    <col min="11" max="11" width="10.28515625" bestFit="1" customWidth="1"/>
    <col min="12" max="12" width="11.5703125" customWidth="1"/>
    <col min="13" max="13" width="10.28515625" bestFit="1" customWidth="1"/>
    <col min="14" max="14" width="4.28515625" customWidth="1"/>
    <col min="15" max="15" width="48.7109375" style="7" customWidth="1"/>
  </cols>
  <sheetData>
    <row r="1" spans="1:28" x14ac:dyDescent="0.2">
      <c r="I1" s="167" t="s">
        <v>85</v>
      </c>
      <c r="J1" s="167"/>
      <c r="K1" s="167"/>
      <c r="L1" s="167"/>
      <c r="M1" s="167"/>
    </row>
    <row r="2" spans="1:28" ht="59.25" x14ac:dyDescent="0.25">
      <c r="A2" s="136" t="s">
        <v>244</v>
      </c>
      <c r="B2" s="19"/>
      <c r="C2" s="19"/>
      <c r="D2" s="19"/>
      <c r="E2" s="19"/>
      <c r="F2" s="19"/>
      <c r="G2" s="20" t="s">
        <v>26</v>
      </c>
      <c r="H2" s="21"/>
      <c r="I2" s="18" t="s">
        <v>122</v>
      </c>
      <c r="J2" s="18" t="s">
        <v>94</v>
      </c>
      <c r="K2" s="18" t="s">
        <v>97</v>
      </c>
      <c r="L2" s="18" t="s">
        <v>34</v>
      </c>
      <c r="M2" s="18" t="s">
        <v>0</v>
      </c>
      <c r="N2" s="35"/>
      <c r="O2" s="114" t="s">
        <v>50</v>
      </c>
    </row>
    <row r="3" spans="1:28" ht="15.75" x14ac:dyDescent="0.25">
      <c r="A3" s="136" t="s">
        <v>245</v>
      </c>
      <c r="B3" s="19"/>
      <c r="C3" s="19"/>
      <c r="D3" s="19"/>
      <c r="E3" s="19"/>
      <c r="F3" s="19"/>
      <c r="G3" s="24"/>
      <c r="H3" s="34"/>
      <c r="I3" s="25"/>
      <c r="J3" s="25"/>
      <c r="K3" s="25"/>
      <c r="L3" s="25"/>
      <c r="M3" s="25"/>
      <c r="N3" s="35"/>
      <c r="O3" s="35"/>
    </row>
    <row r="4" spans="1:28" x14ac:dyDescent="0.2">
      <c r="A4" s="137" t="s">
        <v>33</v>
      </c>
      <c r="B4" s="22"/>
      <c r="C4" s="22"/>
      <c r="D4" s="96"/>
      <c r="E4" s="96"/>
      <c r="F4" s="97"/>
      <c r="G4" s="23" t="s">
        <v>20</v>
      </c>
      <c r="H4" s="3"/>
      <c r="I4" s="35"/>
      <c r="J4" s="35"/>
      <c r="K4" s="35"/>
      <c r="L4" s="35"/>
      <c r="M4" s="35"/>
      <c r="N4" s="35"/>
      <c r="O4" s="35"/>
    </row>
    <row r="5" spans="1:28" x14ac:dyDescent="0.2">
      <c r="A5" s="29"/>
      <c r="B5" s="27" t="s">
        <v>1</v>
      </c>
      <c r="C5" s="29"/>
      <c r="D5" s="31"/>
      <c r="E5" s="31"/>
      <c r="F5" s="31"/>
      <c r="G5" s="31"/>
      <c r="H5" s="31"/>
      <c r="I5" s="31"/>
      <c r="J5" s="31"/>
      <c r="K5" s="31"/>
      <c r="L5" s="31"/>
      <c r="M5" s="31"/>
      <c r="N5" s="31"/>
      <c r="O5" s="50"/>
    </row>
    <row r="6" spans="1:28" ht="13.5" customHeight="1" x14ac:dyDescent="0.25">
      <c r="A6" s="29"/>
      <c r="B6" s="29"/>
      <c r="C6" s="29" t="s">
        <v>128</v>
      </c>
      <c r="D6" s="31"/>
      <c r="E6" s="31"/>
      <c r="F6" s="31"/>
      <c r="G6" s="31"/>
      <c r="H6" s="31"/>
      <c r="I6" s="148">
        <v>14500</v>
      </c>
      <c r="J6" s="148">
        <v>15500</v>
      </c>
      <c r="K6" s="77"/>
      <c r="L6" s="148">
        <v>18500</v>
      </c>
      <c r="M6" s="35"/>
      <c r="N6" s="31"/>
      <c r="O6" s="168" t="s">
        <v>222</v>
      </c>
    </row>
    <row r="7" spans="1:28" ht="13.5" customHeight="1" x14ac:dyDescent="0.2">
      <c r="A7" s="29"/>
      <c r="B7" s="29"/>
      <c r="C7" s="29" t="s">
        <v>129</v>
      </c>
      <c r="D7" s="31"/>
      <c r="E7" s="31"/>
      <c r="F7" s="98"/>
      <c r="G7" s="31"/>
      <c r="H7" s="31"/>
      <c r="I7" s="58"/>
      <c r="J7" s="58"/>
      <c r="K7" s="58"/>
      <c r="L7" s="58"/>
      <c r="M7" s="35"/>
      <c r="N7" s="31"/>
      <c r="O7" s="169"/>
    </row>
    <row r="8" spans="1:28" ht="15" x14ac:dyDescent="0.2">
      <c r="A8" s="29"/>
      <c r="B8" s="29"/>
      <c r="C8" s="29" t="s">
        <v>130</v>
      </c>
      <c r="D8" s="31"/>
      <c r="E8" s="31"/>
      <c r="F8" s="31"/>
      <c r="G8" s="31"/>
      <c r="H8" s="31"/>
      <c r="I8" s="58"/>
      <c r="J8" s="58"/>
      <c r="K8" s="58"/>
      <c r="L8" s="58"/>
      <c r="M8" s="35"/>
      <c r="N8" s="31"/>
      <c r="O8" s="169"/>
    </row>
    <row r="9" spans="1:28" ht="15" x14ac:dyDescent="0.2">
      <c r="A9" s="29"/>
      <c r="B9" s="29"/>
      <c r="C9" s="29"/>
      <c r="D9" s="31"/>
      <c r="E9" s="31"/>
      <c r="F9" s="31"/>
      <c r="G9" s="31"/>
      <c r="H9" s="31"/>
      <c r="I9" s="58"/>
      <c r="J9" s="58"/>
      <c r="K9" s="58"/>
      <c r="L9" s="58"/>
      <c r="M9" s="35"/>
      <c r="N9" s="31"/>
      <c r="O9" s="169"/>
    </row>
    <row r="10" spans="1:28" s="105" customFormat="1" ht="15" x14ac:dyDescent="0.2">
      <c r="A10" s="29"/>
      <c r="B10" s="29"/>
      <c r="C10" s="29" t="s">
        <v>128</v>
      </c>
      <c r="D10" s="31"/>
      <c r="E10" s="31"/>
      <c r="F10" s="31"/>
      <c r="G10" s="31"/>
      <c r="H10" s="31"/>
      <c r="I10" s="140" t="s">
        <v>96</v>
      </c>
      <c r="J10" s="148">
        <v>19000</v>
      </c>
      <c r="K10" s="108"/>
      <c r="L10" s="148">
        <v>22000</v>
      </c>
      <c r="M10" s="147">
        <v>60000</v>
      </c>
      <c r="N10" s="31"/>
      <c r="O10" s="169"/>
      <c r="P10"/>
      <c r="Q10"/>
      <c r="R10"/>
      <c r="S10"/>
      <c r="T10"/>
      <c r="U10"/>
      <c r="V10"/>
      <c r="W10"/>
      <c r="X10"/>
      <c r="Y10"/>
      <c r="Z10"/>
      <c r="AA10"/>
      <c r="AB10"/>
    </row>
    <row r="11" spans="1:28" ht="15" x14ac:dyDescent="0.2">
      <c r="A11" s="29"/>
      <c r="B11" s="29"/>
      <c r="C11" s="29" t="s">
        <v>131</v>
      </c>
      <c r="D11" s="31"/>
      <c r="E11" s="31"/>
      <c r="F11" s="31"/>
      <c r="G11" s="31"/>
      <c r="H11" s="31"/>
      <c r="I11" s="58"/>
      <c r="J11" s="58"/>
      <c r="K11" s="58"/>
      <c r="L11" s="58"/>
      <c r="M11" s="35"/>
      <c r="N11" s="31"/>
      <c r="O11" s="169"/>
    </row>
    <row r="12" spans="1:28" ht="15" x14ac:dyDescent="0.2">
      <c r="A12" s="29"/>
      <c r="B12" s="29"/>
      <c r="C12" s="29" t="s">
        <v>132</v>
      </c>
      <c r="D12" s="31"/>
      <c r="E12" s="31"/>
      <c r="F12" s="31"/>
      <c r="G12" s="31"/>
      <c r="H12" s="31"/>
      <c r="I12" s="58"/>
      <c r="J12" s="58"/>
      <c r="K12" s="58"/>
      <c r="L12" s="58"/>
      <c r="M12" s="35"/>
      <c r="N12" s="31"/>
      <c r="O12" s="169"/>
    </row>
    <row r="13" spans="1:28" ht="15" x14ac:dyDescent="0.2">
      <c r="A13" s="29"/>
      <c r="B13" s="29"/>
      <c r="C13" s="29"/>
      <c r="D13" s="31"/>
      <c r="E13" s="31"/>
      <c r="F13" s="31"/>
      <c r="G13" s="31"/>
      <c r="H13" s="31"/>
      <c r="I13" s="58"/>
      <c r="J13" s="58"/>
      <c r="K13" s="58"/>
      <c r="L13" s="58"/>
      <c r="M13" s="35"/>
      <c r="N13" s="31"/>
      <c r="O13" s="169"/>
    </row>
    <row r="14" spans="1:28" ht="15" x14ac:dyDescent="0.2">
      <c r="A14" s="29"/>
      <c r="B14" s="29"/>
      <c r="C14" s="29"/>
      <c r="D14" s="31"/>
      <c r="E14" s="31"/>
      <c r="F14" s="31"/>
      <c r="G14" s="31"/>
      <c r="H14" s="31"/>
      <c r="I14" s="58"/>
      <c r="J14" s="58"/>
      <c r="K14" s="58"/>
      <c r="L14" s="58"/>
      <c r="M14" s="35"/>
      <c r="N14" s="31"/>
      <c r="O14" s="169"/>
    </row>
    <row r="15" spans="1:28" ht="15" x14ac:dyDescent="0.2">
      <c r="A15" s="29"/>
      <c r="B15" s="29"/>
      <c r="C15" s="29"/>
      <c r="D15" s="31"/>
      <c r="E15" s="31"/>
      <c r="F15" s="31"/>
      <c r="G15" s="31"/>
      <c r="H15" s="31"/>
      <c r="I15" s="58"/>
      <c r="J15" s="58"/>
      <c r="K15" s="58"/>
      <c r="L15" s="58"/>
      <c r="M15" s="35"/>
      <c r="N15" s="31"/>
      <c r="O15" s="169"/>
    </row>
    <row r="16" spans="1:28" ht="15" x14ac:dyDescent="0.2">
      <c r="A16" s="29"/>
      <c r="B16" s="29"/>
      <c r="C16" s="29"/>
      <c r="D16" s="31"/>
      <c r="E16" s="31"/>
      <c r="F16" s="31"/>
      <c r="G16" s="31"/>
      <c r="H16" s="31"/>
      <c r="I16" s="58"/>
      <c r="J16" s="58"/>
      <c r="K16" s="58"/>
      <c r="L16" s="58"/>
      <c r="M16" s="35"/>
      <c r="N16" s="31"/>
      <c r="O16" s="170"/>
    </row>
    <row r="17" spans="1:15" ht="15" x14ac:dyDescent="0.2">
      <c r="A17" s="29"/>
      <c r="B17" s="29" t="s">
        <v>1</v>
      </c>
      <c r="C17" s="29"/>
      <c r="D17" s="31"/>
      <c r="E17" s="31"/>
      <c r="F17" s="31"/>
      <c r="G17" s="31"/>
      <c r="H17" s="31"/>
      <c r="I17" s="58"/>
      <c r="J17" s="58"/>
      <c r="K17" s="58"/>
      <c r="L17" s="58"/>
      <c r="M17" s="35"/>
      <c r="N17" s="31"/>
      <c r="O17" s="50"/>
    </row>
    <row r="18" spans="1:15" ht="15" x14ac:dyDescent="0.2">
      <c r="A18" s="29"/>
      <c r="B18" s="29"/>
      <c r="C18" s="29" t="s">
        <v>27</v>
      </c>
      <c r="D18" s="31"/>
      <c r="E18" s="31"/>
      <c r="F18" s="31"/>
      <c r="G18" s="31"/>
      <c r="H18" s="31"/>
      <c r="I18" s="59"/>
      <c r="J18" s="59"/>
      <c r="K18" s="59"/>
      <c r="L18" s="59"/>
      <c r="M18" s="35"/>
      <c r="N18" s="31"/>
      <c r="O18" s="35"/>
    </row>
    <row r="19" spans="1:15" ht="15" x14ac:dyDescent="0.25">
      <c r="A19" s="29"/>
      <c r="B19" s="29"/>
      <c r="C19" s="29"/>
      <c r="D19" s="31" t="s">
        <v>133</v>
      </c>
      <c r="E19" s="31"/>
      <c r="F19" s="31"/>
      <c r="G19" s="31" t="s">
        <v>21</v>
      </c>
      <c r="H19" s="31"/>
      <c r="I19" s="79" t="s">
        <v>103</v>
      </c>
      <c r="J19" s="79" t="s">
        <v>103</v>
      </c>
      <c r="K19" s="56"/>
      <c r="L19" s="78"/>
      <c r="M19" s="148">
        <v>45000</v>
      </c>
      <c r="N19" s="31"/>
      <c r="O19" s="149" t="s">
        <v>230</v>
      </c>
    </row>
    <row r="20" spans="1:15" ht="15" x14ac:dyDescent="0.25">
      <c r="A20" s="29"/>
      <c r="B20" s="29"/>
      <c r="C20" s="29"/>
      <c r="D20" s="31" t="s">
        <v>180</v>
      </c>
      <c r="E20" s="31"/>
      <c r="F20" s="31"/>
      <c r="G20" s="31" t="s">
        <v>21</v>
      </c>
      <c r="H20" s="31"/>
      <c r="I20" s="79" t="s">
        <v>103</v>
      </c>
      <c r="J20" s="79" t="s">
        <v>103</v>
      </c>
      <c r="K20" s="56"/>
      <c r="L20" s="78"/>
      <c r="M20" s="148">
        <v>37000</v>
      </c>
      <c r="N20" s="31"/>
      <c r="O20" s="150" t="s">
        <v>231</v>
      </c>
    </row>
    <row r="21" spans="1:15" ht="15" x14ac:dyDescent="0.25">
      <c r="A21" s="29"/>
      <c r="B21" s="29"/>
      <c r="C21" s="29"/>
      <c r="D21" s="31" t="s">
        <v>103</v>
      </c>
      <c r="E21" s="31"/>
      <c r="F21" s="31"/>
      <c r="G21" s="31" t="s">
        <v>103</v>
      </c>
      <c r="H21" s="31"/>
      <c r="I21" s="79" t="s">
        <v>103</v>
      </c>
      <c r="J21" s="79" t="s">
        <v>103</v>
      </c>
      <c r="K21" s="56"/>
      <c r="L21" s="79" t="s">
        <v>103</v>
      </c>
      <c r="M21" s="35"/>
      <c r="N21" s="31"/>
      <c r="O21" s="150" t="s">
        <v>232</v>
      </c>
    </row>
    <row r="22" spans="1:15" ht="15" x14ac:dyDescent="0.25">
      <c r="A22" s="29"/>
      <c r="B22" s="29"/>
      <c r="C22" s="29"/>
      <c r="D22" s="29"/>
      <c r="E22" s="29"/>
      <c r="F22" s="29"/>
      <c r="G22" s="29"/>
      <c r="H22" s="29"/>
      <c r="I22" s="79"/>
      <c r="J22" s="79"/>
      <c r="K22" s="56"/>
      <c r="L22" s="79"/>
      <c r="M22" s="35"/>
      <c r="N22" s="29"/>
      <c r="O22" s="150" t="s">
        <v>233</v>
      </c>
    </row>
    <row r="23" spans="1:15" ht="15" x14ac:dyDescent="0.25">
      <c r="A23" s="29"/>
      <c r="B23" s="29"/>
      <c r="C23" s="29"/>
      <c r="D23" s="29"/>
      <c r="E23" s="29"/>
      <c r="F23" s="29"/>
      <c r="G23" s="29"/>
      <c r="H23" s="29"/>
      <c r="I23" s="79"/>
      <c r="J23" s="79"/>
      <c r="K23" s="56"/>
      <c r="L23" s="79"/>
      <c r="M23" s="35"/>
      <c r="N23" s="29"/>
      <c r="O23" s="151" t="s">
        <v>151</v>
      </c>
    </row>
    <row r="24" spans="1:15" ht="15" x14ac:dyDescent="0.25">
      <c r="A24" s="29"/>
      <c r="B24" s="29"/>
      <c r="C24" s="29"/>
      <c r="D24" s="29"/>
      <c r="E24" s="29"/>
      <c r="F24" s="29"/>
      <c r="G24" s="29"/>
      <c r="H24" s="29"/>
      <c r="I24" s="79"/>
      <c r="J24" s="79"/>
      <c r="K24" s="56"/>
      <c r="L24" s="79"/>
      <c r="M24" s="35"/>
      <c r="N24" s="29"/>
      <c r="O24" s="50"/>
    </row>
    <row r="25" spans="1:15" ht="15" x14ac:dyDescent="0.25">
      <c r="A25" s="29"/>
      <c r="B25" s="29"/>
      <c r="C25" s="29"/>
      <c r="D25" s="29"/>
      <c r="E25" s="29"/>
      <c r="F25" s="29"/>
      <c r="G25" s="29"/>
      <c r="H25" s="29"/>
      <c r="I25" s="79"/>
      <c r="J25" s="79"/>
      <c r="K25" s="56"/>
      <c r="L25" s="79"/>
      <c r="M25" s="35"/>
      <c r="N25" s="29"/>
      <c r="O25" s="50"/>
    </row>
    <row r="26" spans="1:15" ht="15" x14ac:dyDescent="0.25">
      <c r="A26" s="29"/>
      <c r="B26" s="29"/>
      <c r="C26" s="29"/>
      <c r="D26" s="29" t="s">
        <v>134</v>
      </c>
      <c r="E26" s="29"/>
      <c r="F26" s="29"/>
      <c r="G26" s="29" t="s">
        <v>21</v>
      </c>
      <c r="H26" s="29"/>
      <c r="I26" s="79" t="s">
        <v>103</v>
      </c>
      <c r="J26" s="79" t="s">
        <v>103</v>
      </c>
      <c r="K26" s="56"/>
      <c r="L26" s="78">
        <v>11000</v>
      </c>
      <c r="M26" s="35"/>
      <c r="N26" s="29"/>
      <c r="O26" s="115" t="s">
        <v>149</v>
      </c>
    </row>
    <row r="27" spans="1:15" ht="25.5" x14ac:dyDescent="0.25">
      <c r="A27" s="29"/>
      <c r="B27" s="29"/>
      <c r="C27" s="29"/>
      <c r="D27" s="29" t="s">
        <v>135</v>
      </c>
      <c r="E27" s="29"/>
      <c r="F27" s="29"/>
      <c r="G27" s="29" t="s">
        <v>21</v>
      </c>
      <c r="H27" s="29"/>
      <c r="I27" s="79" t="s">
        <v>103</v>
      </c>
      <c r="J27" s="79" t="s">
        <v>103</v>
      </c>
      <c r="K27" s="56"/>
      <c r="L27" s="148">
        <v>18000</v>
      </c>
      <c r="M27" s="35"/>
      <c r="N27" s="29"/>
      <c r="O27" s="118" t="s">
        <v>150</v>
      </c>
    </row>
    <row r="28" spans="1:15" ht="15" x14ac:dyDescent="0.25">
      <c r="A28" s="29"/>
      <c r="B28" s="29"/>
      <c r="C28" s="29"/>
      <c r="D28" s="29" t="s">
        <v>136</v>
      </c>
      <c r="E28" s="29"/>
      <c r="F28" s="29"/>
      <c r="G28" s="29" t="s">
        <v>21</v>
      </c>
      <c r="H28" s="29"/>
      <c r="I28" s="79" t="s">
        <v>103</v>
      </c>
      <c r="J28" s="79" t="s">
        <v>103</v>
      </c>
      <c r="K28" s="56"/>
      <c r="L28" s="148">
        <v>9000</v>
      </c>
      <c r="M28" s="35"/>
      <c r="N28" s="29"/>
      <c r="O28" s="106" t="s">
        <v>151</v>
      </c>
    </row>
    <row r="29" spans="1:15" ht="15" x14ac:dyDescent="0.25">
      <c r="A29" s="29"/>
      <c r="B29" s="29"/>
      <c r="C29" s="29"/>
      <c r="D29" s="29"/>
      <c r="E29" s="29"/>
      <c r="F29" s="29"/>
      <c r="G29" s="29"/>
      <c r="H29" s="29"/>
      <c r="I29" s="79"/>
      <c r="J29" s="79"/>
      <c r="K29" s="56"/>
      <c r="L29" s="61"/>
      <c r="M29" s="35"/>
      <c r="N29" s="29"/>
      <c r="O29" s="106" t="s">
        <v>152</v>
      </c>
    </row>
    <row r="30" spans="1:15" ht="15" x14ac:dyDescent="0.25">
      <c r="A30" s="29"/>
      <c r="B30" s="29"/>
      <c r="C30" s="29"/>
      <c r="D30" s="29" t="s">
        <v>137</v>
      </c>
      <c r="E30" s="29"/>
      <c r="F30" s="29"/>
      <c r="G30" s="29" t="s">
        <v>21</v>
      </c>
      <c r="H30" s="29"/>
      <c r="I30" s="79" t="s">
        <v>103</v>
      </c>
      <c r="J30" s="148">
        <v>14500</v>
      </c>
      <c r="K30" s="77"/>
      <c r="L30" s="79" t="s">
        <v>103</v>
      </c>
      <c r="M30" s="35"/>
      <c r="N30" s="29"/>
      <c r="O30" s="116"/>
    </row>
    <row r="31" spans="1:15" ht="15" x14ac:dyDescent="0.25">
      <c r="A31" s="29"/>
      <c r="B31" s="29"/>
      <c r="C31" s="29"/>
      <c r="D31" s="29" t="s">
        <v>138</v>
      </c>
      <c r="E31" s="29"/>
      <c r="F31" s="29"/>
      <c r="G31" s="31" t="s">
        <v>21</v>
      </c>
      <c r="H31" s="29"/>
      <c r="I31" s="79" t="s">
        <v>103</v>
      </c>
      <c r="J31" s="80">
        <v>8500</v>
      </c>
      <c r="K31" s="77"/>
      <c r="L31" s="79" t="s">
        <v>103</v>
      </c>
      <c r="M31" s="35"/>
      <c r="N31" s="29"/>
      <c r="O31" s="117"/>
    </row>
    <row r="32" spans="1:15" ht="15" x14ac:dyDescent="0.25">
      <c r="A32" s="29"/>
      <c r="B32" s="29"/>
      <c r="C32" s="29"/>
      <c r="D32" s="31" t="s">
        <v>139</v>
      </c>
      <c r="E32" s="29"/>
      <c r="F32" s="31"/>
      <c r="G32" s="31" t="s">
        <v>21</v>
      </c>
      <c r="H32" s="31"/>
      <c r="I32" s="78" t="s">
        <v>96</v>
      </c>
      <c r="J32" s="78" t="s">
        <v>96</v>
      </c>
      <c r="K32" s="77"/>
      <c r="L32" s="78" t="s">
        <v>96</v>
      </c>
      <c r="M32" s="35"/>
      <c r="N32" s="31"/>
      <c r="O32" s="117"/>
    </row>
    <row r="33" spans="1:28" ht="15" x14ac:dyDescent="0.25">
      <c r="A33" s="29"/>
      <c r="B33" s="29"/>
      <c r="C33" s="29"/>
      <c r="D33" s="31"/>
      <c r="E33" s="29"/>
      <c r="F33" s="31"/>
      <c r="G33" s="31"/>
      <c r="H33" s="31"/>
      <c r="I33" s="79"/>
      <c r="J33" s="79"/>
      <c r="K33" s="56"/>
      <c r="L33" s="79"/>
      <c r="M33" s="35"/>
      <c r="N33" s="31"/>
      <c r="O33" s="50"/>
    </row>
    <row r="34" spans="1:28" ht="15" x14ac:dyDescent="0.25">
      <c r="A34" s="29"/>
      <c r="B34" s="29"/>
      <c r="C34" s="29" t="s">
        <v>140</v>
      </c>
      <c r="D34" s="29"/>
      <c r="E34" s="29"/>
      <c r="F34" s="31"/>
      <c r="G34" s="31"/>
      <c r="H34" s="31"/>
      <c r="I34" s="60"/>
      <c r="J34" s="60"/>
      <c r="K34" s="56"/>
      <c r="L34" s="60"/>
      <c r="M34" s="35"/>
      <c r="N34" s="31"/>
      <c r="O34" s="119" t="s">
        <v>153</v>
      </c>
    </row>
    <row r="35" spans="1:28" s="105" customFormat="1" ht="15" x14ac:dyDescent="0.2">
      <c r="A35" s="29"/>
      <c r="B35" s="29"/>
      <c r="C35" s="29"/>
      <c r="D35" s="29" t="s">
        <v>52</v>
      </c>
      <c r="E35" s="29"/>
      <c r="F35" s="31"/>
      <c r="G35" s="31" t="s">
        <v>21</v>
      </c>
      <c r="H35" s="31"/>
      <c r="I35" s="148">
        <v>1550</v>
      </c>
      <c r="J35" s="148">
        <v>1600</v>
      </c>
      <c r="K35" s="152"/>
      <c r="L35" s="148">
        <v>1700</v>
      </c>
      <c r="M35" s="148">
        <v>5700</v>
      </c>
      <c r="N35" s="31"/>
      <c r="O35" s="106" t="s">
        <v>154</v>
      </c>
      <c r="P35"/>
      <c r="Q35"/>
      <c r="R35"/>
      <c r="S35"/>
      <c r="T35"/>
      <c r="U35"/>
      <c r="V35"/>
      <c r="W35"/>
      <c r="X35"/>
      <c r="Y35"/>
      <c r="Z35"/>
      <c r="AA35"/>
      <c r="AB35"/>
    </row>
    <row r="36" spans="1:28" ht="15" x14ac:dyDescent="0.2">
      <c r="A36" s="29"/>
      <c r="B36" s="29"/>
      <c r="C36" s="29"/>
      <c r="D36" s="31" t="s">
        <v>28</v>
      </c>
      <c r="E36" s="29"/>
      <c r="F36" s="31"/>
      <c r="G36" s="31" t="s">
        <v>21</v>
      </c>
      <c r="H36" s="31"/>
      <c r="I36" s="148">
        <v>4300</v>
      </c>
      <c r="J36" s="148">
        <v>4500</v>
      </c>
      <c r="L36" s="148">
        <v>5500</v>
      </c>
      <c r="M36" s="148">
        <v>17000</v>
      </c>
      <c r="N36" s="31"/>
      <c r="O36" s="106" t="s">
        <v>155</v>
      </c>
    </row>
    <row r="37" spans="1:28" ht="15" x14ac:dyDescent="0.2">
      <c r="A37" s="29"/>
      <c r="B37" s="29"/>
      <c r="C37" s="29"/>
      <c r="D37" s="107" t="s">
        <v>53</v>
      </c>
      <c r="E37" s="29"/>
      <c r="F37" s="31"/>
      <c r="G37" s="31" t="s">
        <v>21</v>
      </c>
      <c r="H37" s="31"/>
      <c r="I37" s="148">
        <v>5400</v>
      </c>
      <c r="J37" s="148">
        <v>5700</v>
      </c>
      <c r="L37" s="148">
        <v>6800</v>
      </c>
      <c r="M37" s="3"/>
      <c r="N37" s="31"/>
      <c r="O37" s="106" t="s">
        <v>156</v>
      </c>
    </row>
    <row r="38" spans="1:28" ht="15" x14ac:dyDescent="0.25">
      <c r="A38" s="29"/>
      <c r="B38" s="29"/>
      <c r="C38" s="29"/>
      <c r="D38" s="107" t="s">
        <v>57</v>
      </c>
      <c r="E38" s="29"/>
      <c r="F38" s="31"/>
      <c r="G38" s="31" t="s">
        <v>21</v>
      </c>
      <c r="H38" s="31"/>
      <c r="I38" s="79" t="s">
        <v>103</v>
      </c>
      <c r="J38" s="79" t="s">
        <v>103</v>
      </c>
      <c r="K38" s="56"/>
      <c r="L38" s="78">
        <v>3800</v>
      </c>
      <c r="M38" s="35"/>
      <c r="N38" s="31"/>
      <c r="O38" s="106" t="s">
        <v>225</v>
      </c>
    </row>
    <row r="39" spans="1:28" ht="15" x14ac:dyDescent="0.25">
      <c r="A39" s="29"/>
      <c r="B39" s="29"/>
      <c r="C39" s="29"/>
      <c r="D39" s="107"/>
      <c r="E39" s="29"/>
      <c r="F39" s="31"/>
      <c r="G39" s="31"/>
      <c r="H39" s="31"/>
      <c r="I39" s="79"/>
      <c r="J39" s="79"/>
      <c r="K39" s="56"/>
      <c r="L39" s="61"/>
      <c r="M39" s="56"/>
      <c r="N39" s="31"/>
      <c r="O39" s="117" t="s">
        <v>226</v>
      </c>
    </row>
    <row r="40" spans="1:28" ht="15" x14ac:dyDescent="0.2">
      <c r="A40" s="29"/>
      <c r="B40" s="29"/>
      <c r="C40" s="29"/>
      <c r="D40" s="29"/>
      <c r="E40" s="29"/>
      <c r="F40" s="31"/>
      <c r="G40" s="31"/>
      <c r="H40" s="31"/>
      <c r="I40" s="60"/>
      <c r="J40" s="60"/>
      <c r="K40" s="61"/>
      <c r="L40" s="60"/>
      <c r="M40" s="61"/>
      <c r="N40" s="31"/>
      <c r="O40" s="50"/>
    </row>
    <row r="41" spans="1:28" ht="38.25" x14ac:dyDescent="0.2">
      <c r="A41" s="29"/>
      <c r="B41" s="29"/>
      <c r="C41" s="29" t="s">
        <v>79</v>
      </c>
      <c r="D41" s="29"/>
      <c r="E41" s="29"/>
      <c r="F41" s="31"/>
      <c r="G41" s="31" t="s">
        <v>21</v>
      </c>
      <c r="H41" s="31"/>
      <c r="I41" s="79" t="s">
        <v>103</v>
      </c>
      <c r="J41" s="148">
        <v>1900</v>
      </c>
      <c r="K41" s="61"/>
      <c r="L41" s="148">
        <v>2200</v>
      </c>
      <c r="M41" s="61"/>
      <c r="N41" s="31"/>
      <c r="O41" s="153" t="s">
        <v>234</v>
      </c>
    </row>
    <row r="42" spans="1:28" ht="15" x14ac:dyDescent="0.2">
      <c r="A42" s="29"/>
      <c r="B42" s="29"/>
      <c r="C42" s="29" t="s">
        <v>103</v>
      </c>
      <c r="D42" s="29"/>
      <c r="E42" s="29"/>
      <c r="F42" s="31"/>
      <c r="G42" s="31" t="s">
        <v>103</v>
      </c>
      <c r="H42" s="31"/>
      <c r="I42" s="79" t="s">
        <v>103</v>
      </c>
      <c r="J42" s="79" t="s">
        <v>103</v>
      </c>
      <c r="K42" s="109"/>
      <c r="L42" s="79" t="s">
        <v>103</v>
      </c>
      <c r="M42" s="60"/>
      <c r="N42" s="31"/>
      <c r="O42" s="51" t="s">
        <v>103</v>
      </c>
    </row>
    <row r="43" spans="1:28" ht="38.25" x14ac:dyDescent="0.2">
      <c r="A43" s="29"/>
      <c r="B43" s="29"/>
      <c r="C43" s="29" t="s">
        <v>80</v>
      </c>
      <c r="D43" s="29"/>
      <c r="E43" s="29"/>
      <c r="F43" s="31"/>
      <c r="G43" s="31" t="s">
        <v>21</v>
      </c>
      <c r="H43" s="31"/>
      <c r="I43" s="79" t="s">
        <v>103</v>
      </c>
      <c r="J43" s="148">
        <v>1500</v>
      </c>
      <c r="K43" s="61"/>
      <c r="L43" s="148">
        <v>1800</v>
      </c>
      <c r="M43" s="61"/>
      <c r="N43" s="31"/>
      <c r="O43" s="153" t="s">
        <v>235</v>
      </c>
    </row>
    <row r="44" spans="1:28" ht="15" x14ac:dyDescent="0.2">
      <c r="A44" s="29"/>
      <c r="B44" s="29"/>
      <c r="C44" s="29" t="s">
        <v>103</v>
      </c>
      <c r="D44" s="29"/>
      <c r="E44" s="29"/>
      <c r="F44" s="31"/>
      <c r="G44" s="31" t="s">
        <v>103</v>
      </c>
      <c r="H44" s="31"/>
      <c r="I44" s="79" t="s">
        <v>103</v>
      </c>
      <c r="J44" s="79" t="s">
        <v>103</v>
      </c>
      <c r="K44" s="61"/>
      <c r="L44" s="79" t="s">
        <v>103</v>
      </c>
      <c r="M44" s="61"/>
      <c r="N44" s="31"/>
      <c r="O44" s="50" t="s">
        <v>103</v>
      </c>
    </row>
    <row r="45" spans="1:28" ht="15" x14ac:dyDescent="0.2">
      <c r="A45" s="29"/>
      <c r="B45" s="29"/>
      <c r="C45" s="29"/>
      <c r="D45" s="29"/>
      <c r="E45" s="29"/>
      <c r="F45" s="31"/>
      <c r="G45" s="31"/>
      <c r="H45" s="31"/>
      <c r="I45" s="60"/>
      <c r="J45" s="60"/>
      <c r="K45" s="61"/>
      <c r="L45" s="60"/>
      <c r="M45" s="61"/>
      <c r="N45" s="31"/>
      <c r="O45" s="50"/>
    </row>
    <row r="46" spans="1:28" ht="15" x14ac:dyDescent="0.2">
      <c r="A46" s="29"/>
      <c r="B46" s="29"/>
      <c r="C46" s="29" t="s">
        <v>31</v>
      </c>
      <c r="D46" s="29"/>
      <c r="E46" s="29"/>
      <c r="F46" s="31"/>
      <c r="G46" s="31" t="s">
        <v>21</v>
      </c>
      <c r="H46" s="31"/>
      <c r="I46" s="78">
        <v>1400</v>
      </c>
      <c r="J46" s="78">
        <v>1800</v>
      </c>
      <c r="K46" s="61"/>
      <c r="L46" s="78">
        <v>2000</v>
      </c>
      <c r="M46" s="61"/>
      <c r="N46" s="31"/>
      <c r="O46" s="120" t="s">
        <v>157</v>
      </c>
    </row>
    <row r="47" spans="1:28" ht="15" x14ac:dyDescent="0.2">
      <c r="A47" s="29"/>
      <c r="B47" s="29"/>
      <c r="C47" s="29"/>
      <c r="D47" s="29"/>
      <c r="E47" s="29"/>
      <c r="F47" s="31"/>
      <c r="G47" s="31"/>
      <c r="H47" s="31"/>
      <c r="I47" s="61"/>
      <c r="J47" s="61"/>
      <c r="K47" s="61"/>
      <c r="L47" s="61"/>
      <c r="M47" s="61"/>
      <c r="N47" s="31"/>
      <c r="O47" s="106" t="s">
        <v>158</v>
      </c>
    </row>
    <row r="48" spans="1:28" ht="15" x14ac:dyDescent="0.2">
      <c r="A48" s="29"/>
      <c r="B48" s="29"/>
      <c r="C48" s="29"/>
      <c r="D48" s="29"/>
      <c r="E48" s="29"/>
      <c r="F48" s="31"/>
      <c r="G48" s="31"/>
      <c r="H48" s="31"/>
      <c r="I48" s="61"/>
      <c r="J48" s="61"/>
      <c r="K48" s="61"/>
      <c r="L48" s="61"/>
      <c r="M48" s="61"/>
      <c r="N48" s="31"/>
      <c r="O48" s="154" t="s">
        <v>236</v>
      </c>
    </row>
    <row r="49" spans="1:15" ht="15" x14ac:dyDescent="0.2">
      <c r="A49" s="29"/>
      <c r="B49" s="29"/>
      <c r="C49" s="29"/>
      <c r="D49" s="29"/>
      <c r="E49" s="29"/>
      <c r="F49" s="29"/>
      <c r="G49" s="29"/>
      <c r="H49" s="29"/>
      <c r="I49" s="61"/>
      <c r="J49" s="61"/>
      <c r="K49" s="61"/>
      <c r="L49" s="61"/>
      <c r="M49" s="61"/>
      <c r="N49" s="29"/>
      <c r="O49" s="106"/>
    </row>
    <row r="50" spans="1:15" ht="15" x14ac:dyDescent="0.2">
      <c r="A50" s="29"/>
      <c r="B50" s="29"/>
      <c r="C50" s="29"/>
      <c r="D50" s="29"/>
      <c r="E50" s="29"/>
      <c r="F50" s="29"/>
      <c r="G50" s="29"/>
      <c r="H50" s="29"/>
      <c r="I50" s="61"/>
      <c r="J50" s="61"/>
      <c r="K50" s="61"/>
      <c r="L50" s="61"/>
      <c r="M50" s="61"/>
      <c r="N50" s="29"/>
      <c r="O50" s="117"/>
    </row>
    <row r="51" spans="1:15" ht="15" x14ac:dyDescent="0.2">
      <c r="A51" s="29"/>
      <c r="B51" s="29"/>
      <c r="C51" s="29"/>
      <c r="D51" s="29"/>
      <c r="E51" s="29"/>
      <c r="F51" s="29"/>
      <c r="G51" s="29"/>
      <c r="H51" s="29"/>
      <c r="I51" s="61"/>
      <c r="J51" s="61"/>
      <c r="K51" s="61"/>
      <c r="L51" s="61"/>
      <c r="M51" s="61"/>
      <c r="N51" s="29"/>
      <c r="O51" s="50"/>
    </row>
    <row r="52" spans="1:15" ht="25.5" x14ac:dyDescent="0.2">
      <c r="A52" s="29"/>
      <c r="B52" s="29"/>
      <c r="C52" s="29" t="s">
        <v>141</v>
      </c>
      <c r="D52" s="29"/>
      <c r="E52" s="29"/>
      <c r="F52" s="29"/>
      <c r="G52" s="29" t="s">
        <v>142</v>
      </c>
      <c r="H52" s="29"/>
      <c r="I52" s="78" t="s">
        <v>96</v>
      </c>
      <c r="J52" s="148" t="s">
        <v>237</v>
      </c>
      <c r="K52" s="110"/>
      <c r="L52" s="148" t="s">
        <v>237</v>
      </c>
      <c r="M52" s="66"/>
      <c r="N52" s="121"/>
      <c r="O52" s="119" t="s">
        <v>181</v>
      </c>
    </row>
    <row r="53" spans="1:15" ht="15" x14ac:dyDescent="0.25">
      <c r="A53" s="29"/>
      <c r="B53" s="29"/>
      <c r="C53" s="29"/>
      <c r="D53" s="29"/>
      <c r="E53" s="29"/>
      <c r="F53" s="29"/>
      <c r="G53" s="29"/>
      <c r="H53" s="29"/>
      <c r="I53" s="56"/>
      <c r="J53" s="56"/>
      <c r="K53" s="56"/>
      <c r="L53" s="56"/>
      <c r="M53" s="56"/>
      <c r="N53" s="29"/>
      <c r="O53" s="118" t="s">
        <v>159</v>
      </c>
    </row>
    <row r="54" spans="1:15" ht="15" x14ac:dyDescent="0.25">
      <c r="A54" s="29"/>
      <c r="B54" s="29"/>
      <c r="C54" s="29"/>
      <c r="D54" s="29"/>
      <c r="E54" s="29"/>
      <c r="F54" s="29"/>
      <c r="G54" s="29"/>
      <c r="H54" s="29"/>
      <c r="I54" s="56"/>
      <c r="J54" s="56"/>
      <c r="K54" s="56"/>
      <c r="L54" s="56"/>
      <c r="M54" s="56"/>
      <c r="N54" s="29"/>
      <c r="O54" s="116" t="s">
        <v>160</v>
      </c>
    </row>
    <row r="55" spans="1:15" ht="15" x14ac:dyDescent="0.25">
      <c r="A55" s="29"/>
      <c r="B55" s="29"/>
      <c r="C55" s="29"/>
      <c r="D55" s="29"/>
      <c r="E55" s="29"/>
      <c r="F55" s="29"/>
      <c r="G55" s="29"/>
      <c r="H55" s="29"/>
      <c r="I55" s="56"/>
      <c r="J55" s="56"/>
      <c r="K55" s="56"/>
      <c r="L55" s="56"/>
      <c r="M55" s="56"/>
      <c r="N55" s="29"/>
      <c r="O55" s="118" t="s">
        <v>161</v>
      </c>
    </row>
    <row r="56" spans="1:15" ht="15" x14ac:dyDescent="0.25">
      <c r="A56" s="29"/>
      <c r="B56" s="29"/>
      <c r="C56" s="29"/>
      <c r="D56" s="29"/>
      <c r="E56" s="29"/>
      <c r="F56" s="29"/>
      <c r="G56" s="29"/>
      <c r="H56" s="29"/>
      <c r="I56" s="56"/>
      <c r="J56" s="56"/>
      <c r="K56" s="56"/>
      <c r="L56" s="56"/>
      <c r="M56" s="56"/>
      <c r="N56" s="29"/>
      <c r="O56" s="117"/>
    </row>
    <row r="57" spans="1:15" ht="15" x14ac:dyDescent="0.25">
      <c r="A57" s="29"/>
      <c r="B57" s="29"/>
      <c r="C57" s="29"/>
      <c r="D57" s="29"/>
      <c r="E57" s="29"/>
      <c r="F57" s="29"/>
      <c r="G57" s="29"/>
      <c r="H57" s="29"/>
      <c r="I57" s="56"/>
      <c r="J57" s="56"/>
      <c r="K57" s="56"/>
      <c r="L57" s="56"/>
      <c r="M57" s="56"/>
      <c r="N57" s="29"/>
      <c r="O57" s="50"/>
    </row>
    <row r="58" spans="1:15" ht="15" x14ac:dyDescent="0.25">
      <c r="A58" s="29"/>
      <c r="B58" s="29"/>
      <c r="C58" s="29"/>
      <c r="D58" s="29"/>
      <c r="E58" s="29"/>
      <c r="F58" s="29"/>
      <c r="G58" s="29"/>
      <c r="H58" s="29"/>
      <c r="I58" s="56"/>
      <c r="J58" s="56"/>
      <c r="K58" s="56"/>
      <c r="L58" s="56"/>
      <c r="M58" s="56"/>
      <c r="N58" s="29"/>
      <c r="O58" s="50"/>
    </row>
    <row r="59" spans="1:15" ht="15" x14ac:dyDescent="0.25">
      <c r="A59" s="29"/>
      <c r="B59" s="31" t="s">
        <v>38</v>
      </c>
      <c r="C59" s="29"/>
      <c r="D59" s="29"/>
      <c r="E59" s="29"/>
      <c r="F59" s="29"/>
      <c r="G59" s="29"/>
      <c r="H59" s="29"/>
      <c r="I59" s="56"/>
      <c r="J59" s="56"/>
      <c r="K59" s="56"/>
      <c r="L59" s="56"/>
      <c r="M59" s="56"/>
      <c r="N59" s="29"/>
      <c r="O59" s="119" t="s">
        <v>162</v>
      </c>
    </row>
    <row r="60" spans="1:15" ht="15" x14ac:dyDescent="0.25">
      <c r="A60" s="29"/>
      <c r="B60" s="29"/>
      <c r="C60" s="29" t="s">
        <v>32</v>
      </c>
      <c r="D60" s="29"/>
      <c r="E60" s="29"/>
      <c r="F60" s="29"/>
      <c r="G60" s="29" t="s">
        <v>25</v>
      </c>
      <c r="H60" s="29"/>
      <c r="I60" s="56"/>
      <c r="J60" s="56"/>
      <c r="K60" s="56"/>
      <c r="L60" s="56"/>
      <c r="M60" s="56"/>
      <c r="N60" s="29"/>
      <c r="O60" s="106" t="s">
        <v>163</v>
      </c>
    </row>
    <row r="61" spans="1:15" ht="15" x14ac:dyDescent="0.25">
      <c r="A61" s="29"/>
      <c r="B61" s="29"/>
      <c r="C61" s="29" t="s">
        <v>30</v>
      </c>
      <c r="D61" s="29"/>
      <c r="E61" s="29"/>
      <c r="F61" s="29"/>
      <c r="G61" s="29" t="s">
        <v>25</v>
      </c>
      <c r="H61" s="29"/>
      <c r="I61" s="56"/>
      <c r="J61" s="56"/>
      <c r="K61" s="56"/>
      <c r="L61" s="56"/>
      <c r="M61" s="56"/>
      <c r="N61" s="29"/>
      <c r="O61" s="118" t="s">
        <v>164</v>
      </c>
    </row>
    <row r="62" spans="1:15" ht="15" x14ac:dyDescent="0.25">
      <c r="A62" s="29"/>
      <c r="B62" s="29"/>
      <c r="C62" s="29" t="s">
        <v>103</v>
      </c>
      <c r="D62" s="29"/>
      <c r="E62" s="29"/>
      <c r="F62" s="29"/>
      <c r="G62" s="29" t="s">
        <v>103</v>
      </c>
      <c r="H62" s="29"/>
      <c r="I62" s="56"/>
      <c r="J62" s="56"/>
      <c r="K62" s="56"/>
      <c r="L62" s="56"/>
      <c r="M62" s="56"/>
      <c r="N62" s="29"/>
      <c r="O62" s="106"/>
    </row>
    <row r="63" spans="1:15" ht="15" x14ac:dyDescent="0.25">
      <c r="A63" s="29"/>
      <c r="B63" s="29"/>
      <c r="C63" s="29" t="s">
        <v>103</v>
      </c>
      <c r="D63" s="29"/>
      <c r="E63" s="29"/>
      <c r="F63" s="29"/>
      <c r="G63" s="29" t="s">
        <v>103</v>
      </c>
      <c r="H63" s="29"/>
      <c r="I63" s="56"/>
      <c r="J63" s="56"/>
      <c r="K63" s="56"/>
      <c r="L63" s="56"/>
      <c r="M63" s="56"/>
      <c r="N63" s="121"/>
      <c r="O63" s="106"/>
    </row>
    <row r="64" spans="1:15" ht="15" x14ac:dyDescent="0.25">
      <c r="A64" s="29"/>
      <c r="B64" s="29"/>
      <c r="C64" s="29" t="s">
        <v>29</v>
      </c>
      <c r="D64" s="29"/>
      <c r="E64" s="29"/>
      <c r="F64" s="29"/>
      <c r="G64" s="29" t="s">
        <v>25</v>
      </c>
      <c r="H64" s="29"/>
      <c r="I64" s="56"/>
      <c r="J64" s="56"/>
      <c r="K64" s="56"/>
      <c r="L64" s="56"/>
      <c r="M64" s="56"/>
      <c r="N64" s="29"/>
      <c r="O64" s="106"/>
    </row>
    <row r="65" spans="1:15" ht="15" x14ac:dyDescent="0.25">
      <c r="A65" s="29"/>
      <c r="B65" s="29"/>
      <c r="C65" s="29" t="s">
        <v>56</v>
      </c>
      <c r="D65" s="29"/>
      <c r="E65" s="29"/>
      <c r="F65" s="29"/>
      <c r="G65" s="29" t="s">
        <v>25</v>
      </c>
      <c r="H65" s="29"/>
      <c r="I65" s="56"/>
      <c r="J65" s="56"/>
      <c r="K65" s="56"/>
      <c r="L65" s="56"/>
      <c r="M65" s="56"/>
      <c r="N65" s="29"/>
      <c r="O65" s="106"/>
    </row>
    <row r="66" spans="1:15" ht="15" x14ac:dyDescent="0.25">
      <c r="A66" s="29"/>
      <c r="B66" s="29"/>
      <c r="C66" s="29" t="s">
        <v>103</v>
      </c>
      <c r="D66" s="29"/>
      <c r="E66" s="29"/>
      <c r="F66" s="29"/>
      <c r="G66" s="29" t="s">
        <v>103</v>
      </c>
      <c r="H66" s="29"/>
      <c r="I66" s="56"/>
      <c r="J66" s="56"/>
      <c r="K66" s="56"/>
      <c r="L66" s="56"/>
      <c r="M66" s="56"/>
      <c r="N66" s="29"/>
      <c r="O66" s="117"/>
    </row>
    <row r="67" spans="1:15" ht="15" x14ac:dyDescent="0.25">
      <c r="A67" s="29"/>
      <c r="B67" s="29"/>
      <c r="C67" s="29" t="s">
        <v>143</v>
      </c>
      <c r="D67" s="29"/>
      <c r="E67" s="29"/>
      <c r="F67" s="29"/>
      <c r="G67" s="29" t="s">
        <v>25</v>
      </c>
      <c r="H67" s="29"/>
      <c r="I67" s="56"/>
      <c r="J67" s="56"/>
      <c r="K67" s="56"/>
      <c r="L67" s="56"/>
      <c r="M67" s="56"/>
      <c r="N67" s="29"/>
      <c r="O67" s="50"/>
    </row>
    <row r="68" spans="1:15" ht="15" x14ac:dyDescent="0.25">
      <c r="A68" s="29"/>
      <c r="B68" s="29"/>
      <c r="C68" s="29"/>
      <c r="D68" s="29"/>
      <c r="E68" s="29"/>
      <c r="F68" s="29"/>
      <c r="G68" s="29"/>
      <c r="H68" s="29"/>
      <c r="I68" s="56"/>
      <c r="J68" s="56"/>
      <c r="K68" s="56"/>
      <c r="L68" s="56"/>
      <c r="M68" s="56"/>
      <c r="N68" s="29"/>
      <c r="O68" s="50"/>
    </row>
    <row r="69" spans="1:15" ht="15" x14ac:dyDescent="0.25">
      <c r="A69" s="29"/>
      <c r="B69" s="29"/>
      <c r="C69" s="29"/>
      <c r="D69" s="29"/>
      <c r="E69" s="29"/>
      <c r="F69" s="29"/>
      <c r="G69" s="29"/>
      <c r="H69" s="29"/>
      <c r="I69" s="56"/>
      <c r="J69" s="56"/>
      <c r="K69" s="56"/>
      <c r="L69" s="56"/>
      <c r="M69" s="56"/>
      <c r="N69" s="29"/>
      <c r="O69" s="50"/>
    </row>
    <row r="70" spans="1:15" ht="15" x14ac:dyDescent="0.25">
      <c r="A70" s="29"/>
      <c r="B70" s="29" t="s">
        <v>58</v>
      </c>
      <c r="C70" s="29"/>
      <c r="D70" s="29"/>
      <c r="E70" s="29"/>
      <c r="F70" s="29"/>
      <c r="G70" s="29" t="s">
        <v>25</v>
      </c>
      <c r="H70" s="29"/>
      <c r="I70" s="56"/>
      <c r="J70" s="56"/>
      <c r="K70" s="56"/>
      <c r="L70" s="56"/>
      <c r="M70" s="56"/>
      <c r="N70" s="29"/>
      <c r="O70" s="115" t="s">
        <v>165</v>
      </c>
    </row>
    <row r="71" spans="1:15" ht="15" x14ac:dyDescent="0.25">
      <c r="A71" s="29"/>
      <c r="B71" s="29"/>
      <c r="C71" s="29"/>
      <c r="D71" s="29"/>
      <c r="E71" s="29"/>
      <c r="F71" s="29"/>
      <c r="G71" s="29"/>
      <c r="H71" s="29"/>
      <c r="I71" s="56"/>
      <c r="J71" s="56"/>
      <c r="K71" s="56"/>
      <c r="L71" s="56"/>
      <c r="M71" s="56"/>
      <c r="N71" s="29"/>
      <c r="O71" s="117" t="s">
        <v>166</v>
      </c>
    </row>
    <row r="72" spans="1:15" ht="15.75" thickBot="1" x14ac:dyDescent="0.3">
      <c r="A72" s="32"/>
      <c r="B72" s="32"/>
      <c r="C72" s="32"/>
      <c r="D72" s="32"/>
      <c r="E72" s="32"/>
      <c r="F72" s="32"/>
      <c r="G72" s="32"/>
      <c r="H72" s="32"/>
      <c r="I72" s="62"/>
      <c r="J72" s="62"/>
      <c r="K72" s="62"/>
      <c r="L72" s="62"/>
      <c r="M72" s="62"/>
      <c r="N72" s="32"/>
      <c r="O72" s="52"/>
    </row>
    <row r="73" spans="1:15" ht="15" x14ac:dyDescent="0.25">
      <c r="A73" s="29"/>
      <c r="B73" s="27" t="s">
        <v>2</v>
      </c>
      <c r="C73" s="29"/>
      <c r="D73" s="29"/>
      <c r="E73" s="29"/>
      <c r="F73" s="29"/>
      <c r="G73" s="29"/>
      <c r="H73" s="29"/>
      <c r="I73" s="59"/>
      <c r="J73" s="59"/>
      <c r="K73" s="56"/>
      <c r="L73" s="56"/>
      <c r="M73" s="56"/>
      <c r="N73" s="29"/>
      <c r="O73" s="50"/>
    </row>
    <row r="74" spans="1:15" ht="15" x14ac:dyDescent="0.25">
      <c r="A74" s="29"/>
      <c r="B74" s="29"/>
      <c r="C74" s="29" t="s">
        <v>103</v>
      </c>
      <c r="D74" s="29"/>
      <c r="E74" s="29"/>
      <c r="F74" s="29"/>
      <c r="G74" s="29" t="s">
        <v>103</v>
      </c>
      <c r="H74" s="29"/>
      <c r="I74" s="79" t="s">
        <v>103</v>
      </c>
      <c r="J74" s="79" t="s">
        <v>103</v>
      </c>
      <c r="K74" s="56"/>
      <c r="L74" s="56"/>
      <c r="M74" s="56"/>
      <c r="N74" s="29"/>
      <c r="O74" s="50"/>
    </row>
    <row r="75" spans="1:15" ht="15" x14ac:dyDescent="0.2">
      <c r="A75" s="29"/>
      <c r="B75" s="29"/>
      <c r="C75" s="29" t="s">
        <v>144</v>
      </c>
      <c r="D75" s="29"/>
      <c r="E75" s="29"/>
      <c r="F75" s="29"/>
      <c r="G75" s="29" t="s">
        <v>21</v>
      </c>
      <c r="H75" s="29"/>
      <c r="I75" s="78" t="s">
        <v>96</v>
      </c>
      <c r="J75" s="78" t="s">
        <v>96</v>
      </c>
      <c r="K75" s="35"/>
      <c r="L75" s="78" t="s">
        <v>96</v>
      </c>
      <c r="M75" s="78">
        <v>6000</v>
      </c>
      <c r="N75" s="29"/>
      <c r="O75" s="35"/>
    </row>
    <row r="76" spans="1:15" ht="17.25" customHeight="1" x14ac:dyDescent="0.25">
      <c r="A76" s="29"/>
      <c r="B76" s="29"/>
      <c r="C76" s="29"/>
      <c r="D76" s="29"/>
      <c r="E76" s="29"/>
      <c r="F76" s="29"/>
      <c r="G76" s="29"/>
      <c r="H76" s="29" t="s">
        <v>103</v>
      </c>
      <c r="I76" s="56"/>
      <c r="J76" s="56"/>
      <c r="K76" s="35"/>
      <c r="L76" s="56"/>
      <c r="M76" s="35"/>
      <c r="N76" s="29"/>
      <c r="O76" s="50"/>
    </row>
    <row r="77" spans="1:15" ht="38.25" x14ac:dyDescent="0.2">
      <c r="A77" s="29"/>
      <c r="B77" s="29"/>
      <c r="C77" s="29" t="s">
        <v>5</v>
      </c>
      <c r="D77" s="29"/>
      <c r="E77" s="29"/>
      <c r="F77" s="29"/>
      <c r="G77" s="29" t="s">
        <v>21</v>
      </c>
      <c r="H77" s="29"/>
      <c r="I77" s="148">
        <v>750</v>
      </c>
      <c r="J77" s="148">
        <v>850</v>
      </c>
      <c r="K77" s="35"/>
      <c r="L77" s="148">
        <v>1000</v>
      </c>
      <c r="M77" s="35"/>
      <c r="N77" s="29"/>
      <c r="O77" s="47" t="s">
        <v>167</v>
      </c>
    </row>
    <row r="78" spans="1:15" ht="18" customHeight="1" x14ac:dyDescent="0.25">
      <c r="A78" s="29"/>
      <c r="B78" s="29"/>
      <c r="C78" s="29" t="s">
        <v>103</v>
      </c>
      <c r="D78" s="29"/>
      <c r="E78" s="29"/>
      <c r="F78" s="29" t="s">
        <v>103</v>
      </c>
      <c r="G78" s="29" t="s">
        <v>103</v>
      </c>
      <c r="H78" s="29"/>
      <c r="I78" s="77"/>
      <c r="J78" s="77"/>
      <c r="K78" s="35"/>
      <c r="L78" s="77"/>
      <c r="M78" s="35"/>
      <c r="N78" s="29"/>
      <c r="O78" s="50"/>
    </row>
    <row r="79" spans="1:15" ht="15" x14ac:dyDescent="0.2">
      <c r="A79" s="29"/>
      <c r="B79" s="29"/>
      <c r="C79" s="29" t="s">
        <v>145</v>
      </c>
      <c r="D79" s="29"/>
      <c r="E79" s="29"/>
      <c r="F79" s="29"/>
      <c r="G79" s="29" t="s">
        <v>21</v>
      </c>
      <c r="H79" s="29"/>
      <c r="I79" s="148">
        <v>200</v>
      </c>
      <c r="J79" s="148">
        <v>250</v>
      </c>
      <c r="K79" s="35"/>
      <c r="L79" s="148">
        <v>400</v>
      </c>
      <c r="M79" s="35"/>
      <c r="N79" s="29" t="s">
        <v>103</v>
      </c>
      <c r="O79" s="115" t="s">
        <v>168</v>
      </c>
    </row>
    <row r="80" spans="1:15" ht="15" x14ac:dyDescent="0.2">
      <c r="A80" s="29"/>
      <c r="B80" s="29"/>
      <c r="C80" s="29"/>
      <c r="D80" s="29"/>
      <c r="E80" s="29"/>
      <c r="F80" s="29"/>
      <c r="G80" s="29"/>
      <c r="H80" s="29"/>
      <c r="I80" s="61"/>
      <c r="J80" s="61"/>
      <c r="K80" s="35"/>
      <c r="L80" s="61"/>
      <c r="M80" s="35"/>
      <c r="N80" s="29"/>
      <c r="O80" s="117" t="s">
        <v>169</v>
      </c>
    </row>
    <row r="81" spans="1:28" ht="15" x14ac:dyDescent="0.2">
      <c r="A81" s="29"/>
      <c r="B81" s="29"/>
      <c r="C81" s="29"/>
      <c r="D81" s="29"/>
      <c r="E81" s="29"/>
      <c r="F81" s="29"/>
      <c r="G81" s="29"/>
      <c r="H81" s="29"/>
      <c r="I81" s="61"/>
      <c r="J81" s="61"/>
      <c r="K81" s="35"/>
      <c r="L81" s="61"/>
      <c r="M81" s="35"/>
      <c r="N81" s="29"/>
      <c r="O81" s="50"/>
    </row>
    <row r="82" spans="1:28" ht="15" x14ac:dyDescent="0.2">
      <c r="A82" s="29"/>
      <c r="B82" s="29"/>
      <c r="C82" s="29" t="s">
        <v>39</v>
      </c>
      <c r="D82" s="29"/>
      <c r="E82" s="29"/>
      <c r="F82" s="29"/>
      <c r="G82" s="29" t="s">
        <v>146</v>
      </c>
      <c r="H82" s="29"/>
      <c r="I82" s="148">
        <v>800</v>
      </c>
      <c r="J82" s="148">
        <v>800</v>
      </c>
      <c r="K82" s="35"/>
      <c r="L82" s="148">
        <v>1000</v>
      </c>
      <c r="M82" s="148">
        <v>5500</v>
      </c>
      <c r="N82" s="29"/>
      <c r="O82" s="115" t="s">
        <v>170</v>
      </c>
    </row>
    <row r="83" spans="1:28" ht="15" x14ac:dyDescent="0.2">
      <c r="A83" s="29"/>
      <c r="B83" s="29"/>
      <c r="C83" s="29" t="s">
        <v>4</v>
      </c>
      <c r="D83" s="29"/>
      <c r="E83" s="29"/>
      <c r="F83" s="29"/>
      <c r="G83" s="29" t="s">
        <v>21</v>
      </c>
      <c r="H83" s="29"/>
      <c r="I83" s="79" t="s">
        <v>103</v>
      </c>
      <c r="J83" s="78">
        <v>150</v>
      </c>
      <c r="K83" s="111"/>
      <c r="L83" s="78">
        <v>200</v>
      </c>
      <c r="M83" s="35"/>
      <c r="N83" s="29"/>
      <c r="O83" s="117" t="s">
        <v>171</v>
      </c>
    </row>
    <row r="84" spans="1:28" ht="15" x14ac:dyDescent="0.2">
      <c r="A84" s="29"/>
      <c r="B84" s="29"/>
      <c r="C84" s="29" t="s">
        <v>3</v>
      </c>
      <c r="D84" s="29"/>
      <c r="E84" s="29"/>
      <c r="F84" s="29"/>
      <c r="G84" s="29" t="s">
        <v>21</v>
      </c>
      <c r="H84" s="29"/>
      <c r="I84" s="79" t="s">
        <v>103</v>
      </c>
      <c r="J84" s="78">
        <v>40</v>
      </c>
      <c r="K84" s="111"/>
      <c r="L84" s="78">
        <v>50</v>
      </c>
      <c r="M84" s="35"/>
      <c r="N84" s="29"/>
      <c r="O84" s="50"/>
    </row>
    <row r="85" spans="1:28" ht="15" x14ac:dyDescent="0.25">
      <c r="A85" s="29"/>
      <c r="B85" s="29"/>
      <c r="C85" s="29"/>
      <c r="D85" s="29"/>
      <c r="E85" s="29"/>
      <c r="F85" s="29"/>
      <c r="G85" s="29"/>
      <c r="H85" s="29"/>
      <c r="I85" s="58"/>
      <c r="J85" s="58"/>
      <c r="K85" s="56"/>
      <c r="L85" s="56"/>
      <c r="M85" s="56"/>
      <c r="N85" s="29"/>
      <c r="O85" s="50"/>
    </row>
    <row r="86" spans="1:28" ht="15.75" thickBot="1" x14ac:dyDescent="0.3">
      <c r="A86" s="32"/>
      <c r="B86" s="32"/>
      <c r="C86" s="32"/>
      <c r="D86" s="32"/>
      <c r="E86" s="32"/>
      <c r="F86" s="32"/>
      <c r="G86" s="32"/>
      <c r="H86" s="32"/>
      <c r="I86" s="63"/>
      <c r="J86" s="63"/>
      <c r="K86" s="62"/>
      <c r="L86" s="62"/>
      <c r="M86" s="62"/>
      <c r="N86" s="32"/>
      <c r="O86" s="52"/>
    </row>
    <row r="87" spans="1:28" ht="15.75" customHeight="1" x14ac:dyDescent="0.25">
      <c r="A87" s="29"/>
      <c r="B87" s="27" t="s">
        <v>6</v>
      </c>
      <c r="C87" s="29"/>
      <c r="D87" s="29"/>
      <c r="E87" s="29"/>
      <c r="F87" s="29"/>
      <c r="G87" s="29"/>
      <c r="H87" s="29"/>
      <c r="I87" s="54"/>
      <c r="J87" s="54"/>
      <c r="K87" s="53"/>
      <c r="L87" s="53"/>
      <c r="M87" s="53"/>
      <c r="N87" s="29"/>
      <c r="O87" s="50"/>
    </row>
    <row r="88" spans="1:28" ht="15.75" customHeight="1" x14ac:dyDescent="0.25">
      <c r="A88" s="29"/>
      <c r="B88" s="29"/>
      <c r="C88" s="29" t="s">
        <v>40</v>
      </c>
      <c r="D88" s="29"/>
      <c r="E88" s="29"/>
      <c r="F88" s="29"/>
      <c r="G88" s="29" t="s">
        <v>25</v>
      </c>
      <c r="H88" s="29"/>
      <c r="I88" s="54"/>
      <c r="J88" s="54"/>
      <c r="K88" s="53"/>
      <c r="L88" s="53"/>
      <c r="M88" s="53"/>
      <c r="N88" s="29"/>
      <c r="O88" s="122" t="s">
        <v>172</v>
      </c>
    </row>
    <row r="89" spans="1:28" ht="15" x14ac:dyDescent="0.25">
      <c r="A89" s="29"/>
      <c r="B89" s="29"/>
      <c r="C89" s="29" t="s">
        <v>24</v>
      </c>
      <c r="D89" s="29"/>
      <c r="E89" s="29"/>
      <c r="F89" s="29"/>
      <c r="G89" s="29" t="s">
        <v>25</v>
      </c>
      <c r="H89" s="29"/>
      <c r="I89" s="54"/>
      <c r="J89" s="54"/>
      <c r="K89" s="53"/>
      <c r="L89" s="53"/>
      <c r="M89" s="53"/>
      <c r="N89" s="29"/>
      <c r="O89" s="115" t="s">
        <v>172</v>
      </c>
    </row>
    <row r="90" spans="1:28" ht="15" x14ac:dyDescent="0.25">
      <c r="A90" s="29"/>
      <c r="B90" s="29"/>
      <c r="C90" s="29" t="s">
        <v>36</v>
      </c>
      <c r="D90" s="29"/>
      <c r="E90" s="29"/>
      <c r="F90" s="29"/>
      <c r="G90" s="29" t="s">
        <v>25</v>
      </c>
      <c r="H90" s="29"/>
      <c r="I90" s="54"/>
      <c r="J90" s="54"/>
      <c r="K90" s="53"/>
      <c r="L90" s="53"/>
      <c r="M90" s="53"/>
      <c r="N90" s="29"/>
      <c r="O90" s="115" t="s">
        <v>173</v>
      </c>
    </row>
    <row r="91" spans="1:28" ht="15" x14ac:dyDescent="0.25">
      <c r="A91" s="29"/>
      <c r="B91" s="29"/>
      <c r="C91" s="29"/>
      <c r="D91" s="29"/>
      <c r="E91" s="29"/>
      <c r="F91" s="29"/>
      <c r="G91" s="29"/>
      <c r="H91" s="29"/>
      <c r="I91" s="54"/>
      <c r="J91" s="54"/>
      <c r="K91" s="53"/>
      <c r="L91" s="53"/>
      <c r="M91" s="53"/>
      <c r="N91" s="29"/>
      <c r="O91" s="117"/>
    </row>
    <row r="92" spans="1:28" ht="15" x14ac:dyDescent="0.25">
      <c r="A92" s="29"/>
      <c r="B92" s="29"/>
      <c r="C92" s="29"/>
      <c r="D92" s="29"/>
      <c r="E92" s="29"/>
      <c r="F92" s="29"/>
      <c r="G92" s="29"/>
      <c r="H92" s="29"/>
      <c r="I92" s="54"/>
      <c r="J92" s="54"/>
      <c r="K92" s="53"/>
      <c r="L92" s="53"/>
      <c r="M92" s="53"/>
      <c r="N92" s="29"/>
      <c r="O92" s="50"/>
    </row>
    <row r="93" spans="1:28" ht="15" x14ac:dyDescent="0.2">
      <c r="A93" s="29"/>
      <c r="B93" s="29"/>
      <c r="C93" s="29"/>
      <c r="D93" s="29"/>
      <c r="E93" s="29"/>
      <c r="F93" s="29"/>
      <c r="G93" s="29"/>
      <c r="H93" s="29"/>
      <c r="I93" s="54"/>
      <c r="J93" s="54"/>
      <c r="K93" s="54"/>
      <c r="L93" s="54"/>
      <c r="M93" s="54"/>
      <c r="N93" s="29"/>
      <c r="O93" s="50"/>
    </row>
    <row r="94" spans="1:28" s="105" customFormat="1" ht="15" x14ac:dyDescent="0.2">
      <c r="A94" s="29"/>
      <c r="B94" s="29"/>
      <c r="C94" s="29" t="s">
        <v>147</v>
      </c>
      <c r="D94" s="29"/>
      <c r="E94" s="29"/>
      <c r="F94" s="29"/>
      <c r="G94" s="29" t="s">
        <v>21</v>
      </c>
      <c r="H94" s="29"/>
      <c r="I94" s="148">
        <v>580</v>
      </c>
      <c r="J94" s="148">
        <v>580</v>
      </c>
      <c r="K94" s="112"/>
      <c r="L94" s="148">
        <v>580</v>
      </c>
      <c r="M94" s="148">
        <v>580</v>
      </c>
      <c r="N94" s="29"/>
      <c r="O94" s="174" t="s">
        <v>213</v>
      </c>
      <c r="P94"/>
      <c r="Q94"/>
      <c r="R94"/>
      <c r="S94"/>
      <c r="T94"/>
      <c r="U94"/>
      <c r="V94"/>
      <c r="W94"/>
      <c r="X94"/>
      <c r="Y94"/>
      <c r="Z94"/>
      <c r="AA94"/>
      <c r="AB94"/>
    </row>
    <row r="95" spans="1:28" ht="15" x14ac:dyDescent="0.25">
      <c r="A95" s="29"/>
      <c r="B95" s="29"/>
      <c r="C95" s="29"/>
      <c r="D95" s="29"/>
      <c r="E95" s="29"/>
      <c r="F95" s="29"/>
      <c r="G95" s="29"/>
      <c r="H95" s="29"/>
      <c r="I95" s="61"/>
      <c r="J95" s="61"/>
      <c r="K95" s="56"/>
      <c r="L95" s="56"/>
      <c r="M95" s="53"/>
      <c r="N95" s="29"/>
      <c r="O95" s="175"/>
    </row>
    <row r="96" spans="1:28" ht="15" x14ac:dyDescent="0.25">
      <c r="A96" s="29"/>
      <c r="B96" s="29"/>
      <c r="C96" s="29"/>
      <c r="D96" s="29"/>
      <c r="E96" s="29"/>
      <c r="F96" s="29"/>
      <c r="G96" s="29"/>
      <c r="H96" s="29"/>
      <c r="I96" s="61"/>
      <c r="J96" s="61"/>
      <c r="K96" s="56"/>
      <c r="L96" s="56"/>
      <c r="M96" s="53"/>
      <c r="N96" s="29"/>
      <c r="O96" s="175"/>
    </row>
    <row r="97" spans="1:15" ht="36" customHeight="1" x14ac:dyDescent="0.2">
      <c r="A97" s="29"/>
      <c r="B97" s="29"/>
      <c r="C97" s="29"/>
      <c r="D97" s="29"/>
      <c r="E97" s="29"/>
      <c r="F97" s="29"/>
      <c r="G97" s="29"/>
      <c r="H97" s="29"/>
      <c r="I97" s="58"/>
      <c r="J97" s="58"/>
      <c r="K97" s="58"/>
      <c r="L97" s="58"/>
      <c r="M97" s="54" t="s">
        <v>229</v>
      </c>
      <c r="N97" s="29"/>
      <c r="O97" s="176"/>
    </row>
    <row r="98" spans="1:15" ht="15" x14ac:dyDescent="0.2">
      <c r="A98" s="29"/>
      <c r="B98" s="29"/>
      <c r="C98" s="29"/>
      <c r="D98" s="29"/>
      <c r="E98" s="29"/>
      <c r="F98" s="29"/>
      <c r="G98" s="29"/>
      <c r="H98" s="29"/>
      <c r="I98" s="58"/>
      <c r="J98" s="58"/>
      <c r="K98" s="58"/>
      <c r="L98" s="58"/>
      <c r="M98" s="54"/>
      <c r="N98" s="29"/>
      <c r="O98" s="35"/>
    </row>
    <row r="99" spans="1:15" ht="15" x14ac:dyDescent="0.2">
      <c r="A99" s="29"/>
      <c r="B99" s="29"/>
      <c r="C99" s="29"/>
      <c r="D99" s="29"/>
      <c r="E99" s="29"/>
      <c r="F99" s="29"/>
      <c r="G99" s="29"/>
      <c r="H99" s="29"/>
      <c r="I99" s="58"/>
      <c r="J99" s="58"/>
      <c r="K99" s="58"/>
      <c r="L99" s="58"/>
      <c r="M99" s="54"/>
      <c r="N99" s="29"/>
      <c r="O99" s="51"/>
    </row>
    <row r="100" spans="1:15" ht="15.75" thickBot="1" x14ac:dyDescent="0.25">
      <c r="A100" s="32"/>
      <c r="B100" s="32"/>
      <c r="C100" s="32"/>
      <c r="D100" s="32"/>
      <c r="E100" s="32"/>
      <c r="F100" s="32"/>
      <c r="G100" s="32"/>
      <c r="H100" s="32"/>
      <c r="I100" s="63"/>
      <c r="J100" s="63"/>
      <c r="K100" s="63"/>
      <c r="L100" s="63"/>
      <c r="M100" s="55"/>
      <c r="N100" s="32"/>
      <c r="O100" s="52"/>
    </row>
    <row r="101" spans="1:15" ht="15" x14ac:dyDescent="0.2">
      <c r="A101" s="29"/>
      <c r="B101" s="27" t="s">
        <v>68</v>
      </c>
      <c r="C101" s="29"/>
      <c r="D101" s="29"/>
      <c r="E101" s="29"/>
      <c r="F101" s="29"/>
      <c r="G101" s="29"/>
      <c r="H101" s="29"/>
      <c r="I101" s="58"/>
      <c r="J101" s="58"/>
      <c r="K101" s="58"/>
      <c r="L101" s="58"/>
      <c r="M101" s="54"/>
      <c r="N101" s="29"/>
      <c r="O101" s="50"/>
    </row>
    <row r="102" spans="1:15" ht="15" x14ac:dyDescent="0.2">
      <c r="A102" s="29"/>
      <c r="B102" s="29"/>
      <c r="C102" s="29"/>
      <c r="D102" s="29"/>
      <c r="E102" s="29"/>
      <c r="F102" s="29"/>
      <c r="G102" s="29"/>
      <c r="H102" s="29"/>
      <c r="I102" s="58"/>
      <c r="J102" s="58"/>
      <c r="K102" s="58"/>
      <c r="L102" s="58"/>
      <c r="M102" s="54"/>
      <c r="N102" s="29"/>
      <c r="O102" s="50"/>
    </row>
    <row r="103" spans="1:15" ht="15" x14ac:dyDescent="0.2">
      <c r="A103" s="29"/>
      <c r="B103" s="29"/>
      <c r="C103" s="29" t="s">
        <v>148</v>
      </c>
      <c r="D103" s="29"/>
      <c r="E103" s="29"/>
      <c r="F103" s="29"/>
      <c r="G103" s="29"/>
      <c r="H103" s="29"/>
      <c r="I103" s="59"/>
      <c r="J103" s="59"/>
      <c r="K103" s="58"/>
      <c r="L103" s="59"/>
      <c r="M103" s="54"/>
      <c r="N103" s="29"/>
      <c r="O103" s="50"/>
    </row>
    <row r="104" spans="1:15" ht="15" x14ac:dyDescent="0.2">
      <c r="A104" s="29"/>
      <c r="B104" s="29"/>
      <c r="C104" s="29"/>
      <c r="D104" s="29" t="s">
        <v>71</v>
      </c>
      <c r="E104" s="29"/>
      <c r="F104" s="29"/>
      <c r="G104" s="29" t="s">
        <v>21</v>
      </c>
      <c r="H104" s="29"/>
      <c r="I104" s="78">
        <v>370</v>
      </c>
      <c r="J104" s="78">
        <v>370</v>
      </c>
      <c r="K104" s="58"/>
      <c r="L104" s="78">
        <v>370</v>
      </c>
      <c r="M104" s="54"/>
      <c r="N104" s="29"/>
      <c r="O104" s="47" t="s">
        <v>174</v>
      </c>
    </row>
    <row r="105" spans="1:15" ht="15" x14ac:dyDescent="0.2">
      <c r="A105" s="29"/>
      <c r="B105" s="29"/>
      <c r="C105" s="29"/>
      <c r="D105" s="29" t="s">
        <v>72</v>
      </c>
      <c r="E105" s="29"/>
      <c r="F105" s="29"/>
      <c r="G105" s="29" t="s">
        <v>21</v>
      </c>
      <c r="H105" s="29"/>
      <c r="I105" s="78">
        <v>400</v>
      </c>
      <c r="J105" s="78">
        <v>400</v>
      </c>
      <c r="K105" s="58"/>
      <c r="L105" s="78">
        <v>400</v>
      </c>
      <c r="M105" s="54"/>
      <c r="N105" s="29"/>
      <c r="O105" s="35"/>
    </row>
    <row r="106" spans="1:15" ht="15" x14ac:dyDescent="0.2">
      <c r="A106" s="29"/>
      <c r="B106" s="29"/>
      <c r="C106" s="29"/>
      <c r="D106" s="29"/>
      <c r="E106" s="29"/>
      <c r="F106" s="29"/>
      <c r="G106" s="29"/>
      <c r="H106" s="29"/>
      <c r="I106" s="59"/>
      <c r="J106" s="59"/>
      <c r="K106" s="58"/>
      <c r="L106" s="59"/>
      <c r="M106" s="54"/>
      <c r="N106" s="29"/>
      <c r="O106" s="50"/>
    </row>
    <row r="107" spans="1:15" ht="15" x14ac:dyDescent="0.2">
      <c r="A107" s="29"/>
      <c r="B107" s="29"/>
      <c r="C107" s="29"/>
      <c r="D107" s="29" t="s">
        <v>103</v>
      </c>
      <c r="E107" s="29"/>
      <c r="F107" s="29"/>
      <c r="G107" s="29" t="s">
        <v>103</v>
      </c>
      <c r="H107" s="29"/>
      <c r="I107" s="79" t="s">
        <v>103</v>
      </c>
      <c r="J107" s="79" t="s">
        <v>103</v>
      </c>
      <c r="K107" s="58"/>
      <c r="L107" s="79" t="s">
        <v>103</v>
      </c>
      <c r="M107" s="54"/>
      <c r="N107" s="29"/>
      <c r="O107" s="50"/>
    </row>
    <row r="108" spans="1:15" ht="15" x14ac:dyDescent="0.2">
      <c r="A108" s="29"/>
      <c r="B108" s="29"/>
      <c r="C108" s="29"/>
      <c r="D108" s="29"/>
      <c r="E108" s="29"/>
      <c r="F108" s="29"/>
      <c r="G108" s="29"/>
      <c r="H108" s="29"/>
      <c r="I108" s="58"/>
      <c r="J108" s="58"/>
      <c r="K108" s="58"/>
      <c r="L108" s="58"/>
      <c r="M108" s="54"/>
      <c r="N108" s="29"/>
      <c r="O108" s="50"/>
    </row>
    <row r="109" spans="1:15" ht="15" x14ac:dyDescent="0.2">
      <c r="A109" s="29"/>
      <c r="B109" s="29"/>
      <c r="C109" s="29" t="s">
        <v>23</v>
      </c>
      <c r="D109" s="29"/>
      <c r="E109" s="29"/>
      <c r="F109" s="29"/>
      <c r="G109" s="29"/>
      <c r="H109" s="29"/>
      <c r="I109" s="59"/>
      <c r="J109" s="59"/>
      <c r="K109" s="58"/>
      <c r="L109" s="59"/>
      <c r="M109" s="54"/>
      <c r="N109" s="29"/>
      <c r="O109" s="50"/>
    </row>
    <row r="110" spans="1:15" ht="54" customHeight="1" x14ac:dyDescent="0.2">
      <c r="A110" s="29"/>
      <c r="B110" s="29"/>
      <c r="C110" s="29"/>
      <c r="D110" s="29" t="s">
        <v>69</v>
      </c>
      <c r="E110" s="29"/>
      <c r="F110" s="29"/>
      <c r="G110" s="29" t="s">
        <v>22</v>
      </c>
      <c r="H110" s="29"/>
      <c r="I110" s="78">
        <v>50</v>
      </c>
      <c r="J110" s="78">
        <v>50</v>
      </c>
      <c r="K110" s="58"/>
      <c r="L110" s="78">
        <v>50</v>
      </c>
      <c r="M110" s="54"/>
      <c r="N110" s="29"/>
      <c r="O110" s="119" t="s">
        <v>212</v>
      </c>
    </row>
    <row r="111" spans="1:15" ht="15" x14ac:dyDescent="0.2">
      <c r="A111" s="29"/>
      <c r="B111" s="29"/>
      <c r="C111" s="29"/>
      <c r="D111" s="29"/>
      <c r="E111" s="29"/>
      <c r="F111" s="29"/>
      <c r="G111" s="29"/>
      <c r="H111" s="29"/>
      <c r="I111" s="61"/>
      <c r="J111" s="61"/>
      <c r="K111" s="58"/>
      <c r="L111" s="61"/>
      <c r="M111" s="54"/>
      <c r="N111" s="29"/>
      <c r="O111" s="106"/>
    </row>
    <row r="112" spans="1:15" ht="15" x14ac:dyDescent="0.2">
      <c r="A112" s="29"/>
      <c r="B112" s="29"/>
      <c r="C112" s="29"/>
      <c r="D112" s="29" t="s">
        <v>70</v>
      </c>
      <c r="E112" s="29"/>
      <c r="F112" s="29"/>
      <c r="G112" s="29" t="s">
        <v>22</v>
      </c>
      <c r="H112" s="29"/>
      <c r="I112" s="78">
        <v>50</v>
      </c>
      <c r="J112" s="78">
        <v>50</v>
      </c>
      <c r="K112" s="58"/>
      <c r="L112" s="78">
        <v>50</v>
      </c>
      <c r="M112" s="54"/>
      <c r="N112" s="29"/>
      <c r="O112" s="117"/>
    </row>
    <row r="113" spans="1:15" ht="15.75" thickBot="1" x14ac:dyDescent="0.25">
      <c r="A113" s="32"/>
      <c r="B113" s="32"/>
      <c r="C113" s="32"/>
      <c r="D113" s="32"/>
      <c r="E113" s="32"/>
      <c r="F113" s="32"/>
      <c r="G113" s="32"/>
      <c r="H113" s="32"/>
      <c r="I113" s="64"/>
      <c r="J113" s="64"/>
      <c r="K113" s="63"/>
      <c r="L113" s="64"/>
      <c r="M113" s="55"/>
      <c r="N113" s="32"/>
      <c r="O113" s="52"/>
    </row>
    <row r="114" spans="1:15" ht="25.5" x14ac:dyDescent="0.2">
      <c r="A114" s="65"/>
      <c r="B114" s="65" t="s">
        <v>175</v>
      </c>
      <c r="C114" s="65"/>
      <c r="D114" s="65"/>
      <c r="E114" s="65"/>
      <c r="F114" s="65"/>
      <c r="G114" s="65"/>
      <c r="H114" s="99"/>
      <c r="I114" s="155">
        <v>40</v>
      </c>
      <c r="J114" s="155">
        <v>40</v>
      </c>
      <c r="K114" s="58"/>
      <c r="L114" s="155">
        <v>40</v>
      </c>
      <c r="M114" s="54"/>
      <c r="N114" s="29"/>
      <c r="O114" s="153" t="s">
        <v>238</v>
      </c>
    </row>
    <row r="115" spans="1:15" ht="15" x14ac:dyDescent="0.2">
      <c r="A115" s="29"/>
      <c r="B115" s="29"/>
      <c r="C115" s="29"/>
      <c r="D115" s="29"/>
      <c r="E115" s="29"/>
      <c r="F115" s="29"/>
      <c r="G115" s="29"/>
      <c r="H115" s="31"/>
      <c r="I115" s="58"/>
      <c r="J115" s="58"/>
      <c r="K115" s="58"/>
      <c r="L115" s="58"/>
      <c r="M115" s="54"/>
      <c r="N115" s="29"/>
      <c r="O115" s="50"/>
    </row>
    <row r="116" spans="1:15" ht="15" x14ac:dyDescent="0.2">
      <c r="A116" s="29"/>
      <c r="B116" s="29"/>
      <c r="C116" s="29"/>
      <c r="D116" s="29"/>
      <c r="E116" s="29"/>
      <c r="F116" s="29"/>
      <c r="G116" s="29"/>
      <c r="H116" s="31"/>
      <c r="I116" s="58"/>
      <c r="J116" s="58"/>
      <c r="K116" s="58"/>
      <c r="L116" s="58"/>
      <c r="M116" s="54"/>
      <c r="N116" s="29"/>
      <c r="O116" s="50"/>
    </row>
    <row r="117" spans="1:15" ht="15" x14ac:dyDescent="0.2">
      <c r="A117" s="29"/>
      <c r="B117" s="29" t="s">
        <v>176</v>
      </c>
      <c r="C117" s="29"/>
      <c r="D117" s="29"/>
      <c r="E117" s="29"/>
      <c r="F117" s="29"/>
      <c r="G117" s="29"/>
      <c r="H117" s="31"/>
      <c r="I117" s="57">
        <v>170</v>
      </c>
      <c r="J117" s="57">
        <v>170</v>
      </c>
      <c r="K117" s="58"/>
      <c r="L117" s="57">
        <v>170</v>
      </c>
      <c r="M117" s="54"/>
      <c r="N117" s="29"/>
      <c r="O117" s="115" t="s">
        <v>177</v>
      </c>
    </row>
    <row r="118" spans="1:15" ht="15" x14ac:dyDescent="0.2">
      <c r="A118" s="29"/>
      <c r="B118" s="29"/>
      <c r="C118" s="29"/>
      <c r="D118" s="29"/>
      <c r="E118" s="29"/>
      <c r="F118" s="29"/>
      <c r="G118" s="29"/>
      <c r="H118" s="31"/>
      <c r="I118" s="58"/>
      <c r="J118" s="58"/>
      <c r="K118" s="58"/>
      <c r="L118" s="58"/>
      <c r="M118" s="54"/>
      <c r="N118" s="29"/>
      <c r="O118" s="123" t="s">
        <v>178</v>
      </c>
    </row>
    <row r="119" spans="1:15" ht="15" x14ac:dyDescent="0.2">
      <c r="A119" s="29"/>
      <c r="B119" s="29"/>
      <c r="C119" s="29"/>
      <c r="D119" s="29"/>
      <c r="E119" s="29"/>
      <c r="F119" s="29"/>
      <c r="G119" s="29"/>
      <c r="H119" s="31"/>
      <c r="I119" s="58"/>
      <c r="J119" s="58"/>
      <c r="K119" s="58"/>
      <c r="L119" s="58"/>
      <c r="M119" s="54"/>
      <c r="N119" s="29"/>
      <c r="O119" s="124"/>
    </row>
    <row r="120" spans="1:15" ht="38.25" x14ac:dyDescent="0.2">
      <c r="A120" s="29"/>
      <c r="B120" s="29" t="s">
        <v>179</v>
      </c>
      <c r="C120" s="29"/>
      <c r="D120" s="29"/>
      <c r="E120" s="29"/>
      <c r="F120" s="29"/>
      <c r="G120" s="29"/>
      <c r="H120" s="31"/>
      <c r="I120" s="155">
        <v>305</v>
      </c>
      <c r="J120" s="155">
        <v>305</v>
      </c>
      <c r="K120" s="58"/>
      <c r="L120" s="155">
        <v>305</v>
      </c>
      <c r="M120" s="54"/>
      <c r="N120" s="29"/>
      <c r="O120" s="156" t="s">
        <v>239</v>
      </c>
    </row>
    <row r="121" spans="1:15" ht="15" x14ac:dyDescent="0.2">
      <c r="A121" s="29"/>
      <c r="B121" s="29"/>
      <c r="C121" s="29"/>
      <c r="D121" s="29"/>
      <c r="E121" s="29"/>
      <c r="F121" s="29"/>
      <c r="G121" s="29"/>
      <c r="H121" s="31"/>
      <c r="I121" s="31"/>
      <c r="J121" s="31"/>
      <c r="K121" s="31"/>
      <c r="L121" s="31"/>
      <c r="M121" s="54"/>
      <c r="N121" s="29"/>
      <c r="O121" s="123"/>
    </row>
    <row r="122" spans="1:15" ht="15.75" thickBot="1" x14ac:dyDescent="0.25">
      <c r="A122" s="32"/>
      <c r="B122" s="32"/>
      <c r="C122" s="32"/>
      <c r="D122" s="32"/>
      <c r="E122" s="32"/>
      <c r="F122" s="32"/>
      <c r="G122" s="32"/>
      <c r="H122" s="32"/>
      <c r="I122" s="55"/>
      <c r="J122" s="55"/>
      <c r="K122" s="55"/>
      <c r="L122" s="55"/>
      <c r="M122" s="55"/>
      <c r="N122" s="32"/>
      <c r="O122" s="52"/>
    </row>
    <row r="123" spans="1:15" ht="13.5" thickBot="1" x14ac:dyDescent="0.25">
      <c r="A123" s="29"/>
      <c r="B123" s="27" t="s">
        <v>99</v>
      </c>
      <c r="C123" s="29"/>
      <c r="D123" s="29"/>
      <c r="E123" s="29"/>
      <c r="F123" s="29"/>
      <c r="G123" s="29"/>
      <c r="H123" s="29"/>
      <c r="I123" s="81"/>
      <c r="J123" s="82"/>
      <c r="K123" s="82"/>
      <c r="L123" s="81"/>
      <c r="M123" s="82"/>
      <c r="N123" s="29"/>
      <c r="O123" s="30"/>
    </row>
    <row r="124" spans="1:15" ht="23.45" customHeight="1" thickBot="1" x14ac:dyDescent="0.25">
      <c r="A124" s="29"/>
      <c r="B124" s="29"/>
      <c r="C124" s="29" t="s">
        <v>54</v>
      </c>
      <c r="D124" s="29"/>
      <c r="E124" s="29"/>
      <c r="F124" s="29"/>
      <c r="G124" s="29" t="s">
        <v>22</v>
      </c>
      <c r="H124" s="29"/>
      <c r="I124" s="142">
        <v>3070</v>
      </c>
      <c r="J124" s="142">
        <v>3070</v>
      </c>
      <c r="K124" s="83" t="s">
        <v>96</v>
      </c>
      <c r="L124" s="142">
        <v>3626</v>
      </c>
      <c r="M124" s="83" t="s">
        <v>96</v>
      </c>
      <c r="N124" s="29"/>
      <c r="O124" s="177" t="s">
        <v>214</v>
      </c>
    </row>
    <row r="125" spans="1:15" ht="23.45" customHeight="1" thickBot="1" x14ac:dyDescent="0.25">
      <c r="A125" s="29"/>
      <c r="B125" s="29"/>
      <c r="C125" s="29" t="s">
        <v>41</v>
      </c>
      <c r="D125" s="29"/>
      <c r="E125" s="29"/>
      <c r="F125" s="29"/>
      <c r="G125" s="29" t="s">
        <v>22</v>
      </c>
      <c r="H125" s="29"/>
      <c r="I125" s="142">
        <v>2396</v>
      </c>
      <c r="J125" s="142">
        <v>2396</v>
      </c>
      <c r="K125" s="83" t="s">
        <v>96</v>
      </c>
      <c r="L125" s="142">
        <v>2847</v>
      </c>
      <c r="M125" s="83" t="s">
        <v>96</v>
      </c>
      <c r="N125" s="29"/>
      <c r="O125" s="178"/>
    </row>
    <row r="126" spans="1:15" ht="23.45" customHeight="1" thickBot="1" x14ac:dyDescent="0.25">
      <c r="A126" s="29"/>
      <c r="B126" s="29"/>
      <c r="C126" s="29" t="s">
        <v>42</v>
      </c>
      <c r="D126" s="29"/>
      <c r="E126" s="29"/>
      <c r="F126" s="29"/>
      <c r="G126" s="29" t="s">
        <v>22</v>
      </c>
      <c r="H126" s="29"/>
      <c r="I126" s="142">
        <v>1931</v>
      </c>
      <c r="J126" s="142">
        <v>1931</v>
      </c>
      <c r="K126" s="83" t="s">
        <v>96</v>
      </c>
      <c r="L126" s="142">
        <v>2271</v>
      </c>
      <c r="M126" s="83" t="s">
        <v>96</v>
      </c>
      <c r="N126" s="29"/>
      <c r="O126" s="178"/>
    </row>
    <row r="127" spans="1:15" ht="23.45" customHeight="1" thickBot="1" x14ac:dyDescent="0.25">
      <c r="A127" s="29"/>
      <c r="B127" s="29"/>
      <c r="C127" s="29" t="s">
        <v>55</v>
      </c>
      <c r="D127" s="29"/>
      <c r="E127" s="29"/>
      <c r="F127" s="29"/>
      <c r="G127" s="29" t="s">
        <v>22</v>
      </c>
      <c r="H127" s="29"/>
      <c r="I127" s="142">
        <v>3431</v>
      </c>
      <c r="J127" s="142">
        <v>3431</v>
      </c>
      <c r="K127" s="83" t="s">
        <v>96</v>
      </c>
      <c r="L127" s="142">
        <v>4077</v>
      </c>
      <c r="M127" s="83" t="s">
        <v>96</v>
      </c>
      <c r="N127" s="29"/>
      <c r="O127" s="178"/>
    </row>
    <row r="128" spans="1:15" ht="23.45" customHeight="1" thickBot="1" x14ac:dyDescent="0.25">
      <c r="A128" s="29"/>
      <c r="B128" s="29"/>
      <c r="C128" s="29" t="s">
        <v>43</v>
      </c>
      <c r="D128" s="29"/>
      <c r="E128" s="29"/>
      <c r="F128" s="29"/>
      <c r="G128" s="29" t="s">
        <v>22</v>
      </c>
      <c r="H128" s="29"/>
      <c r="I128" s="142">
        <v>2847</v>
      </c>
      <c r="J128" s="142">
        <v>2847</v>
      </c>
      <c r="K128" s="83" t="s">
        <v>96</v>
      </c>
      <c r="L128" s="142">
        <v>3360</v>
      </c>
      <c r="M128" s="83" t="s">
        <v>96</v>
      </c>
      <c r="N128" s="29"/>
      <c r="O128" s="178"/>
    </row>
    <row r="129" spans="1:15" ht="47.25" customHeight="1" thickBot="1" x14ac:dyDescent="0.25">
      <c r="A129" s="29"/>
      <c r="B129" s="29"/>
      <c r="C129" s="29" t="s">
        <v>44</v>
      </c>
      <c r="D129" s="29"/>
      <c r="E129" s="29"/>
      <c r="F129" s="29"/>
      <c r="G129" s="29" t="s">
        <v>22</v>
      </c>
      <c r="H129" s="29"/>
      <c r="I129" s="142">
        <v>2126</v>
      </c>
      <c r="J129" s="142">
        <v>2126</v>
      </c>
      <c r="K129" s="83" t="s">
        <v>96</v>
      </c>
      <c r="L129" s="142">
        <v>2569</v>
      </c>
      <c r="M129" s="83" t="s">
        <v>96</v>
      </c>
      <c r="N129" s="29"/>
      <c r="O129" s="179"/>
    </row>
    <row r="130" spans="1:15" ht="15.75" thickBot="1" x14ac:dyDescent="0.25">
      <c r="A130" s="29"/>
      <c r="B130" s="29"/>
      <c r="C130" s="29" t="s">
        <v>45</v>
      </c>
      <c r="D130" s="29"/>
      <c r="E130" s="29"/>
      <c r="F130" s="29"/>
      <c r="G130" s="29" t="s">
        <v>22</v>
      </c>
      <c r="H130" s="29"/>
      <c r="I130" s="142">
        <v>827</v>
      </c>
      <c r="J130" s="142">
        <v>827</v>
      </c>
      <c r="K130" s="83" t="s">
        <v>96</v>
      </c>
      <c r="L130" s="83" t="s">
        <v>96</v>
      </c>
      <c r="M130" s="83" t="s">
        <v>96</v>
      </c>
      <c r="N130" s="29"/>
      <c r="O130" s="125" t="s">
        <v>103</v>
      </c>
    </row>
    <row r="131" spans="1:15" ht="15.75" thickBot="1" x14ac:dyDescent="0.25">
      <c r="A131" s="29"/>
      <c r="B131" s="29"/>
      <c r="C131" s="29" t="s">
        <v>216</v>
      </c>
      <c r="D131" s="29"/>
      <c r="E131" s="29"/>
      <c r="F131" s="29"/>
      <c r="G131" s="29" t="s">
        <v>22</v>
      </c>
      <c r="H131" s="29"/>
      <c r="I131" s="142">
        <v>860</v>
      </c>
      <c r="J131" s="142">
        <v>860</v>
      </c>
      <c r="K131" s="83" t="s">
        <v>96</v>
      </c>
      <c r="L131" s="83" t="s">
        <v>96</v>
      </c>
      <c r="M131" s="83" t="s">
        <v>96</v>
      </c>
      <c r="N131" s="29"/>
      <c r="O131" s="163" t="s">
        <v>211</v>
      </c>
    </row>
    <row r="132" spans="1:15" x14ac:dyDescent="0.2">
      <c r="A132" s="29"/>
      <c r="B132" s="29"/>
      <c r="C132" s="29"/>
      <c r="D132" s="29"/>
      <c r="E132" s="29"/>
      <c r="F132" s="29"/>
      <c r="G132" s="29"/>
      <c r="H132" s="29"/>
      <c r="I132" s="85"/>
      <c r="J132" s="86"/>
      <c r="K132" s="86"/>
      <c r="L132" s="85"/>
      <c r="M132" s="86"/>
      <c r="N132" s="29"/>
      <c r="O132"/>
    </row>
    <row r="133" spans="1:15" ht="13.5" thickBot="1" x14ac:dyDescent="0.25">
      <c r="A133" s="32"/>
      <c r="B133" s="32"/>
      <c r="C133" s="32"/>
      <c r="D133" s="32"/>
      <c r="E133" s="32"/>
      <c r="F133" s="32"/>
      <c r="G133" s="32"/>
      <c r="H133" s="32"/>
      <c r="I133" s="87"/>
      <c r="J133" s="88"/>
      <c r="K133" s="88"/>
      <c r="L133" s="87"/>
      <c r="M133" s="88"/>
      <c r="N133" s="32"/>
      <c r="O133" s="127"/>
    </row>
    <row r="134" spans="1:15" x14ac:dyDescent="0.2">
      <c r="A134" s="29"/>
      <c r="B134" s="29"/>
      <c r="C134" s="29"/>
      <c r="D134" s="29"/>
      <c r="E134" s="29"/>
      <c r="F134" s="29"/>
      <c r="G134" s="29"/>
      <c r="H134" s="29"/>
      <c r="I134" s="89"/>
      <c r="J134" s="89"/>
      <c r="K134" s="86"/>
      <c r="L134" s="89"/>
      <c r="M134" s="89"/>
      <c r="N134" s="29"/>
      <c r="O134" s="30"/>
    </row>
    <row r="135" spans="1:15" ht="13.5" thickBot="1" x14ac:dyDescent="0.25">
      <c r="A135" s="29"/>
      <c r="B135" s="27" t="s">
        <v>100</v>
      </c>
      <c r="C135" s="29"/>
      <c r="D135" s="29"/>
      <c r="E135" s="29"/>
      <c r="F135" s="29"/>
      <c r="G135" s="29"/>
      <c r="H135" s="29"/>
      <c r="I135" s="90"/>
      <c r="J135" s="90"/>
      <c r="K135" s="90"/>
      <c r="L135" s="90"/>
      <c r="M135" s="90"/>
      <c r="N135" s="29"/>
      <c r="O135" s="74" t="s">
        <v>103</v>
      </c>
    </row>
    <row r="136" spans="1:15" ht="15.75" thickBot="1" x14ac:dyDescent="0.25">
      <c r="A136" s="29"/>
      <c r="B136" s="29"/>
      <c r="C136" s="29" t="s">
        <v>59</v>
      </c>
      <c r="D136" s="29"/>
      <c r="E136" s="29"/>
      <c r="F136" s="29"/>
      <c r="G136" s="29" t="s">
        <v>22</v>
      </c>
      <c r="H136" s="29"/>
      <c r="I136" s="142">
        <v>582</v>
      </c>
      <c r="J136" s="142">
        <v>582</v>
      </c>
      <c r="K136" s="95" t="s">
        <v>210</v>
      </c>
      <c r="L136" s="143">
        <v>903</v>
      </c>
      <c r="M136" s="95" t="s">
        <v>210</v>
      </c>
      <c r="N136" s="29"/>
      <c r="O136" s="128" t="s">
        <v>103</v>
      </c>
    </row>
    <row r="137" spans="1:15" ht="15.75" thickBot="1" x14ac:dyDescent="0.25">
      <c r="A137" s="29"/>
      <c r="B137" s="29"/>
      <c r="C137" s="29" t="s">
        <v>60</v>
      </c>
      <c r="D137" s="29"/>
      <c r="E137" s="29"/>
      <c r="F137" s="29"/>
      <c r="G137" s="29" t="s">
        <v>22</v>
      </c>
      <c r="H137" s="29"/>
      <c r="I137" s="144">
        <v>354</v>
      </c>
      <c r="J137" s="144">
        <v>354</v>
      </c>
      <c r="K137" s="84" t="s">
        <v>210</v>
      </c>
      <c r="L137" s="145">
        <v>626</v>
      </c>
      <c r="M137" s="84" t="s">
        <v>210</v>
      </c>
      <c r="N137" s="29"/>
      <c r="O137" s="128" t="s">
        <v>103</v>
      </c>
    </row>
    <row r="138" spans="1:15" x14ac:dyDescent="0.2">
      <c r="A138" s="29"/>
      <c r="B138" s="29"/>
      <c r="C138" s="29"/>
      <c r="D138" s="29"/>
      <c r="E138" s="29"/>
      <c r="F138" s="29"/>
      <c r="G138" s="29"/>
      <c r="H138" s="29"/>
      <c r="I138" s="27"/>
      <c r="J138" s="27"/>
      <c r="K138" s="27"/>
      <c r="L138" s="27"/>
      <c r="M138" s="27"/>
      <c r="N138" s="29"/>
      <c r="O138" s="129" t="s">
        <v>103</v>
      </c>
    </row>
    <row r="139" spans="1:15" ht="13.5" thickBot="1" x14ac:dyDescent="0.25">
      <c r="A139" s="32"/>
      <c r="B139" s="32"/>
      <c r="C139" s="32"/>
      <c r="D139" s="32"/>
      <c r="E139" s="32"/>
      <c r="F139" s="32"/>
      <c r="G139" s="32"/>
      <c r="H139" s="32"/>
      <c r="I139" s="91"/>
      <c r="J139" s="91"/>
      <c r="K139" s="91"/>
      <c r="L139" s="91"/>
      <c r="M139" s="91"/>
      <c r="N139" s="32"/>
      <c r="O139" s="130"/>
    </row>
    <row r="140" spans="1:15" ht="13.5" thickBot="1" x14ac:dyDescent="0.25">
      <c r="A140" s="29"/>
      <c r="B140" s="27" t="s">
        <v>7</v>
      </c>
      <c r="C140" s="29"/>
      <c r="D140" s="29"/>
      <c r="E140" s="29"/>
      <c r="F140" s="29"/>
      <c r="G140" s="29"/>
      <c r="H140" s="29"/>
      <c r="I140" s="27"/>
      <c r="J140" s="27"/>
      <c r="K140" s="27"/>
      <c r="L140" s="27"/>
      <c r="M140" s="27"/>
      <c r="N140" s="29"/>
      <c r="O140" s="30"/>
    </row>
    <row r="141" spans="1:15" ht="40.5" customHeight="1" thickBot="1" x14ac:dyDescent="0.25">
      <c r="A141" s="29"/>
      <c r="B141" s="29"/>
      <c r="C141" s="29" t="s">
        <v>54</v>
      </c>
      <c r="D141" s="29"/>
      <c r="E141" s="29"/>
      <c r="F141" s="29"/>
      <c r="G141" s="29" t="s">
        <v>22</v>
      </c>
      <c r="H141" s="29"/>
      <c r="I141" s="142">
        <v>2167</v>
      </c>
      <c r="J141" s="142">
        <v>2167</v>
      </c>
      <c r="K141" s="83" t="s">
        <v>96</v>
      </c>
      <c r="L141" s="143">
        <v>2598</v>
      </c>
      <c r="M141" s="83" t="s">
        <v>96</v>
      </c>
      <c r="N141" s="29"/>
      <c r="O141" s="126" t="s">
        <v>204</v>
      </c>
    </row>
    <row r="142" spans="1:15" ht="40.5" customHeight="1" thickBot="1" x14ac:dyDescent="0.25">
      <c r="A142" s="29"/>
      <c r="B142" s="29"/>
      <c r="C142" s="29" t="s">
        <v>41</v>
      </c>
      <c r="D142" s="29"/>
      <c r="E142" s="29"/>
      <c r="F142" s="29"/>
      <c r="G142" s="29" t="s">
        <v>22</v>
      </c>
      <c r="H142" s="29"/>
      <c r="I142" s="144">
        <v>1626</v>
      </c>
      <c r="J142" s="144">
        <v>1626</v>
      </c>
      <c r="K142" s="83" t="s">
        <v>96</v>
      </c>
      <c r="L142" s="145">
        <v>1944</v>
      </c>
      <c r="M142" s="83" t="s">
        <v>96</v>
      </c>
      <c r="N142" s="29"/>
      <c r="O142" s="126" t="s">
        <v>219</v>
      </c>
    </row>
    <row r="143" spans="1:15" ht="23.45" customHeight="1" thickBot="1" x14ac:dyDescent="0.25">
      <c r="A143" s="29"/>
      <c r="B143" s="29"/>
      <c r="C143" s="29" t="s">
        <v>42</v>
      </c>
      <c r="D143" s="29"/>
      <c r="E143" s="29"/>
      <c r="F143" s="29"/>
      <c r="G143" s="29" t="s">
        <v>22</v>
      </c>
      <c r="H143" s="29"/>
      <c r="I143" s="144">
        <v>1626</v>
      </c>
      <c r="J143" s="144">
        <v>1626</v>
      </c>
      <c r="K143" s="83" t="s">
        <v>96</v>
      </c>
      <c r="L143" s="145">
        <v>1944</v>
      </c>
      <c r="M143" s="83" t="s">
        <v>96</v>
      </c>
      <c r="N143" s="29"/>
      <c r="O143" s="180" t="s">
        <v>215</v>
      </c>
    </row>
    <row r="144" spans="1:15" ht="23.45" customHeight="1" thickBot="1" x14ac:dyDescent="0.25">
      <c r="A144" s="29"/>
      <c r="B144" s="29"/>
      <c r="C144" s="29" t="s">
        <v>55</v>
      </c>
      <c r="D144" s="29"/>
      <c r="E144" s="29"/>
      <c r="F144" s="29"/>
      <c r="G144" s="29" t="s">
        <v>22</v>
      </c>
      <c r="H144" s="29"/>
      <c r="I144" s="144">
        <v>4020</v>
      </c>
      <c r="J144" s="144">
        <v>4020</v>
      </c>
      <c r="K144" s="83" t="s">
        <v>96</v>
      </c>
      <c r="L144" s="145">
        <v>4980</v>
      </c>
      <c r="M144" s="83" t="s">
        <v>96</v>
      </c>
      <c r="N144" s="29"/>
      <c r="O144" s="181"/>
    </row>
    <row r="145" spans="1:40" ht="23.45" customHeight="1" thickBot="1" x14ac:dyDescent="0.25">
      <c r="A145" s="29"/>
      <c r="B145" s="29"/>
      <c r="C145" s="29" t="s">
        <v>43</v>
      </c>
      <c r="D145" s="29"/>
      <c r="E145" s="29"/>
      <c r="F145" s="29"/>
      <c r="G145" s="29" t="s">
        <v>22</v>
      </c>
      <c r="H145" s="29"/>
      <c r="I145" s="144">
        <v>3419</v>
      </c>
      <c r="J145" s="144">
        <v>3419</v>
      </c>
      <c r="K145" s="83" t="s">
        <v>96</v>
      </c>
      <c r="L145" s="145">
        <v>4264</v>
      </c>
      <c r="M145" s="83" t="s">
        <v>96</v>
      </c>
      <c r="N145" s="29"/>
      <c r="O145" s="181"/>
    </row>
    <row r="146" spans="1:40" ht="23.45" customHeight="1" thickBot="1" x14ac:dyDescent="0.25">
      <c r="A146" s="29"/>
      <c r="B146" s="29"/>
      <c r="C146" s="29" t="s">
        <v>44</v>
      </c>
      <c r="D146" s="29"/>
      <c r="E146" s="29"/>
      <c r="F146" s="29"/>
      <c r="G146" s="29" t="s">
        <v>22</v>
      </c>
      <c r="H146" s="29"/>
      <c r="I146" s="144">
        <v>2902</v>
      </c>
      <c r="J146" s="144">
        <v>2902</v>
      </c>
      <c r="K146" s="83" t="s">
        <v>96</v>
      </c>
      <c r="L146" s="145">
        <v>3195</v>
      </c>
      <c r="M146" s="83" t="s">
        <v>96</v>
      </c>
      <c r="N146" s="29"/>
      <c r="O146" s="181"/>
    </row>
    <row r="147" spans="1:40" ht="33.75" customHeight="1" thickBot="1" x14ac:dyDescent="0.25">
      <c r="A147" s="29"/>
      <c r="B147" s="29"/>
      <c r="C147" s="29" t="s">
        <v>217</v>
      </c>
      <c r="D147" s="29"/>
      <c r="E147" s="29"/>
      <c r="F147" s="29"/>
      <c r="G147" s="29" t="s">
        <v>22</v>
      </c>
      <c r="H147" s="29"/>
      <c r="I147" s="144">
        <v>1028</v>
      </c>
      <c r="J147" s="144">
        <v>1028</v>
      </c>
      <c r="K147" s="83" t="s">
        <v>96</v>
      </c>
      <c r="L147" s="83" t="s">
        <v>96</v>
      </c>
      <c r="M147" s="83" t="s">
        <v>96</v>
      </c>
      <c r="N147" s="29"/>
      <c r="O147" s="181"/>
    </row>
    <row r="148" spans="1:40" ht="45.75" customHeight="1" thickBot="1" x14ac:dyDescent="0.25">
      <c r="A148" s="29"/>
      <c r="B148" s="29"/>
      <c r="C148" s="29" t="s">
        <v>218</v>
      </c>
      <c r="D148" s="29"/>
      <c r="E148" s="29"/>
      <c r="F148" s="29"/>
      <c r="G148" s="29" t="s">
        <v>22</v>
      </c>
      <c r="H148" s="29"/>
      <c r="I148" s="144">
        <v>1062</v>
      </c>
      <c r="J148" s="144">
        <v>1062</v>
      </c>
      <c r="K148" s="83" t="s">
        <v>96</v>
      </c>
      <c r="L148" s="83" t="s">
        <v>96</v>
      </c>
      <c r="M148" s="83" t="s">
        <v>96</v>
      </c>
      <c r="N148" s="29"/>
      <c r="O148" s="182"/>
    </row>
    <row r="149" spans="1:40" x14ac:dyDescent="0.2">
      <c r="A149" s="29"/>
      <c r="B149" s="27" t="s">
        <v>16</v>
      </c>
      <c r="C149" s="29"/>
      <c r="D149" s="29"/>
      <c r="E149" s="29"/>
      <c r="F149" s="29"/>
      <c r="G149" s="29"/>
      <c r="H149" s="29"/>
      <c r="I149" s="31"/>
      <c r="J149" s="31"/>
      <c r="K149" s="31"/>
      <c r="L149" s="31"/>
      <c r="M149" s="31"/>
      <c r="N149" s="29"/>
      <c r="O149" s="30"/>
    </row>
    <row r="150" spans="1:40" x14ac:dyDescent="0.2">
      <c r="A150" s="29"/>
      <c r="B150" s="29"/>
      <c r="C150" s="29" t="s">
        <v>46</v>
      </c>
      <c r="D150" s="29"/>
      <c r="E150" s="29"/>
      <c r="F150" s="29"/>
      <c r="G150" s="29" t="s">
        <v>25</v>
      </c>
      <c r="H150" s="29"/>
      <c r="I150" s="31"/>
      <c r="J150" s="31"/>
      <c r="K150" s="31"/>
      <c r="L150" s="31"/>
      <c r="M150" s="31"/>
      <c r="N150" s="29"/>
      <c r="O150" s="131" t="s">
        <v>103</v>
      </c>
    </row>
    <row r="151" spans="1:40" ht="13.5" thickBot="1" x14ac:dyDescent="0.25">
      <c r="A151" s="32"/>
      <c r="B151" s="32"/>
      <c r="C151" s="32"/>
      <c r="D151" s="32"/>
      <c r="E151" s="32"/>
      <c r="F151" s="32"/>
      <c r="G151" s="32"/>
      <c r="H151" s="32"/>
      <c r="I151" s="92"/>
      <c r="J151" s="92"/>
      <c r="K151" s="92"/>
      <c r="L151" s="92"/>
      <c r="M151" s="92"/>
      <c r="N151" s="32"/>
      <c r="O151" s="132"/>
    </row>
    <row r="152" spans="1:40" x14ac:dyDescent="0.2">
      <c r="A152" s="27" t="s">
        <v>98</v>
      </c>
      <c r="B152" s="33"/>
      <c r="C152" s="33"/>
      <c r="D152" s="33"/>
      <c r="E152" s="33"/>
      <c r="F152" s="33"/>
      <c r="G152" s="36"/>
      <c r="H152" s="36"/>
      <c r="I152" s="31"/>
      <c r="J152" s="31"/>
      <c r="K152" s="31"/>
      <c r="L152" s="31"/>
      <c r="M152" s="31"/>
      <c r="N152" s="29"/>
      <c r="O152" s="68" t="s">
        <v>103</v>
      </c>
    </row>
    <row r="153" spans="1:40" x14ac:dyDescent="0.2">
      <c r="A153" s="29"/>
      <c r="B153" s="29"/>
      <c r="C153" s="29"/>
      <c r="D153" s="29"/>
      <c r="E153" s="29"/>
      <c r="F153" s="29"/>
      <c r="G153" s="29"/>
      <c r="H153" s="29"/>
      <c r="I153" s="31"/>
      <c r="J153" s="31"/>
      <c r="K153" s="31"/>
      <c r="L153" s="31"/>
      <c r="M153" s="31"/>
      <c r="N153" s="29"/>
      <c r="O153" s="133"/>
    </row>
    <row r="154" spans="1:40" x14ac:dyDescent="0.2">
      <c r="A154" s="29"/>
      <c r="B154" s="29" t="s">
        <v>47</v>
      </c>
      <c r="C154" s="29"/>
      <c r="D154" s="29"/>
      <c r="E154" s="29"/>
      <c r="F154" s="29"/>
      <c r="G154" s="29" t="s">
        <v>25</v>
      </c>
      <c r="H154" s="29"/>
      <c r="I154" s="31"/>
      <c r="J154" s="31"/>
      <c r="K154" s="31"/>
      <c r="L154" s="31"/>
      <c r="M154" s="31"/>
      <c r="N154" s="29"/>
      <c r="O154" s="74" t="s">
        <v>103</v>
      </c>
    </row>
    <row r="155" spans="1:40" x14ac:dyDescent="0.2">
      <c r="A155" s="29"/>
      <c r="B155" s="29"/>
      <c r="C155" s="29"/>
      <c r="D155" s="29"/>
      <c r="E155" s="29"/>
      <c r="F155" s="29"/>
      <c r="G155" s="29"/>
      <c r="H155" s="29"/>
      <c r="I155" s="31"/>
      <c r="J155" s="31"/>
      <c r="K155" s="31"/>
      <c r="L155" s="31"/>
      <c r="M155" s="31"/>
      <c r="N155" s="29"/>
      <c r="O155" s="128" t="s">
        <v>103</v>
      </c>
    </row>
    <row r="156" spans="1:40" x14ac:dyDescent="0.2">
      <c r="A156" s="29"/>
      <c r="B156" s="29"/>
      <c r="C156" s="29"/>
      <c r="D156" s="29"/>
      <c r="E156" s="29"/>
      <c r="F156" s="29"/>
      <c r="G156" s="29"/>
      <c r="H156" s="29"/>
      <c r="I156" s="31"/>
      <c r="J156" s="31"/>
      <c r="K156" s="31"/>
      <c r="L156" s="31"/>
      <c r="M156" s="31"/>
      <c r="N156" s="29"/>
      <c r="O156" s="128" t="s">
        <v>103</v>
      </c>
    </row>
    <row r="157" spans="1:40" x14ac:dyDescent="0.2">
      <c r="A157" s="29"/>
      <c r="B157" s="29"/>
      <c r="C157" s="29"/>
      <c r="D157" s="29"/>
      <c r="E157" s="29"/>
      <c r="F157" s="29"/>
      <c r="G157" s="29"/>
      <c r="H157" s="29"/>
      <c r="I157" s="31"/>
      <c r="J157" s="31"/>
      <c r="K157" s="31"/>
      <c r="L157" s="31"/>
      <c r="M157" s="31"/>
      <c r="N157" s="29"/>
      <c r="O157" s="128" t="s">
        <v>103</v>
      </c>
    </row>
    <row r="158" spans="1:40" x14ac:dyDescent="0.2">
      <c r="A158" s="29"/>
      <c r="B158" s="29"/>
      <c r="C158" s="29"/>
      <c r="D158" s="29"/>
      <c r="E158" s="29"/>
      <c r="F158" s="29"/>
      <c r="G158" s="29"/>
      <c r="H158" s="29"/>
      <c r="I158" s="31"/>
      <c r="J158" s="31"/>
      <c r="K158" s="31"/>
      <c r="L158" s="31"/>
      <c r="M158" s="31"/>
      <c r="N158" s="29"/>
      <c r="O158" s="129" t="s">
        <v>103</v>
      </c>
    </row>
    <row r="159" spans="1:40" x14ac:dyDescent="0.2">
      <c r="A159" s="29"/>
      <c r="B159" s="29"/>
      <c r="C159" s="29"/>
      <c r="D159" s="29"/>
      <c r="E159" s="29"/>
      <c r="F159" s="29"/>
      <c r="G159" s="29"/>
      <c r="H159" s="29"/>
      <c r="I159" s="31"/>
      <c r="J159" s="31"/>
      <c r="K159" s="31"/>
      <c r="L159" s="31"/>
      <c r="M159" s="31"/>
      <c r="N159" s="29"/>
      <c r="O159" s="30"/>
    </row>
    <row r="160" spans="1:40" ht="38.25" x14ac:dyDescent="0.2">
      <c r="A160" s="29"/>
      <c r="B160" s="29" t="s">
        <v>76</v>
      </c>
      <c r="C160" s="29"/>
      <c r="D160" s="29"/>
      <c r="E160" s="29"/>
      <c r="F160" s="29"/>
      <c r="G160" s="29" t="s">
        <v>25</v>
      </c>
      <c r="H160" s="29"/>
      <c r="I160" s="113">
        <v>263</v>
      </c>
      <c r="J160" s="113">
        <v>263</v>
      </c>
      <c r="K160" s="113">
        <v>263</v>
      </c>
      <c r="L160" s="113">
        <v>631</v>
      </c>
      <c r="M160" s="113">
        <v>842</v>
      </c>
      <c r="N160" s="29"/>
      <c r="O160" s="119" t="s">
        <v>223</v>
      </c>
      <c r="AC160" s="105"/>
      <c r="AD160" s="105"/>
      <c r="AE160" s="105"/>
      <c r="AF160" s="105"/>
      <c r="AG160" s="105"/>
      <c r="AH160" s="105"/>
      <c r="AI160" s="105"/>
      <c r="AJ160" s="105"/>
      <c r="AK160" s="105"/>
      <c r="AL160" s="105"/>
      <c r="AM160" s="105"/>
      <c r="AN160" s="105"/>
    </row>
    <row r="161" spans="1:15" x14ac:dyDescent="0.2">
      <c r="A161" s="29"/>
      <c r="B161" s="29" t="s">
        <v>81</v>
      </c>
      <c r="C161" s="29"/>
      <c r="D161" s="29"/>
      <c r="E161" s="29"/>
      <c r="F161" s="29"/>
      <c r="G161" s="29"/>
      <c r="H161" s="29"/>
      <c r="I161" s="31"/>
      <c r="J161" s="31"/>
      <c r="K161" s="31"/>
      <c r="L161" s="31"/>
      <c r="M161" s="31"/>
      <c r="N161" s="29"/>
      <c r="O161" s="129" t="s">
        <v>103</v>
      </c>
    </row>
    <row r="162" spans="1:15" x14ac:dyDescent="0.2">
      <c r="A162" s="29"/>
      <c r="B162" s="29"/>
      <c r="C162" s="29"/>
      <c r="D162" s="29"/>
      <c r="E162" s="29"/>
      <c r="F162" s="29"/>
      <c r="G162" s="29"/>
      <c r="H162" s="29"/>
      <c r="I162" s="31"/>
      <c r="J162" s="31"/>
      <c r="K162" s="31"/>
      <c r="L162" s="31"/>
      <c r="M162" s="31"/>
      <c r="N162" s="29"/>
      <c r="O162" s="30"/>
    </row>
    <row r="163" spans="1:15" ht="13.15" customHeight="1" x14ac:dyDescent="0.2">
      <c r="A163" s="29"/>
      <c r="B163" s="29" t="s">
        <v>37</v>
      </c>
      <c r="C163" s="29"/>
      <c r="D163" s="29"/>
      <c r="E163" s="29"/>
      <c r="F163" s="29"/>
      <c r="G163" s="29"/>
      <c r="H163" s="29"/>
      <c r="I163" s="31"/>
      <c r="J163" s="31"/>
      <c r="K163" s="31"/>
      <c r="L163" s="31"/>
      <c r="M163" s="31"/>
      <c r="N163" s="29"/>
      <c r="O163" s="171" t="s">
        <v>103</v>
      </c>
    </row>
    <row r="164" spans="1:15" x14ac:dyDescent="0.2">
      <c r="A164" s="29"/>
      <c r="B164" s="29" t="s">
        <v>35</v>
      </c>
      <c r="C164" s="29"/>
      <c r="D164" s="29"/>
      <c r="E164" s="29"/>
      <c r="F164" s="29"/>
      <c r="G164" s="29" t="s">
        <v>25</v>
      </c>
      <c r="H164" s="29"/>
      <c r="I164" s="31"/>
      <c r="J164" s="31"/>
      <c r="K164" s="31"/>
      <c r="L164" s="31"/>
      <c r="M164" s="31"/>
      <c r="N164" s="29"/>
      <c r="O164" s="172"/>
    </row>
    <row r="165" spans="1:15" x14ac:dyDescent="0.2">
      <c r="A165" s="29"/>
      <c r="B165" s="29"/>
      <c r="C165" s="29"/>
      <c r="D165" s="29"/>
      <c r="E165" s="29"/>
      <c r="F165" s="29"/>
      <c r="G165" s="29"/>
      <c r="H165" s="29"/>
      <c r="I165" s="31"/>
      <c r="J165" s="31"/>
      <c r="K165" s="31"/>
      <c r="L165" s="31"/>
      <c r="M165" s="31"/>
      <c r="N165" s="29"/>
      <c r="O165" s="172"/>
    </row>
    <row r="166" spans="1:15" x14ac:dyDescent="0.2">
      <c r="A166" s="29"/>
      <c r="B166" s="29" t="s">
        <v>61</v>
      </c>
      <c r="C166" s="29"/>
      <c r="D166" s="29"/>
      <c r="E166" s="29"/>
      <c r="F166" s="29"/>
      <c r="G166" s="29" t="s">
        <v>25</v>
      </c>
      <c r="H166" s="29"/>
      <c r="I166" s="31"/>
      <c r="J166" s="31"/>
      <c r="K166" s="31"/>
      <c r="L166" s="31"/>
      <c r="M166" s="31"/>
      <c r="N166" s="29"/>
      <c r="O166" s="172"/>
    </row>
    <row r="167" spans="1:15" x14ac:dyDescent="0.2">
      <c r="A167" s="29"/>
      <c r="B167" s="29" t="s">
        <v>62</v>
      </c>
      <c r="C167" s="29"/>
      <c r="D167" s="29"/>
      <c r="E167" s="29"/>
      <c r="F167" s="29"/>
      <c r="G167" s="29"/>
      <c r="H167" s="29"/>
      <c r="I167" s="31"/>
      <c r="J167" s="31"/>
      <c r="K167" s="31"/>
      <c r="L167" s="31"/>
      <c r="M167" s="31"/>
      <c r="N167" s="29"/>
      <c r="O167" s="173"/>
    </row>
    <row r="168" spans="1:15" x14ac:dyDescent="0.2">
      <c r="A168" s="29"/>
      <c r="B168" s="29"/>
      <c r="C168" s="29"/>
      <c r="D168" s="29"/>
      <c r="E168" s="29"/>
      <c r="F168" s="29"/>
      <c r="G168" s="29"/>
      <c r="H168" s="29"/>
      <c r="I168" s="31"/>
      <c r="J168" s="31"/>
      <c r="K168" s="31"/>
      <c r="L168" s="31"/>
      <c r="M168" s="31"/>
      <c r="N168" s="29"/>
      <c r="O168" s="30"/>
    </row>
    <row r="169" spans="1:15" x14ac:dyDescent="0.2">
      <c r="A169" s="29"/>
      <c r="B169" s="29" t="s">
        <v>73</v>
      </c>
      <c r="C169" s="29"/>
      <c r="D169" s="29"/>
      <c r="E169" s="29"/>
      <c r="F169" s="29"/>
      <c r="G169" s="29" t="s">
        <v>25</v>
      </c>
      <c r="H169" s="29"/>
      <c r="I169" s="31"/>
      <c r="J169" s="31"/>
      <c r="K169" s="31"/>
      <c r="L169" s="31"/>
      <c r="M169" s="31"/>
      <c r="N169" s="29"/>
      <c r="O169" s="134" t="s">
        <v>103</v>
      </c>
    </row>
    <row r="170" spans="1:15" x14ac:dyDescent="0.2">
      <c r="A170" s="29"/>
      <c r="B170" s="29"/>
      <c r="C170" s="29"/>
      <c r="D170" s="29"/>
      <c r="E170" s="29"/>
      <c r="F170" s="29"/>
      <c r="G170" s="29"/>
      <c r="H170" s="29"/>
      <c r="I170" s="31"/>
      <c r="J170" s="31"/>
      <c r="K170" s="31"/>
      <c r="L170" s="31"/>
      <c r="M170" s="31"/>
      <c r="N170" s="29"/>
      <c r="O170" s="30"/>
    </row>
    <row r="171" spans="1:15" x14ac:dyDescent="0.2">
      <c r="A171" s="29"/>
      <c r="B171" s="29" t="s">
        <v>75</v>
      </c>
      <c r="C171" s="29"/>
      <c r="D171" s="29"/>
      <c r="E171" s="29"/>
      <c r="F171" s="29"/>
      <c r="G171" s="29" t="s">
        <v>25</v>
      </c>
      <c r="H171" s="29"/>
      <c r="I171" s="31"/>
      <c r="J171" s="31"/>
      <c r="K171" s="31"/>
      <c r="L171" s="31"/>
      <c r="M171" s="31"/>
      <c r="N171" s="29"/>
      <c r="O171" s="74" t="s">
        <v>103</v>
      </c>
    </row>
    <row r="172" spans="1:15" x14ac:dyDescent="0.2">
      <c r="A172" s="29"/>
      <c r="B172" s="29" t="s">
        <v>74</v>
      </c>
      <c r="C172" s="29"/>
      <c r="D172" s="29"/>
      <c r="E172" s="29"/>
      <c r="F172" s="29"/>
      <c r="G172" s="29"/>
      <c r="H172" s="29"/>
      <c r="I172" s="31"/>
      <c r="J172" s="31"/>
      <c r="K172" s="31"/>
      <c r="L172" s="31"/>
      <c r="M172" s="31"/>
      <c r="N172" s="29"/>
      <c r="O172" s="129" t="s">
        <v>103</v>
      </c>
    </row>
    <row r="173" spans="1:15" x14ac:dyDescent="0.2">
      <c r="A173" s="29"/>
      <c r="B173" s="29"/>
      <c r="C173" s="29"/>
      <c r="D173" s="29"/>
      <c r="E173" s="29"/>
      <c r="F173" s="29"/>
      <c r="G173" s="29"/>
      <c r="H173" s="29"/>
      <c r="I173" s="31"/>
      <c r="J173" s="31"/>
      <c r="K173" s="31"/>
      <c r="L173" s="31"/>
      <c r="M173" s="31"/>
      <c r="N173" s="29"/>
      <c r="O173" s="30"/>
    </row>
    <row r="174" spans="1:15" ht="25.5" x14ac:dyDescent="0.2">
      <c r="A174" s="29"/>
      <c r="B174" s="29" t="s">
        <v>51</v>
      </c>
      <c r="C174" s="29"/>
      <c r="D174" s="29"/>
      <c r="E174" s="29"/>
      <c r="F174" s="29"/>
      <c r="G174" s="29" t="s">
        <v>25</v>
      </c>
      <c r="H174" s="29"/>
      <c r="I174" s="113" t="s">
        <v>220</v>
      </c>
      <c r="J174" s="113" t="s">
        <v>220</v>
      </c>
      <c r="K174" s="113" t="s">
        <v>220</v>
      </c>
      <c r="L174" s="113" t="s">
        <v>220</v>
      </c>
      <c r="M174" s="113" t="s">
        <v>220</v>
      </c>
      <c r="N174" s="29"/>
      <c r="O174" s="119" t="s">
        <v>224</v>
      </c>
    </row>
    <row r="175" spans="1:15" x14ac:dyDescent="0.2">
      <c r="A175" s="29"/>
      <c r="B175" s="29"/>
      <c r="C175" s="29"/>
      <c r="D175" s="29"/>
      <c r="E175" s="29"/>
      <c r="F175" s="29"/>
      <c r="G175" s="29"/>
      <c r="H175" s="29"/>
      <c r="I175" s="31"/>
      <c r="J175" s="31"/>
      <c r="K175" s="31"/>
      <c r="L175" s="31"/>
      <c r="M175" s="31"/>
      <c r="N175" s="29"/>
      <c r="O175" s="129" t="s">
        <v>103</v>
      </c>
    </row>
    <row r="176" spans="1:15" x14ac:dyDescent="0.2">
      <c r="A176" s="29"/>
      <c r="B176" s="29"/>
      <c r="C176" s="29"/>
      <c r="D176" s="29"/>
      <c r="E176" s="29"/>
      <c r="F176" s="29"/>
      <c r="G176" s="29"/>
      <c r="H176" s="29"/>
      <c r="I176" s="31"/>
      <c r="J176" s="31"/>
      <c r="K176" s="31"/>
      <c r="L176" s="31"/>
      <c r="M176" s="31"/>
      <c r="N176" s="29"/>
      <c r="O176" s="30"/>
    </row>
    <row r="177" spans="1:242" s="2" customFormat="1" ht="13.5" thickBot="1" x14ac:dyDescent="0.25">
      <c r="A177" s="29"/>
      <c r="B177" s="29" t="s">
        <v>78</v>
      </c>
      <c r="C177" s="29"/>
      <c r="D177" s="29"/>
      <c r="E177" s="29"/>
      <c r="F177" s="29"/>
      <c r="G177" s="29" t="s">
        <v>25</v>
      </c>
      <c r="H177" s="29"/>
      <c r="I177" s="104"/>
      <c r="J177" s="104" t="s">
        <v>103</v>
      </c>
      <c r="K177" s="113" t="s">
        <v>103</v>
      </c>
      <c r="L177" s="104" t="s">
        <v>103</v>
      </c>
      <c r="M177" s="104" t="s">
        <v>103</v>
      </c>
      <c r="N177" s="29"/>
      <c r="O177" s="74" t="s">
        <v>103</v>
      </c>
      <c r="P177"/>
      <c r="Q177"/>
      <c r="R177"/>
      <c r="S177"/>
      <c r="T177"/>
      <c r="U177"/>
      <c r="V177"/>
      <c r="W177"/>
      <c r="X177"/>
      <c r="Y177"/>
      <c r="Z177"/>
      <c r="AA177"/>
      <c r="AB177"/>
      <c r="AC177"/>
      <c r="AD177"/>
      <c r="AE177"/>
      <c r="AF177"/>
      <c r="AG177"/>
      <c r="AH177"/>
      <c r="AI177"/>
      <c r="AJ177"/>
      <c r="AK177"/>
      <c r="AL177"/>
      <c r="AM177"/>
      <c r="AN177"/>
      <c r="AO177"/>
      <c r="AP177"/>
      <c r="AQ177"/>
      <c r="AR177"/>
      <c r="AS177"/>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row>
    <row r="178" spans="1:242" x14ac:dyDescent="0.2">
      <c r="A178" s="29"/>
      <c r="B178" s="29"/>
      <c r="C178" s="29"/>
      <c r="D178" s="29"/>
      <c r="E178" s="29"/>
      <c r="F178" s="29"/>
      <c r="G178" s="29"/>
      <c r="H178" s="29"/>
      <c r="I178" s="31"/>
      <c r="J178" s="31"/>
      <c r="K178" s="31"/>
      <c r="L178" s="31"/>
      <c r="M178" s="31"/>
      <c r="N178" s="29"/>
      <c r="O178" s="128" t="s">
        <v>127</v>
      </c>
    </row>
    <row r="179" spans="1:242" x14ac:dyDescent="0.2">
      <c r="A179" s="29"/>
      <c r="B179" s="29"/>
      <c r="C179" s="29"/>
      <c r="D179" s="29"/>
      <c r="E179" s="29"/>
      <c r="F179" s="29"/>
      <c r="G179" s="29"/>
      <c r="H179" s="29"/>
      <c r="I179" s="31"/>
      <c r="J179" s="31"/>
      <c r="K179" s="31"/>
      <c r="L179" s="31"/>
      <c r="M179" s="31"/>
      <c r="N179" s="29"/>
      <c r="O179" s="128" t="s">
        <v>103</v>
      </c>
    </row>
    <row r="180" spans="1:242" x14ac:dyDescent="0.2">
      <c r="A180" s="29"/>
      <c r="B180" s="29"/>
      <c r="C180" s="29"/>
      <c r="D180" s="29"/>
      <c r="E180" s="29"/>
      <c r="F180" s="29"/>
      <c r="G180" s="29"/>
      <c r="H180" s="29"/>
      <c r="I180" s="31"/>
      <c r="J180" s="31"/>
      <c r="K180" s="31"/>
      <c r="L180" s="31"/>
      <c r="M180" s="31"/>
      <c r="N180" s="29"/>
      <c r="O180" s="129" t="s">
        <v>103</v>
      </c>
      <c r="AC180" s="105"/>
      <c r="AD180" s="105"/>
      <c r="AE180" s="105"/>
      <c r="AF180" s="105"/>
      <c r="AG180" s="105"/>
      <c r="AH180" s="105"/>
      <c r="AI180" s="105"/>
      <c r="AJ180" s="105"/>
      <c r="AK180" s="105"/>
      <c r="AL180" s="105"/>
      <c r="AM180" s="105"/>
    </row>
    <row r="181" spans="1:242" x14ac:dyDescent="0.2">
      <c r="A181" s="29"/>
      <c r="B181" s="138" t="s">
        <v>95</v>
      </c>
      <c r="C181" s="29"/>
      <c r="D181" s="29"/>
      <c r="E181" s="29"/>
      <c r="F181" s="29"/>
      <c r="G181" s="29" t="s">
        <v>22</v>
      </c>
      <c r="H181" s="29"/>
      <c r="I181" s="113">
        <v>105</v>
      </c>
      <c r="J181" s="113">
        <v>105</v>
      </c>
      <c r="K181" s="113">
        <v>105</v>
      </c>
      <c r="L181" s="113">
        <v>158</v>
      </c>
      <c r="M181" s="113">
        <v>211</v>
      </c>
      <c r="N181" s="29"/>
      <c r="O181" s="122" t="s">
        <v>221</v>
      </c>
      <c r="AC181" s="105"/>
      <c r="AD181" s="105"/>
      <c r="AE181" s="105"/>
      <c r="AF181" s="105"/>
      <c r="AG181" s="105"/>
      <c r="AH181" s="105"/>
      <c r="AI181" s="105"/>
      <c r="AJ181" s="105"/>
      <c r="AK181" s="105"/>
      <c r="AL181" s="105"/>
      <c r="AM181" s="105"/>
    </row>
    <row r="182" spans="1:242" x14ac:dyDescent="0.2">
      <c r="A182" s="29"/>
      <c r="B182" s="29"/>
      <c r="C182" s="29"/>
      <c r="D182" s="29"/>
      <c r="E182" s="29"/>
      <c r="F182" s="29"/>
      <c r="G182" s="29"/>
      <c r="H182" s="29"/>
      <c r="I182" s="31"/>
      <c r="J182" s="31"/>
      <c r="K182" s="31"/>
      <c r="L182" s="31"/>
      <c r="M182" s="31"/>
      <c r="N182" s="29"/>
      <c r="O182" s="30"/>
    </row>
    <row r="183" spans="1:242" x14ac:dyDescent="0.2">
      <c r="A183" s="29"/>
      <c r="B183" s="29" t="s">
        <v>82</v>
      </c>
      <c r="C183" s="29"/>
      <c r="D183" s="29"/>
      <c r="E183" s="29"/>
      <c r="F183" s="29"/>
      <c r="G183" s="29" t="s">
        <v>25</v>
      </c>
      <c r="H183" s="29"/>
      <c r="I183" s="31"/>
      <c r="J183" s="31"/>
      <c r="K183" s="31"/>
      <c r="L183" s="31"/>
      <c r="M183" s="31"/>
      <c r="N183" s="29"/>
      <c r="O183" s="115" t="s">
        <v>103</v>
      </c>
    </row>
    <row r="184" spans="1:242" x14ac:dyDescent="0.2">
      <c r="A184" s="29"/>
      <c r="B184" s="29" t="s">
        <v>83</v>
      </c>
      <c r="C184" s="29"/>
      <c r="D184" s="29"/>
      <c r="E184" s="29"/>
      <c r="F184" s="29"/>
      <c r="G184" s="29" t="s">
        <v>25</v>
      </c>
      <c r="H184" s="29"/>
      <c r="I184" s="31"/>
      <c r="J184" s="31"/>
      <c r="K184" s="31"/>
      <c r="L184" s="31"/>
      <c r="M184" s="31"/>
      <c r="N184" s="29"/>
      <c r="O184" s="129" t="s">
        <v>103</v>
      </c>
    </row>
    <row r="185" spans="1:242" x14ac:dyDescent="0.2">
      <c r="A185" s="29"/>
      <c r="B185" s="29"/>
      <c r="C185" s="29"/>
      <c r="D185" s="29"/>
      <c r="E185" s="29"/>
      <c r="F185" s="29"/>
      <c r="G185" s="29"/>
      <c r="H185" s="29"/>
      <c r="I185" s="31"/>
      <c r="J185" s="31"/>
      <c r="K185" s="31"/>
      <c r="L185" s="31"/>
      <c r="M185" s="31"/>
      <c r="N185" s="29"/>
      <c r="O185" s="30"/>
    </row>
    <row r="186" spans="1:242" x14ac:dyDescent="0.2">
      <c r="A186" s="29"/>
      <c r="B186" s="29"/>
      <c r="C186" s="29"/>
      <c r="D186" s="29"/>
      <c r="E186" s="29"/>
      <c r="F186" s="29"/>
      <c r="G186" s="29"/>
      <c r="H186" s="29"/>
      <c r="I186" s="31"/>
      <c r="J186" s="31"/>
      <c r="K186" s="31"/>
      <c r="L186" s="31"/>
      <c r="M186" s="31"/>
      <c r="N186" s="29"/>
      <c r="O186" s="30"/>
    </row>
    <row r="187" spans="1:242" x14ac:dyDescent="0.2">
      <c r="A187" s="29"/>
      <c r="B187" s="29"/>
      <c r="C187" s="29"/>
      <c r="D187" s="29"/>
      <c r="E187" s="29"/>
      <c r="F187" s="29"/>
      <c r="G187" s="29"/>
      <c r="H187" s="29"/>
      <c r="I187" s="31"/>
      <c r="J187" s="31"/>
      <c r="K187" s="31"/>
      <c r="L187" s="31"/>
      <c r="M187" s="31"/>
      <c r="N187" s="29"/>
    </row>
    <row r="188" spans="1:242" ht="13.5" thickBot="1" x14ac:dyDescent="0.25">
      <c r="A188" s="32"/>
      <c r="B188" s="32"/>
      <c r="C188" s="32"/>
      <c r="D188" s="32"/>
      <c r="E188" s="32"/>
      <c r="F188" s="32"/>
      <c r="G188" s="32"/>
      <c r="H188" s="32"/>
      <c r="I188" s="92"/>
      <c r="J188" s="92"/>
      <c r="K188" s="92"/>
      <c r="L188" s="92"/>
      <c r="M188" s="92"/>
      <c r="N188" s="32"/>
      <c r="O188" s="135"/>
      <c r="P188" s="2"/>
      <c r="Q188" s="2"/>
      <c r="R188" s="2"/>
      <c r="S188" s="2"/>
      <c r="T188" s="2"/>
      <c r="U188" s="2"/>
      <c r="V188" s="2"/>
      <c r="W188" s="2"/>
      <c r="X188" s="2"/>
      <c r="Y188" s="2"/>
      <c r="Z188" s="2"/>
      <c r="AA188" s="2"/>
      <c r="AB188" s="2"/>
      <c r="AC188" s="2"/>
      <c r="AD188" s="2"/>
      <c r="AE188" s="2"/>
      <c r="AF188" s="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c r="BQ188" s="2"/>
      <c r="BR188" s="2"/>
      <c r="BS188" s="2"/>
      <c r="BT188" s="2"/>
      <c r="BU188" s="2"/>
      <c r="BV188" s="2"/>
      <c r="BW188" s="2"/>
      <c r="BX188" s="2"/>
      <c r="BY188" s="2"/>
      <c r="BZ188" s="2"/>
      <c r="CA188" s="2"/>
      <c r="CB188" s="2"/>
      <c r="CC188" s="2"/>
      <c r="CD188" s="2"/>
      <c r="CE188" s="2"/>
      <c r="CF188" s="2"/>
      <c r="CG188" s="2"/>
      <c r="CH188" s="2"/>
      <c r="CI188" s="2"/>
      <c r="CJ188" s="2"/>
      <c r="CK188" s="2"/>
      <c r="CL188" s="2"/>
      <c r="CM188" s="2"/>
      <c r="CN188" s="2"/>
      <c r="CO188" s="2"/>
      <c r="CP188" s="2"/>
      <c r="CQ188" s="2"/>
      <c r="CR188" s="2"/>
      <c r="CS188" s="2"/>
      <c r="CT188" s="2"/>
      <c r="CU188" s="2"/>
      <c r="CV188" s="2"/>
      <c r="CW188" s="2"/>
      <c r="CX188" s="2"/>
      <c r="CY188" s="2"/>
      <c r="CZ188" s="2"/>
      <c r="DA188" s="2"/>
      <c r="DB188" s="2"/>
      <c r="DC188" s="2"/>
      <c r="DD188" s="2"/>
      <c r="DE188" s="2"/>
      <c r="DF188" s="2"/>
      <c r="DG188" s="2"/>
      <c r="DH188" s="2"/>
      <c r="DI188" s="2"/>
      <c r="DJ188" s="2"/>
      <c r="DK188" s="2"/>
      <c r="DL188" s="2"/>
      <c r="DM188" s="2"/>
      <c r="DN188" s="2"/>
      <c r="DO188" s="2"/>
      <c r="DP188" s="2"/>
      <c r="DQ188" s="2"/>
      <c r="DR188" s="2"/>
      <c r="DS188" s="2"/>
      <c r="DT188" s="2"/>
      <c r="DU188" s="2"/>
      <c r="DV188" s="2"/>
      <c r="DW188" s="2"/>
      <c r="DX188" s="2"/>
      <c r="DY188" s="2"/>
      <c r="DZ188" s="2"/>
      <c r="EA188" s="2"/>
      <c r="EB188" s="2"/>
      <c r="EC188" s="2"/>
      <c r="ED188" s="2"/>
      <c r="EE188" s="2"/>
      <c r="EF188" s="2"/>
      <c r="EG188" s="2"/>
      <c r="EH188" s="2"/>
      <c r="EI188" s="2"/>
      <c r="EJ188" s="2"/>
      <c r="EK188" s="2"/>
      <c r="EL188" s="2"/>
      <c r="EM188" s="2"/>
      <c r="EN188" s="2"/>
      <c r="EO188" s="2"/>
      <c r="EP188" s="2"/>
      <c r="EQ188" s="2"/>
      <c r="ER188" s="2"/>
      <c r="ES188" s="2"/>
      <c r="ET188" s="2"/>
      <c r="EU188" s="2"/>
      <c r="EV188" s="2"/>
      <c r="EW188" s="2"/>
      <c r="EX188" s="2"/>
      <c r="EY188" s="2"/>
      <c r="EZ188" s="2"/>
      <c r="FA188" s="2"/>
      <c r="FB188" s="2"/>
      <c r="FC188" s="2"/>
      <c r="FD188" s="2"/>
      <c r="FE188" s="2"/>
      <c r="FF188" s="2"/>
      <c r="FG188" s="2"/>
      <c r="FH188" s="2"/>
      <c r="FI188" s="2"/>
      <c r="FJ188" s="2"/>
      <c r="FK188" s="2"/>
      <c r="FL188" s="2"/>
      <c r="FM188" s="2"/>
      <c r="FN188" s="2"/>
      <c r="FO188" s="2"/>
      <c r="FP188" s="2"/>
      <c r="FQ188" s="2"/>
      <c r="FR188" s="2"/>
      <c r="FS188" s="2"/>
      <c r="FT188" s="2"/>
      <c r="FU188" s="2"/>
      <c r="FV188" s="2"/>
      <c r="FW188" s="2"/>
      <c r="FX188" s="2"/>
      <c r="FY188" s="2"/>
      <c r="FZ188" s="2"/>
      <c r="GA188" s="2"/>
      <c r="GB188" s="2"/>
      <c r="GC188" s="2"/>
      <c r="GD188" s="2"/>
      <c r="GE188" s="2"/>
      <c r="GF188" s="2"/>
      <c r="GG188" s="2"/>
      <c r="GH188" s="2"/>
      <c r="GI188" s="2"/>
      <c r="GJ188" s="2"/>
      <c r="GK188" s="2"/>
      <c r="GL188" s="2"/>
      <c r="GM188" s="2"/>
      <c r="GN188" s="2"/>
      <c r="GO188" s="2"/>
      <c r="GP188" s="2"/>
      <c r="GQ188" s="2"/>
      <c r="GR188" s="2"/>
      <c r="GS188" s="2"/>
      <c r="GT188" s="2"/>
      <c r="GU188" s="2"/>
      <c r="GV188" s="2"/>
      <c r="GW188" s="2"/>
      <c r="GX188" s="2"/>
      <c r="GY188" s="2"/>
      <c r="GZ188" s="2"/>
      <c r="HA188" s="2"/>
      <c r="HB188" s="2"/>
      <c r="HC188" s="2"/>
      <c r="HD188" s="2"/>
      <c r="HE188" s="2"/>
      <c r="HF188" s="2"/>
      <c r="HG188" s="2"/>
      <c r="HH188" s="2"/>
      <c r="HI188" s="2"/>
      <c r="HJ188" s="2"/>
      <c r="HK188" s="2"/>
      <c r="HL188" s="2"/>
      <c r="HM188" s="2"/>
      <c r="HN188" s="2"/>
      <c r="HO188" s="2"/>
      <c r="HP188" s="2"/>
      <c r="HQ188" s="2"/>
      <c r="HR188" s="2"/>
      <c r="HS188" s="2"/>
      <c r="HT188" s="2"/>
      <c r="HU188" s="2"/>
      <c r="HV188" s="2"/>
      <c r="HW188" s="2"/>
      <c r="HX188" s="2"/>
      <c r="HY188" s="2"/>
      <c r="HZ188" s="2"/>
      <c r="IA188" s="2"/>
      <c r="IB188" s="2"/>
      <c r="IC188" s="2"/>
      <c r="ID188" s="2"/>
      <c r="IE188" s="2"/>
      <c r="IF188" s="2"/>
      <c r="IG188" s="2"/>
      <c r="IH188" s="2"/>
    </row>
    <row r="189" spans="1:242" x14ac:dyDescent="0.2">
      <c r="I189" s="35"/>
      <c r="J189" s="35"/>
      <c r="K189" s="35"/>
      <c r="L189" s="35"/>
      <c r="M189" s="35"/>
    </row>
    <row r="190" spans="1:242" x14ac:dyDescent="0.2">
      <c r="I190" s="35"/>
      <c r="J190" s="35"/>
      <c r="K190" s="35"/>
      <c r="L190" s="35"/>
      <c r="M190" s="35"/>
    </row>
    <row r="191" spans="1:242" x14ac:dyDescent="0.2">
      <c r="I191" s="35"/>
      <c r="J191" s="35"/>
      <c r="K191" s="35"/>
      <c r="L191" s="35"/>
      <c r="M191" s="35"/>
    </row>
    <row r="192" spans="1:242" x14ac:dyDescent="0.2">
      <c r="I192" s="35"/>
      <c r="J192" s="35"/>
      <c r="K192" s="35"/>
      <c r="L192" s="35"/>
      <c r="M192" s="35"/>
    </row>
    <row r="193" spans="9:13" x14ac:dyDescent="0.2">
      <c r="I193" s="35"/>
      <c r="J193" s="35"/>
      <c r="K193" s="35"/>
      <c r="L193" s="35"/>
      <c r="M193" s="35"/>
    </row>
    <row r="194" spans="9:13" x14ac:dyDescent="0.2">
      <c r="I194" s="35"/>
      <c r="J194" s="35"/>
      <c r="K194" s="35"/>
      <c r="L194" s="35"/>
      <c r="M194" s="35"/>
    </row>
    <row r="195" spans="9:13" x14ac:dyDescent="0.2">
      <c r="I195" s="35"/>
      <c r="J195" s="35"/>
      <c r="K195" s="35"/>
      <c r="L195" s="35"/>
      <c r="M195" s="35"/>
    </row>
    <row r="196" spans="9:13" x14ac:dyDescent="0.2">
      <c r="I196" s="35"/>
      <c r="J196" s="35"/>
      <c r="K196" s="35"/>
      <c r="L196" s="35"/>
      <c r="M196" s="35"/>
    </row>
    <row r="197" spans="9:13" x14ac:dyDescent="0.2">
      <c r="I197" s="35"/>
      <c r="J197" s="35"/>
      <c r="K197" s="35"/>
      <c r="L197" s="35"/>
      <c r="M197" s="35"/>
    </row>
    <row r="198" spans="9:13" x14ac:dyDescent="0.2">
      <c r="I198" s="35"/>
      <c r="J198" s="35"/>
      <c r="K198" s="35"/>
      <c r="L198" s="35"/>
      <c r="M198" s="35"/>
    </row>
    <row r="199" spans="9:13" x14ac:dyDescent="0.2">
      <c r="I199" s="35"/>
      <c r="J199" s="35"/>
      <c r="K199" s="35"/>
      <c r="L199" s="35"/>
      <c r="M199" s="35"/>
    </row>
    <row r="200" spans="9:13" x14ac:dyDescent="0.2">
      <c r="I200" s="35"/>
      <c r="J200" s="35"/>
      <c r="K200" s="35"/>
      <c r="L200" s="35"/>
      <c r="M200" s="35"/>
    </row>
    <row r="201" spans="9:13" x14ac:dyDescent="0.2">
      <c r="I201" s="35"/>
      <c r="J201" s="35"/>
      <c r="K201" s="35"/>
      <c r="L201" s="35"/>
      <c r="M201" s="35"/>
    </row>
    <row r="202" spans="9:13" x14ac:dyDescent="0.2">
      <c r="I202" s="35"/>
      <c r="J202" s="35"/>
      <c r="K202" s="35"/>
      <c r="L202" s="35"/>
      <c r="M202" s="35"/>
    </row>
    <row r="203" spans="9:13" x14ac:dyDescent="0.2">
      <c r="I203" s="35"/>
      <c r="J203" s="35"/>
      <c r="K203" s="35"/>
      <c r="L203" s="35"/>
      <c r="M203" s="35"/>
    </row>
    <row r="204" spans="9:13" x14ac:dyDescent="0.2">
      <c r="I204" s="35"/>
      <c r="J204" s="35"/>
      <c r="K204" s="35"/>
      <c r="L204" s="35"/>
      <c r="M204" s="35"/>
    </row>
    <row r="205" spans="9:13" x14ac:dyDescent="0.2">
      <c r="I205" s="35"/>
      <c r="J205" s="35"/>
      <c r="K205" s="35"/>
      <c r="L205" s="35"/>
      <c r="M205" s="35"/>
    </row>
    <row r="206" spans="9:13" x14ac:dyDescent="0.2">
      <c r="I206" s="35"/>
      <c r="J206" s="35"/>
      <c r="K206" s="35"/>
      <c r="L206" s="35"/>
      <c r="M206" s="35"/>
    </row>
    <row r="207" spans="9:13" x14ac:dyDescent="0.2">
      <c r="I207" s="35"/>
      <c r="J207" s="35"/>
      <c r="K207" s="35"/>
      <c r="L207" s="35"/>
      <c r="M207" s="35"/>
    </row>
    <row r="208" spans="9:13" x14ac:dyDescent="0.2">
      <c r="I208" s="35"/>
      <c r="J208" s="35"/>
      <c r="K208" s="35"/>
      <c r="L208" s="35"/>
      <c r="M208" s="35"/>
    </row>
    <row r="209" spans="9:13" x14ac:dyDescent="0.2">
      <c r="I209" s="35"/>
      <c r="J209" s="35"/>
      <c r="K209" s="35"/>
      <c r="L209" s="35"/>
      <c r="M209" s="35"/>
    </row>
    <row r="210" spans="9:13" x14ac:dyDescent="0.2">
      <c r="I210" s="35"/>
      <c r="J210" s="35"/>
      <c r="K210" s="35"/>
      <c r="L210" s="35"/>
      <c r="M210" s="35"/>
    </row>
    <row r="211" spans="9:13" x14ac:dyDescent="0.2">
      <c r="I211" s="35"/>
      <c r="J211" s="35"/>
      <c r="K211" s="35"/>
      <c r="L211" s="35"/>
      <c r="M211" s="35"/>
    </row>
    <row r="212" spans="9:13" x14ac:dyDescent="0.2">
      <c r="I212" s="35"/>
      <c r="J212" s="35"/>
      <c r="K212" s="35"/>
      <c r="L212" s="35"/>
      <c r="M212" s="35"/>
    </row>
    <row r="213" spans="9:13" x14ac:dyDescent="0.2">
      <c r="I213" s="35"/>
      <c r="J213" s="35"/>
      <c r="K213" s="35"/>
      <c r="L213" s="35"/>
      <c r="M213" s="35"/>
    </row>
    <row r="214" spans="9:13" x14ac:dyDescent="0.2">
      <c r="I214" s="35"/>
      <c r="J214" s="35"/>
      <c r="K214" s="35"/>
      <c r="L214" s="35"/>
      <c r="M214" s="35"/>
    </row>
    <row r="215" spans="9:13" x14ac:dyDescent="0.2">
      <c r="I215" s="35"/>
      <c r="J215" s="35"/>
      <c r="K215" s="35"/>
      <c r="L215" s="35"/>
      <c r="M215" s="35"/>
    </row>
    <row r="216" spans="9:13" x14ac:dyDescent="0.2">
      <c r="I216" s="35"/>
      <c r="J216" s="35"/>
      <c r="K216" s="35"/>
      <c r="L216" s="35"/>
      <c r="M216" s="35"/>
    </row>
    <row r="217" spans="9:13" x14ac:dyDescent="0.2">
      <c r="I217" s="35"/>
      <c r="J217" s="35"/>
      <c r="K217" s="35"/>
      <c r="L217" s="35"/>
      <c r="M217" s="35"/>
    </row>
    <row r="218" spans="9:13" x14ac:dyDescent="0.2">
      <c r="I218" s="35"/>
      <c r="J218" s="35"/>
      <c r="K218" s="35"/>
      <c r="L218" s="35"/>
      <c r="M218" s="35"/>
    </row>
    <row r="219" spans="9:13" x14ac:dyDescent="0.2">
      <c r="I219" s="35"/>
      <c r="J219" s="35"/>
      <c r="K219" s="35"/>
      <c r="L219" s="35"/>
      <c r="M219" s="35"/>
    </row>
    <row r="220" spans="9:13" x14ac:dyDescent="0.2">
      <c r="I220" s="35"/>
      <c r="J220" s="35"/>
      <c r="K220" s="35"/>
      <c r="L220" s="35"/>
      <c r="M220" s="35"/>
    </row>
  </sheetData>
  <mergeCells count="6">
    <mergeCell ref="I1:M1"/>
    <mergeCell ref="O6:O16"/>
    <mergeCell ref="O163:O167"/>
    <mergeCell ref="O94:O97"/>
    <mergeCell ref="O124:O129"/>
    <mergeCell ref="O143:O148"/>
  </mergeCells>
  <phoneticPr fontId="3" type="noConversion"/>
  <pageMargins left="0.5" right="0.39" top="0.6" bottom="0.75" header="0.5" footer="0.5"/>
  <pageSetup paperSize="17" scale="65" fitToHeight="2" orientation="portrait" copies="5" r:id="rId1"/>
  <headerFooter alignWithMargins="0">
    <oddFooter>&amp;C&amp;1#&amp;"Calibri"&amp;10&amp;K000000Internal</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P72"/>
  <sheetViews>
    <sheetView zoomScale="90" zoomScaleNormal="90" workbookViewId="0">
      <selection activeCell="C77" sqref="C77"/>
    </sheetView>
  </sheetViews>
  <sheetFormatPr defaultRowHeight="12.75" x14ac:dyDescent="0.2"/>
  <cols>
    <col min="1" max="1" width="24.28515625" customWidth="1"/>
    <col min="13" max="13" width="12.85546875" customWidth="1"/>
    <col min="14" max="14" width="14.7109375" customWidth="1"/>
    <col min="16" max="16" width="27.28515625" customWidth="1"/>
  </cols>
  <sheetData>
    <row r="1" spans="1:16" x14ac:dyDescent="0.2">
      <c r="A1" s="223" t="str">
        <f>'Cost Details'!A2</f>
        <v>2023 PG&amp;E Proposed Generator Interconnection Unit Cost Guide</v>
      </c>
      <c r="B1" s="223"/>
      <c r="C1" s="223"/>
      <c r="D1" s="223"/>
      <c r="E1" s="223"/>
    </row>
    <row r="2" spans="1:16" x14ac:dyDescent="0.2">
      <c r="A2" s="3" t="s">
        <v>104</v>
      </c>
      <c r="B2" s="3"/>
    </row>
    <row r="3" spans="1:16" x14ac:dyDescent="0.2">
      <c r="B3" s="164" t="s">
        <v>227</v>
      </c>
      <c r="C3" s="165"/>
      <c r="D3" s="165"/>
    </row>
    <row r="5" spans="1:16" x14ac:dyDescent="0.2">
      <c r="B5" t="s">
        <v>49</v>
      </c>
    </row>
    <row r="6" spans="1:16" x14ac:dyDescent="0.2">
      <c r="M6" s="5" t="s">
        <v>48</v>
      </c>
      <c r="N6" s="5" t="s">
        <v>86</v>
      </c>
      <c r="O6" s="5" t="s">
        <v>87</v>
      </c>
    </row>
    <row r="7" spans="1:16" x14ac:dyDescent="0.2">
      <c r="B7" t="s">
        <v>84</v>
      </c>
      <c r="M7" s="12">
        <v>1</v>
      </c>
      <c r="N7" s="11"/>
      <c r="O7" s="11"/>
      <c r="P7" s="10"/>
    </row>
    <row r="8" spans="1:16" x14ac:dyDescent="0.2">
      <c r="B8" t="s">
        <v>66</v>
      </c>
      <c r="M8" s="12"/>
      <c r="N8" s="11"/>
      <c r="O8" s="11"/>
      <c r="P8" s="10"/>
    </row>
    <row r="9" spans="1:16" x14ac:dyDescent="0.2">
      <c r="C9" s="35" t="s">
        <v>91</v>
      </c>
      <c r="J9" s="6"/>
      <c r="M9" s="13">
        <v>1.5</v>
      </c>
      <c r="N9" s="11" t="s">
        <v>105</v>
      </c>
      <c r="O9" s="11">
        <v>0.5</v>
      </c>
      <c r="P9" s="10"/>
    </row>
    <row r="10" spans="1:16" x14ac:dyDescent="0.2">
      <c r="C10" t="s">
        <v>106</v>
      </c>
      <c r="J10" s="6"/>
      <c r="M10" s="13"/>
      <c r="N10" s="11"/>
      <c r="O10" s="11"/>
      <c r="P10" s="10"/>
    </row>
    <row r="11" spans="1:16" ht="13.5" thickBot="1" x14ac:dyDescent="0.25">
      <c r="C11" t="s">
        <v>107</v>
      </c>
      <c r="J11" s="6"/>
      <c r="M11" s="14">
        <v>1</v>
      </c>
      <c r="N11" s="11" t="s">
        <v>209</v>
      </c>
      <c r="O11" s="37">
        <v>0</v>
      </c>
      <c r="P11" s="10"/>
    </row>
    <row r="12" spans="1:16" ht="15" x14ac:dyDescent="0.35">
      <c r="B12" s="4"/>
      <c r="C12" s="8"/>
      <c r="M12" s="15"/>
      <c r="N12" s="11"/>
      <c r="O12" s="11"/>
      <c r="P12" s="10"/>
    </row>
    <row r="13" spans="1:16" ht="15" x14ac:dyDescent="0.35">
      <c r="B13" s="4"/>
      <c r="C13" s="8"/>
      <c r="D13" t="s">
        <v>88</v>
      </c>
      <c r="M13" s="15"/>
      <c r="N13" s="11"/>
      <c r="O13" s="11">
        <v>0.5</v>
      </c>
      <c r="P13" s="10"/>
    </row>
    <row r="14" spans="1:16" ht="13.5" thickBot="1" x14ac:dyDescent="0.25">
      <c r="D14" t="s">
        <v>67</v>
      </c>
      <c r="M14" s="16"/>
      <c r="N14" s="11"/>
      <c r="O14" s="37">
        <v>1</v>
      </c>
      <c r="P14" s="10"/>
    </row>
    <row r="15" spans="1:16" x14ac:dyDescent="0.2">
      <c r="D15" s="3" t="s">
        <v>89</v>
      </c>
      <c r="E15" s="3"/>
      <c r="F15" s="3"/>
      <c r="G15" s="3"/>
      <c r="H15" s="3"/>
      <c r="I15" s="3"/>
      <c r="J15" s="3"/>
      <c r="K15" s="3"/>
      <c r="L15" s="3"/>
      <c r="M15" s="17"/>
      <c r="N15" s="17"/>
      <c r="O15" s="17">
        <v>1.5</v>
      </c>
    </row>
    <row r="18" spans="3:15" x14ac:dyDescent="0.2">
      <c r="C18" t="s">
        <v>108</v>
      </c>
      <c r="G18" s="230" t="s">
        <v>17</v>
      </c>
      <c r="H18" s="231"/>
      <c r="I18" s="232"/>
      <c r="J18" s="233" t="s">
        <v>18</v>
      </c>
      <c r="K18" s="234"/>
      <c r="L18" s="235"/>
      <c r="M18" s="236" t="s">
        <v>19</v>
      </c>
      <c r="N18" s="237"/>
      <c r="O18" s="238"/>
    </row>
    <row r="19" spans="3:15" x14ac:dyDescent="0.2">
      <c r="D19" t="s">
        <v>63</v>
      </c>
      <c r="G19" s="227" t="s">
        <v>8</v>
      </c>
      <c r="H19" s="228"/>
      <c r="I19" s="229"/>
      <c r="J19" s="227" t="s">
        <v>9</v>
      </c>
      <c r="K19" s="228"/>
      <c r="L19" s="229"/>
      <c r="M19" s="38" t="s">
        <v>15</v>
      </c>
      <c r="N19" s="1"/>
      <c r="O19" s="39" t="s">
        <v>10</v>
      </c>
    </row>
    <row r="20" spans="3:15" x14ac:dyDescent="0.2">
      <c r="D20" t="s">
        <v>64</v>
      </c>
      <c r="G20" s="38" t="s">
        <v>12</v>
      </c>
      <c r="H20" s="1"/>
      <c r="I20" s="39" t="s">
        <v>11</v>
      </c>
      <c r="J20" s="227" t="s">
        <v>13</v>
      </c>
      <c r="K20" s="228"/>
      <c r="L20" s="229"/>
      <c r="M20" s="227" t="s">
        <v>14</v>
      </c>
      <c r="N20" s="228"/>
      <c r="O20" s="229"/>
    </row>
    <row r="21" spans="3:15" x14ac:dyDescent="0.2">
      <c r="D21" t="s">
        <v>109</v>
      </c>
      <c r="G21" s="239" t="s">
        <v>208</v>
      </c>
      <c r="H21" s="167"/>
      <c r="I21" s="240"/>
      <c r="J21" s="239" t="s">
        <v>206</v>
      </c>
      <c r="K21" s="167"/>
      <c r="L21" s="240"/>
      <c r="M21" s="239" t="s">
        <v>205</v>
      </c>
      <c r="N21" s="167"/>
      <c r="O21" s="240"/>
    </row>
    <row r="22" spans="3:15" x14ac:dyDescent="0.2">
      <c r="D22" t="s">
        <v>103</v>
      </c>
    </row>
    <row r="24" spans="3:15" x14ac:dyDescent="0.2">
      <c r="C24" t="s">
        <v>65</v>
      </c>
      <c r="G24" s="241" t="s">
        <v>17</v>
      </c>
      <c r="H24" s="242"/>
      <c r="I24" s="243"/>
      <c r="J24" s="244" t="s">
        <v>18</v>
      </c>
      <c r="K24" s="245"/>
      <c r="L24" s="246"/>
      <c r="M24" s="205" t="s">
        <v>19</v>
      </c>
      <c r="N24" s="206"/>
      <c r="O24" s="207"/>
    </row>
    <row r="25" spans="3:15" x14ac:dyDescent="0.2">
      <c r="D25" t="s">
        <v>77</v>
      </c>
      <c r="G25" s="224">
        <v>1</v>
      </c>
      <c r="H25" s="225"/>
      <c r="I25" s="226"/>
      <c r="J25" s="224">
        <v>1.3</v>
      </c>
      <c r="K25" s="225"/>
      <c r="L25" s="226"/>
      <c r="M25" s="224">
        <v>1.5</v>
      </c>
      <c r="N25" s="225"/>
      <c r="O25" s="226"/>
    </row>
    <row r="26" spans="3:15" x14ac:dyDescent="0.2">
      <c r="D26" t="s">
        <v>64</v>
      </c>
      <c r="G26" s="40"/>
      <c r="H26" s="1">
        <v>1</v>
      </c>
      <c r="I26" s="41"/>
      <c r="J26" s="40"/>
      <c r="K26" s="1">
        <v>1.2</v>
      </c>
      <c r="L26" s="41"/>
      <c r="M26" s="40"/>
      <c r="N26" s="9" t="s">
        <v>110</v>
      </c>
      <c r="O26" s="41"/>
    </row>
    <row r="27" spans="3:15" x14ac:dyDescent="0.2">
      <c r="D27" t="s">
        <v>111</v>
      </c>
      <c r="G27" s="42"/>
      <c r="H27" s="43">
        <v>1</v>
      </c>
      <c r="I27" s="44"/>
      <c r="J27" s="42"/>
      <c r="K27" s="43" t="s">
        <v>207</v>
      </c>
      <c r="L27" s="44"/>
      <c r="M27" s="42"/>
      <c r="N27" s="43">
        <v>2</v>
      </c>
      <c r="O27" s="44"/>
    </row>
    <row r="28" spans="3:15" x14ac:dyDescent="0.2">
      <c r="H28" s="1"/>
      <c r="K28" s="1"/>
      <c r="N28" s="1"/>
    </row>
    <row r="29" spans="3:15" x14ac:dyDescent="0.2">
      <c r="C29" s="26" t="s">
        <v>93</v>
      </c>
      <c r="E29" s="26" t="s">
        <v>92</v>
      </c>
      <c r="G29" s="9"/>
      <c r="J29" s="9"/>
      <c r="M29" s="9"/>
    </row>
    <row r="30" spans="3:15" x14ac:dyDescent="0.2">
      <c r="C30" s="183" t="s">
        <v>77</v>
      </c>
      <c r="D30" s="185"/>
      <c r="E30" s="208" t="s">
        <v>118</v>
      </c>
      <c r="F30" s="209"/>
      <c r="G30" s="209"/>
      <c r="H30" s="209"/>
      <c r="I30" s="209"/>
      <c r="J30" s="209"/>
      <c r="K30" s="209"/>
      <c r="L30" s="209"/>
      <c r="M30" s="209"/>
      <c r="N30" s="209"/>
      <c r="O30" s="209"/>
    </row>
    <row r="31" spans="3:15" x14ac:dyDescent="0.2">
      <c r="C31" s="186"/>
      <c r="D31" s="188"/>
      <c r="E31" s="209"/>
      <c r="F31" s="209"/>
      <c r="G31" s="209"/>
      <c r="H31" s="209"/>
      <c r="I31" s="209"/>
      <c r="J31" s="209"/>
      <c r="K31" s="209"/>
      <c r="L31" s="209"/>
      <c r="M31" s="209"/>
      <c r="N31" s="209"/>
      <c r="O31" s="209"/>
    </row>
    <row r="32" spans="3:15" x14ac:dyDescent="0.2">
      <c r="C32" s="189"/>
      <c r="D32" s="191"/>
      <c r="E32" s="209"/>
      <c r="F32" s="209"/>
      <c r="G32" s="209"/>
      <c r="H32" s="209"/>
      <c r="I32" s="209"/>
      <c r="J32" s="209"/>
      <c r="K32" s="209"/>
      <c r="L32" s="209"/>
      <c r="M32" s="209"/>
      <c r="N32" s="209"/>
      <c r="O32" s="209"/>
    </row>
    <row r="33" spans="1:16" x14ac:dyDescent="0.2">
      <c r="C33" s="210" t="s">
        <v>64</v>
      </c>
      <c r="D33" s="211"/>
      <c r="E33" s="208" t="s">
        <v>119</v>
      </c>
      <c r="F33" s="209"/>
      <c r="G33" s="209"/>
      <c r="H33" s="209"/>
      <c r="I33" s="209"/>
      <c r="J33" s="209"/>
      <c r="K33" s="209"/>
      <c r="L33" s="209"/>
      <c r="M33" s="209"/>
      <c r="N33" s="209"/>
      <c r="O33" s="209"/>
    </row>
    <row r="34" spans="1:16" x14ac:dyDescent="0.2">
      <c r="C34" s="212"/>
      <c r="D34" s="213"/>
      <c r="E34" s="209"/>
      <c r="F34" s="209"/>
      <c r="G34" s="209"/>
      <c r="H34" s="209"/>
      <c r="I34" s="209"/>
      <c r="J34" s="209"/>
      <c r="K34" s="209"/>
      <c r="L34" s="209"/>
      <c r="M34" s="209"/>
      <c r="N34" s="209"/>
      <c r="O34" s="209"/>
    </row>
    <row r="35" spans="1:16" x14ac:dyDescent="0.2">
      <c r="C35" s="214"/>
      <c r="D35" s="215"/>
      <c r="E35" s="209"/>
      <c r="F35" s="209"/>
      <c r="G35" s="209"/>
      <c r="H35" s="209"/>
      <c r="I35" s="209"/>
      <c r="J35" s="209"/>
      <c r="K35" s="209"/>
      <c r="L35" s="209"/>
      <c r="M35" s="209"/>
      <c r="N35" s="209"/>
      <c r="O35" s="209"/>
    </row>
    <row r="36" spans="1:16" x14ac:dyDescent="0.2">
      <c r="C36" s="216" t="s">
        <v>111</v>
      </c>
      <c r="D36" s="204"/>
      <c r="E36" s="202" t="s">
        <v>120</v>
      </c>
      <c r="F36" s="203"/>
      <c r="G36" s="203"/>
      <c r="H36" s="203"/>
      <c r="I36" s="203"/>
      <c r="J36" s="203"/>
      <c r="K36" s="203"/>
      <c r="L36" s="203"/>
      <c r="M36" s="203"/>
      <c r="N36" s="203"/>
      <c r="O36" s="204"/>
    </row>
    <row r="37" spans="1:16" x14ac:dyDescent="0.2">
      <c r="C37" s="217"/>
      <c r="D37" s="218"/>
      <c r="E37" s="217"/>
      <c r="F37" s="221"/>
      <c r="G37" s="221"/>
      <c r="H37" s="221"/>
      <c r="I37" s="221"/>
      <c r="J37" s="221"/>
      <c r="K37" s="221"/>
      <c r="L37" s="221"/>
      <c r="M37" s="221"/>
      <c r="N37" s="221"/>
      <c r="O37" s="218"/>
    </row>
    <row r="38" spans="1:16" ht="8.25" customHeight="1" x14ac:dyDescent="0.2">
      <c r="C38" s="219"/>
      <c r="D38" s="220"/>
      <c r="E38" s="219"/>
      <c r="F38" s="222"/>
      <c r="G38" s="222"/>
      <c r="H38" s="222"/>
      <c r="I38" s="222"/>
      <c r="J38" s="222"/>
      <c r="K38" s="222"/>
      <c r="L38" s="222"/>
      <c r="M38" s="222"/>
      <c r="N38" s="222"/>
      <c r="O38" s="220"/>
    </row>
    <row r="40" spans="1:16" x14ac:dyDescent="0.2">
      <c r="A40" s="166" t="s">
        <v>101</v>
      </c>
      <c r="B40" s="165"/>
      <c r="C40" s="165"/>
    </row>
    <row r="41" spans="1:16" x14ac:dyDescent="0.2">
      <c r="A41" s="27"/>
      <c r="B41" s="28" t="s">
        <v>102</v>
      </c>
      <c r="C41" s="29"/>
      <c r="D41" s="29"/>
      <c r="E41" s="29"/>
      <c r="F41" s="29"/>
      <c r="G41" s="29"/>
      <c r="H41" s="29"/>
      <c r="I41" s="29"/>
      <c r="J41" s="29"/>
      <c r="K41" s="29"/>
      <c r="L41" s="29"/>
      <c r="M41" s="29"/>
      <c r="N41" s="29"/>
      <c r="O41" s="29"/>
      <c r="P41" s="45" t="s">
        <v>90</v>
      </c>
    </row>
    <row r="42" spans="1:16" ht="24" customHeight="1" x14ac:dyDescent="0.2">
      <c r="B42" s="198" t="s">
        <v>123</v>
      </c>
      <c r="C42" s="199"/>
      <c r="D42" s="199"/>
      <c r="E42" s="199"/>
      <c r="F42" s="199"/>
      <c r="G42" s="199"/>
      <c r="H42" s="199"/>
      <c r="I42" s="199"/>
      <c r="J42" s="199"/>
      <c r="K42" s="199"/>
      <c r="L42" s="199"/>
      <c r="M42" s="199"/>
      <c r="N42" s="199"/>
      <c r="O42" s="200"/>
      <c r="P42" s="46"/>
    </row>
    <row r="43" spans="1:16" ht="40.5" customHeight="1" x14ac:dyDescent="0.2">
      <c r="B43" s="198" t="s">
        <v>112</v>
      </c>
      <c r="C43" s="199"/>
      <c r="D43" s="199"/>
      <c r="E43" s="199"/>
      <c r="F43" s="199"/>
      <c r="G43" s="199"/>
      <c r="H43" s="199"/>
      <c r="I43" s="199"/>
      <c r="J43" s="199"/>
      <c r="K43" s="199"/>
      <c r="L43" s="199"/>
      <c r="M43" s="199"/>
      <c r="N43" s="199"/>
      <c r="O43" s="200"/>
      <c r="P43" s="47" t="s">
        <v>124</v>
      </c>
    </row>
    <row r="44" spans="1:16" ht="51" x14ac:dyDescent="0.2">
      <c r="B44" s="198" t="s">
        <v>125</v>
      </c>
      <c r="C44" s="199"/>
      <c r="D44" s="199"/>
      <c r="E44" s="199"/>
      <c r="F44" s="199"/>
      <c r="G44" s="199"/>
      <c r="H44" s="199"/>
      <c r="I44" s="199"/>
      <c r="J44" s="199"/>
      <c r="K44" s="199"/>
      <c r="L44" s="199"/>
      <c r="M44" s="199"/>
      <c r="N44" s="199"/>
      <c r="O44" s="200"/>
      <c r="P44" s="46" t="s">
        <v>126</v>
      </c>
    </row>
    <row r="45" spans="1:16" x14ac:dyDescent="0.2">
      <c r="B45" s="198" t="s">
        <v>113</v>
      </c>
      <c r="C45" s="199"/>
      <c r="D45" s="199"/>
      <c r="E45" s="199"/>
      <c r="F45" s="199"/>
      <c r="G45" s="199"/>
      <c r="H45" s="199"/>
      <c r="I45" s="199"/>
      <c r="J45" s="199"/>
      <c r="K45" s="199"/>
      <c r="L45" s="199"/>
      <c r="M45" s="199"/>
      <c r="N45" s="199"/>
      <c r="O45" s="200"/>
      <c r="P45" s="46"/>
    </row>
    <row r="46" spans="1:16" x14ac:dyDescent="0.2">
      <c r="B46" s="198" t="s">
        <v>121</v>
      </c>
      <c r="C46" s="199"/>
      <c r="D46" s="199"/>
      <c r="E46" s="199"/>
      <c r="F46" s="199"/>
      <c r="G46" s="199"/>
      <c r="H46" s="199"/>
      <c r="I46" s="199"/>
      <c r="J46" s="199"/>
      <c r="K46" s="199"/>
      <c r="L46" s="199"/>
      <c r="M46" s="199"/>
      <c r="N46" s="199"/>
      <c r="O46" s="200"/>
      <c r="P46" s="46"/>
    </row>
    <row r="47" spans="1:16" x14ac:dyDescent="0.2">
      <c r="B47" s="198" t="s">
        <v>114</v>
      </c>
      <c r="C47" s="199"/>
      <c r="D47" s="199"/>
      <c r="E47" s="199"/>
      <c r="F47" s="199"/>
      <c r="G47" s="199"/>
      <c r="H47" s="199"/>
      <c r="I47" s="199"/>
      <c r="J47" s="199"/>
      <c r="K47" s="199"/>
      <c r="L47" s="199"/>
      <c r="M47" s="199"/>
      <c r="N47" s="199"/>
      <c r="O47" s="200"/>
      <c r="P47" s="46"/>
    </row>
    <row r="48" spans="1:16" x14ac:dyDescent="0.2">
      <c r="B48" s="198" t="s">
        <v>115</v>
      </c>
      <c r="C48" s="199"/>
      <c r="D48" s="199"/>
      <c r="E48" s="199"/>
      <c r="F48" s="199"/>
      <c r="G48" s="199"/>
      <c r="H48" s="199"/>
      <c r="I48" s="199"/>
      <c r="J48" s="199"/>
      <c r="K48" s="199"/>
      <c r="L48" s="199"/>
      <c r="M48" s="199"/>
      <c r="N48" s="199"/>
      <c r="O48" s="200"/>
      <c r="P48" s="46"/>
    </row>
    <row r="49" spans="2:16" x14ac:dyDescent="0.2">
      <c r="B49" s="198" t="s">
        <v>116</v>
      </c>
      <c r="C49" s="199"/>
      <c r="D49" s="199"/>
      <c r="E49" s="199"/>
      <c r="F49" s="199"/>
      <c r="G49" s="199"/>
      <c r="H49" s="199"/>
      <c r="I49" s="199"/>
      <c r="J49" s="199"/>
      <c r="K49" s="199"/>
      <c r="L49" s="199"/>
      <c r="M49" s="199"/>
      <c r="N49" s="199"/>
      <c r="O49" s="200"/>
      <c r="P49" s="46"/>
    </row>
    <row r="50" spans="2:16" x14ac:dyDescent="0.2">
      <c r="B50" s="202" t="s">
        <v>117</v>
      </c>
      <c r="C50" s="203"/>
      <c r="D50" s="203"/>
      <c r="E50" s="203"/>
      <c r="F50" s="203"/>
      <c r="G50" s="203"/>
      <c r="H50" s="203"/>
      <c r="I50" s="203"/>
      <c r="J50" s="203"/>
      <c r="K50" s="203"/>
      <c r="L50" s="203"/>
      <c r="M50" s="203"/>
      <c r="N50" s="203"/>
      <c r="O50" s="204"/>
      <c r="P50" s="48"/>
    </row>
    <row r="51" spans="2:16" x14ac:dyDescent="0.2">
      <c r="B51" s="198" t="s">
        <v>182</v>
      </c>
      <c r="C51" s="199"/>
      <c r="D51" s="199"/>
      <c r="E51" s="199"/>
      <c r="F51" s="199"/>
      <c r="G51" s="199"/>
      <c r="H51" s="199"/>
      <c r="I51" s="199"/>
      <c r="J51" s="199"/>
      <c r="K51" s="199"/>
      <c r="L51" s="199"/>
      <c r="M51" s="199"/>
      <c r="N51" s="199"/>
      <c r="O51" s="200"/>
      <c r="P51" s="46"/>
    </row>
    <row r="52" spans="2:16" x14ac:dyDescent="0.2">
      <c r="B52" s="201" t="s">
        <v>183</v>
      </c>
      <c r="C52" s="184"/>
      <c r="D52" s="184"/>
      <c r="E52" s="184"/>
      <c r="F52" s="184"/>
      <c r="G52" s="184"/>
      <c r="H52" s="184"/>
      <c r="I52" s="184"/>
      <c r="J52" s="184"/>
      <c r="K52" s="184"/>
      <c r="L52" s="184"/>
      <c r="M52" s="184"/>
      <c r="N52" s="184"/>
      <c r="O52" s="185"/>
      <c r="P52" s="67"/>
    </row>
    <row r="53" spans="2:16" x14ac:dyDescent="0.2">
      <c r="B53" s="189"/>
      <c r="C53" s="190"/>
      <c r="D53" s="190"/>
      <c r="E53" s="190"/>
      <c r="F53" s="190"/>
      <c r="G53" s="190"/>
      <c r="H53" s="190"/>
      <c r="I53" s="190"/>
      <c r="J53" s="190"/>
      <c r="K53" s="190"/>
      <c r="L53" s="190"/>
      <c r="M53" s="190"/>
      <c r="N53" s="190"/>
      <c r="O53" s="191"/>
      <c r="P53" s="67"/>
    </row>
    <row r="54" spans="2:16" x14ac:dyDescent="0.2">
      <c r="B54" s="189" t="s">
        <v>184</v>
      </c>
      <c r="C54" s="190"/>
      <c r="D54" s="190"/>
      <c r="E54" s="190"/>
      <c r="F54" s="190"/>
      <c r="G54" s="190"/>
      <c r="H54" s="190"/>
      <c r="I54" s="190"/>
      <c r="J54" s="190"/>
      <c r="K54" s="190"/>
      <c r="L54" s="190"/>
      <c r="M54" s="190"/>
      <c r="N54" s="190"/>
      <c r="O54" s="191"/>
      <c r="P54" s="46"/>
    </row>
    <row r="55" spans="2:16" x14ac:dyDescent="0.2">
      <c r="B55" s="183" t="s">
        <v>185</v>
      </c>
      <c r="C55" s="184"/>
      <c r="D55" s="184"/>
      <c r="E55" s="184"/>
      <c r="F55" s="184"/>
      <c r="G55" s="184"/>
      <c r="H55" s="184"/>
      <c r="I55" s="184"/>
      <c r="J55" s="184"/>
      <c r="K55" s="184"/>
      <c r="L55" s="184"/>
      <c r="M55" s="184"/>
      <c r="N55" s="184"/>
      <c r="O55" s="185"/>
      <c r="P55" s="192"/>
    </row>
    <row r="56" spans="2:16" x14ac:dyDescent="0.2">
      <c r="B56" s="186"/>
      <c r="C56" s="187"/>
      <c r="D56" s="187"/>
      <c r="E56" s="187"/>
      <c r="F56" s="187"/>
      <c r="G56" s="187"/>
      <c r="H56" s="187"/>
      <c r="I56" s="187"/>
      <c r="J56" s="187"/>
      <c r="K56" s="187"/>
      <c r="L56" s="187"/>
      <c r="M56" s="187"/>
      <c r="N56" s="187"/>
      <c r="O56" s="188"/>
      <c r="P56" s="194"/>
    </row>
    <row r="57" spans="2:16" x14ac:dyDescent="0.2">
      <c r="B57" s="186"/>
      <c r="C57" s="187"/>
      <c r="D57" s="187"/>
      <c r="E57" s="187"/>
      <c r="F57" s="187"/>
      <c r="G57" s="187"/>
      <c r="H57" s="187"/>
      <c r="I57" s="187"/>
      <c r="J57" s="187"/>
      <c r="K57" s="187"/>
      <c r="L57" s="187"/>
      <c r="M57" s="187"/>
      <c r="N57" s="187"/>
      <c r="O57" s="188"/>
      <c r="P57" s="194"/>
    </row>
    <row r="58" spans="2:16" x14ac:dyDescent="0.2">
      <c r="B58" s="189"/>
      <c r="C58" s="190"/>
      <c r="D58" s="190"/>
      <c r="E58" s="190"/>
      <c r="F58" s="190"/>
      <c r="G58" s="190"/>
      <c r="H58" s="190"/>
      <c r="I58" s="190"/>
      <c r="J58" s="190"/>
      <c r="K58" s="190"/>
      <c r="L58" s="190"/>
      <c r="M58" s="190"/>
      <c r="N58" s="190"/>
      <c r="O58" s="191"/>
      <c r="P58" s="193"/>
    </row>
    <row r="59" spans="2:16" x14ac:dyDescent="0.2">
      <c r="B59" s="183" t="s">
        <v>186</v>
      </c>
      <c r="C59" s="184"/>
      <c r="D59" s="184"/>
      <c r="E59" s="184"/>
      <c r="F59" s="184"/>
      <c r="G59" s="184"/>
      <c r="H59" s="184"/>
      <c r="I59" s="184"/>
      <c r="J59" s="184"/>
      <c r="K59" s="184"/>
      <c r="L59" s="184"/>
      <c r="M59" s="184"/>
      <c r="N59" s="184"/>
      <c r="O59" s="185"/>
      <c r="P59" s="192"/>
    </row>
    <row r="60" spans="2:16" x14ac:dyDescent="0.2">
      <c r="B60" s="186"/>
      <c r="C60" s="187"/>
      <c r="D60" s="187"/>
      <c r="E60" s="187"/>
      <c r="F60" s="187"/>
      <c r="G60" s="187"/>
      <c r="H60" s="187"/>
      <c r="I60" s="187"/>
      <c r="J60" s="187"/>
      <c r="K60" s="187"/>
      <c r="L60" s="187"/>
      <c r="M60" s="187"/>
      <c r="N60" s="187"/>
      <c r="O60" s="188"/>
      <c r="P60" s="194"/>
    </row>
    <row r="61" spans="2:16" x14ac:dyDescent="0.2">
      <c r="B61" s="189"/>
      <c r="C61" s="190"/>
      <c r="D61" s="190"/>
      <c r="E61" s="190"/>
      <c r="F61" s="190"/>
      <c r="G61" s="190"/>
      <c r="H61" s="190"/>
      <c r="I61" s="190"/>
      <c r="J61" s="190"/>
      <c r="K61" s="190"/>
      <c r="L61" s="190"/>
      <c r="M61" s="190"/>
      <c r="N61" s="190"/>
      <c r="O61" s="191"/>
      <c r="P61" s="193"/>
    </row>
    <row r="62" spans="2:16" x14ac:dyDescent="0.2">
      <c r="B62" s="195" t="s">
        <v>187</v>
      </c>
      <c r="C62" s="196"/>
      <c r="D62" s="196"/>
      <c r="E62" s="196"/>
      <c r="F62" s="196"/>
      <c r="G62" s="196"/>
      <c r="H62" s="196"/>
      <c r="I62" s="196"/>
      <c r="J62" s="196"/>
      <c r="K62" s="196"/>
      <c r="L62" s="196"/>
      <c r="M62" s="196"/>
      <c r="N62" s="196"/>
      <c r="O62" s="197"/>
      <c r="P62" s="49"/>
    </row>
    <row r="63" spans="2:16" x14ac:dyDescent="0.2">
      <c r="B63" s="183" t="s">
        <v>188</v>
      </c>
      <c r="C63" s="184"/>
      <c r="D63" s="184"/>
      <c r="E63" s="184"/>
      <c r="F63" s="184"/>
      <c r="G63" s="184"/>
      <c r="H63" s="184"/>
      <c r="I63" s="184"/>
      <c r="J63" s="184"/>
      <c r="K63" s="184"/>
      <c r="L63" s="184"/>
      <c r="M63" s="184"/>
      <c r="N63" s="184"/>
      <c r="O63" s="185"/>
      <c r="P63" s="192"/>
    </row>
    <row r="64" spans="2:16" x14ac:dyDescent="0.2">
      <c r="B64" s="189"/>
      <c r="C64" s="190"/>
      <c r="D64" s="190"/>
      <c r="E64" s="190"/>
      <c r="F64" s="190"/>
      <c r="G64" s="190"/>
      <c r="H64" s="190"/>
      <c r="I64" s="190"/>
      <c r="J64" s="190"/>
      <c r="K64" s="190"/>
      <c r="L64" s="190"/>
      <c r="M64" s="190"/>
      <c r="N64" s="190"/>
      <c r="O64" s="191"/>
      <c r="P64" s="193"/>
    </row>
    <row r="65" spans="2:16" x14ac:dyDescent="0.2">
      <c r="B65" s="183" t="s">
        <v>189</v>
      </c>
      <c r="C65" s="184"/>
      <c r="D65" s="184"/>
      <c r="E65" s="184"/>
      <c r="F65" s="184"/>
      <c r="G65" s="184"/>
      <c r="H65" s="184"/>
      <c r="I65" s="184"/>
      <c r="J65" s="184"/>
      <c r="K65" s="184"/>
      <c r="L65" s="184"/>
      <c r="M65" s="184"/>
      <c r="N65" s="184"/>
      <c r="O65" s="185"/>
      <c r="P65" s="192"/>
    </row>
    <row r="66" spans="2:16" x14ac:dyDescent="0.2">
      <c r="B66" s="189"/>
      <c r="C66" s="190"/>
      <c r="D66" s="190"/>
      <c r="E66" s="190"/>
      <c r="F66" s="190"/>
      <c r="G66" s="190"/>
      <c r="H66" s="190"/>
      <c r="I66" s="190"/>
      <c r="J66" s="190"/>
      <c r="K66" s="190"/>
      <c r="L66" s="190"/>
      <c r="M66" s="190"/>
      <c r="N66" s="190"/>
      <c r="O66" s="191"/>
      <c r="P66" s="193"/>
    </row>
    <row r="67" spans="2:16" x14ac:dyDescent="0.2">
      <c r="B67" s="195" t="s">
        <v>190</v>
      </c>
      <c r="C67" s="196"/>
      <c r="D67" s="196"/>
      <c r="E67" s="196"/>
      <c r="F67" s="196"/>
      <c r="G67" s="196"/>
      <c r="H67" s="196"/>
      <c r="I67" s="196"/>
      <c r="J67" s="196"/>
      <c r="K67" s="196"/>
      <c r="L67" s="196"/>
      <c r="M67" s="196"/>
      <c r="N67" s="196"/>
      <c r="O67" s="197"/>
      <c r="P67" s="49"/>
    </row>
    <row r="68" spans="2:16" x14ac:dyDescent="0.2">
      <c r="B68" s="183" t="s">
        <v>191</v>
      </c>
      <c r="C68" s="184"/>
      <c r="D68" s="184"/>
      <c r="E68" s="184"/>
      <c r="F68" s="184"/>
      <c r="G68" s="184"/>
      <c r="H68" s="184"/>
      <c r="I68" s="184"/>
      <c r="J68" s="184"/>
      <c r="K68" s="184"/>
      <c r="L68" s="184"/>
      <c r="M68" s="184"/>
      <c r="N68" s="184"/>
      <c r="O68" s="185"/>
      <c r="P68" s="192"/>
    </row>
    <row r="69" spans="2:16" x14ac:dyDescent="0.2">
      <c r="B69" s="186"/>
      <c r="C69" s="187"/>
      <c r="D69" s="187"/>
      <c r="E69" s="187"/>
      <c r="F69" s="187"/>
      <c r="G69" s="187"/>
      <c r="H69" s="187"/>
      <c r="I69" s="187"/>
      <c r="J69" s="187"/>
      <c r="K69" s="187"/>
      <c r="L69" s="187"/>
      <c r="M69" s="187"/>
      <c r="N69" s="187"/>
      <c r="O69" s="188"/>
      <c r="P69" s="193"/>
    </row>
    <row r="70" spans="2:16" x14ac:dyDescent="0.2">
      <c r="B70" s="183" t="s">
        <v>192</v>
      </c>
      <c r="C70" s="184"/>
      <c r="D70" s="184"/>
      <c r="E70" s="184"/>
      <c r="F70" s="184"/>
      <c r="G70" s="184"/>
      <c r="H70" s="184"/>
      <c r="I70" s="184"/>
      <c r="J70" s="184"/>
      <c r="K70" s="184"/>
      <c r="L70" s="184"/>
      <c r="M70" s="184"/>
      <c r="N70" s="184"/>
      <c r="O70" s="185"/>
      <c r="P70" s="192"/>
    </row>
    <row r="71" spans="2:16" x14ac:dyDescent="0.2">
      <c r="B71" s="186"/>
      <c r="C71" s="187"/>
      <c r="D71" s="187"/>
      <c r="E71" s="187"/>
      <c r="F71" s="187"/>
      <c r="G71" s="187"/>
      <c r="H71" s="187"/>
      <c r="I71" s="187"/>
      <c r="J71" s="187"/>
      <c r="K71" s="187"/>
      <c r="L71" s="187"/>
      <c r="M71" s="187"/>
      <c r="N71" s="187"/>
      <c r="O71" s="188"/>
      <c r="P71" s="194"/>
    </row>
    <row r="72" spans="2:16" x14ac:dyDescent="0.2">
      <c r="B72" s="189"/>
      <c r="C72" s="190"/>
      <c r="D72" s="190"/>
      <c r="E72" s="190"/>
      <c r="F72" s="190"/>
      <c r="G72" s="190"/>
      <c r="H72" s="190"/>
      <c r="I72" s="190"/>
      <c r="J72" s="190"/>
      <c r="K72" s="190"/>
      <c r="L72" s="190"/>
      <c r="M72" s="190"/>
      <c r="N72" s="190"/>
      <c r="O72" s="191"/>
      <c r="P72" s="193"/>
    </row>
  </sheetData>
  <mergeCells count="49">
    <mergeCell ref="A1:E1"/>
    <mergeCell ref="G25:I25"/>
    <mergeCell ref="J25:L25"/>
    <mergeCell ref="M25:O25"/>
    <mergeCell ref="J20:L20"/>
    <mergeCell ref="G18:I18"/>
    <mergeCell ref="J18:L18"/>
    <mergeCell ref="M18:O18"/>
    <mergeCell ref="G19:I19"/>
    <mergeCell ref="J19:L19"/>
    <mergeCell ref="M20:O20"/>
    <mergeCell ref="G21:I21"/>
    <mergeCell ref="J21:L21"/>
    <mergeCell ref="M21:O21"/>
    <mergeCell ref="G24:I24"/>
    <mergeCell ref="J24:L24"/>
    <mergeCell ref="M24:O24"/>
    <mergeCell ref="B63:O64"/>
    <mergeCell ref="P55:P58"/>
    <mergeCell ref="C30:D32"/>
    <mergeCell ref="E30:O32"/>
    <mergeCell ref="C33:D35"/>
    <mergeCell ref="E33:O35"/>
    <mergeCell ref="B49:O49"/>
    <mergeCell ref="B44:O44"/>
    <mergeCell ref="C36:D38"/>
    <mergeCell ref="B47:O47"/>
    <mergeCell ref="E36:O38"/>
    <mergeCell ref="B42:O42"/>
    <mergeCell ref="B43:O43"/>
    <mergeCell ref="B45:O45"/>
    <mergeCell ref="B48:O48"/>
    <mergeCell ref="B46:O46"/>
    <mergeCell ref="B51:O51"/>
    <mergeCell ref="B54:O54"/>
    <mergeCell ref="B52:O53"/>
    <mergeCell ref="B50:O50"/>
    <mergeCell ref="P70:P72"/>
    <mergeCell ref="B70:O72"/>
    <mergeCell ref="B68:O69"/>
    <mergeCell ref="B67:O67"/>
    <mergeCell ref="B65:O66"/>
    <mergeCell ref="P65:P66"/>
    <mergeCell ref="P68:P69"/>
    <mergeCell ref="B55:O58"/>
    <mergeCell ref="P63:P64"/>
    <mergeCell ref="P59:P61"/>
    <mergeCell ref="B62:O62"/>
    <mergeCell ref="B59:O61"/>
  </mergeCells>
  <phoneticPr fontId="13" type="noConversion"/>
  <pageMargins left="0.75" right="0.75" top="1" bottom="1" header="0.5" footer="0.5"/>
  <pageSetup paperSize="3" orientation="landscape" r:id="rId1"/>
  <headerFooter alignWithMargins="0">
    <oddFooter>&amp;C&amp;1#&amp;"Calibri"&amp;10&amp;K000000Internal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79998168889431442"/>
  </sheetPr>
  <dimension ref="A1:M32"/>
  <sheetViews>
    <sheetView workbookViewId="0">
      <selection activeCell="B19" sqref="B19:L20"/>
    </sheetView>
  </sheetViews>
  <sheetFormatPr defaultRowHeight="12.75" x14ac:dyDescent="0.2"/>
  <cols>
    <col min="1" max="12" width="10.5703125" customWidth="1"/>
    <col min="13" max="13" width="10.5703125" bestFit="1" customWidth="1"/>
  </cols>
  <sheetData>
    <row r="1" spans="1:12" ht="22.5" x14ac:dyDescent="0.2">
      <c r="A1" s="157" t="s">
        <v>240</v>
      </c>
      <c r="B1" s="69"/>
      <c r="C1" s="69"/>
      <c r="D1" s="69"/>
      <c r="E1" s="69"/>
      <c r="F1" s="69"/>
      <c r="G1" s="69"/>
      <c r="H1" s="69"/>
      <c r="I1" s="69"/>
      <c r="J1" s="69"/>
      <c r="K1" s="69"/>
      <c r="L1" s="69"/>
    </row>
    <row r="2" spans="1:12" ht="22.5" x14ac:dyDescent="0.2">
      <c r="A2" s="100"/>
      <c r="B2" s="69"/>
      <c r="C2" s="69"/>
      <c r="D2" s="69"/>
      <c r="E2" s="69"/>
      <c r="F2" s="69"/>
      <c r="G2" s="69"/>
      <c r="H2" s="69"/>
      <c r="I2" s="69"/>
      <c r="J2" s="69"/>
      <c r="K2" s="69"/>
      <c r="L2" s="69"/>
    </row>
    <row r="3" spans="1:12" ht="18.75" x14ac:dyDescent="0.2">
      <c r="A3" s="70" t="s">
        <v>193</v>
      </c>
      <c r="B3" s="69"/>
      <c r="C3" s="69"/>
      <c r="D3" s="69"/>
      <c r="E3" s="69"/>
      <c r="F3" s="69"/>
      <c r="G3" s="69"/>
      <c r="H3" s="69"/>
      <c r="I3" s="69"/>
      <c r="J3" s="69"/>
      <c r="K3" s="69"/>
      <c r="L3" s="69"/>
    </row>
    <row r="4" spans="1:12" ht="15" x14ac:dyDescent="0.2">
      <c r="A4" s="101" t="s">
        <v>242</v>
      </c>
      <c r="B4" s="69"/>
      <c r="C4" s="69"/>
      <c r="D4" s="69"/>
      <c r="E4" s="69"/>
      <c r="F4" s="69"/>
      <c r="G4" s="69"/>
      <c r="H4" s="69"/>
      <c r="I4" s="69"/>
      <c r="J4" s="69"/>
      <c r="K4" s="69"/>
      <c r="L4" s="69"/>
    </row>
    <row r="5" spans="1:12" ht="15" x14ac:dyDescent="0.2">
      <c r="A5" s="102" t="s">
        <v>194</v>
      </c>
      <c r="B5" s="69"/>
      <c r="C5" s="69"/>
      <c r="D5" s="69"/>
      <c r="E5" s="69"/>
      <c r="F5" s="69"/>
      <c r="G5" s="69"/>
      <c r="H5" s="69"/>
      <c r="I5" s="69"/>
      <c r="J5" s="69"/>
      <c r="K5" s="69"/>
      <c r="L5" s="69"/>
    </row>
    <row r="6" spans="1:12" ht="15" x14ac:dyDescent="0.2">
      <c r="A6" s="102" t="s">
        <v>195</v>
      </c>
      <c r="B6" s="69"/>
      <c r="C6" s="69"/>
      <c r="D6" s="69"/>
      <c r="E6" s="69"/>
      <c r="F6" s="69"/>
      <c r="G6" s="69"/>
      <c r="H6" s="69"/>
      <c r="I6" s="69"/>
      <c r="J6" s="69"/>
      <c r="K6" s="69"/>
      <c r="L6" s="69"/>
    </row>
    <row r="7" spans="1:12" ht="15" x14ac:dyDescent="0.2">
      <c r="A7" s="160" t="s">
        <v>241</v>
      </c>
      <c r="B7" s="69"/>
      <c r="C7" s="69"/>
      <c r="D7" s="69"/>
      <c r="E7" s="69"/>
      <c r="F7" s="69"/>
      <c r="G7" s="69"/>
      <c r="H7" s="69"/>
      <c r="I7" s="69"/>
      <c r="J7" s="69"/>
      <c r="K7" s="69"/>
      <c r="L7" s="69"/>
    </row>
    <row r="8" spans="1:12" ht="15" x14ac:dyDescent="0.2">
      <c r="A8" s="102" t="s">
        <v>243</v>
      </c>
      <c r="B8" s="69"/>
      <c r="C8" s="69"/>
      <c r="D8" s="69"/>
      <c r="E8" s="69"/>
      <c r="F8" s="69"/>
      <c r="G8" s="69"/>
      <c r="H8" s="69"/>
      <c r="I8" s="69"/>
      <c r="J8" s="69"/>
      <c r="K8" s="69"/>
      <c r="L8" s="69"/>
    </row>
    <row r="9" spans="1:12" ht="15" x14ac:dyDescent="0.2">
      <c r="A9" s="102"/>
      <c r="B9" s="69"/>
      <c r="C9" s="69"/>
      <c r="D9" s="69"/>
      <c r="E9" s="69"/>
      <c r="F9" s="69"/>
      <c r="G9" s="69"/>
      <c r="H9" s="69"/>
      <c r="I9" s="69"/>
      <c r="J9" s="69"/>
      <c r="K9" s="69"/>
      <c r="L9" s="69"/>
    </row>
    <row r="10" spans="1:12" ht="18.75" x14ac:dyDescent="0.2">
      <c r="A10" s="70" t="s">
        <v>196</v>
      </c>
      <c r="B10" s="69"/>
      <c r="C10" s="69"/>
      <c r="D10" s="69"/>
      <c r="E10" s="69"/>
      <c r="F10" s="69"/>
      <c r="G10" s="69"/>
      <c r="H10" s="69"/>
      <c r="I10" s="69"/>
      <c r="J10" s="69"/>
      <c r="K10" s="69"/>
      <c r="L10" s="69"/>
    </row>
    <row r="11" spans="1:12" ht="15" x14ac:dyDescent="0.2">
      <c r="A11" s="102" t="s">
        <v>197</v>
      </c>
      <c r="B11" s="69"/>
      <c r="C11" s="69"/>
      <c r="D11" s="69"/>
      <c r="E11" s="69"/>
      <c r="F11" s="69"/>
      <c r="G11" s="69"/>
      <c r="H11" s="69"/>
      <c r="I11" s="69"/>
      <c r="J11" s="69"/>
      <c r="K11" s="69"/>
      <c r="L11" s="69"/>
    </row>
    <row r="12" spans="1:12" ht="15" x14ac:dyDescent="0.2">
      <c r="A12" s="102" t="s">
        <v>198</v>
      </c>
      <c r="B12" s="69"/>
      <c r="C12" s="69"/>
      <c r="D12" s="69"/>
      <c r="E12" s="69"/>
      <c r="F12" s="69"/>
      <c r="G12" s="69"/>
      <c r="H12" s="69"/>
      <c r="I12" s="69"/>
      <c r="J12" s="69"/>
      <c r="K12" s="69"/>
      <c r="L12" s="69"/>
    </row>
    <row r="13" spans="1:12" ht="15" x14ac:dyDescent="0.2">
      <c r="A13" s="102" t="s">
        <v>199</v>
      </c>
      <c r="B13" s="69"/>
      <c r="C13" s="69"/>
      <c r="D13" s="69"/>
      <c r="E13" s="69"/>
      <c r="F13" s="69"/>
      <c r="G13" s="69"/>
      <c r="H13" s="69"/>
      <c r="I13" s="69"/>
      <c r="J13" s="69"/>
      <c r="K13" s="69"/>
      <c r="L13" s="69"/>
    </row>
    <row r="14" spans="1:12" ht="15" x14ac:dyDescent="0.2">
      <c r="A14" s="102" t="s">
        <v>200</v>
      </c>
      <c r="B14" s="69"/>
      <c r="C14" s="69"/>
      <c r="D14" s="69"/>
      <c r="F14" s="71" t="s">
        <v>201</v>
      </c>
      <c r="G14" s="69"/>
      <c r="H14" s="69"/>
      <c r="I14" s="69"/>
      <c r="J14" s="69"/>
      <c r="K14" s="69"/>
      <c r="L14" s="69"/>
    </row>
    <row r="15" spans="1:12" x14ac:dyDescent="0.2">
      <c r="B15" s="69"/>
      <c r="C15" s="69"/>
      <c r="G15" s="69"/>
      <c r="H15" s="69"/>
      <c r="I15" s="69"/>
      <c r="J15" s="69"/>
      <c r="K15" s="69"/>
      <c r="L15" s="69"/>
    </row>
    <row r="16" spans="1:12" ht="14.25" x14ac:dyDescent="0.2">
      <c r="A16" s="103"/>
      <c r="B16" s="69"/>
      <c r="C16" s="69"/>
      <c r="D16" s="69"/>
      <c r="E16" s="69"/>
      <c r="F16" s="69"/>
      <c r="G16" s="69"/>
      <c r="H16" s="69"/>
      <c r="I16" s="69"/>
      <c r="J16" s="69"/>
      <c r="K16" s="69"/>
      <c r="L16" s="69"/>
    </row>
    <row r="17" spans="1:13" ht="18.75" x14ac:dyDescent="0.2">
      <c r="A17" s="70" t="s">
        <v>202</v>
      </c>
      <c r="B17" s="69"/>
      <c r="C17" s="69"/>
      <c r="D17" s="69"/>
      <c r="E17" s="69"/>
      <c r="F17" s="69"/>
      <c r="G17" s="69"/>
      <c r="H17" s="69"/>
      <c r="I17" s="69"/>
      <c r="J17" s="69"/>
      <c r="K17" s="69"/>
      <c r="L17" s="69"/>
    </row>
    <row r="18" spans="1:13" ht="15.75" x14ac:dyDescent="0.2">
      <c r="A18" s="93"/>
      <c r="B18" s="158">
        <v>2023</v>
      </c>
      <c r="C18" s="158">
        <f>B18+1</f>
        <v>2024</v>
      </c>
      <c r="D18" s="158">
        <f t="shared" ref="D18:L18" si="0">C18+1</f>
        <v>2025</v>
      </c>
      <c r="E18" s="158">
        <f t="shared" si="0"/>
        <v>2026</v>
      </c>
      <c r="F18" s="158">
        <f t="shared" si="0"/>
        <v>2027</v>
      </c>
      <c r="G18" s="158">
        <f t="shared" si="0"/>
        <v>2028</v>
      </c>
      <c r="H18" s="158">
        <f t="shared" si="0"/>
        <v>2029</v>
      </c>
      <c r="I18" s="158">
        <f t="shared" si="0"/>
        <v>2030</v>
      </c>
      <c r="J18" s="158">
        <f t="shared" si="0"/>
        <v>2031</v>
      </c>
      <c r="K18" s="158">
        <f t="shared" si="0"/>
        <v>2032</v>
      </c>
      <c r="L18" s="158">
        <f t="shared" si="0"/>
        <v>2033</v>
      </c>
    </row>
    <row r="19" spans="1:13" ht="31.5" x14ac:dyDescent="0.2">
      <c r="A19" s="94" t="s">
        <v>203</v>
      </c>
      <c r="B19" s="161">
        <v>5.2702243240200002E-2</v>
      </c>
      <c r="C19" s="161">
        <v>3.3145097931399997E-2</v>
      </c>
      <c r="D19" s="161">
        <v>6.1352420642399996E-3</v>
      </c>
      <c r="E19" s="161">
        <v>-4.6829572061399998E-3</v>
      </c>
      <c r="F19" s="161">
        <v>-7.1930347172099998E-3</v>
      </c>
      <c r="G19" s="161">
        <v>-6.3624954219200004E-4</v>
      </c>
      <c r="H19" s="161">
        <v>9.3128280683200011E-3</v>
      </c>
      <c r="I19" s="161">
        <v>1.6319706495099999E-2</v>
      </c>
      <c r="J19" s="161">
        <v>1.8222023647800002E-2</v>
      </c>
      <c r="K19" s="161">
        <v>1.9583774122599998E-2</v>
      </c>
      <c r="L19" s="162">
        <v>1.9090633566099999E-2</v>
      </c>
    </row>
    <row r="20" spans="1:13" ht="47.25" x14ac:dyDescent="0.2">
      <c r="A20" s="94" t="s">
        <v>246</v>
      </c>
      <c r="B20" s="141">
        <v>1</v>
      </c>
      <c r="C20" s="141">
        <f t="shared" ref="C20:L20" si="1">B20+(B20*C19)</f>
        <v>1.0331450979314001</v>
      </c>
      <c r="D20" s="141">
        <f t="shared" si="1"/>
        <v>1.0394836931946922</v>
      </c>
      <c r="E20" s="141">
        <f t="shared" si="1"/>
        <v>1.0346158355429811</v>
      </c>
      <c r="F20" s="141">
        <f>E20+(E20*F19)</f>
        <v>1.0271738079189452</v>
      </c>
      <c r="G20" s="141">
        <f t="shared" si="1"/>
        <v>1.0265202690539053</v>
      </c>
      <c r="H20" s="141">
        <f t="shared" si="1"/>
        <v>1.0360800758282498</v>
      </c>
      <c r="I20" s="141">
        <f>H20+(H20*I19)</f>
        <v>1.0529885985711878</v>
      </c>
      <c r="J20" s="141">
        <f t="shared" si="1"/>
        <v>1.0721761817152158</v>
      </c>
      <c r="K20" s="141">
        <f t="shared" si="1"/>
        <v>1.0931734378775584</v>
      </c>
      <c r="L20" s="141">
        <f t="shared" si="1"/>
        <v>1.1140428114042726</v>
      </c>
    </row>
    <row r="21" spans="1:13" x14ac:dyDescent="0.2">
      <c r="A21" s="75"/>
      <c r="B21" s="69"/>
      <c r="C21" s="69"/>
      <c r="D21" s="69"/>
      <c r="E21" s="69"/>
      <c r="F21" s="69"/>
      <c r="G21" s="69"/>
      <c r="H21" s="69"/>
      <c r="I21" s="69"/>
      <c r="J21" s="69"/>
      <c r="K21" s="69"/>
      <c r="L21" s="69"/>
    </row>
    <row r="22" spans="1:13" x14ac:dyDescent="0.2">
      <c r="A22" s="35"/>
      <c r="B22" s="159"/>
      <c r="C22" s="72"/>
      <c r="D22" s="72"/>
      <c r="E22" s="72"/>
      <c r="F22" s="72"/>
      <c r="G22" s="72"/>
      <c r="H22" s="72"/>
      <c r="I22" s="72"/>
      <c r="J22" s="72"/>
    </row>
    <row r="23" spans="1:13" x14ac:dyDescent="0.2">
      <c r="C23" s="72"/>
      <c r="D23" s="72"/>
      <c r="E23" s="72"/>
      <c r="F23" s="72"/>
      <c r="G23" s="72"/>
      <c r="H23" s="72"/>
      <c r="I23" s="72"/>
      <c r="J23" s="72"/>
    </row>
    <row r="31" spans="1:13" x14ac:dyDescent="0.2">
      <c r="C31" s="73"/>
      <c r="D31" s="73"/>
      <c r="E31" s="73"/>
      <c r="F31" s="73"/>
      <c r="G31" s="73"/>
      <c r="H31" s="73"/>
      <c r="I31" s="73"/>
      <c r="J31" s="73"/>
      <c r="K31" s="73"/>
      <c r="L31" s="73"/>
      <c r="M31" s="73"/>
    </row>
    <row r="32" spans="1:13" x14ac:dyDescent="0.2">
      <c r="D32" s="76"/>
      <c r="E32" s="76"/>
      <c r="F32" s="76"/>
      <c r="G32" s="76"/>
      <c r="H32" s="76"/>
      <c r="I32" s="76"/>
      <c r="J32" s="76"/>
      <c r="K32" s="76"/>
      <c r="L32" s="76"/>
      <c r="M32" s="76"/>
    </row>
  </sheetData>
  <phoneticPr fontId="13" type="noConversion"/>
  <pageMargins left="0.75" right="0.75" top="1" bottom="1" header="0.5" footer="0.5"/>
  <pageSetup orientation="portrait" r:id="rId1"/>
  <headerFooter alignWithMargins="0">
    <oddFooter>&amp;C&amp;1#&amp;"Calibri"&amp;10&amp;K000000Internal</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
  <sheetViews>
    <sheetView workbookViewId="0">
      <selection activeCell="A18" sqref="A18"/>
    </sheetView>
  </sheetViews>
  <sheetFormatPr defaultRowHeight="12.75" x14ac:dyDescent="0.2"/>
  <cols>
    <col min="1" max="1" width="82.42578125" customWidth="1"/>
  </cols>
  <sheetData>
    <row r="1" spans="1:9" ht="207.75" customHeight="1" x14ac:dyDescent="0.2">
      <c r="A1" s="247" t="s">
        <v>228</v>
      </c>
      <c r="B1" s="248"/>
      <c r="C1" s="248"/>
      <c r="D1" s="248"/>
      <c r="E1" s="248"/>
      <c r="F1" s="248"/>
      <c r="G1" s="248"/>
      <c r="H1" s="248"/>
      <c r="I1" s="249"/>
    </row>
    <row r="2" spans="1:9" ht="14.25" x14ac:dyDescent="0.2">
      <c r="A2" s="139"/>
      <c r="B2" s="139"/>
      <c r="C2" s="139"/>
      <c r="D2" s="139"/>
      <c r="E2" s="139"/>
      <c r="F2" s="139"/>
      <c r="G2" s="139"/>
      <c r="H2" s="139"/>
      <c r="I2" s="139"/>
    </row>
    <row r="3" spans="1:9" ht="15" x14ac:dyDescent="0.2">
      <c r="A3" s="146"/>
      <c r="B3" s="146"/>
      <c r="C3" s="146"/>
      <c r="D3" s="146"/>
      <c r="E3" s="146"/>
      <c r="F3" s="146"/>
      <c r="G3" s="146"/>
      <c r="H3" s="146"/>
      <c r="I3" s="146"/>
    </row>
    <row r="4" spans="1:9" ht="15" x14ac:dyDescent="0.2">
      <c r="A4" s="146"/>
      <c r="B4" s="146"/>
      <c r="C4" s="146"/>
      <c r="D4" s="146"/>
      <c r="E4" s="146"/>
      <c r="F4" s="146"/>
      <c r="G4" s="146"/>
      <c r="H4" s="146"/>
      <c r="I4" s="146"/>
    </row>
  </sheetData>
  <mergeCells count="1">
    <mergeCell ref="A1:I1"/>
  </mergeCells>
  <phoneticPr fontId="13" type="noConversion"/>
  <pageMargins left="0.75" right="0.75" top="1" bottom="1" header="0.5" footer="0.5"/>
  <pageSetup orientation="portrait" r:id="rId1"/>
  <headerFooter alignWithMargins="0">
    <oddFooter>&amp;C&amp;1#&amp;"Calibri"&amp;10&amp;K000000Internal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13f182-e424-487f-ac7f-33bed2fc986a">
      <Value>311</Value>
      <Value>1</Value>
    </TaxCatchAll>
    <SharedWithUsers xmlns="2613f182-e424-487f-ac7f-33bed2fc986a">
      <UserInfo>
        <DisplayName>Lidyoff, Daniel</DisplayName>
        <AccountId>24</AccountId>
        <AccountType/>
      </UserInfo>
      <UserInfo>
        <DisplayName>Gage, Brit</DisplayName>
        <AccountId>75</AccountId>
        <AccountType/>
      </UserInfo>
      <UserInfo>
        <DisplayName>Yeung, Jun</DisplayName>
        <AccountId>33</AccountId>
        <AccountType/>
      </UserInfo>
    </SharedWithUsers>
    <ISOKeywordsTaxHTField0 xmlns="2613f182-e424-487f-ac7f-33bed2fc986a">
      <Terms xmlns="http://schemas.microsoft.com/office/infopath/2007/PartnerControls"/>
    </ISOKeywordsTaxHTField0>
    <Important xmlns="2613f182-e424-487f-ac7f-33bed2fc986a">false</Important>
    <ISOGroupTaxHTField0 xmlns="2613f182-e424-487f-ac7f-33bed2fc986a">
      <Terms xmlns="http://schemas.microsoft.com/office/infopath/2007/PartnerControls"/>
    </ISOGroupTaxHTField0>
    <PostDate xmlns="2613f182-e424-487f-ac7f-33bed2fc986a">2023-09-18T17:49:17+00:00</PostDate>
    <ExpireDate xmlns="2613f182-e424-487f-ac7f-33bed2fc986a">2025-08-01T18:12:26+00:00</ExpireDate>
    <Content_x0020_Owner xmlns="2613f182-e424-487f-ac7f-33bed2fc986a">
      <UserInfo>
        <DisplayName>Emmert, Robert</DisplayName>
        <AccountId>129</AccountId>
        <AccountType/>
      </UserInfo>
    </Content_x0020_Owner>
    <ISOContributor xmlns="2613f182-e424-487f-ac7f-33bed2fc986a">
      <UserInfo>
        <DisplayName>Zuberi, Kaylee</DisplayName>
        <AccountId>670</AccountId>
        <AccountType/>
      </UserInfo>
    </ISOContributor>
    <IsPublished xmlns="2613f182-e424-487f-ac7f-33bed2fc986a">true</IsPublished>
    <m9e70a6096144fc698577b786817f2be xmlns="2613f182-e424-487f-ac7f-33bed2fc986a">
      <Terms xmlns="http://schemas.microsoft.com/office/infopath/2007/PartnerControls">
        <TermInfo xmlns="http://schemas.microsoft.com/office/infopath/2007/PartnerControls">
          <TermName xmlns="http://schemas.microsoft.com/office/infopath/2007/PartnerControls">Not Archived</TermName>
          <TermId xmlns="http://schemas.microsoft.com/office/infopath/2007/PartnerControls">d4ac4999-fa66-470b-a400-7ab6671d1fab</TermId>
        </TermInfo>
      </Terms>
    </m9e70a6096144fc698577b786817f2be>
    <ISOExtract xmlns="2613f182-e424-487f-ac7f-33bed2fc986a" xsi:nil="true"/>
    <ISOArchiveTaxHTField0 xmlns="2613f182-e424-487f-ac7f-33bed2fc986a" xsi:nil="true"/>
    <OriginalUri xmlns="2613f182-e424-487f-ac7f-33bed2fc986a">
      <Url xsi:nil="true"/>
      <Description xsi:nil="true"/>
    </OriginalUri>
    <ISODescription xmlns="2613f182-e424-487f-ac7f-33bed2fc986a" xsi:nil="true"/>
    <Content_x0020_Administrator xmlns="2613f182-e424-487f-ac7f-33bed2fc986a">
      <UserInfo>
        <DisplayName>Zuberi, Kaylee</DisplayName>
        <AccountId>670</AccountId>
        <AccountType/>
      </UserInfo>
    </Content_x0020_Administrator>
    <ISOTopicTaxHTField0 xmlns="2613f182-e424-487f-ac7f-33bed2fc986a">
      <Terms xmlns="http://schemas.microsoft.com/office/infopath/2007/PartnerControls">
        <TermInfo xmlns="http://schemas.microsoft.com/office/infopath/2007/PartnerControls">
          <TermName xmlns="http://schemas.microsoft.com/office/infopath/2007/PartnerControls">Planning</TermName>
          <TermId xmlns="http://schemas.microsoft.com/office/infopath/2007/PartnerControls">285a5f2c-fbc6-40b5-af08-c23b5949dd29</TermId>
        </TermInfo>
      </Terms>
    </ISOTopicTaxHTField0>
    <ISOArchived xmlns="2613f182-e424-487f-ac7f-33bed2fc986a">Not Archived</ISOArchived>
    <ISOGroupSequence xmlns="2613f182-e424-487f-ac7f-33bed2fc986a" xsi:nil="true"/>
    <ISOOwner xmlns="2613f182-e424-487f-ac7f-33bed2fc986a">Emmert, Robert</ISOOwner>
    <ISOSummary xmlns="2613f182-e424-487f-ac7f-33bed2fc986a">PGAE PUCG </ISOSummary>
    <Market_x0020_Notice xmlns="5bcbeff6-7c02-4b0f-b125-f1b3d566cc14">false</Market_x0020_Notice>
    <Document_x0020_Type xmlns="5bcbeff6-7c02-4b0f-b125-f1b3d566cc14">Guide</Document_x0020_Type>
    <News_x0020_Release xmlns="5bcbeff6-7c02-4b0f-b125-f1b3d566cc14">false</News_x0020_Release>
    <ParentISOGroups xmlns="5bcbeff6-7c02-4b0f-b125-f1b3d566cc14">Current cost guides|103245f7-fc35-4565-bdf0-193bfff440e2</ParentISOGroups>
    <Orig_x0020_Post_x0020_Date xmlns="5bcbeff6-7c02-4b0f-b125-f1b3d566cc14">2023-08-01T18:12:26+00:00</Orig_x0020_Post_x0020_Date>
    <ContentReviewInterval xmlns="5bcbeff6-7c02-4b0f-b125-f1b3d566cc14">24</ContentReviewInterval>
    <IsDisabled xmlns="5bcbeff6-7c02-4b0f-b125-f1b3d566cc14">false</IsDisabled>
    <CrawlableUniqueID xmlns="5bcbeff6-7c02-4b0f-b125-f1b3d566cc14">299aa4c3-4477-44ee-9e2c-0dd5c67c4267</CrawlableUniqueID>
  </documentManagement>
</p:properties>
</file>

<file path=customXml/item2.xml><?xml version="1.0" encoding="utf-8"?>
<ct:contentTypeSchema xmlns:ct="http://schemas.microsoft.com/office/2006/metadata/contentType" xmlns:ma="http://schemas.microsoft.com/office/2006/metadata/properties/metaAttributes" ct:_="" ma:_="" ma:contentTypeName="ISODocument" ma:contentTypeID="0x0101000BEF1A1EAF553945AAFC1DE188AA7EC100496CDC402DE9B8469629C69FFFFA4218" ma:contentTypeVersion="40" ma:contentTypeDescription="" ma:contentTypeScope="" ma:versionID="c3d34afea54ce30cf9168e25f1a6ad8e">
  <xsd:schema xmlns:xsd="http://www.w3.org/2001/XMLSchema" xmlns:xs="http://www.w3.org/2001/XMLSchema" xmlns:p="http://schemas.microsoft.com/office/2006/metadata/properties" xmlns:ns2="2613f182-e424-487f-ac7f-33bed2fc986a" xmlns:ns3="5bcbeff6-7c02-4b0f-b125-f1b3d566cc14" targetNamespace="http://schemas.microsoft.com/office/2006/metadata/properties" ma:root="true" ma:fieldsID="761fcbc06cfbfec19e2d54763cf44b02" ns2:_="" ns3:_="">
    <xsd:import namespace="2613f182-e424-487f-ac7f-33bed2fc986a"/>
    <xsd:import namespace="5bcbeff6-7c02-4b0f-b125-f1b3d566cc14"/>
    <xsd:element name="properties">
      <xsd:complexType>
        <xsd:sequence>
          <xsd:element name="documentManagement">
            <xsd:complexType>
              <xsd:all>
                <xsd:element ref="ns2:ISODescription" minOccurs="0"/>
                <xsd:element ref="ns3:Document_x0020_Type" minOccurs="0"/>
                <xsd:element ref="ns2:ISOSummary" minOccurs="0"/>
                <xsd:element ref="ns2:PostDate" minOccurs="0"/>
                <xsd:element ref="ns2:ExpireDate" minOccurs="0"/>
                <xsd:element ref="ns2:ISOOwner" minOccurs="0"/>
                <xsd:element ref="ns2:OriginalUri" minOccurs="0"/>
                <xsd:element ref="ns2:Important" minOccurs="0"/>
                <xsd:element ref="ns2:ISOGroupSequence" minOccurs="0"/>
                <xsd:element ref="ns3:Orig_x0020_Post_x0020_Date" minOccurs="0"/>
                <xsd:element ref="ns3:Market_x0020_Notice" minOccurs="0"/>
                <xsd:element ref="ns3:News_x0020_Release" minOccurs="0"/>
                <xsd:element ref="ns2:ISOArchived" minOccurs="0"/>
                <xsd:element ref="ns2:Content_x0020_Administrator" minOccurs="0"/>
                <xsd:element ref="ns2:Content_x0020_Owner" minOccurs="0"/>
                <xsd:element ref="ns2:ISOContributor" minOccurs="0"/>
                <xsd:element ref="ns3:ContentReviewInterval" minOccurs="0"/>
                <xsd:element ref="ns3:CrawlableUniqueID" minOccurs="0"/>
                <xsd:element ref="ns3:ParentISOGroups" minOccurs="0"/>
                <xsd:element ref="ns3:IsDisabled" minOccurs="0"/>
                <xsd:element ref="ns2:IsPublished" minOccurs="0"/>
                <xsd:element ref="ns2:ISOExtract" minOccurs="0"/>
                <xsd:element ref="ns2:TaxCatchAllLabel" minOccurs="0"/>
                <xsd:element ref="ns2:ISOGroupTaxHTField0" minOccurs="0"/>
                <xsd:element ref="ns2:ISOArchiveTaxHTField0" minOccurs="0"/>
                <xsd:element ref="ns2:ISOKeywordsTaxHTField0" minOccurs="0"/>
                <xsd:element ref="ns2:TaxCatchAll" minOccurs="0"/>
                <xsd:element ref="ns2:ISOTopicTaxHTField0" minOccurs="0"/>
                <xsd:element ref="ns2:SharedWithUsers" minOccurs="0"/>
                <xsd:element ref="ns2:m9e70a6096144fc698577b786817f2b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613f182-e424-487f-ac7f-33bed2fc986a" elementFormDefault="qualified">
    <xsd:import namespace="http://schemas.microsoft.com/office/2006/documentManagement/types"/>
    <xsd:import namespace="http://schemas.microsoft.com/office/infopath/2007/PartnerControls"/>
    <xsd:element name="ISODescription" ma:index="2" nillable="true" ma:displayName="ISODescription" ma:internalName="ISODescription" ma:readOnly="false">
      <xsd:simpleType>
        <xsd:restriction base="dms:Unknown"/>
      </xsd:simpleType>
    </xsd:element>
    <xsd:element name="ISOSummary" ma:index="4" nillable="true" ma:displayName="ISOSummary" ma:internalName="ISOSummary" ma:readOnly="false">
      <xsd:simpleType>
        <xsd:restriction base="dms:Unknown"/>
      </xsd:simpleType>
    </xsd:element>
    <xsd:element name="PostDate" ma:index="5" nillable="true" ma:displayName="PostDate" ma:default="[today]" ma:format="DateTime" ma:indexed="true" ma:internalName="PostDate" ma:readOnly="false">
      <xsd:simpleType>
        <xsd:restriction base="dms:DateTime"/>
      </xsd:simpleType>
    </xsd:element>
    <xsd:element name="ExpireDate" ma:index="6" nillable="true" ma:displayName="ExpireDate" ma:format="DateTime" ma:internalName="ExpireDate" ma:readOnly="false">
      <xsd:simpleType>
        <xsd:restriction base="dms:DateTime"/>
      </xsd:simpleType>
    </xsd:element>
    <xsd:element name="ISOOwner" ma:index="7" nillable="true" ma:displayName="ISOOwner" ma:internalName="ISOOwner" ma:readOnly="false">
      <xsd:simpleType>
        <xsd:restriction base="dms:Text">
          <xsd:maxLength value="255"/>
        </xsd:restriction>
      </xsd:simpleType>
    </xsd:element>
    <xsd:element name="OriginalUri" ma:index="8" nillable="true" ma:displayName="OriginalUri" ma:format="Hyperlink" ma:internalName="OriginalUri"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Important" ma:index="9" nillable="true" ma:displayName="Important" ma:default="0" ma:internalName="Important" ma:readOnly="false">
      <xsd:simpleType>
        <xsd:restriction base="dms:Boolean"/>
      </xsd:simpleType>
    </xsd:element>
    <xsd:element name="ISOGroupSequence" ma:index="10" nillable="true" ma:displayName="ISOGroupSequence" ma:internalName="ISOGroupSequence" ma:readOnly="false">
      <xsd:simpleType>
        <xsd:restriction base="dms:Text">
          <xsd:maxLength value="255"/>
        </xsd:restriction>
      </xsd:simpleType>
    </xsd:element>
    <xsd:element name="ISOArchived" ma:index="14" nillable="true" ma:displayName="ISOArchived" ma:default="Not Archived" ma:format="Dropdown" ma:internalName="ISOArchived" ma:readOnly="false">
      <xsd:simpleType>
        <xsd:restriction base="dms:Choice">
          <xsd:enumeration value="Not Archived"/>
          <xsd:enumeration value="Archived"/>
        </xsd:restriction>
      </xsd:simpleType>
    </xsd:element>
    <xsd:element name="Content_x0020_Administrator" ma:index="17" nillable="true" ma:displayName="Content Administrator" ma:list="UserInfo" ma:SearchPeopleOnly="false" ma:SharePointGroup="0" ma:internalName="Content_x0020_Administra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ntent_x0020_Owner" ma:index="18" nillable="true" ma:displayName="Content Owner" ma:list="UserInfo" ma:SearchPeopleOnly="false" ma:SharePointGroup="0" ma:internalName="Content_x0020_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OContributor" ma:index="19" nillable="true" ma:displayName="ISOContributor" ma:list="UserInfo" ma:SearchPeopleOnly="false" ma:SharePointGroup="0" ma:internalName="ISOContributo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IsPublished" ma:index="24" nillable="true" ma:displayName="IsPublished" ma:default="0" ma:description="Flag to indicate whether the document has been approved through new Publisher tool or not" ma:internalName="IsPublished" ma:readOnly="false">
      <xsd:simpleType>
        <xsd:restriction base="dms:Boolean"/>
      </xsd:simpleType>
    </xsd:element>
    <xsd:element name="ISOExtract" ma:index="25" nillable="true" ma:displayName="ISOExtract" ma:internalName="ISOExtract" ma:readOnly="false">
      <xsd:simpleType>
        <xsd:restriction base="dms:Unknown"/>
      </xsd:simpleType>
    </xsd:element>
    <xsd:element name="TaxCatchAllLabel" ma:index="28" nillable="true" ma:displayName="Taxonomy Catch All Column1" ma:description="" ma:hidden="true" ma:list="{ef3b6637-042e-488b-9cf7-bd5a816f7221}" ma:internalName="TaxCatchAllLabel" ma:readOnly="true" ma:showField="CatchAllDataLabel"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GroupTaxHTField0" ma:index="30" nillable="true" ma:taxonomy="true" ma:internalName="ISOGroupTaxHTField0" ma:taxonomyFieldName="ISOGroup" ma:displayName="ISOGroup" ma:readOnly="false" ma:fieldId="{b67c8e13-1d6a-45e8-8db6-8efbcafcd0a3}" ma:taxonomyMulti="true" ma:sspId="fd729072-e730-4317-b4a5-200041a3a517" ma:termSetId="b835cdeb-c095-4ae2-9fca-ec02f71e762a" ma:anchorId="00000000-0000-0000-0000-000000000000" ma:open="true" ma:isKeyword="false">
      <xsd:complexType>
        <xsd:sequence>
          <xsd:element ref="pc:Terms" minOccurs="0" maxOccurs="1"/>
        </xsd:sequence>
      </xsd:complexType>
    </xsd:element>
    <xsd:element name="ISOArchiveTaxHTField0" ma:index="31" nillable="true" ma:displayName="ISOArchive_0" ma:hidden="true" ma:internalName="ISOArchiveTaxHTField0" ma:readOnly="false">
      <xsd:simpleType>
        <xsd:restriction base="dms:Note"/>
      </xsd:simpleType>
    </xsd:element>
    <xsd:element name="ISOKeywordsTaxHTField0" ma:index="32" nillable="true" ma:taxonomy="true" ma:internalName="ISOKeywordsTaxHTField0" ma:taxonomyFieldName="ISOKeywords" ma:displayName="ISOKeywords" ma:readOnly="false" ma:default="" ma:fieldId="{2a74c698-3827-4529-8bb2-fe7971c780f4}" ma:taxonomyMulti="true" ma:sspId="fd729072-e730-4317-b4a5-200041a3a517" ma:termSetId="99f719f8-1404-42a4-ac5f-6dcebb522342" ma:anchorId="00000000-0000-0000-0000-000000000000" ma:open="true" ma:isKeyword="false">
      <xsd:complexType>
        <xsd:sequence>
          <xsd:element ref="pc:Terms" minOccurs="0" maxOccurs="1"/>
        </xsd:sequence>
      </xsd:complexType>
    </xsd:element>
    <xsd:element name="TaxCatchAll" ma:index="33" nillable="true" ma:displayName="Taxonomy Catch All Column" ma:description="" ma:hidden="true" ma:list="{ef3b6637-042e-488b-9cf7-bd5a816f7221}" ma:internalName="TaxCatchAll" ma:readOnly="false" ma:showField="CatchAllData" ma:web="2613f182-e424-487f-ac7f-33bed2fc986a">
      <xsd:complexType>
        <xsd:complexContent>
          <xsd:extension base="dms:MultiChoiceLookup">
            <xsd:sequence>
              <xsd:element name="Value" type="dms:Lookup" maxOccurs="unbounded" minOccurs="0" nillable="true"/>
            </xsd:sequence>
          </xsd:extension>
        </xsd:complexContent>
      </xsd:complexType>
    </xsd:element>
    <xsd:element name="ISOTopicTaxHTField0" ma:index="35" nillable="true" ma:taxonomy="true" ma:internalName="ISOTopicTaxHTField0" ma:taxonomyFieldName="ISOTopic" ma:displayName="ISOTopic" ma:readOnly="false" ma:default="" ma:fieldId="{449bdcbd-7f52-4d67-ad6a-365e07f6853e}" ma:sspId="fd729072-e730-4317-b4a5-200041a3a517" ma:termSetId="f0be43a1-0042-4a32-a693-518fcc2cb642" ma:anchorId="00000000-0000-0000-0000-000000000000" ma:open="true" ma:isKeyword="false">
      <xsd:complexType>
        <xsd:sequence>
          <xsd:element ref="pc:Terms" minOccurs="0" maxOccurs="1"/>
        </xsd:sequence>
      </xsd:complexType>
    </xsd:element>
    <xsd:element name="SharedWithUsers" ma:index="36"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9e70a6096144fc698577b786817f2be" ma:index="37" nillable="true" ma:taxonomy="true" ma:internalName="m9e70a6096144fc698577b786817f2be" ma:taxonomyFieldName="ISOArchive" ma:displayName="ISOArchive" ma:default="" ma:fieldId="{69e70a60-9614-4fc6-9857-7b786817f2be}" ma:sspId="fd729072-e730-4317-b4a5-200041a3a517" ma:termSetId="8d20272c-4e49-4ec7-8306-7ffc8b7ce91b"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bcbeff6-7c02-4b0f-b125-f1b3d566cc14" elementFormDefault="qualified">
    <xsd:import namespace="http://schemas.microsoft.com/office/2006/documentManagement/types"/>
    <xsd:import namespace="http://schemas.microsoft.com/office/infopath/2007/PartnerControls"/>
    <xsd:element name="Document_x0020_Type" ma:index="3" nillable="true" ma:displayName="Content Type" ma:format="Dropdown" ma:indexed="true" ma:internalName="Document_x0020_Type" ma:readOnly="false">
      <xsd:simpleType>
        <xsd:restriction base="dms:Choice">
          <xsd:enumeration value="Agenda"/>
          <xsd:enumeration value="Agreement"/>
          <xsd:enumeration value="Amendment"/>
          <xsd:enumeration value="Answer"/>
          <xsd:enumeration value="Audio"/>
          <xsd:enumeration value="Biography"/>
          <xsd:enumeration value="Business Practice Manual"/>
          <xsd:enumeration value="Calendar"/>
          <xsd:enumeration value="Comment"/>
          <xsd:enumeration value="Contract"/>
          <xsd:enumeration value="Decision"/>
          <xsd:enumeration value="Fast Facts"/>
          <xsd:enumeration value="FAQ"/>
          <xsd:enumeration value="Filing"/>
          <xsd:enumeration value="Form/Template"/>
          <xsd:enumeration value="Guide"/>
          <xsd:enumeration value="Market Notice"/>
          <xsd:enumeration value="Memorandum"/>
          <xsd:enumeration value="Minutes"/>
          <xsd:enumeration value="Motion"/>
          <xsd:enumeration value="News Release"/>
          <xsd:enumeration value="Opinion"/>
          <xsd:enumeration value="Order"/>
          <xsd:enumeration value="Paper"/>
          <xsd:enumeration value="Plan"/>
          <xsd:enumeration value="Policy"/>
          <xsd:enumeration value="Presentation"/>
          <xsd:enumeration value="Procedure"/>
          <xsd:enumeration value="Proposal"/>
          <xsd:enumeration value="Publication"/>
          <xsd:enumeration value="Rates"/>
          <xsd:enumeration value="Release Notes"/>
          <xsd:enumeration value="Requirement"/>
          <xsd:enumeration value="Report"/>
          <xsd:enumeration value="Response"/>
          <xsd:enumeration value="Schedule"/>
          <xsd:enumeration value="Standard"/>
          <xsd:enumeration value="Study"/>
          <xsd:enumeration value="Tariff"/>
          <xsd:enumeration value="Technical Bulletin"/>
          <xsd:enumeration value="Technical Documentation"/>
          <xsd:enumeration value="Testimony"/>
        </xsd:restriction>
      </xsd:simpleType>
    </xsd:element>
    <xsd:element name="Orig_x0020_Post_x0020_Date" ma:index="11" nillable="true" ma:displayName="Orig Post Date" ma:description="Original posting date" ma:format="DateTime" ma:internalName="Orig_x0020_Post_x0020_Date" ma:readOnly="false">
      <xsd:simpleType>
        <xsd:restriction base="dms:DateTime"/>
      </xsd:simpleType>
    </xsd:element>
    <xsd:element name="Market_x0020_Notice" ma:index="12" nillable="true" ma:displayName="Market Notice" ma:default="0" ma:internalName="Market_x0020_Notice" ma:readOnly="false">
      <xsd:simpleType>
        <xsd:restriction base="dms:Boolean"/>
      </xsd:simpleType>
    </xsd:element>
    <xsd:element name="News_x0020_Release" ma:index="13" nillable="true" ma:displayName="News Release" ma:default="0" ma:indexed="true" ma:internalName="News_x0020_Release" ma:readOnly="false">
      <xsd:simpleType>
        <xsd:restriction base="dms:Boolean"/>
      </xsd:simpleType>
    </xsd:element>
    <xsd:element name="ContentReviewInterval" ma:index="20" nillable="true" ma:displayName="ContentReviewInterval" ma:default="24" ma:format="Dropdown" ma:internalName="ContentReviewInterval" ma:readOnly="false">
      <xsd:simpleType>
        <xsd:restriction base="dms:Choice">
          <xsd:enumeration value="0"/>
          <xsd:enumeration value="1"/>
          <xsd:enumeration value="3"/>
          <xsd:enumeration value="6"/>
          <xsd:enumeration value="12"/>
          <xsd:enumeration value="24"/>
        </xsd:restriction>
      </xsd:simpleType>
    </xsd:element>
    <xsd:element name="CrawlableUniqueID" ma:index="21" nillable="true" ma:displayName="CrawlableUniqueID" ma:indexed="true" ma:internalName="CrawlableUniqueID" ma:readOnly="false">
      <xsd:simpleType>
        <xsd:restriction base="dms:Unknown"/>
      </xsd:simpleType>
    </xsd:element>
    <xsd:element name="ParentISOGroups" ma:index="22" nillable="true" ma:displayName="ParentISOGroups" ma:internalName="ParentISOGroups" ma:readOnly="false">
      <xsd:simpleType>
        <xsd:restriction base="dms:Unknown"/>
      </xsd:simpleType>
    </xsd:element>
    <xsd:element name="IsDisabled" ma:index="23" nillable="true" ma:displayName="IsDisabled" ma:default="0" ma:internalName="IsDisabled" ma:readOnly="fals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7"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file>

<file path=customXml/itemProps1.xml><?xml version="1.0" encoding="utf-8"?>
<ds:datastoreItem xmlns:ds="http://schemas.openxmlformats.org/officeDocument/2006/customXml" ds:itemID="{215F0400-4186-41A0-93F2-F75CAF4FB3AD}">
  <ds:schemaRefs>
    <ds:schemaRef ds:uri="5bcbeff6-7c02-4b0f-b125-f1b3d566cc14"/>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2613f182-e424-487f-ac7f-33bed2fc986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E2388B8-B792-438F-8E75-7F4F4756D72F}"/>
</file>

<file path=customXml/itemProps3.xml><?xml version="1.0" encoding="utf-8"?>
<ds:datastoreItem xmlns:ds="http://schemas.openxmlformats.org/officeDocument/2006/customXml" ds:itemID="{319D78DC-B688-48CB-9184-22A6539EA0D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Cost Details</vt:lpstr>
      <vt:lpstr>Factors and Assumptions</vt:lpstr>
      <vt:lpstr>Escalation Rates &amp; Factors</vt:lpstr>
      <vt:lpstr>Other Documentation</vt:lpstr>
      <vt:lpstr>'Cost Details'!Print_Area</vt:lpstr>
      <vt:lpstr>'Cost Details'!Print_Titles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PGAE 2023 Final Per Unit Cost Guide</dc:title>
  <dc:creator/>
  <cp:lastModifiedBy/>
  <dcterms:created xsi:type="dcterms:W3CDTF">2018-03-14T15:14:23Z</dcterms:created>
  <dcterms:modified xsi:type="dcterms:W3CDTF">2023-08-02T23:08:39Z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0x0101000BEF1A1EAF553945AAFC1DE188AA7EC100496CDC402DE9B8469629C69FFFFA4218</vt:lpwstr>
  </property>
  <property fmtid="{D5CDD505-2E9C-101B-9397-08002B2CF9AE}" pid="3" name="ISOArchive">
    <vt:lpwstr>1;#Not Archived|d4ac4999-fa66-470b-a400-7ab6671d1fab</vt:lpwstr>
  </property>
  <property fmtid="{D5CDD505-2E9C-101B-9397-08002B2CF9AE}" pid="4" name="ISOGroup">
    <vt:lpwstr/>
  </property>
  <property fmtid="{D5CDD505-2E9C-101B-9397-08002B2CF9AE}" pid="5" name="ISOTopic">
    <vt:lpwstr>311;#Planning|285a5f2c-fbc6-40b5-af08-c23b5949dd29</vt:lpwstr>
  </property>
  <property fmtid="{D5CDD505-2E9C-101B-9397-08002B2CF9AE}" pid="6" name="ISOKeywords">
    <vt:lpwstr/>
  </property>
  <property fmtid="{D5CDD505-2E9C-101B-9397-08002B2CF9AE}" pid="7" name="MSIP_Label_64fb56ae-b253-43b2-ae76-5b0fef4d3037_Enabled">
    <vt:lpwstr>true</vt:lpwstr>
  </property>
  <property fmtid="{D5CDD505-2E9C-101B-9397-08002B2CF9AE}" pid="8" name="MSIP_Label_64fb56ae-b253-43b2-ae76-5b0fef4d3037_SetDate">
    <vt:lpwstr>2023-03-18T17:54:53Z</vt:lpwstr>
  </property>
  <property fmtid="{D5CDD505-2E9C-101B-9397-08002B2CF9AE}" pid="9" name="MSIP_Label_64fb56ae-b253-43b2-ae76-5b0fef4d3037_Method">
    <vt:lpwstr>Privileged</vt:lpwstr>
  </property>
  <property fmtid="{D5CDD505-2E9C-101B-9397-08002B2CF9AE}" pid="10" name="MSIP_Label_64fb56ae-b253-43b2-ae76-5b0fef4d3037_Name">
    <vt:lpwstr>Internal (With Markings)</vt:lpwstr>
  </property>
  <property fmtid="{D5CDD505-2E9C-101B-9397-08002B2CF9AE}" pid="11" name="MSIP_Label_64fb56ae-b253-43b2-ae76-5b0fef4d3037_SiteId">
    <vt:lpwstr>44ae661a-ece6-41aa-bc96-7c2c85a08941</vt:lpwstr>
  </property>
  <property fmtid="{D5CDD505-2E9C-101B-9397-08002B2CF9AE}" pid="12" name="MSIP_Label_64fb56ae-b253-43b2-ae76-5b0fef4d3037_ActionId">
    <vt:lpwstr>173882e6-e1b2-4112-bd74-4e1d6c23fb86</vt:lpwstr>
  </property>
  <property fmtid="{D5CDD505-2E9C-101B-9397-08002B2CF9AE}" pid="13" name="MSIP_Label_64fb56ae-b253-43b2-ae76-5b0fef4d3037_ContentBits">
    <vt:lpwstr>3</vt:lpwstr>
  </property>
  <property fmtid="{D5CDD505-2E9C-101B-9397-08002B2CF9AE}" pid="14" name="pgeRecordCategory">
    <vt:lpwstr/>
  </property>
</Properties>
</file>