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00" yWindow="3630" windowWidth="29250" windowHeight="15795" tabRatio="895"/>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H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<sst xmlns="http://schemas.openxmlformats.org/spreadsheetml/2006/main" count="340" uniqueCount="245">
  <si>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</si>
  <si>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</si>
  <si>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</si>
  <si>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</si>
  <si>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</si>
  <si>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</si>
  <si>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</si>
  <si>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</si>
  <si>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</si>
  <si>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</si>
  <si>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</si>
  <si>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</si>
  <si>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</si>
  <si>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</si>
  <si>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</si>
  <si>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</si>
  <si>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</si>
  <si>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</si>
  <si>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</si>
  <si>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</si>
  <si>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</si>
  <si>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</si>
  <si>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</si>
  <si>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</si>
  <si>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</si>
  <si>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</si>
  <si>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</si>
  <si>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</si>
  <si>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</si>
  <si>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</si>
  <si>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</si>
  <si>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</si>
  <si>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</si>
  <si>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</si>
  <si>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</si>
  <si>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</si>
  <si>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</si>
  <si>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</si>
  <si>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</si>
  <si>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</si>
  <si>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</si>
  <si>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</si>
  <si>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</si>
  <si>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</si>
  <si>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</si>
  <si>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</si>
  <si>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</si>
  <si>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</si>
  <si>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</si>
  <si>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</si>
  <si>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</si>
  <si>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</si>
  <si>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</si>
  <si>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</si>
  <si>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</si>
  <si>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</si>
  <si>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</si>
  <si>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</si>
  <si>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</si>
  <si>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</si>
  <si>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</si>
  <si>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</si>
  <si>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</si>
  <si>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</si>
  <si>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</si>
  <si>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</si>
  <si>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</si>
  <si>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</si>
  <si>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</si>
  <si>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</si>
  <si>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</si>
  <si>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</si>
  <si>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</si>
  <si>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</si>
  <si>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</si>
  <si>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</si>
  <si>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</si>
  <si>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</si>
  <si>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</si>
  <si>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</si>
  <si>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</si>
  <si>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</si>
  <si>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</si>
  <si>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</si>
  <si>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</si>
  <si>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</si>
  <si>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</si>
  <si>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</si>
  <si>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</si>
  <si>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</si>
  <si>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</si>
  <si>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</si>
  <si>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</si>
  <si>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</si>
  <si>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</si>
  <si>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</si>
  <si>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</si>
  <si>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</si>
  <si>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</si>
  <si>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</si>
  <si>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</si>
  <si>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</si>
  <si>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</si>
  <si>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</si>
  <si>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</si>
  <si>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</si>
  <si>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</si>
  <si>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</si>
  <si>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</si>
  <si>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</si>
  <si>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</si>
  <si>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</si>
  <si>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</si>
  <si>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</si>
  <si>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</si>
  <si>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</si>
  <si>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</si>
  <si>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</si>
  <si>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</si>
  <si>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</si>
  <si>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</si>
  <si>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</si>
  <si>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</si>
  <si>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</si>
  <si>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</si>
  <si>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</si>
  <si>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</si>
  <si>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</si>
  <si>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</si>
  <si>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</si>
  <si>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</si>
  <si>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</si>
  <si>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</si>
  <si>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</si>
  <si>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</si>
  <si>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</si>
  <si>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</si>
  <si>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</si>
  <si>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</si>
  <si>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</si>
  <si>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</si>
  <si>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</si>
  <si>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</si>
  <si>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</si>
  <si>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</si>
  <si>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</si>
  <si>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</si>
  <si>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</si>
  <si>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</si>
  <si>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</si>
  <si>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</si>
  <si>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</si>
  <si>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</si>
  <si>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</si>
  <si>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</si>
  <si>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</si>
  <si>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</si>
  <si>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</si>
  <si>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</si>
  <si>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</si>
  <si>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</si>
  <si>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</si>
  <si>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</si>
  <si>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</si>
  <si>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</si>
  <si>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</si>
  <si>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</si>
  <si>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</si>
  <si>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</si>
  <si>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</si>
  <si>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</si>
  <si>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</si>
  <si>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</si>
  <si>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</si>
  <si>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</si>
  <si>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</si>
  <si>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</si>
  <si>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</si>
  <si>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</si>
  <si>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</si>
  <si>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</si>
  <si>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</si>
  <si>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</si>
  <si>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</si>
  <si>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</si>
  <si>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</si>
  <si>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</si>
  <si>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</si>
  <si>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</si>
  <si>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</si>
  <si>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</si>
  <si>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</si>
  <si>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</si>
  <si>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</si>
  <si>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</si>
  <si>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</si>
  <si>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</si>
  <si>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</si>
  <si>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</si>
  <si>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</si>
  <si>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</si>
  <si>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</si>
  <si>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</si>
  <si>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</si>
  <si>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</si>
  <si>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</si>
  <si>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</si>
  <si>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</si>
  <si>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</si>
  <si>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</si>
  <si>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</si>
  <si>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</si>
  <si>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</si>
  <si>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</si>
  <si>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</si>
  <si>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</si>
  <si>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</si>
  <si>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</si>
  <si>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</si>
  <si>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</si>
  <si>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</si>
  <si>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</si>
  <si>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</si>
  <si>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</si>
  <si>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</si>
  <si>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</si>
  <si>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</si>
  <si>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</si>
  <si>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</si>
  <si>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</si>
  <si>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</si>
  <si>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</si>
  <si>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</si>
  <si>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</si>
  <si>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</si>
  <si>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</si>
  <si>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</si>
  <si>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</si>
  <si>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Current DCRT Unit Cost Guide as posted on the CAISO website is in 2020 Constant Dollars.</t>
  </si>
  <si>
    <t>DCRT’s cost estimating is done in 2020 constant dollars and then escalated over the years during which the project will be constructed, arriving at project costs in 2020 Constant Dollars Escalated to OD Year.</t>
  </si>
  <si>
    <t>2021 Proposed DCRT Generator Interconnection Unit Cost Guide</t>
  </si>
  <si>
    <t>As of January 2021</t>
  </si>
  <si>
    <t>Project Cost in 2021 Constant Dollars represents the cost of the Project if all costs were paid for in 2021.</t>
  </si>
  <si>
    <t xml:space="preserve">     ► 2021-2028 -  Q3 2020 IMF Inflation rate, average consumer prices - USA</t>
  </si>
  <si>
    <t xml:space="preserve">     ► 2026, 2031 - 3-year average escalation rate (2023-2025)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</si>
</sst>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32">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9" fontId="29" fillId="0" borderId="0" xfId="3" applyFont="1" applyFill="1" applyProtection="1"/>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Alignment="1">
      <alignment horizontal="left" vertical="top"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20">
    <cellStyle name="Comma" xfId="1" builtinId="3"/>
    <cellStyle name="Comma 2" xfId="7"/>
    <cellStyle name="Comma 3" xfId="12"/>
    <cellStyle name="Comma 3 2" xfId="18"/>
    <cellStyle name="Currency" xfId="2" builtinId="4"/>
    <cellStyle name="Normal" xfId="0" builtinId="0"/>
    <cellStyle name="Normal 2" xfId="4"/>
    <cellStyle name="Normal 3" xfId="5"/>
    <cellStyle name="Normal 3 2" xfId="13"/>
    <cellStyle name="Normal 4" xfId="6"/>
    <cellStyle name="Normal 5" xfId="8"/>
    <cellStyle name="Normal 5 2" xfId="14"/>
    <cellStyle name="Normal 6" xfId="10"/>
    <cellStyle name="Normal 6 2" xfId="16"/>
    <cellStyle name="Normal 7" xfId="19"/>
    <cellStyle name="Percent" xfId="3" builtinId="5"/>
    <cellStyle name="Percent 2" xfId="9"/>
    <cellStyle name="Percent 2 2" xfId="15"/>
    <cellStyle name="Percent 3" xfId="11"/>
    <cellStyle name="Percent 3 2" xfId="17"/>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55"/>
  <sheetViews>
    <sheetView showGridLines="0" tabSelected="1" zoomScale="70" zoomScaleNormal="70" zoomScaleSheetLayoutView="55" workbookViewId="0">
      <pane xSplit="6" ySplit="3" topLeftCell="G133" activePane="bottomRight" state="frozen"/>
      <selection activeCell="V54" sqref="V54"/>
      <selection pane="topRight" activeCell="V54" sqref="V54"/>
      <selection pane="bottomLeft" activeCell="V54" sqref="V54"/>
      <selection pane="bottomRight" activeCell="F4" sqref="F4"/>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7.7109375" customWidth="1"/>
    <col min="7" max="7" width="8.7109375" customWidth="1"/>
    <col min="8" max="8" width="11.140625" customWidth="1"/>
    <col min="9" max="9" width="10" bestFit="1" customWidth="1"/>
    <col min="10" max="10" width="2.42578125" customWidth="1"/>
    <col min="11" max="11" width="38.5703125" style="99" customWidth="1"/>
    <col min="12" max="12" width="9.140625" customWidth="1"/>
  </cols>
  <sheetData>
    <row r="1" spans="1:14" ht="15" x14ac:dyDescent="0.25">
      <c r="I1" s="155" t="s">
        <v>141</v>
      </c>
    </row>
    <row r="2" spans="1:14" ht="59.25" x14ac:dyDescent="0.25">
      <c r="A2" s="143" t="s">
        <v>240</v>
      </c>
      <c r="B2" s="140"/>
      <c r="C2" s="140"/>
      <c r="D2" s="140"/>
      <c r="E2" s="140"/>
      <c r="F2" s="140"/>
      <c r="G2" s="141" t="s">
        <v>28</v>
      </c>
      <c r="H2" s="142"/>
      <c r="I2" s="139" t="s">
        <v>0</v>
      </c>
      <c r="K2" s="114" t="s">
        <v>62</v>
      </c>
    </row>
    <row r="3" spans="1:14" ht="15.75" x14ac:dyDescent="0.25">
      <c r="A3" s="144" t="s">
        <v>197</v>
      </c>
      <c r="B3" s="140"/>
      <c r="C3" s="140"/>
      <c r="D3" s="140"/>
      <c r="E3" s="140"/>
      <c r="F3" s="145">
        <v>44222</v>
      </c>
      <c r="G3" s="146"/>
      <c r="H3" s="40"/>
      <c r="I3" s="27"/>
      <c r="K3" s="115"/>
    </row>
    <row r="4" spans="1:14" s="52" customFormat="1" ht="56.25" customHeight="1" x14ac:dyDescent="0.25">
      <c r="A4" s="151" t="s">
        <v>38</v>
      </c>
      <c r="B4" s="147"/>
      <c r="C4" s="147"/>
      <c r="D4" s="147"/>
      <c r="E4" s="147"/>
      <c r="F4" s="148"/>
      <c r="G4" s="149" t="s">
        <v>22</v>
      </c>
      <c r="H4" s="51"/>
      <c r="K4" s="116" t="s">
        <v>229</v>
      </c>
    </row>
    <row r="5" spans="1:14" ht="15" x14ac:dyDescent="0.2">
      <c r="A5" s="31"/>
      <c r="B5" s="54" t="s">
        <v>1</v>
      </c>
      <c r="C5" s="55"/>
      <c r="D5" s="55"/>
      <c r="E5" s="55"/>
      <c r="F5" s="55"/>
      <c r="G5" s="55"/>
      <c r="H5" s="31"/>
      <c r="I5" s="31"/>
      <c r="J5" s="31"/>
      <c r="K5" s="33"/>
    </row>
    <row r="6" spans="1:14" ht="15" customHeight="1" x14ac:dyDescent="0.2">
      <c r="A6" s="31"/>
      <c r="B6" s="55"/>
      <c r="C6" s="55" t="s">
        <v>155</v>
      </c>
      <c r="D6" s="55"/>
      <c r="E6" s="55"/>
      <c r="F6" s="55"/>
      <c r="G6" s="55"/>
      <c r="H6" s="31"/>
      <c r="I6" s="150">
        <v>39259.718256711349</v>
      </c>
      <c r="J6" s="31"/>
      <c r="K6" s="159" t="s">
        <v>228</v>
      </c>
    </row>
    <row r="7" spans="1:14" ht="15" customHeight="1" x14ac:dyDescent="0.2">
      <c r="A7" s="31"/>
      <c r="B7" s="55"/>
      <c r="C7" s="55" t="s">
        <v>156</v>
      </c>
      <c r="D7" s="55"/>
      <c r="E7" s="55"/>
      <c r="F7" s="56"/>
      <c r="G7" s="55"/>
      <c r="H7" s="31"/>
      <c r="I7" s="55"/>
      <c r="J7" s="31"/>
      <c r="K7" s="160"/>
    </row>
    <row r="8" spans="1:14" ht="15" customHeight="1" x14ac:dyDescent="0.2">
      <c r="A8" s="31"/>
      <c r="B8" s="55"/>
      <c r="C8" s="55"/>
      <c r="D8" s="55"/>
      <c r="E8" s="55"/>
      <c r="F8" s="55"/>
      <c r="G8" s="55"/>
      <c r="H8" s="31"/>
      <c r="I8" s="55"/>
      <c r="J8" s="31"/>
      <c r="K8" s="160"/>
    </row>
    <row r="9" spans="1:14" ht="15" customHeight="1" x14ac:dyDescent="0.2">
      <c r="A9" s="31"/>
      <c r="B9" s="55"/>
      <c r="C9" s="55"/>
      <c r="D9" s="55"/>
      <c r="E9" s="55"/>
      <c r="F9" s="55"/>
      <c r="G9" s="55"/>
      <c r="H9" s="31"/>
      <c r="I9" s="55"/>
      <c r="J9" s="31"/>
      <c r="K9" s="160"/>
    </row>
    <row r="10" spans="1:14" ht="15" customHeight="1" x14ac:dyDescent="0.2">
      <c r="A10" s="31"/>
      <c r="B10" s="55"/>
      <c r="C10" s="55"/>
      <c r="D10" s="55"/>
      <c r="E10" s="55"/>
      <c r="F10" s="55"/>
      <c r="G10" s="55"/>
      <c r="H10" s="31"/>
      <c r="I10" s="55"/>
      <c r="J10" s="31"/>
      <c r="K10" s="160"/>
    </row>
    <row r="11" spans="1:14" ht="15" customHeight="1" x14ac:dyDescent="0.2">
      <c r="A11" s="31"/>
      <c r="B11" s="55"/>
      <c r="C11" s="55"/>
      <c r="D11" s="55"/>
      <c r="E11" s="55"/>
      <c r="F11" s="55"/>
      <c r="G11" s="55"/>
      <c r="H11" s="31"/>
      <c r="I11" s="55"/>
      <c r="J11" s="31"/>
      <c r="K11" s="160"/>
      <c r="N11" s="117"/>
    </row>
    <row r="12" spans="1:14" ht="15" customHeight="1" x14ac:dyDescent="0.2">
      <c r="A12" s="31"/>
      <c r="B12" s="55"/>
      <c r="C12" s="55"/>
      <c r="D12" s="55"/>
      <c r="E12" s="55"/>
      <c r="F12" s="55"/>
      <c r="G12" s="55"/>
      <c r="H12" s="31"/>
      <c r="I12" s="55"/>
      <c r="J12" s="31"/>
      <c r="K12" s="160"/>
    </row>
    <row r="13" spans="1:14" ht="15" customHeight="1" x14ac:dyDescent="0.2">
      <c r="A13" s="31"/>
      <c r="B13" s="55"/>
      <c r="C13" s="55"/>
      <c r="D13" s="55"/>
      <c r="E13" s="55"/>
      <c r="F13" s="55"/>
      <c r="G13" s="55"/>
      <c r="H13" s="135"/>
      <c r="I13" s="55"/>
      <c r="J13" s="31"/>
      <c r="K13" s="160"/>
    </row>
    <row r="14" spans="1:14" ht="15" customHeight="1" x14ac:dyDescent="0.2">
      <c r="A14" s="31"/>
      <c r="B14" s="55"/>
      <c r="C14" s="55"/>
      <c r="D14" s="55"/>
      <c r="E14" s="55"/>
      <c r="F14" s="55"/>
      <c r="G14" s="55"/>
      <c r="H14" s="31"/>
      <c r="I14" s="55"/>
      <c r="J14" s="31"/>
      <c r="K14" s="160"/>
    </row>
    <row r="15" spans="1:14" ht="15" customHeight="1" x14ac:dyDescent="0.2">
      <c r="A15" s="31"/>
      <c r="B15" s="55"/>
      <c r="C15" s="55"/>
      <c r="D15" s="55"/>
      <c r="E15" s="55"/>
      <c r="F15" s="55"/>
      <c r="G15" s="55"/>
      <c r="H15" s="31"/>
      <c r="I15" s="55"/>
      <c r="J15" s="31"/>
      <c r="K15" s="160"/>
    </row>
    <row r="16" spans="1:14" ht="15" customHeight="1" x14ac:dyDescent="0.2">
      <c r="A16" s="31"/>
      <c r="B16" s="55"/>
      <c r="C16" s="55"/>
      <c r="D16" s="55"/>
      <c r="E16" s="55"/>
      <c r="F16" s="55"/>
      <c r="G16" s="55"/>
      <c r="H16" s="31"/>
      <c r="I16" s="55"/>
      <c r="J16" s="31"/>
      <c r="K16" s="160"/>
    </row>
    <row r="17" spans="1:11" ht="15" customHeight="1" x14ac:dyDescent="0.2">
      <c r="A17" s="31"/>
      <c r="B17" s="55"/>
      <c r="C17" s="55"/>
      <c r="D17" s="55"/>
      <c r="E17" s="55"/>
      <c r="F17" s="55"/>
      <c r="G17" s="55"/>
      <c r="H17" s="31"/>
      <c r="I17" s="55"/>
      <c r="J17" s="31"/>
      <c r="K17" s="161"/>
    </row>
    <row r="18" spans="1:11" ht="14.25" x14ac:dyDescent="0.2">
      <c r="A18" s="31"/>
      <c r="B18" s="55"/>
      <c r="C18" s="55"/>
      <c r="D18" s="55"/>
      <c r="E18" s="55"/>
      <c r="F18" s="55"/>
      <c r="G18" s="55"/>
      <c r="H18" s="31"/>
      <c r="I18" s="55"/>
      <c r="J18" s="31"/>
      <c r="K18" s="48"/>
    </row>
    <row r="19" spans="1:11" ht="43.9" customHeight="1" x14ac:dyDescent="0.2">
      <c r="A19" s="31"/>
      <c r="B19" s="55"/>
      <c r="C19" s="55" t="s">
        <v>30</v>
      </c>
      <c r="D19" s="55"/>
      <c r="E19" s="55"/>
      <c r="F19" s="55"/>
      <c r="G19" s="55"/>
      <c r="H19" s="31"/>
      <c r="I19" s="61"/>
      <c r="J19" s="31"/>
      <c r="K19" s="162" t="s">
        <v>236</v>
      </c>
    </row>
    <row r="20" spans="1:11" ht="14.25" x14ac:dyDescent="0.2">
      <c r="A20" s="31"/>
      <c r="B20" s="55"/>
      <c r="C20" s="55"/>
      <c r="D20" s="55" t="s">
        <v>63</v>
      </c>
      <c r="E20" s="55"/>
      <c r="F20" s="55"/>
      <c r="G20" s="55" t="s">
        <v>23</v>
      </c>
      <c r="H20" s="31"/>
      <c r="I20" s="150">
        <v>43480.285689167955</v>
      </c>
      <c r="J20" s="31"/>
      <c r="K20" s="163"/>
    </row>
    <row r="21" spans="1:11" ht="14.25" x14ac:dyDescent="0.2">
      <c r="A21" s="31"/>
      <c r="B21" s="55"/>
      <c r="C21" s="55"/>
      <c r="D21" s="55" t="s">
        <v>64</v>
      </c>
      <c r="E21" s="55"/>
      <c r="F21" s="55"/>
      <c r="G21" s="55" t="s">
        <v>23</v>
      </c>
      <c r="H21" s="31"/>
      <c r="I21" s="150">
        <v>34178.1550680336</v>
      </c>
      <c r="J21" s="31"/>
      <c r="K21" s="164"/>
    </row>
    <row r="22" spans="1:11" ht="14.25" x14ac:dyDescent="0.2">
      <c r="A22" s="31"/>
      <c r="B22" s="55"/>
      <c r="C22" s="55"/>
      <c r="D22" s="55" t="s">
        <v>29</v>
      </c>
      <c r="E22" s="55"/>
      <c r="F22" s="55"/>
      <c r="G22" s="55" t="s">
        <v>23</v>
      </c>
      <c r="H22" s="31"/>
      <c r="I22" s="150">
        <v>17378.186403140073</v>
      </c>
      <c r="J22" s="31"/>
      <c r="K22" s="157" t="s">
        <v>234</v>
      </c>
    </row>
    <row r="23" spans="1:11" ht="14.25" x14ac:dyDescent="0.2">
      <c r="A23" s="31"/>
      <c r="B23" s="55"/>
      <c r="C23" s="55"/>
      <c r="D23" s="55"/>
      <c r="E23" s="55"/>
      <c r="F23" s="55"/>
      <c r="G23" s="55"/>
      <c r="H23" s="31"/>
      <c r="I23" s="55"/>
      <c r="J23" s="31"/>
      <c r="K23" s="157" t="s">
        <v>235</v>
      </c>
    </row>
    <row r="24" spans="1:11" ht="14.25" x14ac:dyDescent="0.2">
      <c r="A24" s="31"/>
      <c r="B24" s="55"/>
      <c r="C24" s="55" t="s">
        <v>43</v>
      </c>
      <c r="D24" s="55"/>
      <c r="E24" s="55"/>
      <c r="F24" s="55"/>
      <c r="G24" s="55"/>
      <c r="H24" s="31"/>
      <c r="I24" s="62"/>
      <c r="J24" s="31"/>
      <c r="K24" s="97"/>
    </row>
    <row r="25" spans="1:11" ht="14.25" x14ac:dyDescent="0.2">
      <c r="A25" s="31"/>
      <c r="B25" s="55"/>
      <c r="C25" s="55"/>
      <c r="D25" s="55" t="s">
        <v>190</v>
      </c>
      <c r="E25" s="55"/>
      <c r="F25" s="55"/>
      <c r="G25" s="55" t="s">
        <v>23</v>
      </c>
      <c r="H25" s="31"/>
      <c r="I25" s="150">
        <v>5803.2802196278326</v>
      </c>
      <c r="J25" s="31"/>
      <c r="K25" s="165" t="s">
        <v>209</v>
      </c>
    </row>
    <row r="26" spans="1:11" ht="14.25" x14ac:dyDescent="0.2">
      <c r="A26" s="31"/>
      <c r="B26" s="55"/>
      <c r="C26" s="55"/>
      <c r="D26" s="55" t="s">
        <v>31</v>
      </c>
      <c r="E26" s="55"/>
      <c r="F26" s="55"/>
      <c r="G26" s="55" t="s">
        <v>23</v>
      </c>
      <c r="H26" s="31"/>
      <c r="I26" s="150">
        <v>9315.0401615265291</v>
      </c>
      <c r="J26" s="31"/>
      <c r="K26" s="166"/>
    </row>
    <row r="27" spans="1:11" ht="14.25" x14ac:dyDescent="0.2">
      <c r="A27" s="31"/>
      <c r="B27" s="55"/>
      <c r="C27" s="55"/>
      <c r="D27" s="55" t="s">
        <v>66</v>
      </c>
      <c r="E27" s="55"/>
      <c r="F27" s="55"/>
      <c r="G27" s="55" t="s">
        <v>23</v>
      </c>
      <c r="H27" s="31"/>
      <c r="I27" s="150">
        <v>13158.78179396978</v>
      </c>
      <c r="J27" s="31"/>
      <c r="K27" s="166"/>
    </row>
    <row r="28" spans="1:11" ht="14.25" x14ac:dyDescent="0.2">
      <c r="A28" s="31"/>
      <c r="B28" s="55"/>
      <c r="C28" s="55"/>
      <c r="D28" s="55" t="s">
        <v>70</v>
      </c>
      <c r="E28" s="55"/>
      <c r="F28" s="55"/>
      <c r="G28" s="55" t="s">
        <v>23</v>
      </c>
      <c r="H28" s="31"/>
      <c r="I28" s="150">
        <v>8555.9380231380219</v>
      </c>
      <c r="J28" s="31"/>
      <c r="K28" s="166"/>
    </row>
    <row r="29" spans="1:11" ht="14.25" x14ac:dyDescent="0.2">
      <c r="A29" s="31"/>
      <c r="B29" s="55"/>
      <c r="C29" s="55"/>
      <c r="D29" s="55" t="s">
        <v>162</v>
      </c>
      <c r="E29" s="55"/>
      <c r="F29" s="55"/>
      <c r="G29" s="55" t="s">
        <v>23</v>
      </c>
      <c r="H29" s="31"/>
      <c r="I29" s="150" t="s">
        <v>163</v>
      </c>
      <c r="J29" s="31"/>
      <c r="K29" s="167"/>
    </row>
    <row r="30" spans="1:11" ht="14.25" x14ac:dyDescent="0.2">
      <c r="A30" s="31"/>
      <c r="B30" s="55"/>
      <c r="C30" s="55"/>
      <c r="D30" s="55"/>
      <c r="E30" s="55"/>
      <c r="F30" s="55"/>
      <c r="G30" s="55"/>
      <c r="H30" s="31"/>
      <c r="I30" s="62"/>
      <c r="J30" s="31"/>
      <c r="K30" s="48"/>
    </row>
    <row r="31" spans="1:11" ht="29.25" customHeight="1" x14ac:dyDescent="0.2">
      <c r="A31" s="31"/>
      <c r="B31" s="55"/>
      <c r="C31" s="55" t="s">
        <v>125</v>
      </c>
      <c r="D31" s="55"/>
      <c r="E31" s="55"/>
      <c r="F31" s="55"/>
      <c r="G31" s="55" t="s">
        <v>23</v>
      </c>
      <c r="H31" s="31"/>
      <c r="I31" s="150">
        <v>2776.4049166536502</v>
      </c>
      <c r="J31" s="31"/>
      <c r="K31" s="118" t="s">
        <v>149</v>
      </c>
    </row>
    <row r="32" spans="1:11" ht="14.25" x14ac:dyDescent="0.2">
      <c r="A32" s="31"/>
      <c r="B32" s="55"/>
      <c r="C32" s="55" t="s">
        <v>126</v>
      </c>
      <c r="D32" s="55"/>
      <c r="E32" s="55"/>
      <c r="F32" s="55"/>
      <c r="G32" s="55" t="s">
        <v>23</v>
      </c>
      <c r="H32" s="31"/>
      <c r="I32" s="150">
        <v>1556.1864444385335</v>
      </c>
      <c r="J32" s="31"/>
      <c r="K32" s="118" t="s">
        <v>150</v>
      </c>
    </row>
    <row r="33" spans="1:11" ht="14.25" x14ac:dyDescent="0.2">
      <c r="A33" s="31"/>
      <c r="B33" s="55"/>
      <c r="C33" s="55" t="s">
        <v>127</v>
      </c>
      <c r="D33" s="55"/>
      <c r="E33" s="55"/>
      <c r="F33" s="55"/>
      <c r="G33" s="55" t="s">
        <v>23</v>
      </c>
      <c r="H33" s="31"/>
      <c r="I33" s="153" t="s">
        <v>163</v>
      </c>
      <c r="J33" s="31"/>
      <c r="K33" s="118" t="s">
        <v>150</v>
      </c>
    </row>
    <row r="34" spans="1:11" ht="14.25" x14ac:dyDescent="0.2">
      <c r="A34" s="31"/>
      <c r="B34" s="55"/>
      <c r="C34" s="55"/>
      <c r="D34" s="55"/>
      <c r="E34" s="55"/>
      <c r="F34" s="55"/>
      <c r="G34" s="55"/>
      <c r="H34" s="31"/>
      <c r="I34" s="133"/>
      <c r="J34" s="31"/>
      <c r="K34" s="48"/>
    </row>
    <row r="35" spans="1:11" ht="14.25" x14ac:dyDescent="0.2">
      <c r="A35" s="31"/>
      <c r="B35" s="55"/>
      <c r="C35" s="55" t="s">
        <v>34</v>
      </c>
      <c r="D35" s="55"/>
      <c r="E35" s="55"/>
      <c r="F35" s="55"/>
      <c r="G35" s="55" t="s">
        <v>23</v>
      </c>
      <c r="H35" s="31"/>
      <c r="I35" s="152" t="s">
        <v>163</v>
      </c>
      <c r="J35" s="31"/>
      <c r="K35" s="100"/>
    </row>
    <row r="36" spans="1:11" ht="14.25" x14ac:dyDescent="0.2">
      <c r="A36" s="31"/>
      <c r="B36" s="55"/>
      <c r="C36" s="55"/>
      <c r="D36" s="55"/>
      <c r="E36" s="55"/>
      <c r="F36" s="55"/>
      <c r="G36" s="55"/>
      <c r="H36" s="31"/>
      <c r="I36" s="134"/>
      <c r="J36" s="31"/>
      <c r="K36" s="48"/>
    </row>
    <row r="37" spans="1:11" ht="14.25" x14ac:dyDescent="0.2">
      <c r="A37" s="31"/>
      <c r="B37" s="55"/>
      <c r="C37" s="55" t="s">
        <v>44</v>
      </c>
      <c r="D37" s="55"/>
      <c r="E37" s="55"/>
      <c r="F37" s="55"/>
      <c r="G37" s="55" t="s">
        <v>23</v>
      </c>
      <c r="H37" s="31"/>
      <c r="I37" s="150">
        <v>21623.859509719099</v>
      </c>
      <c r="J37" s="31"/>
      <c r="K37" s="118" t="s">
        <v>151</v>
      </c>
    </row>
    <row r="38" spans="1:11" ht="14.25" x14ac:dyDescent="0.2">
      <c r="A38" s="31"/>
      <c r="B38" s="55"/>
      <c r="C38" s="55"/>
      <c r="D38" s="55"/>
      <c r="E38" s="55"/>
      <c r="F38" s="55"/>
      <c r="G38" s="55"/>
      <c r="H38" s="31"/>
      <c r="I38" s="63"/>
      <c r="J38" s="31"/>
      <c r="K38" s="48"/>
    </row>
    <row r="39" spans="1:11" ht="15" x14ac:dyDescent="0.2">
      <c r="A39" s="31"/>
      <c r="B39" s="54" t="s">
        <v>46</v>
      </c>
      <c r="C39" s="55"/>
      <c r="D39" s="55"/>
      <c r="E39" s="55"/>
      <c r="F39" s="55"/>
      <c r="G39" s="55"/>
      <c r="H39" s="31"/>
      <c r="I39" s="63"/>
      <c r="J39" s="31"/>
      <c r="K39" s="120" t="s">
        <v>45</v>
      </c>
    </row>
    <row r="40" spans="1:11" ht="14.25" x14ac:dyDescent="0.2">
      <c r="A40" s="31"/>
      <c r="B40" s="55"/>
      <c r="C40" s="55" t="s">
        <v>36</v>
      </c>
      <c r="D40" s="55"/>
      <c r="E40" s="55"/>
      <c r="F40" s="55"/>
      <c r="G40" s="55" t="s">
        <v>27</v>
      </c>
      <c r="H40" s="31"/>
      <c r="I40" s="62"/>
      <c r="J40" s="31"/>
      <c r="K40" s="119" t="s">
        <v>73</v>
      </c>
    </row>
    <row r="41" spans="1:11" ht="14.25" x14ac:dyDescent="0.2">
      <c r="A41" s="31"/>
      <c r="B41" s="55"/>
      <c r="C41" s="55" t="s">
        <v>33</v>
      </c>
      <c r="D41" s="55"/>
      <c r="E41" s="55"/>
      <c r="F41" s="55"/>
      <c r="G41" s="55" t="s">
        <v>27</v>
      </c>
      <c r="H41" s="31"/>
      <c r="I41" s="63"/>
      <c r="J41" s="31"/>
      <c r="K41" s="119" t="s">
        <v>72</v>
      </c>
    </row>
    <row r="42" spans="1:11" ht="14.25" x14ac:dyDescent="0.2">
      <c r="A42" s="31"/>
      <c r="B42" s="55"/>
      <c r="C42" s="55" t="s">
        <v>35</v>
      </c>
      <c r="D42" s="55"/>
      <c r="E42" s="55"/>
      <c r="F42" s="55"/>
      <c r="G42" s="55" t="s">
        <v>27</v>
      </c>
      <c r="H42" s="31"/>
      <c r="I42" s="63"/>
      <c r="J42" s="31"/>
      <c r="K42" s="119"/>
    </row>
    <row r="43" spans="1:11" ht="14.25" x14ac:dyDescent="0.2">
      <c r="A43" s="31"/>
      <c r="B43" s="55"/>
      <c r="C43" s="55" t="s">
        <v>37</v>
      </c>
      <c r="D43" s="55"/>
      <c r="E43" s="55"/>
      <c r="F43" s="55"/>
      <c r="G43" s="55" t="s">
        <v>27</v>
      </c>
      <c r="H43" s="31"/>
      <c r="I43" s="63"/>
      <c r="J43" s="31"/>
      <c r="K43" s="119"/>
    </row>
    <row r="44" spans="1:11" ht="14.25" x14ac:dyDescent="0.2">
      <c r="A44" s="31"/>
      <c r="B44" s="55"/>
      <c r="C44" s="55" t="s">
        <v>32</v>
      </c>
      <c r="D44" s="55"/>
      <c r="E44" s="55"/>
      <c r="F44" s="55"/>
      <c r="G44" s="55" t="s">
        <v>27</v>
      </c>
      <c r="H44" s="31"/>
      <c r="I44" s="63"/>
      <c r="J44" s="31"/>
      <c r="K44" s="119"/>
    </row>
    <row r="45" spans="1:11" ht="14.25" x14ac:dyDescent="0.2">
      <c r="A45" s="31"/>
      <c r="B45" s="55"/>
      <c r="C45" s="55" t="s">
        <v>69</v>
      </c>
      <c r="D45" s="55"/>
      <c r="E45" s="55"/>
      <c r="F45" s="55"/>
      <c r="G45" s="55" t="s">
        <v>27</v>
      </c>
      <c r="H45" s="31"/>
      <c r="I45" s="63"/>
      <c r="J45" s="31"/>
      <c r="K45" s="119"/>
    </row>
    <row r="46" spans="1:11" ht="14.25" x14ac:dyDescent="0.2">
      <c r="A46" s="31"/>
      <c r="B46" s="55"/>
      <c r="C46" s="55" t="s">
        <v>71</v>
      </c>
      <c r="D46" s="55"/>
      <c r="E46" s="55"/>
      <c r="F46" s="55"/>
      <c r="G46" s="55" t="s">
        <v>27</v>
      </c>
      <c r="H46" s="31"/>
      <c r="I46" s="63"/>
      <c r="J46" s="31"/>
      <c r="K46" s="121"/>
    </row>
    <row r="47" spans="1:11" ht="14.25" x14ac:dyDescent="0.2">
      <c r="A47" s="31"/>
      <c r="B47" s="55"/>
      <c r="C47" s="55"/>
      <c r="D47" s="55"/>
      <c r="E47" s="55"/>
      <c r="F47" s="55"/>
      <c r="G47" s="55"/>
      <c r="H47" s="31"/>
      <c r="I47" s="63"/>
      <c r="J47" s="31"/>
      <c r="K47" s="48"/>
    </row>
    <row r="48" spans="1:11" ht="15" x14ac:dyDescent="0.2">
      <c r="A48" s="31"/>
      <c r="B48" s="54" t="s">
        <v>74</v>
      </c>
      <c r="C48" s="55"/>
      <c r="D48" s="55"/>
      <c r="E48" s="55"/>
      <c r="F48" s="55"/>
      <c r="G48" s="55" t="s">
        <v>27</v>
      </c>
      <c r="H48" s="31"/>
      <c r="I48" s="63"/>
      <c r="J48" s="31"/>
      <c r="K48" s="120" t="s">
        <v>152</v>
      </c>
    </row>
    <row r="49" spans="1:11" ht="14.25" x14ac:dyDescent="0.2">
      <c r="A49" s="31"/>
      <c r="B49" s="55"/>
      <c r="C49" s="55"/>
      <c r="D49" s="55"/>
      <c r="E49" s="55"/>
      <c r="F49" s="55"/>
      <c r="G49" s="55"/>
      <c r="H49" s="31"/>
      <c r="I49" s="63"/>
      <c r="J49" s="31"/>
      <c r="K49" s="121" t="s">
        <v>153</v>
      </c>
    </row>
    <row r="50" spans="1:11" s="5" customFormat="1" ht="15" thickBot="1" x14ac:dyDescent="0.25">
      <c r="A50" s="34"/>
      <c r="B50" s="57"/>
      <c r="C50" s="57"/>
      <c r="D50" s="57"/>
      <c r="E50" s="57"/>
      <c r="F50" s="57"/>
      <c r="G50" s="57"/>
      <c r="H50" s="34"/>
      <c r="I50" s="64"/>
      <c r="J50" s="34"/>
      <c r="K50" s="101"/>
    </row>
    <row r="51" spans="1:11" ht="15" x14ac:dyDescent="0.2">
      <c r="A51" s="31"/>
      <c r="B51" s="54" t="s">
        <v>2</v>
      </c>
      <c r="C51" s="55"/>
      <c r="D51" s="55"/>
      <c r="E51" s="55"/>
      <c r="F51" s="55"/>
      <c r="G51" s="55"/>
      <c r="H51" s="31"/>
      <c r="I51" s="61"/>
      <c r="J51" s="31"/>
      <c r="K51" s="33"/>
    </row>
    <row r="52" spans="1:11" ht="14.25" x14ac:dyDescent="0.2">
      <c r="A52" s="31"/>
      <c r="B52" s="55"/>
      <c r="C52" s="55" t="s">
        <v>4</v>
      </c>
      <c r="D52" s="55"/>
      <c r="E52" s="55"/>
      <c r="F52" s="55"/>
      <c r="G52" s="55" t="s">
        <v>23</v>
      </c>
      <c r="H52" s="31"/>
      <c r="I52" s="150">
        <v>2702.9601297102467</v>
      </c>
      <c r="J52" s="31"/>
      <c r="K52" s="33"/>
    </row>
    <row r="53" spans="1:11" ht="14.25" x14ac:dyDescent="0.2">
      <c r="A53" s="31"/>
      <c r="B53" s="55"/>
      <c r="C53" s="55" t="s">
        <v>47</v>
      </c>
      <c r="D53" s="55"/>
      <c r="E53" s="55"/>
      <c r="F53" s="55"/>
      <c r="G53" s="55" t="s">
        <v>23</v>
      </c>
      <c r="H53" s="31"/>
      <c r="I53" s="152" t="s">
        <v>163</v>
      </c>
      <c r="J53" s="31"/>
      <c r="K53" s="33"/>
    </row>
    <row r="54" spans="1:11" ht="14.25" x14ac:dyDescent="0.2">
      <c r="A54" s="31"/>
      <c r="B54" s="55"/>
      <c r="C54" s="55" t="s">
        <v>6</v>
      </c>
      <c r="D54" s="55"/>
      <c r="E54" s="55"/>
      <c r="F54" s="55"/>
      <c r="G54" s="55" t="s">
        <v>23</v>
      </c>
      <c r="H54" s="31"/>
      <c r="I54" s="150">
        <v>2163.8979055058712</v>
      </c>
      <c r="J54" s="31"/>
      <c r="K54" s="33"/>
    </row>
    <row r="55" spans="1:11" ht="14.25" x14ac:dyDescent="0.2">
      <c r="A55" s="31"/>
      <c r="B55" s="55"/>
      <c r="C55" s="55" t="s">
        <v>40</v>
      </c>
      <c r="D55" s="55"/>
      <c r="E55" s="55"/>
      <c r="F55" s="55"/>
      <c r="G55" s="55" t="s">
        <v>23</v>
      </c>
      <c r="H55" s="31"/>
      <c r="I55" s="152" t="s">
        <v>163</v>
      </c>
      <c r="J55" s="31"/>
      <c r="K55" s="33"/>
    </row>
    <row r="56" spans="1:11" ht="14.25" x14ac:dyDescent="0.2">
      <c r="A56" s="31"/>
      <c r="B56" s="55"/>
      <c r="C56" s="55" t="s">
        <v>7</v>
      </c>
      <c r="D56" s="55"/>
      <c r="E56" s="55"/>
      <c r="F56" s="55"/>
      <c r="G56" s="55" t="s">
        <v>23</v>
      </c>
      <c r="H56" s="31"/>
      <c r="I56" s="150">
        <v>690.73349564888963</v>
      </c>
      <c r="J56" s="31"/>
      <c r="K56" s="33"/>
    </row>
    <row r="57" spans="1:11" ht="14.25" x14ac:dyDescent="0.2">
      <c r="A57" s="31"/>
      <c r="B57" s="55"/>
      <c r="C57" s="55" t="s">
        <v>48</v>
      </c>
      <c r="D57" s="55"/>
      <c r="E57" s="55"/>
      <c r="F57" s="55"/>
      <c r="G57" s="55" t="s">
        <v>24</v>
      </c>
      <c r="H57" s="31"/>
      <c r="I57" s="150">
        <v>449.78851389656649</v>
      </c>
      <c r="J57" s="31"/>
      <c r="K57" s="33"/>
    </row>
    <row r="58" spans="1:11" ht="14.25" x14ac:dyDescent="0.2">
      <c r="A58" s="31"/>
      <c r="B58" s="55"/>
      <c r="C58" s="55" t="s">
        <v>5</v>
      </c>
      <c r="D58" s="55"/>
      <c r="E58" s="55"/>
      <c r="F58" s="55"/>
      <c r="G58" s="55" t="s">
        <v>23</v>
      </c>
      <c r="H58" s="31"/>
      <c r="I58" s="150">
        <v>177.26383216317743</v>
      </c>
      <c r="J58" s="31"/>
      <c r="K58" s="33"/>
    </row>
    <row r="59" spans="1:11" ht="14.25" x14ac:dyDescent="0.2">
      <c r="A59" s="31"/>
      <c r="B59" s="55"/>
      <c r="C59" s="55" t="s">
        <v>3</v>
      </c>
      <c r="D59" s="55"/>
      <c r="E59" s="55"/>
      <c r="F59" s="55"/>
      <c r="G59" s="55" t="s">
        <v>23</v>
      </c>
      <c r="H59" s="31"/>
      <c r="I59" s="150">
        <v>398.84362236714924</v>
      </c>
      <c r="J59" s="31"/>
      <c r="K59" s="33"/>
    </row>
    <row r="60" spans="1:11" ht="14.25" x14ac:dyDescent="0.2">
      <c r="A60" s="31"/>
      <c r="B60" s="55"/>
      <c r="C60" s="55"/>
      <c r="D60" s="55"/>
      <c r="E60" s="55"/>
      <c r="F60" s="55"/>
      <c r="G60" s="55"/>
      <c r="H60" s="31"/>
      <c r="I60" s="65"/>
      <c r="J60" s="31"/>
      <c r="K60" s="33"/>
    </row>
    <row r="61" spans="1:11" s="5" customFormat="1" ht="15" thickBot="1" x14ac:dyDescent="0.25">
      <c r="A61" s="34"/>
      <c r="B61" s="57"/>
      <c r="C61" s="57"/>
      <c r="D61" s="57"/>
      <c r="E61" s="57"/>
      <c r="F61" s="57"/>
      <c r="G61" s="57"/>
      <c r="H61" s="34"/>
      <c r="I61" s="57"/>
      <c r="J61" s="34"/>
      <c r="K61" s="101"/>
    </row>
    <row r="62" spans="1:11" ht="15" x14ac:dyDescent="0.2">
      <c r="A62" s="31"/>
      <c r="B62" s="54" t="s">
        <v>8</v>
      </c>
      <c r="C62" s="55"/>
      <c r="D62" s="55"/>
      <c r="E62" s="55"/>
      <c r="F62" s="55"/>
      <c r="G62" s="55"/>
      <c r="H62" s="31"/>
      <c r="I62" s="55"/>
      <c r="J62" s="31"/>
      <c r="K62" s="33"/>
    </row>
    <row r="63" spans="1:11" ht="14.25" x14ac:dyDescent="0.2">
      <c r="A63" s="31"/>
      <c r="B63" s="55"/>
      <c r="C63" s="55" t="s">
        <v>49</v>
      </c>
      <c r="D63" s="55"/>
      <c r="E63" s="55"/>
      <c r="F63" s="55"/>
      <c r="G63" s="55" t="s">
        <v>27</v>
      </c>
      <c r="H63" s="31"/>
      <c r="I63" s="55"/>
      <c r="J63" s="31"/>
      <c r="K63" s="122" t="s">
        <v>154</v>
      </c>
    </row>
    <row r="64" spans="1:11" ht="14.25" x14ac:dyDescent="0.2">
      <c r="A64" s="31"/>
      <c r="B64" s="55"/>
      <c r="C64" s="55" t="s">
        <v>26</v>
      </c>
      <c r="D64" s="55"/>
      <c r="E64" s="55"/>
      <c r="F64" s="55"/>
      <c r="G64" s="55" t="s">
        <v>27</v>
      </c>
      <c r="H64" s="31"/>
      <c r="I64" s="65"/>
      <c r="J64" s="31"/>
      <c r="K64" s="123" t="s">
        <v>154</v>
      </c>
    </row>
    <row r="65" spans="1:13" ht="25.5" x14ac:dyDescent="0.2">
      <c r="A65" s="31"/>
      <c r="B65" s="55"/>
      <c r="C65" s="55" t="s">
        <v>41</v>
      </c>
      <c r="D65" s="55"/>
      <c r="E65" s="55"/>
      <c r="F65" s="55"/>
      <c r="G65" s="55" t="s">
        <v>27</v>
      </c>
      <c r="H65" s="31"/>
      <c r="I65" s="55"/>
      <c r="J65" s="31"/>
      <c r="K65" s="118" t="s">
        <v>174</v>
      </c>
    </row>
    <row r="66" spans="1:13" ht="14.25" x14ac:dyDescent="0.2">
      <c r="A66" s="31"/>
      <c r="B66" s="55"/>
      <c r="C66" s="55"/>
      <c r="D66" s="55"/>
      <c r="E66" s="55"/>
      <c r="F66" s="55"/>
      <c r="G66" s="55"/>
      <c r="H66" s="31"/>
      <c r="I66" s="55"/>
      <c r="J66" s="31"/>
      <c r="K66" s="102"/>
    </row>
    <row r="67" spans="1:13" s="5" customFormat="1" ht="15" thickBot="1" x14ac:dyDescent="0.25">
      <c r="A67" s="34"/>
      <c r="B67" s="57"/>
      <c r="C67" s="57"/>
      <c r="D67" s="57"/>
      <c r="E67" s="57"/>
      <c r="F67" s="57"/>
      <c r="G67" s="57"/>
      <c r="H67" s="34"/>
      <c r="I67" s="57"/>
      <c r="J67" s="34"/>
      <c r="K67" s="103"/>
    </row>
    <row r="68" spans="1:13" ht="15" x14ac:dyDescent="0.2">
      <c r="A68" s="31"/>
      <c r="B68" s="54" t="s">
        <v>183</v>
      </c>
      <c r="C68" s="55"/>
      <c r="D68" s="55"/>
      <c r="E68" s="55"/>
      <c r="F68" s="55"/>
      <c r="G68" s="55"/>
      <c r="H68" s="31"/>
      <c r="I68" s="55"/>
      <c r="J68" s="31"/>
      <c r="K68" s="104"/>
    </row>
    <row r="69" spans="1:13" ht="14.25" x14ac:dyDescent="0.2">
      <c r="A69" s="31"/>
      <c r="B69" s="55"/>
      <c r="C69" s="55"/>
      <c r="D69" s="55"/>
      <c r="E69" s="55"/>
      <c r="F69" s="55"/>
      <c r="G69" s="55"/>
      <c r="H69" s="31"/>
      <c r="I69" s="55"/>
      <c r="J69" s="31"/>
      <c r="K69" s="104"/>
    </row>
    <row r="70" spans="1:13" s="31" customFormat="1" ht="51" x14ac:dyDescent="0.2">
      <c r="B70" s="55"/>
      <c r="C70" s="55"/>
      <c r="D70" s="72" t="s">
        <v>184</v>
      </c>
      <c r="G70" s="31" t="s">
        <v>23</v>
      </c>
      <c r="H70" s="73"/>
      <c r="I70" s="150">
        <v>3559.9388945239034</v>
      </c>
      <c r="K70" s="124" t="s">
        <v>230</v>
      </c>
      <c r="M70"/>
    </row>
    <row r="71" spans="1:13" s="31" customFormat="1" ht="15" x14ac:dyDescent="0.2">
      <c r="B71" s="55"/>
      <c r="C71" s="55"/>
      <c r="I71" s="95"/>
      <c r="K71" s="112"/>
    </row>
    <row r="72" spans="1:13" s="31" customFormat="1" ht="38.25" x14ac:dyDescent="0.2">
      <c r="B72" s="55"/>
      <c r="C72" s="55"/>
      <c r="D72" s="72" t="s">
        <v>210</v>
      </c>
      <c r="G72" s="72" t="s">
        <v>23</v>
      </c>
      <c r="I72" s="150">
        <v>40.133375715229867</v>
      </c>
      <c r="K72" s="124" t="s">
        <v>219</v>
      </c>
      <c r="M72"/>
    </row>
    <row r="73" spans="1:13" s="31" customFormat="1" ht="38.25" x14ac:dyDescent="0.2">
      <c r="B73" s="55"/>
      <c r="C73" s="55"/>
      <c r="D73" s="72" t="s">
        <v>185</v>
      </c>
      <c r="G73" s="31" t="s">
        <v>23</v>
      </c>
      <c r="I73" s="150">
        <v>675.75927217805963</v>
      </c>
      <c r="K73" s="124" t="s">
        <v>220</v>
      </c>
      <c r="M73"/>
    </row>
    <row r="74" spans="1:13" s="31" customFormat="1" ht="15" x14ac:dyDescent="0.2">
      <c r="B74" s="55"/>
      <c r="C74" s="55"/>
      <c r="D74" s="72"/>
      <c r="H74" s="96"/>
      <c r="I74" s="108"/>
      <c r="J74" s="97"/>
      <c r="K74" s="113"/>
    </row>
    <row r="75" spans="1:13" s="31" customFormat="1" ht="30" customHeight="1" x14ac:dyDescent="0.2">
      <c r="B75" s="55"/>
      <c r="C75" s="55"/>
      <c r="D75" s="31" t="s">
        <v>200</v>
      </c>
      <c r="G75" s="31" t="s">
        <v>23</v>
      </c>
      <c r="I75" s="150">
        <v>110.63795467441749</v>
      </c>
      <c r="K75" s="124" t="s">
        <v>194</v>
      </c>
      <c r="M75"/>
    </row>
    <row r="76" spans="1:13" s="31" customFormat="1" ht="29.25" customHeight="1" x14ac:dyDescent="0.2">
      <c r="B76" s="55"/>
      <c r="C76" s="55"/>
      <c r="D76" s="31" t="s">
        <v>88</v>
      </c>
      <c r="G76" s="31" t="s">
        <v>23</v>
      </c>
      <c r="I76" s="150">
        <v>50.980234016643344</v>
      </c>
      <c r="K76" s="124" t="s">
        <v>201</v>
      </c>
      <c r="M76"/>
    </row>
    <row r="77" spans="1:13" s="31" customFormat="1" ht="25.5" x14ac:dyDescent="0.2">
      <c r="B77" s="55"/>
      <c r="C77" s="55"/>
      <c r="D77" s="31" t="s">
        <v>213</v>
      </c>
      <c r="G77" s="31" t="s">
        <v>23</v>
      </c>
      <c r="H77" s="72"/>
      <c r="I77" s="150">
        <v>171.38036116233295</v>
      </c>
      <c r="K77" s="124" t="s">
        <v>231</v>
      </c>
      <c r="M77"/>
    </row>
    <row r="78" spans="1:13" s="31" customFormat="1" ht="25.5" x14ac:dyDescent="0.2">
      <c r="B78" s="55"/>
      <c r="C78" s="55"/>
      <c r="D78" s="72" t="s">
        <v>186</v>
      </c>
      <c r="G78" s="31" t="s">
        <v>23</v>
      </c>
      <c r="I78" s="150">
        <v>4.3387433205653911</v>
      </c>
      <c r="K78" s="124" t="s">
        <v>202</v>
      </c>
      <c r="M78"/>
    </row>
    <row r="79" spans="1:13" s="31" customFormat="1" ht="25.5" x14ac:dyDescent="0.2">
      <c r="B79" s="55"/>
      <c r="C79" s="55"/>
      <c r="D79" s="31" t="s">
        <v>203</v>
      </c>
      <c r="G79" s="31" t="s">
        <v>23</v>
      </c>
      <c r="I79" s="150">
        <v>55.318977337208743</v>
      </c>
      <c r="K79" s="124" t="s">
        <v>204</v>
      </c>
      <c r="M79"/>
    </row>
    <row r="80" spans="1:13" s="31" customFormat="1" ht="14.25" x14ac:dyDescent="0.2">
      <c r="B80" s="55"/>
      <c r="C80" s="55"/>
      <c r="I80" s="108"/>
      <c r="K80" s="112"/>
    </row>
    <row r="81" spans="1:13" s="31" customFormat="1" ht="19.149999999999999" customHeight="1" x14ac:dyDescent="0.2">
      <c r="B81" s="55"/>
      <c r="C81" s="55"/>
      <c r="D81" s="72" t="s">
        <v>86</v>
      </c>
      <c r="E81" s="72"/>
      <c r="F81" s="72"/>
      <c r="G81" s="72" t="s">
        <v>25</v>
      </c>
      <c r="H81" s="72"/>
      <c r="I81" s="150">
        <v>107.38389718399344</v>
      </c>
      <c r="K81" s="168" t="s">
        <v>232</v>
      </c>
      <c r="M81"/>
    </row>
    <row r="82" spans="1:13" s="31" customFormat="1" ht="25.15" customHeight="1" x14ac:dyDescent="0.2">
      <c r="B82" s="55"/>
      <c r="C82" s="55"/>
      <c r="D82" s="31" t="s">
        <v>87</v>
      </c>
      <c r="G82" s="31" t="s">
        <v>25</v>
      </c>
      <c r="I82" s="150">
        <v>145.34790123894061</v>
      </c>
      <c r="K82" s="169"/>
      <c r="M82"/>
    </row>
    <row r="83" spans="1:13" s="31" customFormat="1" ht="14.25" x14ac:dyDescent="0.2">
      <c r="B83" s="55"/>
      <c r="C83" s="55"/>
      <c r="D83" s="55"/>
      <c r="E83" s="55"/>
      <c r="F83" s="55"/>
      <c r="G83" s="55"/>
      <c r="I83" s="55"/>
      <c r="K83" s="73"/>
    </row>
    <row r="84" spans="1:13" s="31" customFormat="1" ht="14.25" x14ac:dyDescent="0.2">
      <c r="B84" s="55"/>
      <c r="C84" s="55"/>
      <c r="D84" s="55"/>
      <c r="E84" s="55"/>
      <c r="F84" s="55"/>
      <c r="G84" s="55"/>
      <c r="I84" s="55"/>
      <c r="K84" s="73"/>
    </row>
    <row r="85" spans="1:13" ht="14.25" x14ac:dyDescent="0.2">
      <c r="A85" s="31"/>
      <c r="B85" s="55"/>
      <c r="C85" s="55"/>
      <c r="D85" s="55"/>
      <c r="E85" s="55"/>
      <c r="F85" s="55"/>
      <c r="G85" s="55"/>
      <c r="I85" s="52"/>
      <c r="K85" s="98"/>
    </row>
    <row r="86" spans="1:13" ht="14.25" x14ac:dyDescent="0.2">
      <c r="A86" s="31"/>
      <c r="B86" s="55"/>
      <c r="C86" s="55"/>
      <c r="D86" s="55"/>
      <c r="E86" s="55"/>
      <c r="F86" s="55"/>
      <c r="G86" s="55"/>
      <c r="I86" s="52"/>
      <c r="K86" s="98"/>
    </row>
    <row r="87" spans="1:13" ht="14.25" x14ac:dyDescent="0.2">
      <c r="A87" s="31"/>
      <c r="B87" s="55"/>
      <c r="C87" s="55"/>
      <c r="D87" s="55"/>
      <c r="E87" s="55"/>
      <c r="F87" s="55"/>
      <c r="G87" s="55"/>
      <c r="I87" s="52"/>
      <c r="K87" s="98"/>
    </row>
    <row r="88" spans="1:13" ht="14.25" x14ac:dyDescent="0.2">
      <c r="A88" s="31"/>
      <c r="B88" s="55"/>
      <c r="C88" s="55"/>
      <c r="D88" s="55"/>
      <c r="E88" s="55"/>
      <c r="F88" s="55"/>
      <c r="G88" s="55"/>
      <c r="I88" s="52"/>
      <c r="K88" s="98"/>
    </row>
    <row r="89" spans="1:13" ht="14.25" x14ac:dyDescent="0.2">
      <c r="A89" s="31"/>
      <c r="B89" s="55"/>
      <c r="C89" s="55"/>
      <c r="D89" s="55"/>
      <c r="E89" s="55"/>
      <c r="F89" s="55"/>
      <c r="G89" s="55"/>
      <c r="H89" s="31"/>
      <c r="I89" s="55"/>
      <c r="J89" s="31"/>
      <c r="K89" s="33"/>
    </row>
    <row r="90" spans="1:13" s="5" customFormat="1" ht="15" thickBot="1" x14ac:dyDescent="0.25">
      <c r="A90" s="34"/>
      <c r="B90" s="57"/>
      <c r="C90" s="57"/>
      <c r="D90" s="57"/>
      <c r="E90" s="57"/>
      <c r="F90" s="57"/>
      <c r="G90" s="57"/>
      <c r="H90" s="34"/>
      <c r="I90" s="57"/>
      <c r="J90" s="34"/>
      <c r="K90" s="101"/>
    </row>
    <row r="91" spans="1:13" ht="15" x14ac:dyDescent="0.2">
      <c r="A91" s="31"/>
      <c r="B91" s="54" t="s">
        <v>175</v>
      </c>
      <c r="C91" s="55"/>
      <c r="D91" s="55"/>
      <c r="E91" s="55"/>
      <c r="F91" s="55"/>
      <c r="G91" s="55"/>
      <c r="H91" s="31"/>
      <c r="I91" s="67"/>
      <c r="J91" s="31"/>
      <c r="K91" s="33"/>
    </row>
    <row r="92" spans="1:13" ht="14.25" x14ac:dyDescent="0.2">
      <c r="A92" s="31"/>
      <c r="B92" s="55"/>
      <c r="C92" s="55" t="s">
        <v>67</v>
      </c>
      <c r="D92" s="55"/>
      <c r="E92" s="55"/>
      <c r="F92" s="55"/>
      <c r="G92" s="55" t="s">
        <v>25</v>
      </c>
      <c r="H92" s="31"/>
      <c r="I92" s="150">
        <v>10176.250694690127</v>
      </c>
      <c r="J92" s="31"/>
      <c r="K92" s="123" t="s">
        <v>130</v>
      </c>
    </row>
    <row r="93" spans="1:13" ht="14.25" x14ac:dyDescent="0.2">
      <c r="A93" s="31"/>
      <c r="B93" s="55"/>
      <c r="C93" s="55" t="s">
        <v>50</v>
      </c>
      <c r="D93" s="55"/>
      <c r="E93" s="55"/>
      <c r="F93" s="55"/>
      <c r="G93" s="55" t="s">
        <v>25</v>
      </c>
      <c r="H93" s="31"/>
      <c r="I93" s="150">
        <v>8515.169082268736</v>
      </c>
      <c r="J93" s="31"/>
      <c r="K93" s="125" t="s">
        <v>131</v>
      </c>
    </row>
    <row r="94" spans="1:13" ht="14.25" x14ac:dyDescent="0.2">
      <c r="A94" s="31"/>
      <c r="B94" s="55"/>
      <c r="C94" s="55" t="s">
        <v>51</v>
      </c>
      <c r="D94" s="55"/>
      <c r="E94" s="55"/>
      <c r="F94" s="55"/>
      <c r="G94" s="55" t="s">
        <v>25</v>
      </c>
      <c r="H94" s="31"/>
      <c r="I94" s="150">
        <v>4966.3244639687873</v>
      </c>
      <c r="J94" s="31"/>
      <c r="K94" s="119" t="s">
        <v>215</v>
      </c>
    </row>
    <row r="95" spans="1:13" ht="14.25" x14ac:dyDescent="0.2">
      <c r="A95" s="31"/>
      <c r="B95" s="55"/>
      <c r="C95" s="55" t="s">
        <v>68</v>
      </c>
      <c r="D95" s="55"/>
      <c r="E95" s="55"/>
      <c r="F95" s="55"/>
      <c r="G95" s="55" t="s">
        <v>25</v>
      </c>
      <c r="H95" s="31"/>
      <c r="I95" s="150">
        <v>11947.148664334522</v>
      </c>
      <c r="J95" s="31"/>
      <c r="K95" s="119" t="s">
        <v>216</v>
      </c>
    </row>
    <row r="96" spans="1:13" ht="14.25" x14ac:dyDescent="0.2">
      <c r="A96" s="31"/>
      <c r="B96" s="55"/>
      <c r="C96" s="55" t="s">
        <v>52</v>
      </c>
      <c r="D96" s="55"/>
      <c r="E96" s="55"/>
      <c r="F96" s="55"/>
      <c r="G96" s="55" t="s">
        <v>25</v>
      </c>
      <c r="H96" s="31"/>
      <c r="I96" s="156" t="s">
        <v>237</v>
      </c>
      <c r="J96" s="31"/>
      <c r="K96" s="119" t="s">
        <v>217</v>
      </c>
    </row>
    <row r="97" spans="1:11" ht="14.25" x14ac:dyDescent="0.2">
      <c r="A97" s="31"/>
      <c r="B97" s="55"/>
      <c r="C97" s="55" t="s">
        <v>53</v>
      </c>
      <c r="D97" s="55"/>
      <c r="E97" s="55"/>
      <c r="F97" s="55"/>
      <c r="G97" s="55" t="s">
        <v>25</v>
      </c>
      <c r="H97" s="31"/>
      <c r="I97" s="150">
        <v>6312.4858849343109</v>
      </c>
      <c r="J97" s="31"/>
      <c r="K97" s="126" t="s">
        <v>218</v>
      </c>
    </row>
    <row r="98" spans="1:11" ht="25.5" x14ac:dyDescent="0.2">
      <c r="A98" s="31"/>
      <c r="B98" s="55"/>
      <c r="C98" s="55"/>
      <c r="D98" s="55"/>
      <c r="E98" s="55"/>
      <c r="F98" s="55"/>
      <c r="G98" s="55"/>
      <c r="H98" s="31"/>
      <c r="I98" s="68"/>
      <c r="J98" s="31"/>
      <c r="K98" s="48" t="s">
        <v>221</v>
      </c>
    </row>
    <row r="99" spans="1:11" ht="14.25" x14ac:dyDescent="0.2">
      <c r="A99" s="31"/>
      <c r="B99" s="55"/>
      <c r="C99" s="55" t="s">
        <v>54</v>
      </c>
      <c r="D99" s="55"/>
      <c r="E99" s="55"/>
      <c r="F99" s="55"/>
      <c r="G99" s="55" t="s">
        <v>25</v>
      </c>
      <c r="H99" s="31"/>
      <c r="I99" s="154" t="s">
        <v>163</v>
      </c>
      <c r="J99" s="31"/>
      <c r="K99" s="122"/>
    </row>
    <row r="100" spans="1:11" ht="14.25" x14ac:dyDescent="0.2">
      <c r="A100" s="31"/>
      <c r="B100" s="55"/>
      <c r="C100" s="55"/>
      <c r="D100" s="55"/>
      <c r="E100" s="55"/>
      <c r="F100" s="55"/>
      <c r="G100" s="55"/>
      <c r="H100" s="31"/>
      <c r="I100" s="68"/>
      <c r="J100" s="31"/>
      <c r="K100" s="98"/>
    </row>
    <row r="101" spans="1:11" s="5" customFormat="1" ht="15" thickBot="1" x14ac:dyDescent="0.25">
      <c r="A101" s="34"/>
      <c r="B101" s="57"/>
      <c r="C101" s="57"/>
      <c r="D101" s="57"/>
      <c r="E101" s="57"/>
      <c r="F101" s="57"/>
      <c r="G101" s="57"/>
      <c r="H101" s="34"/>
      <c r="I101" s="69"/>
      <c r="J101" s="34"/>
      <c r="K101" s="101"/>
    </row>
    <row r="102" spans="1:11" ht="15" x14ac:dyDescent="0.2">
      <c r="A102" s="31"/>
      <c r="B102" s="54" t="s">
        <v>176</v>
      </c>
      <c r="C102" s="55"/>
      <c r="D102" s="55"/>
      <c r="E102" s="55"/>
      <c r="F102" s="55"/>
      <c r="G102" s="55"/>
      <c r="H102" s="31"/>
      <c r="I102" s="66"/>
      <c r="J102" s="31"/>
      <c r="K102" s="125" t="s">
        <v>75</v>
      </c>
    </row>
    <row r="103" spans="1:11" ht="14.25" x14ac:dyDescent="0.2">
      <c r="A103" s="31"/>
      <c r="B103" s="55"/>
      <c r="C103" s="55" t="s">
        <v>77</v>
      </c>
      <c r="D103" s="55"/>
      <c r="E103" s="55"/>
      <c r="F103" s="55"/>
      <c r="G103" s="55" t="s">
        <v>25</v>
      </c>
      <c r="H103" s="31"/>
      <c r="I103" s="150">
        <v>1740.98406588835</v>
      </c>
      <c r="J103" s="31"/>
      <c r="K103" s="125" t="s">
        <v>76</v>
      </c>
    </row>
    <row r="104" spans="1:11" ht="14.25" x14ac:dyDescent="0.2">
      <c r="A104" s="31"/>
      <c r="B104" s="55"/>
      <c r="C104" s="55" t="s">
        <v>78</v>
      </c>
      <c r="D104" s="55"/>
      <c r="E104" s="55"/>
      <c r="F104" s="55"/>
      <c r="G104" s="55" t="s">
        <v>25</v>
      </c>
      <c r="H104" s="31"/>
      <c r="I104" s="150">
        <v>1198.6411508176759</v>
      </c>
      <c r="J104" s="31"/>
      <c r="K104" s="125" t="s">
        <v>89</v>
      </c>
    </row>
    <row r="105" spans="1:11" ht="14.25" x14ac:dyDescent="0.2">
      <c r="A105" s="31"/>
      <c r="B105" s="55"/>
      <c r="C105" s="55"/>
      <c r="D105" s="55"/>
      <c r="E105" s="55"/>
      <c r="F105" s="55"/>
      <c r="G105" s="55"/>
      <c r="H105" s="31"/>
      <c r="I105" s="55"/>
      <c r="J105" s="31"/>
      <c r="K105" s="126" t="s">
        <v>90</v>
      </c>
    </row>
    <row r="106" spans="1:11" s="5" customFormat="1" ht="15" thickBot="1" x14ac:dyDescent="0.25">
      <c r="A106" s="34"/>
      <c r="B106" s="57"/>
      <c r="C106" s="57"/>
      <c r="D106" s="57"/>
      <c r="E106" s="57"/>
      <c r="F106" s="57"/>
      <c r="G106" s="57"/>
      <c r="H106" s="34"/>
      <c r="I106" s="57"/>
      <c r="J106" s="34"/>
      <c r="K106" s="101"/>
    </row>
    <row r="107" spans="1:11" ht="15" x14ac:dyDescent="0.2">
      <c r="A107" s="31"/>
      <c r="B107" s="54" t="s">
        <v>9</v>
      </c>
      <c r="C107" s="55"/>
      <c r="D107" s="55"/>
      <c r="E107" s="55"/>
      <c r="F107" s="55"/>
      <c r="G107" s="55"/>
      <c r="H107" s="31"/>
      <c r="I107" s="55"/>
      <c r="J107" s="31"/>
      <c r="K107" s="33"/>
    </row>
    <row r="108" spans="1:11" ht="14.25" x14ac:dyDescent="0.2">
      <c r="A108" s="31"/>
      <c r="B108" s="55"/>
      <c r="C108" s="55" t="s">
        <v>67</v>
      </c>
      <c r="D108" s="55"/>
      <c r="E108" s="55"/>
      <c r="F108" s="55"/>
      <c r="G108" s="55" t="s">
        <v>27</v>
      </c>
      <c r="H108" s="31"/>
      <c r="I108" s="55"/>
      <c r="J108" s="31"/>
      <c r="K108" s="120" t="s">
        <v>55</v>
      </c>
    </row>
    <row r="109" spans="1:11" ht="14.25" x14ac:dyDescent="0.2">
      <c r="A109" s="31"/>
      <c r="B109" s="55"/>
      <c r="C109" s="55" t="s">
        <v>50</v>
      </c>
      <c r="D109" s="55"/>
      <c r="E109" s="55"/>
      <c r="F109" s="55"/>
      <c r="G109" s="55" t="s">
        <v>27</v>
      </c>
      <c r="H109" s="31"/>
      <c r="I109" s="55"/>
      <c r="J109" s="31"/>
      <c r="K109" s="125" t="s">
        <v>56</v>
      </c>
    </row>
    <row r="110" spans="1:11" ht="14.25" x14ac:dyDescent="0.2">
      <c r="A110" s="31"/>
      <c r="B110" s="55"/>
      <c r="C110" s="55" t="s">
        <v>51</v>
      </c>
      <c r="D110" s="55"/>
      <c r="E110" s="55"/>
      <c r="F110" s="55"/>
      <c r="G110" s="55" t="s">
        <v>27</v>
      </c>
      <c r="H110" s="31"/>
      <c r="I110" s="55"/>
      <c r="J110" s="31"/>
      <c r="K110" s="125" t="s">
        <v>91</v>
      </c>
    </row>
    <row r="111" spans="1:11" ht="14.25" x14ac:dyDescent="0.2">
      <c r="A111" s="31"/>
      <c r="B111" s="55"/>
      <c r="C111" s="55" t="s">
        <v>68</v>
      </c>
      <c r="D111" s="55"/>
      <c r="E111" s="55"/>
      <c r="F111" s="55"/>
      <c r="G111" s="55" t="s">
        <v>27</v>
      </c>
      <c r="H111" s="31"/>
      <c r="I111" s="55"/>
      <c r="J111" s="31"/>
      <c r="K111" s="119" t="s">
        <v>92</v>
      </c>
    </row>
    <row r="112" spans="1:11" ht="14.25" x14ac:dyDescent="0.2">
      <c r="A112" s="31"/>
      <c r="B112" s="55"/>
      <c r="C112" s="55" t="s">
        <v>52</v>
      </c>
      <c r="D112" s="55"/>
      <c r="E112" s="55"/>
      <c r="F112" s="55"/>
      <c r="G112" s="55" t="s">
        <v>27</v>
      </c>
      <c r="H112" s="31"/>
      <c r="I112" s="55"/>
      <c r="J112" s="31"/>
      <c r="K112" s="125"/>
    </row>
    <row r="113" spans="1:11" ht="14.25" x14ac:dyDescent="0.2">
      <c r="A113" s="31"/>
      <c r="B113" s="55"/>
      <c r="C113" s="55" t="s">
        <v>53</v>
      </c>
      <c r="D113" s="55"/>
      <c r="E113" s="55"/>
      <c r="F113" s="55"/>
      <c r="G113" s="55" t="s">
        <v>27</v>
      </c>
      <c r="H113" s="31"/>
      <c r="I113" s="55"/>
      <c r="J113" s="31"/>
      <c r="K113" s="126"/>
    </row>
    <row r="114" spans="1:11" ht="14.25" x14ac:dyDescent="0.2">
      <c r="A114" s="31"/>
      <c r="B114" s="55"/>
      <c r="C114" s="55"/>
      <c r="D114" s="55"/>
      <c r="E114" s="55"/>
      <c r="F114" s="55"/>
      <c r="G114" s="55"/>
      <c r="H114" s="31"/>
      <c r="I114" s="55"/>
      <c r="J114" s="31"/>
      <c r="K114" s="33"/>
    </row>
    <row r="115" spans="1:11" ht="14.25" x14ac:dyDescent="0.2">
      <c r="A115" s="31"/>
      <c r="B115" s="55"/>
      <c r="C115" s="55"/>
      <c r="D115" s="55"/>
      <c r="E115" s="55"/>
      <c r="F115" s="55"/>
      <c r="G115" s="55"/>
      <c r="H115" s="31"/>
      <c r="I115" s="55"/>
      <c r="J115" s="31"/>
      <c r="K115" s="33"/>
    </row>
    <row r="116" spans="1:11" ht="15" x14ac:dyDescent="0.2">
      <c r="A116" s="31"/>
      <c r="B116" s="54" t="s">
        <v>18</v>
      </c>
      <c r="C116" s="55"/>
      <c r="D116" s="55"/>
      <c r="E116" s="55"/>
      <c r="F116" s="55"/>
      <c r="G116" s="55"/>
      <c r="H116" s="31"/>
      <c r="I116" s="55"/>
      <c r="J116" s="31"/>
      <c r="K116" s="33"/>
    </row>
    <row r="117" spans="1:11" ht="14.25" x14ac:dyDescent="0.2">
      <c r="A117" s="31"/>
      <c r="B117" s="55"/>
      <c r="C117" s="55" t="s">
        <v>57</v>
      </c>
      <c r="D117" s="55"/>
      <c r="E117" s="55"/>
      <c r="F117" s="55"/>
      <c r="G117" s="55" t="s">
        <v>27</v>
      </c>
      <c r="H117" s="31"/>
      <c r="I117" s="55"/>
      <c r="J117" s="31"/>
      <c r="K117" s="118" t="s">
        <v>58</v>
      </c>
    </row>
    <row r="118" spans="1:11" s="5" customFormat="1" ht="15" thickBot="1" x14ac:dyDescent="0.25">
      <c r="A118" s="34"/>
      <c r="B118" s="57"/>
      <c r="C118" s="57"/>
      <c r="D118" s="57"/>
      <c r="E118" s="57"/>
      <c r="F118" s="57"/>
      <c r="G118" s="57"/>
      <c r="H118" s="34"/>
      <c r="I118" s="70"/>
      <c r="J118" s="34"/>
      <c r="K118" s="105"/>
    </row>
    <row r="119" spans="1:11" s="4" customFormat="1" ht="38.25" x14ac:dyDescent="0.2">
      <c r="B119" s="58" t="s">
        <v>164</v>
      </c>
      <c r="C119" s="59"/>
      <c r="D119" s="59"/>
      <c r="E119" s="59"/>
      <c r="F119" s="59"/>
      <c r="G119" s="59"/>
      <c r="H119" s="53"/>
      <c r="I119" s="65"/>
      <c r="J119" s="36"/>
      <c r="K119" s="126" t="s">
        <v>93</v>
      </c>
    </row>
    <row r="120" spans="1:11" ht="14.25" x14ac:dyDescent="0.2">
      <c r="A120" s="31"/>
      <c r="B120" s="55"/>
      <c r="C120" s="55"/>
      <c r="D120" s="55"/>
      <c r="E120" s="55"/>
      <c r="F120" s="55"/>
      <c r="G120" s="55"/>
      <c r="H120" s="31"/>
      <c r="I120" s="65"/>
      <c r="J120" s="31"/>
      <c r="K120" s="33"/>
    </row>
    <row r="121" spans="1:11" ht="14.25" x14ac:dyDescent="0.2">
      <c r="A121" s="31"/>
      <c r="B121" s="55" t="s">
        <v>59</v>
      </c>
      <c r="C121" s="55"/>
      <c r="D121" s="55"/>
      <c r="E121" s="55"/>
      <c r="F121" s="55"/>
      <c r="G121" s="55" t="s">
        <v>27</v>
      </c>
      <c r="H121" s="31"/>
      <c r="I121" s="65"/>
      <c r="J121" s="31"/>
      <c r="K121" s="123" t="s">
        <v>94</v>
      </c>
    </row>
    <row r="122" spans="1:11" ht="14.25" x14ac:dyDescent="0.2">
      <c r="A122" s="31"/>
      <c r="B122" s="55"/>
      <c r="C122" s="55"/>
      <c r="D122" s="55"/>
      <c r="E122" s="55"/>
      <c r="F122" s="55"/>
      <c r="G122" s="55"/>
      <c r="H122" s="31"/>
      <c r="I122" s="65"/>
      <c r="J122" s="31"/>
      <c r="K122" s="125" t="s">
        <v>95</v>
      </c>
    </row>
    <row r="123" spans="1:11" ht="14.25" x14ac:dyDescent="0.2">
      <c r="A123" s="31"/>
      <c r="B123" s="55"/>
      <c r="C123" s="55"/>
      <c r="D123" s="55"/>
      <c r="E123" s="55"/>
      <c r="F123" s="55"/>
      <c r="G123" s="55"/>
      <c r="H123" s="31"/>
      <c r="I123" s="65"/>
      <c r="J123" s="31"/>
      <c r="K123" s="125" t="s">
        <v>132</v>
      </c>
    </row>
    <row r="124" spans="1:11" ht="14.25" x14ac:dyDescent="0.2">
      <c r="A124" s="31"/>
      <c r="B124" s="55"/>
      <c r="C124" s="55"/>
      <c r="D124" s="55"/>
      <c r="E124" s="55"/>
      <c r="F124" s="55"/>
      <c r="G124" s="55"/>
      <c r="H124" s="31"/>
      <c r="I124" s="65"/>
      <c r="J124" s="31"/>
      <c r="K124" s="125" t="s">
        <v>133</v>
      </c>
    </row>
    <row r="125" spans="1:11" ht="14.25" x14ac:dyDescent="0.2">
      <c r="A125" s="31"/>
      <c r="B125" s="55"/>
      <c r="C125" s="55"/>
      <c r="D125" s="55"/>
      <c r="E125" s="55"/>
      <c r="F125" s="55"/>
      <c r="G125" s="55"/>
      <c r="H125" s="31"/>
      <c r="I125" s="65"/>
      <c r="J125" s="31"/>
      <c r="K125" s="126" t="s">
        <v>96</v>
      </c>
    </row>
    <row r="126" spans="1:11" ht="14.25" x14ac:dyDescent="0.2">
      <c r="A126" s="31"/>
      <c r="B126" s="55"/>
      <c r="C126" s="55"/>
      <c r="D126" s="55"/>
      <c r="E126" s="55"/>
      <c r="F126" s="55"/>
      <c r="G126" s="55"/>
      <c r="H126" s="31"/>
      <c r="I126" s="65"/>
      <c r="J126" s="31"/>
      <c r="K126" s="104"/>
    </row>
    <row r="127" spans="1:11" ht="14.25" x14ac:dyDescent="0.2">
      <c r="A127" s="31"/>
      <c r="B127" s="55" t="s">
        <v>102</v>
      </c>
      <c r="C127" s="55"/>
      <c r="D127" s="55"/>
      <c r="E127" s="55"/>
      <c r="F127" s="55"/>
      <c r="G127" s="55" t="s">
        <v>27</v>
      </c>
      <c r="H127" s="31"/>
      <c r="I127" s="65"/>
      <c r="J127" s="31"/>
      <c r="K127" s="123" t="s">
        <v>136</v>
      </c>
    </row>
    <row r="128" spans="1:11" ht="14.25" x14ac:dyDescent="0.2">
      <c r="A128" s="31"/>
      <c r="B128" s="55" t="s">
        <v>135</v>
      </c>
      <c r="C128" s="55"/>
      <c r="D128" s="55"/>
      <c r="E128" s="55"/>
      <c r="F128" s="55"/>
      <c r="G128" s="55"/>
      <c r="H128" s="31"/>
      <c r="I128" s="65"/>
      <c r="J128" s="31"/>
      <c r="K128" s="126" t="s">
        <v>137</v>
      </c>
    </row>
    <row r="129" spans="1:251" ht="14.25" x14ac:dyDescent="0.2">
      <c r="A129" s="31"/>
      <c r="B129" s="55"/>
      <c r="C129" s="55"/>
      <c r="D129" s="55"/>
      <c r="E129" s="55"/>
      <c r="F129" s="55"/>
      <c r="G129" s="55"/>
      <c r="H129" s="31"/>
      <c r="I129" s="65"/>
      <c r="J129" s="31"/>
      <c r="K129" s="33"/>
    </row>
    <row r="130" spans="1:251" ht="13.35" customHeight="1" x14ac:dyDescent="0.2">
      <c r="A130" s="31"/>
      <c r="B130" s="55" t="s">
        <v>42</v>
      </c>
      <c r="C130" s="55"/>
      <c r="D130" s="55"/>
      <c r="E130" s="55"/>
      <c r="F130" s="55"/>
      <c r="G130" s="55"/>
      <c r="H130" s="31"/>
      <c r="I130" s="65"/>
      <c r="J130" s="31"/>
      <c r="K130" s="170" t="s">
        <v>157</v>
      </c>
    </row>
    <row r="131" spans="1:251" ht="14.25" x14ac:dyDescent="0.2">
      <c r="A131" s="31"/>
      <c r="B131" s="55" t="s">
        <v>39</v>
      </c>
      <c r="C131" s="55"/>
      <c r="D131" s="55"/>
      <c r="E131" s="55"/>
      <c r="F131" s="55"/>
      <c r="G131" s="55" t="s">
        <v>27</v>
      </c>
      <c r="H131" s="31"/>
      <c r="I131" s="65"/>
      <c r="J131" s="31"/>
      <c r="K131" s="171"/>
    </row>
    <row r="132" spans="1:251" ht="14.25" x14ac:dyDescent="0.2">
      <c r="A132" s="31"/>
      <c r="B132" s="55"/>
      <c r="C132" s="55"/>
      <c r="D132" s="55"/>
      <c r="E132" s="55"/>
      <c r="F132" s="55"/>
      <c r="G132" s="55"/>
      <c r="H132" s="31"/>
      <c r="I132" s="65"/>
      <c r="J132" s="31"/>
      <c r="K132" s="171"/>
    </row>
    <row r="133" spans="1:251" ht="14.25" x14ac:dyDescent="0.2">
      <c r="A133" s="31"/>
      <c r="B133" s="55" t="s">
        <v>79</v>
      </c>
      <c r="C133" s="55"/>
      <c r="D133" s="55"/>
      <c r="E133" s="55"/>
      <c r="F133" s="55"/>
      <c r="G133" s="55" t="s">
        <v>27</v>
      </c>
      <c r="H133" s="31"/>
      <c r="I133" s="65"/>
      <c r="J133" s="31"/>
      <c r="K133" s="171"/>
    </row>
    <row r="134" spans="1:251" ht="14.25" x14ac:dyDescent="0.2">
      <c r="A134" s="31"/>
      <c r="B134" s="55" t="s">
        <v>80</v>
      </c>
      <c r="C134" s="55"/>
      <c r="D134" s="55"/>
      <c r="E134" s="55"/>
      <c r="F134" s="55"/>
      <c r="G134" s="55"/>
      <c r="H134" s="31"/>
      <c r="I134" s="65"/>
      <c r="J134" s="31"/>
      <c r="K134" s="172"/>
    </row>
    <row r="135" spans="1:251" ht="14.25" x14ac:dyDescent="0.2">
      <c r="A135" s="31"/>
      <c r="B135" s="55"/>
      <c r="C135" s="55"/>
      <c r="D135" s="55"/>
      <c r="E135" s="55"/>
      <c r="F135" s="55"/>
      <c r="G135" s="55"/>
      <c r="H135" s="31"/>
      <c r="I135" s="65"/>
      <c r="J135" s="31"/>
      <c r="K135" s="33"/>
    </row>
    <row r="136" spans="1:251" ht="25.5" x14ac:dyDescent="0.2">
      <c r="A136" s="31"/>
      <c r="B136" s="55" t="s">
        <v>97</v>
      </c>
      <c r="C136" s="55"/>
      <c r="D136" s="55"/>
      <c r="E136" s="55"/>
      <c r="F136" s="55"/>
      <c r="G136" s="55" t="s">
        <v>27</v>
      </c>
      <c r="H136" s="31"/>
      <c r="I136" s="65"/>
      <c r="J136" s="31"/>
      <c r="K136" s="122" t="s">
        <v>134</v>
      </c>
    </row>
    <row r="137" spans="1:251" ht="14.25" x14ac:dyDescent="0.2">
      <c r="A137" s="31"/>
      <c r="B137" s="55"/>
      <c r="C137" s="55"/>
      <c r="D137" s="55"/>
      <c r="E137" s="55"/>
      <c r="F137" s="55"/>
      <c r="G137" s="55"/>
      <c r="H137" s="31"/>
      <c r="I137" s="65"/>
      <c r="J137" s="31"/>
      <c r="K137" s="33"/>
    </row>
    <row r="138" spans="1:251" ht="14.25" x14ac:dyDescent="0.2">
      <c r="A138" s="31"/>
      <c r="B138" s="55" t="s">
        <v>101</v>
      </c>
      <c r="C138" s="55"/>
      <c r="D138" s="55"/>
      <c r="E138" s="55"/>
      <c r="F138" s="55"/>
      <c r="G138" s="55" t="s">
        <v>27</v>
      </c>
      <c r="H138" s="31"/>
      <c r="I138" s="65"/>
      <c r="J138" s="31"/>
      <c r="K138" s="123" t="s">
        <v>98</v>
      </c>
    </row>
    <row r="139" spans="1:251" ht="25.5" x14ac:dyDescent="0.2">
      <c r="A139" s="31"/>
      <c r="B139" s="55" t="s">
        <v>100</v>
      </c>
      <c r="C139" s="55"/>
      <c r="D139" s="55"/>
      <c r="E139" s="55"/>
      <c r="F139" s="55"/>
      <c r="G139" s="55"/>
      <c r="H139" s="31"/>
      <c r="I139" s="65"/>
      <c r="J139" s="31"/>
      <c r="K139" s="126" t="s">
        <v>128</v>
      </c>
    </row>
    <row r="140" spans="1:251" ht="14.25" x14ac:dyDescent="0.2">
      <c r="A140" s="31"/>
      <c r="B140" s="55"/>
      <c r="C140" s="55"/>
      <c r="D140" s="55"/>
      <c r="E140" s="55"/>
      <c r="F140" s="55"/>
      <c r="G140" s="55"/>
      <c r="H140" s="31"/>
      <c r="I140" s="65"/>
      <c r="J140" s="31"/>
      <c r="K140" s="33"/>
    </row>
    <row r="141" spans="1:251" ht="14.25" x14ac:dyDescent="0.2">
      <c r="A141" s="31"/>
      <c r="B141" s="55" t="s">
        <v>65</v>
      </c>
      <c r="C141" s="55"/>
      <c r="D141" s="55"/>
      <c r="E141" s="55"/>
      <c r="F141" s="55"/>
      <c r="G141" s="55" t="s">
        <v>27</v>
      </c>
      <c r="H141" s="31"/>
      <c r="I141" s="65"/>
      <c r="J141" s="31"/>
      <c r="K141" s="123" t="s">
        <v>99</v>
      </c>
    </row>
    <row r="142" spans="1:251" ht="25.5" x14ac:dyDescent="0.2">
      <c r="A142" s="31"/>
      <c r="B142" s="55"/>
      <c r="C142" s="55"/>
      <c r="D142" s="55"/>
      <c r="E142" s="55"/>
      <c r="F142" s="55"/>
      <c r="G142" s="55"/>
      <c r="H142" s="31"/>
      <c r="I142" s="65"/>
      <c r="J142" s="31"/>
      <c r="K142" s="126" t="s">
        <v>128</v>
      </c>
    </row>
    <row r="143" spans="1:251" ht="14.25" x14ac:dyDescent="0.2">
      <c r="A143" s="31"/>
      <c r="B143" s="55"/>
      <c r="C143" s="55"/>
      <c r="D143" s="55"/>
      <c r="E143" s="55"/>
      <c r="F143" s="55"/>
      <c r="G143" s="55"/>
      <c r="H143" s="31"/>
      <c r="I143" s="65"/>
      <c r="J143" s="31"/>
      <c r="K143" s="104"/>
    </row>
    <row r="144" spans="1:251" s="5" customFormat="1" ht="15" thickBot="1" x14ac:dyDescent="0.25">
      <c r="A144" s="31"/>
      <c r="B144" s="55" t="s">
        <v>121</v>
      </c>
      <c r="C144" s="55"/>
      <c r="D144" s="55"/>
      <c r="E144" s="55"/>
      <c r="F144" s="55"/>
      <c r="G144" s="55" t="s">
        <v>27</v>
      </c>
      <c r="H144" s="31"/>
      <c r="I144" s="65"/>
      <c r="J144" s="31"/>
      <c r="K144" s="123"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row>
    <row r="145" spans="1:251" ht="14.25" x14ac:dyDescent="0.2">
      <c r="A145" s="31"/>
      <c r="B145" s="55"/>
      <c r="C145" s="55"/>
      <c r="D145" s="55"/>
      <c r="E145" s="55"/>
      <c r="F145" s="55"/>
      <c r="G145" s="55"/>
      <c r="H145" s="31"/>
      <c r="I145" s="65"/>
      <c r="J145" s="31"/>
      <c r="K145" s="125" t="s">
        <v>123</v>
      </c>
    </row>
    <row r="146" spans="1:251" ht="14.25" x14ac:dyDescent="0.2">
      <c r="A146" s="31"/>
      <c r="B146" s="55"/>
      <c r="C146" s="55"/>
      <c r="D146" s="55"/>
      <c r="E146" s="55"/>
      <c r="F146" s="55"/>
      <c r="G146" s="55"/>
      <c r="H146" s="31"/>
      <c r="I146" s="65"/>
      <c r="J146" s="31"/>
      <c r="K146" s="125" t="s">
        <v>124</v>
      </c>
    </row>
    <row r="147" spans="1:251" ht="14.25" x14ac:dyDescent="0.2">
      <c r="A147" s="36"/>
      <c r="B147" s="60"/>
      <c r="C147" s="60"/>
      <c r="D147" s="60"/>
      <c r="E147" s="60"/>
      <c r="F147" s="60"/>
      <c r="G147" s="60"/>
      <c r="H147" s="36"/>
      <c r="I147" s="65"/>
      <c r="J147" s="31"/>
      <c r="K147" s="126" t="s">
        <v>129</v>
      </c>
    </row>
    <row r="148" spans="1:251" ht="14.25" x14ac:dyDescent="0.2">
      <c r="A148" s="36"/>
      <c r="B148" s="60" t="s">
        <v>161</v>
      </c>
      <c r="C148" s="60"/>
      <c r="D148" s="60"/>
      <c r="E148" s="60"/>
      <c r="F148" s="60"/>
      <c r="G148" s="60" t="s">
        <v>27</v>
      </c>
      <c r="H148" s="36"/>
      <c r="I148" s="65"/>
      <c r="J148" s="31"/>
      <c r="K148" s="104"/>
    </row>
    <row r="149" spans="1:251" ht="14.25" x14ac:dyDescent="0.2">
      <c r="A149" s="36"/>
      <c r="B149" s="60"/>
      <c r="C149" s="60"/>
      <c r="D149" s="60"/>
      <c r="E149" s="60"/>
      <c r="F149" s="60"/>
      <c r="G149" s="60"/>
      <c r="H149" s="36"/>
      <c r="I149" s="65"/>
      <c r="J149" s="31"/>
      <c r="K149" s="104"/>
    </row>
    <row r="150" spans="1:251" ht="14.25" x14ac:dyDescent="0.2">
      <c r="A150" s="31"/>
      <c r="B150" s="55" t="s">
        <v>138</v>
      </c>
      <c r="C150" s="55"/>
      <c r="D150" s="55"/>
      <c r="E150" s="55"/>
      <c r="F150" s="55"/>
      <c r="G150" s="60" t="s">
        <v>27</v>
      </c>
      <c r="H150" s="31"/>
      <c r="I150" s="65"/>
      <c r="J150" s="31"/>
      <c r="K150" s="120" t="s">
        <v>208</v>
      </c>
    </row>
    <row r="151" spans="1:251" ht="14.25" x14ac:dyDescent="0.2">
      <c r="A151" s="31"/>
      <c r="B151" s="55" t="s">
        <v>139</v>
      </c>
      <c r="C151" s="55"/>
      <c r="D151" s="55"/>
      <c r="E151" s="55"/>
      <c r="F151" s="55"/>
      <c r="G151" s="60" t="s">
        <v>27</v>
      </c>
      <c r="H151" s="31"/>
      <c r="I151" s="65"/>
      <c r="J151" s="31"/>
      <c r="K151" s="126" t="s">
        <v>148</v>
      </c>
    </row>
    <row r="152" spans="1:251" x14ac:dyDescent="0.2">
      <c r="A152" s="31"/>
      <c r="B152" s="31"/>
      <c r="C152" s="31"/>
      <c r="D152" s="31"/>
      <c r="E152" s="31"/>
      <c r="F152" s="31"/>
      <c r="G152" s="31"/>
      <c r="H152" s="31"/>
      <c r="I152" s="35"/>
      <c r="J152" s="31"/>
      <c r="K152" s="102"/>
    </row>
    <row r="153" spans="1:251" x14ac:dyDescent="0.2">
      <c r="A153" s="31"/>
      <c r="B153" s="31"/>
      <c r="C153" s="31"/>
      <c r="D153" s="31"/>
      <c r="E153" s="31"/>
      <c r="F153" s="31"/>
      <c r="G153" s="31"/>
      <c r="H153" s="31"/>
      <c r="I153" s="35"/>
      <c r="J153" s="31"/>
      <c r="K153" s="102"/>
    </row>
    <row r="154" spans="1:251" x14ac:dyDescent="0.2">
      <c r="A154" s="31"/>
      <c r="B154" s="31"/>
      <c r="C154" s="31"/>
      <c r="D154" s="31"/>
      <c r="E154" s="31"/>
      <c r="F154" s="31"/>
      <c r="G154" s="31"/>
      <c r="H154" s="31"/>
      <c r="I154" s="35"/>
      <c r="J154" s="31"/>
      <c r="K154" s="106"/>
    </row>
    <row r="155" spans="1:251" ht="13.5" thickBot="1" x14ac:dyDescent="0.25">
      <c r="A155" s="34"/>
      <c r="B155" s="34"/>
      <c r="C155" s="34"/>
      <c r="D155" s="34"/>
      <c r="E155" s="34"/>
      <c r="F155" s="34"/>
      <c r="G155" s="34"/>
      <c r="H155" s="34"/>
      <c r="I155" s="34"/>
      <c r="J155" s="34"/>
      <c r="K155" s="10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4" activePane="bottomLeft" state="frozen"/>
      <selection activeCell="V54" sqref="V54"/>
      <selection pane="bottomLeft" activeCell="B14" sqref="B14:P14"/>
    </sheetView>
  </sheetViews>
  <sheetFormatPr defaultRowHeight="12.75" x14ac:dyDescent="0.2"/>
  <cols>
    <col min="1" max="1" width="8.5703125" customWidth="1"/>
    <col min="2" max="2" width="2.5703125" customWidth="1"/>
    <col min="3" max="3" width="4.140625" customWidth="1"/>
    <col min="4" max="4" width="10.42578125" customWidth="1"/>
    <col min="5" max="5" width="11.7109375" customWidth="1"/>
    <col min="7" max="9" width="6.42578125" customWidth="1"/>
    <col min="10" max="11" width="6.5703125" customWidth="1"/>
    <col min="12" max="12" width="19.42578125" customWidth="1"/>
    <col min="13" max="13" width="8.7109375" bestFit="1" customWidth="1"/>
    <col min="14" max="14" width="13.5703125" bestFit="1" customWidth="1"/>
    <col min="15" max="15" width="5.5703125" bestFit="1" customWidth="1"/>
    <col min="16" max="16" width="34.7109375" customWidth="1"/>
  </cols>
  <sheetData>
    <row r="1" spans="1:16" ht="18" x14ac:dyDescent="0.25">
      <c r="A1" s="46" t="str">
        <f>'Cost Details'!A2</f>
        <v>2021 Proposed DCRT Generator Interconnection Unit Cost Guide</v>
      </c>
      <c r="B1" s="6"/>
    </row>
    <row r="2" spans="1:16" ht="29.65" customHeight="1" x14ac:dyDescent="0.2">
      <c r="A2" s="176" t="s">
        <v>211</v>
      </c>
      <c r="B2" s="176"/>
      <c r="C2" s="176"/>
      <c r="D2" s="176"/>
      <c r="E2" s="176"/>
      <c r="F2" s="176"/>
      <c r="G2" s="176"/>
      <c r="H2" s="176"/>
      <c r="I2" s="176"/>
      <c r="J2" s="176"/>
      <c r="K2" s="176"/>
      <c r="L2" s="176"/>
      <c r="M2" s="176"/>
      <c r="N2" s="176"/>
      <c r="O2" s="176"/>
      <c r="P2" s="176"/>
    </row>
    <row r="3" spans="1:16" ht="14.25" x14ac:dyDescent="0.2">
      <c r="B3" s="52" t="s">
        <v>241</v>
      </c>
    </row>
    <row r="5" spans="1:16" s="31" customFormat="1" ht="21.6" customHeight="1" x14ac:dyDescent="0.2">
      <c r="A5" s="29"/>
      <c r="B5" s="30" t="s">
        <v>195</v>
      </c>
      <c r="P5" s="45"/>
    </row>
    <row r="6" spans="1:16" ht="27.6" customHeight="1" x14ac:dyDescent="0.2">
      <c r="B6" s="174" t="s">
        <v>165</v>
      </c>
      <c r="C6" s="174"/>
      <c r="D6" s="174"/>
      <c r="E6" s="174"/>
      <c r="F6" s="174"/>
      <c r="G6" s="174"/>
      <c r="H6" s="174"/>
      <c r="I6" s="174"/>
      <c r="J6" s="174"/>
      <c r="K6" s="174"/>
      <c r="L6" s="174"/>
      <c r="M6" s="174"/>
      <c r="N6" s="174"/>
      <c r="O6" s="174"/>
      <c r="P6" s="174"/>
    </row>
    <row r="7" spans="1:16" ht="27.6" customHeight="1" x14ac:dyDescent="0.2">
      <c r="B7" s="174" t="s">
        <v>222</v>
      </c>
      <c r="C7" s="174"/>
      <c r="D7" s="174"/>
      <c r="E7" s="174"/>
      <c r="F7" s="174"/>
      <c r="G7" s="174"/>
      <c r="H7" s="174"/>
      <c r="I7" s="174"/>
      <c r="J7" s="174"/>
      <c r="K7" s="174"/>
      <c r="L7" s="174"/>
      <c r="M7" s="174"/>
      <c r="N7" s="174"/>
      <c r="O7" s="174"/>
      <c r="P7" s="174"/>
    </row>
    <row r="8" spans="1:16" ht="27.6" customHeight="1" x14ac:dyDescent="0.2">
      <c r="B8" s="174" t="s">
        <v>167</v>
      </c>
      <c r="C8" s="174"/>
      <c r="D8" s="174"/>
      <c r="E8" s="174"/>
      <c r="F8" s="174"/>
      <c r="G8" s="174"/>
      <c r="H8" s="174"/>
      <c r="I8" s="174"/>
      <c r="J8" s="174"/>
      <c r="K8" s="174"/>
      <c r="L8" s="174"/>
      <c r="M8" s="174"/>
      <c r="N8" s="174"/>
      <c r="O8" s="174"/>
      <c r="P8" s="174"/>
    </row>
    <row r="9" spans="1:16" ht="27.6" customHeight="1" x14ac:dyDescent="0.2">
      <c r="B9" s="174" t="s">
        <v>168</v>
      </c>
      <c r="C9" s="174"/>
      <c r="D9" s="174"/>
      <c r="E9" s="174"/>
      <c r="F9" s="174"/>
      <c r="G9" s="174"/>
      <c r="H9" s="174"/>
      <c r="I9" s="174"/>
      <c r="J9" s="174"/>
      <c r="K9" s="174"/>
      <c r="L9" s="174"/>
      <c r="M9" s="174"/>
      <c r="N9" s="174"/>
      <c r="O9" s="174"/>
      <c r="P9" s="174"/>
    </row>
    <row r="10" spans="1:16" ht="27.6" customHeight="1" x14ac:dyDescent="0.2">
      <c r="B10" s="174" t="s">
        <v>169</v>
      </c>
      <c r="C10" s="174"/>
      <c r="D10" s="174"/>
      <c r="E10" s="174"/>
      <c r="F10" s="174"/>
      <c r="G10" s="174"/>
      <c r="H10" s="174"/>
      <c r="I10" s="174"/>
      <c r="J10" s="174"/>
      <c r="K10" s="174"/>
      <c r="L10" s="174"/>
      <c r="M10" s="174"/>
      <c r="N10" s="174"/>
      <c r="O10" s="174"/>
      <c r="P10" s="174"/>
    </row>
    <row r="11" spans="1:16" ht="27.6" customHeight="1" x14ac:dyDescent="0.2">
      <c r="B11" s="174" t="s">
        <v>170</v>
      </c>
      <c r="C11" s="174"/>
      <c r="D11" s="174"/>
      <c r="E11" s="174"/>
      <c r="F11" s="174"/>
      <c r="G11" s="174"/>
      <c r="H11" s="174"/>
      <c r="I11" s="174"/>
      <c r="J11" s="174"/>
      <c r="K11" s="174"/>
      <c r="L11" s="174"/>
      <c r="M11" s="174"/>
      <c r="N11" s="174"/>
      <c r="O11" s="174"/>
      <c r="P11" s="174"/>
    </row>
    <row r="12" spans="1:16" ht="27.6" customHeight="1" x14ac:dyDescent="0.2">
      <c r="B12" s="174" t="s">
        <v>212</v>
      </c>
      <c r="C12" s="174"/>
      <c r="D12" s="174"/>
      <c r="E12" s="174"/>
      <c r="F12" s="174"/>
      <c r="G12" s="174"/>
      <c r="H12" s="174"/>
      <c r="I12" s="174"/>
      <c r="J12" s="174"/>
      <c r="K12" s="174"/>
      <c r="L12" s="174"/>
      <c r="M12" s="174"/>
      <c r="N12" s="174"/>
      <c r="O12" s="174"/>
      <c r="P12" s="174"/>
    </row>
    <row r="13" spans="1:16" ht="51.6" customHeight="1" x14ac:dyDescent="0.2">
      <c r="B13" s="174" t="s">
        <v>223</v>
      </c>
      <c r="C13" s="174"/>
      <c r="D13" s="174"/>
      <c r="E13" s="174"/>
      <c r="F13" s="174"/>
      <c r="G13" s="174"/>
      <c r="H13" s="174"/>
      <c r="I13" s="174"/>
      <c r="J13" s="174"/>
      <c r="K13" s="174"/>
      <c r="L13" s="174"/>
      <c r="M13" s="174"/>
      <c r="N13" s="174"/>
      <c r="O13" s="174"/>
      <c r="P13" s="174"/>
    </row>
    <row r="14" spans="1:16" ht="27.6" customHeight="1" x14ac:dyDescent="0.2">
      <c r="B14" s="173"/>
      <c r="C14" s="173"/>
      <c r="D14" s="173"/>
      <c r="E14" s="173"/>
      <c r="F14" s="173"/>
      <c r="G14" s="173"/>
      <c r="H14" s="173"/>
      <c r="I14" s="173"/>
      <c r="J14" s="173"/>
      <c r="K14" s="173"/>
      <c r="L14" s="173"/>
      <c r="M14" s="173"/>
      <c r="N14" s="173"/>
      <c r="O14" s="173"/>
      <c r="P14" s="173"/>
    </row>
    <row r="15" spans="1:16" ht="29.65" customHeight="1" x14ac:dyDescent="0.2">
      <c r="B15" s="173"/>
      <c r="C15" s="173"/>
      <c r="D15" s="173"/>
      <c r="E15" s="173"/>
      <c r="F15" s="173"/>
      <c r="G15" s="173"/>
      <c r="H15" s="173"/>
      <c r="I15" s="173"/>
      <c r="J15" s="173"/>
      <c r="K15" s="173"/>
      <c r="L15" s="173"/>
      <c r="M15" s="173"/>
      <c r="N15" s="173"/>
      <c r="O15" s="173"/>
      <c r="P15" s="173"/>
    </row>
    <row r="16" spans="1:16" ht="27.6" customHeight="1" x14ac:dyDescent="0.2">
      <c r="B16" s="173"/>
      <c r="C16" s="173"/>
      <c r="D16" s="173"/>
      <c r="E16" s="173"/>
      <c r="F16" s="173"/>
      <c r="G16" s="173"/>
      <c r="H16" s="173"/>
      <c r="I16" s="173"/>
      <c r="J16" s="173"/>
      <c r="K16" s="173"/>
      <c r="L16" s="173"/>
      <c r="M16" s="173"/>
      <c r="N16" s="173"/>
      <c r="O16" s="173"/>
      <c r="P16" s="173"/>
    </row>
    <row r="17" spans="2:16" ht="27.6" customHeight="1" x14ac:dyDescent="0.2">
      <c r="B17" s="175"/>
      <c r="C17" s="175"/>
      <c r="D17" s="175"/>
      <c r="E17" s="175"/>
      <c r="F17" s="175"/>
      <c r="G17" s="175"/>
      <c r="H17" s="175"/>
      <c r="I17" s="175"/>
      <c r="J17" s="175"/>
      <c r="K17" s="175"/>
      <c r="L17" s="175"/>
      <c r="M17" s="175"/>
      <c r="N17" s="175"/>
      <c r="O17" s="175"/>
      <c r="P17" s="175"/>
    </row>
    <row r="18" spans="2:16" ht="27.6" customHeight="1" x14ac:dyDescent="0.2">
      <c r="B18" s="173"/>
      <c r="C18" s="173"/>
      <c r="D18" s="173"/>
      <c r="E18" s="173"/>
      <c r="F18" s="173"/>
      <c r="G18" s="173"/>
      <c r="H18" s="173"/>
      <c r="I18" s="173"/>
      <c r="J18" s="173"/>
      <c r="K18" s="173"/>
      <c r="L18" s="173"/>
      <c r="M18" s="173"/>
      <c r="N18" s="173"/>
      <c r="O18" s="173"/>
      <c r="P18" s="173"/>
    </row>
    <row r="19" spans="2:16" ht="27.6" customHeight="1" x14ac:dyDescent="0.2">
      <c r="B19" s="173"/>
      <c r="C19" s="173"/>
      <c r="D19" s="173"/>
      <c r="E19" s="173"/>
      <c r="F19" s="173"/>
      <c r="G19" s="173"/>
      <c r="H19" s="173"/>
      <c r="I19" s="173"/>
      <c r="J19" s="173"/>
      <c r="K19" s="173"/>
      <c r="L19" s="173"/>
      <c r="M19" s="173"/>
      <c r="N19" s="173"/>
      <c r="O19" s="173"/>
      <c r="P19" s="173"/>
    </row>
    <row r="20" spans="2:16" ht="27.6" customHeight="1" x14ac:dyDescent="0.2">
      <c r="B20" s="173"/>
      <c r="C20" s="173"/>
      <c r="D20" s="173"/>
      <c r="E20" s="173"/>
      <c r="F20" s="173"/>
      <c r="G20" s="173"/>
      <c r="H20" s="173"/>
      <c r="I20" s="173"/>
      <c r="J20" s="173"/>
      <c r="K20" s="173"/>
      <c r="L20" s="173"/>
      <c r="M20" s="173"/>
      <c r="N20" s="173"/>
      <c r="O20" s="173"/>
      <c r="P20" s="173"/>
    </row>
    <row r="21" spans="2:16" x14ac:dyDescent="0.2">
      <c r="P21" s="4"/>
    </row>
  </sheetData>
  <mergeCells count="16">
    <mergeCell ref="B11:P11"/>
    <mergeCell ref="B6:P6"/>
    <mergeCell ref="B7:P7"/>
    <mergeCell ref="A2:P2"/>
    <mergeCell ref="B8:P8"/>
    <mergeCell ref="B9:P9"/>
    <mergeCell ref="B10:P10"/>
    <mergeCell ref="B19:P19"/>
    <mergeCell ref="B20:P20"/>
    <mergeCell ref="B12:P12"/>
    <mergeCell ref="B13:P13"/>
    <mergeCell ref="B14:P14"/>
    <mergeCell ref="B15:P15"/>
    <mergeCell ref="B16:P16"/>
    <mergeCell ref="B17:P17"/>
    <mergeCell ref="B18:P18"/>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82" zoomScaleNormal="82" zoomScaleSheetLayoutView="55" workbookViewId="0">
      <pane ySplit="3" topLeftCell="A4" activePane="bottomLeft" state="frozen"/>
      <selection activeCell="B6" sqref="B6:P17"/>
      <selection pane="bottomLeft" activeCell="T39" sqref="T39"/>
    </sheetView>
  </sheetViews>
  <sheetFormatPr defaultRowHeight="12.75" x14ac:dyDescent="0.2"/>
  <cols>
    <col min="1" max="1" width="8.5703125" customWidth="1"/>
    <col min="2" max="2" width="2.5703125" customWidth="1"/>
    <col min="3" max="3" width="4.140625" customWidth="1"/>
    <col min="4" max="4" width="10.42578125" customWidth="1"/>
    <col min="5" max="5" width="11.7109375" customWidth="1"/>
    <col min="7" max="9" width="6.42578125" customWidth="1"/>
    <col min="10" max="11" width="6.5703125" customWidth="1"/>
    <col min="12" max="12" width="19.42578125" customWidth="1"/>
    <col min="13" max="13" width="8.7109375" bestFit="1" customWidth="1"/>
    <col min="14" max="14" width="13.5703125" bestFit="1" customWidth="1"/>
    <col min="15" max="15" width="5.5703125" bestFit="1" customWidth="1"/>
    <col min="16" max="16" width="34.7109375" customWidth="1"/>
  </cols>
  <sheetData>
    <row r="1" spans="1:16" ht="18" x14ac:dyDescent="0.25">
      <c r="A1" s="46" t="str">
        <f>'Cost Details'!A2</f>
        <v>2021 Proposed DCRT Generator Interconnection Unit Cost Guide</v>
      </c>
      <c r="B1" s="6"/>
    </row>
    <row r="2" spans="1:16" ht="29.65" customHeight="1" x14ac:dyDescent="0.2">
      <c r="A2" s="176" t="s">
        <v>233</v>
      </c>
      <c r="B2" s="176"/>
      <c r="C2" s="176"/>
      <c r="D2" s="176"/>
      <c r="E2" s="176"/>
      <c r="F2" s="176"/>
      <c r="G2" s="176"/>
      <c r="H2" s="176"/>
      <c r="I2" s="176"/>
      <c r="J2" s="176"/>
      <c r="K2" s="176"/>
      <c r="L2" s="176"/>
      <c r="M2" s="176"/>
      <c r="N2" s="176"/>
      <c r="O2" s="176"/>
      <c r="P2" s="176"/>
    </row>
    <row r="3" spans="1:16" ht="14.25" x14ac:dyDescent="0.2">
      <c r="B3" s="52" t="s">
        <v>241</v>
      </c>
    </row>
    <row r="5" spans="1:16" x14ac:dyDescent="0.2">
      <c r="B5" s="110" t="s">
        <v>61</v>
      </c>
      <c r="C5" s="6"/>
    </row>
    <row r="6" spans="1:16" x14ac:dyDescent="0.2">
      <c r="M6" s="8" t="s">
        <v>60</v>
      </c>
      <c r="N6" s="8" t="s">
        <v>142</v>
      </c>
      <c r="O6" s="8" t="s">
        <v>143</v>
      </c>
    </row>
    <row r="7" spans="1:16" x14ac:dyDescent="0.2">
      <c r="B7" t="s">
        <v>140</v>
      </c>
      <c r="M7" s="20">
        <v>2</v>
      </c>
      <c r="N7" s="19"/>
      <c r="O7" s="19"/>
      <c r="P7" s="18"/>
    </row>
    <row r="8" spans="1:16" x14ac:dyDescent="0.2">
      <c r="B8" t="s">
        <v>84</v>
      </c>
      <c r="M8" s="20"/>
      <c r="N8" s="19"/>
      <c r="O8" s="19"/>
      <c r="P8" s="18"/>
    </row>
    <row r="9" spans="1:16" x14ac:dyDescent="0.2">
      <c r="C9" s="10" t="s">
        <v>158</v>
      </c>
      <c r="J9" s="9"/>
      <c r="M9" s="21">
        <v>2</v>
      </c>
      <c r="N9" s="19" t="s">
        <v>144</v>
      </c>
      <c r="O9" s="19">
        <v>2</v>
      </c>
      <c r="P9" s="18"/>
    </row>
    <row r="10" spans="1:16" x14ac:dyDescent="0.2">
      <c r="C10" t="s">
        <v>116</v>
      </c>
      <c r="J10" s="9"/>
      <c r="M10" s="21"/>
      <c r="N10" s="19"/>
      <c r="O10" s="19"/>
      <c r="P10" s="18"/>
    </row>
    <row r="11" spans="1:16" ht="13.5" thickBot="1" x14ac:dyDescent="0.25">
      <c r="C11" t="s">
        <v>117</v>
      </c>
      <c r="J11" s="9"/>
      <c r="M11" s="22">
        <v>1.35</v>
      </c>
      <c r="N11" s="19" t="s">
        <v>145</v>
      </c>
      <c r="O11" s="25">
        <v>0.7</v>
      </c>
      <c r="P11" s="18"/>
    </row>
    <row r="12" spans="1:16" ht="15" x14ac:dyDescent="0.35">
      <c r="B12" s="7"/>
      <c r="C12" s="11"/>
      <c r="M12" s="23"/>
      <c r="N12" s="19"/>
      <c r="O12" s="19"/>
      <c r="P12" s="18"/>
    </row>
    <row r="13" spans="1:16" ht="15" x14ac:dyDescent="0.35">
      <c r="B13" s="7"/>
      <c r="C13" s="11"/>
      <c r="D13" t="s">
        <v>146</v>
      </c>
      <c r="M13" s="23"/>
      <c r="N13" s="19"/>
      <c r="O13" s="19">
        <v>2.7</v>
      </c>
      <c r="P13" s="18"/>
    </row>
    <row r="14" spans="1:16" ht="13.5" thickBot="1" x14ac:dyDescent="0.25">
      <c r="D14" t="s">
        <v>85</v>
      </c>
      <c r="M14" s="24"/>
      <c r="N14" s="19"/>
      <c r="O14" s="25">
        <v>2</v>
      </c>
      <c r="P14" s="18"/>
    </row>
    <row r="15" spans="1:16" x14ac:dyDescent="0.2">
      <c r="D15" s="6" t="s">
        <v>147</v>
      </c>
      <c r="E15" s="6"/>
      <c r="F15" s="6"/>
      <c r="G15" s="6"/>
      <c r="H15" s="6"/>
      <c r="I15" s="6"/>
      <c r="J15" s="6"/>
      <c r="K15" s="6"/>
      <c r="L15" s="6"/>
      <c r="M15" s="26"/>
      <c r="N15" s="26"/>
      <c r="O15" s="26">
        <v>4.7</v>
      </c>
    </row>
    <row r="18" spans="3:16" x14ac:dyDescent="0.2">
      <c r="C18" s="28" t="s">
        <v>177</v>
      </c>
      <c r="G18" s="202" t="s">
        <v>19</v>
      </c>
      <c r="H18" s="203"/>
      <c r="I18" s="204"/>
      <c r="J18" s="205" t="s">
        <v>20</v>
      </c>
      <c r="K18" s="206"/>
      <c r="L18" s="207"/>
      <c r="M18" s="220" t="s">
        <v>21</v>
      </c>
      <c r="N18" s="221"/>
      <c r="O18" s="222"/>
    </row>
    <row r="19" spans="3:16" x14ac:dyDescent="0.2">
      <c r="D19" t="s">
        <v>81</v>
      </c>
      <c r="G19" s="177" t="s">
        <v>10</v>
      </c>
      <c r="H19" s="178"/>
      <c r="I19" s="179"/>
      <c r="J19" s="177" t="s">
        <v>11</v>
      </c>
      <c r="K19" s="178"/>
      <c r="L19" s="179"/>
      <c r="M19" s="1" t="s">
        <v>17</v>
      </c>
      <c r="N19" s="2"/>
      <c r="O19" s="3" t="s">
        <v>12</v>
      </c>
    </row>
    <row r="20" spans="3:16" x14ac:dyDescent="0.2">
      <c r="D20" t="s">
        <v>82</v>
      </c>
      <c r="G20" s="1" t="s">
        <v>14</v>
      </c>
      <c r="H20" s="2"/>
      <c r="I20" s="3" t="s">
        <v>13</v>
      </c>
      <c r="J20" s="177" t="s">
        <v>15</v>
      </c>
      <c r="K20" s="178"/>
      <c r="L20" s="179"/>
      <c r="M20" s="177" t="s">
        <v>16</v>
      </c>
      <c r="N20" s="178"/>
      <c r="O20" s="179"/>
    </row>
    <row r="21" spans="3:16" x14ac:dyDescent="0.2">
      <c r="D21" t="s">
        <v>114</v>
      </c>
      <c r="G21" s="180" t="s">
        <v>104</v>
      </c>
      <c r="H21" s="181"/>
      <c r="I21" s="182"/>
      <c r="J21" s="180" t="s">
        <v>105</v>
      </c>
      <c r="K21" s="181"/>
      <c r="L21" s="182"/>
      <c r="M21" s="180" t="s">
        <v>106</v>
      </c>
      <c r="N21" s="181"/>
      <c r="O21" s="182"/>
    </row>
    <row r="22" spans="3:16" x14ac:dyDescent="0.2">
      <c r="D22" t="s">
        <v>115</v>
      </c>
    </row>
    <row r="24" spans="3:16" x14ac:dyDescent="0.2">
      <c r="C24" s="28" t="s">
        <v>83</v>
      </c>
      <c r="G24" s="183" t="s">
        <v>19</v>
      </c>
      <c r="H24" s="184"/>
      <c r="I24" s="185"/>
      <c r="J24" s="186" t="s">
        <v>20</v>
      </c>
      <c r="K24" s="187"/>
      <c r="L24" s="188"/>
      <c r="M24" s="189" t="s">
        <v>21</v>
      </c>
      <c r="N24" s="190"/>
      <c r="O24" s="191"/>
    </row>
    <row r="25" spans="3:16" x14ac:dyDescent="0.2">
      <c r="D25" t="s">
        <v>107</v>
      </c>
      <c r="G25" s="199" t="s">
        <v>109</v>
      </c>
      <c r="H25" s="200"/>
      <c r="I25" s="201"/>
      <c r="J25" s="199" t="s">
        <v>108</v>
      </c>
      <c r="K25" s="200"/>
      <c r="L25" s="201"/>
      <c r="M25" s="199" t="s">
        <v>118</v>
      </c>
      <c r="N25" s="200"/>
      <c r="O25" s="201"/>
    </row>
    <row r="26" spans="3:16" x14ac:dyDescent="0.2">
      <c r="D26" t="s">
        <v>82</v>
      </c>
      <c r="G26" s="12"/>
      <c r="H26" s="16" t="s">
        <v>120</v>
      </c>
      <c r="I26" s="13"/>
      <c r="J26" s="12"/>
      <c r="K26" s="16" t="s">
        <v>110</v>
      </c>
      <c r="L26" s="13"/>
      <c r="M26" s="12"/>
      <c r="N26" s="16" t="s">
        <v>111</v>
      </c>
      <c r="O26" s="13"/>
    </row>
    <row r="27" spans="3:16" x14ac:dyDescent="0.2">
      <c r="D27" t="s">
        <v>103</v>
      </c>
      <c r="G27" s="14"/>
      <c r="H27" s="17" t="s">
        <v>112</v>
      </c>
      <c r="I27" s="15"/>
      <c r="J27" s="14"/>
      <c r="K27" s="17" t="s">
        <v>113</v>
      </c>
      <c r="L27" s="15"/>
      <c r="M27" s="14"/>
      <c r="N27" s="17" t="s">
        <v>119</v>
      </c>
      <c r="O27" s="15"/>
    </row>
    <row r="28" spans="3:16" x14ac:dyDescent="0.2">
      <c r="G28" s="4"/>
      <c r="H28" s="16"/>
      <c r="I28" s="4"/>
      <c r="J28" s="4"/>
      <c r="K28" s="16"/>
      <c r="L28" s="4"/>
      <c r="M28" s="4"/>
      <c r="N28" s="16"/>
      <c r="O28" s="4"/>
    </row>
    <row r="29" spans="3:16" x14ac:dyDescent="0.2">
      <c r="D29" s="217" t="s">
        <v>160</v>
      </c>
      <c r="E29" s="218"/>
      <c r="F29" s="217" t="s">
        <v>159</v>
      </c>
      <c r="G29" s="219"/>
      <c r="H29" s="219"/>
      <c r="I29" s="219"/>
      <c r="J29" s="219"/>
      <c r="K29" s="219"/>
      <c r="L29" s="219"/>
      <c r="M29" s="219"/>
      <c r="N29" s="219"/>
      <c r="O29" s="219"/>
      <c r="P29" s="218"/>
    </row>
    <row r="30" spans="3:16" x14ac:dyDescent="0.2">
      <c r="D30" s="223" t="s">
        <v>107</v>
      </c>
      <c r="E30" s="224"/>
      <c r="F30" s="174" t="s">
        <v>179</v>
      </c>
      <c r="G30" s="198"/>
      <c r="H30" s="198"/>
      <c r="I30" s="198"/>
      <c r="J30" s="198"/>
      <c r="K30" s="198"/>
      <c r="L30" s="198"/>
      <c r="M30" s="198"/>
      <c r="N30" s="198"/>
      <c r="O30" s="198"/>
      <c r="P30" s="198"/>
    </row>
    <row r="31" spans="3:16" x14ac:dyDescent="0.2">
      <c r="D31" s="225"/>
      <c r="E31" s="226"/>
      <c r="F31" s="198"/>
      <c r="G31" s="198"/>
      <c r="H31" s="198"/>
      <c r="I31" s="198"/>
      <c r="J31" s="198"/>
      <c r="K31" s="198"/>
      <c r="L31" s="198"/>
      <c r="M31" s="198"/>
      <c r="N31" s="198"/>
      <c r="O31" s="198"/>
      <c r="P31" s="198"/>
    </row>
    <row r="32" spans="3:16" x14ac:dyDescent="0.2">
      <c r="D32" s="227"/>
      <c r="E32" s="228"/>
      <c r="F32" s="198"/>
      <c r="G32" s="198"/>
      <c r="H32" s="198"/>
      <c r="I32" s="198"/>
      <c r="J32" s="198"/>
      <c r="K32" s="198"/>
      <c r="L32" s="198"/>
      <c r="M32" s="198"/>
      <c r="N32" s="198"/>
      <c r="O32" s="198"/>
      <c r="P32" s="198"/>
    </row>
    <row r="33" spans="1:16" x14ac:dyDescent="0.2">
      <c r="D33" s="192" t="s">
        <v>82</v>
      </c>
      <c r="E33" s="193"/>
      <c r="F33" s="174" t="s">
        <v>180</v>
      </c>
      <c r="G33" s="198"/>
      <c r="H33" s="198"/>
      <c r="I33" s="198"/>
      <c r="J33" s="198"/>
      <c r="K33" s="198"/>
      <c r="L33" s="198"/>
      <c r="M33" s="198"/>
      <c r="N33" s="198"/>
      <c r="O33" s="198"/>
      <c r="P33" s="198"/>
    </row>
    <row r="34" spans="1:16" x14ac:dyDescent="0.2">
      <c r="D34" s="194"/>
      <c r="E34" s="195"/>
      <c r="F34" s="198"/>
      <c r="G34" s="198"/>
      <c r="H34" s="198"/>
      <c r="I34" s="198"/>
      <c r="J34" s="198"/>
      <c r="K34" s="198"/>
      <c r="L34" s="198"/>
      <c r="M34" s="198"/>
      <c r="N34" s="198"/>
      <c r="O34" s="198"/>
      <c r="P34" s="198"/>
    </row>
    <row r="35" spans="1:16" x14ac:dyDescent="0.2">
      <c r="D35" s="196"/>
      <c r="E35" s="197"/>
      <c r="F35" s="198"/>
      <c r="G35" s="198"/>
      <c r="H35" s="198"/>
      <c r="I35" s="198"/>
      <c r="J35" s="198"/>
      <c r="K35" s="198"/>
      <c r="L35" s="198"/>
      <c r="M35" s="198"/>
      <c r="N35" s="198"/>
      <c r="O35" s="198"/>
      <c r="P35" s="198"/>
    </row>
    <row r="36" spans="1:16" x14ac:dyDescent="0.2">
      <c r="D36" s="216" t="s">
        <v>103</v>
      </c>
      <c r="E36" s="210"/>
      <c r="F36" s="208" t="s">
        <v>181</v>
      </c>
      <c r="G36" s="209"/>
      <c r="H36" s="209"/>
      <c r="I36" s="209"/>
      <c r="J36" s="209"/>
      <c r="K36" s="209"/>
      <c r="L36" s="209"/>
      <c r="M36" s="209"/>
      <c r="N36" s="209"/>
      <c r="O36" s="209"/>
      <c r="P36" s="210"/>
    </row>
    <row r="37" spans="1:16" x14ac:dyDescent="0.2">
      <c r="D37" s="211"/>
      <c r="E37" s="212"/>
      <c r="F37" s="211"/>
      <c r="G37" s="175"/>
      <c r="H37" s="175"/>
      <c r="I37" s="175"/>
      <c r="J37" s="175"/>
      <c r="K37" s="175"/>
      <c r="L37" s="175"/>
      <c r="M37" s="175"/>
      <c r="N37" s="175"/>
      <c r="O37" s="175"/>
      <c r="P37" s="212"/>
    </row>
    <row r="38" spans="1:16" x14ac:dyDescent="0.2">
      <c r="D38" s="213"/>
      <c r="E38" s="215"/>
      <c r="F38" s="213"/>
      <c r="G38" s="214"/>
      <c r="H38" s="214"/>
      <c r="I38" s="214"/>
      <c r="J38" s="214"/>
      <c r="K38" s="214"/>
      <c r="L38" s="214"/>
      <c r="M38" s="214"/>
      <c r="N38" s="214"/>
      <c r="O38" s="214"/>
      <c r="P38" s="215"/>
    </row>
    <row r="39" spans="1:16" x14ac:dyDescent="0.2">
      <c r="D39" s="44"/>
      <c r="E39" s="44"/>
      <c r="F39" s="44"/>
      <c r="G39" s="44"/>
      <c r="H39" s="44"/>
      <c r="I39" s="44"/>
      <c r="J39" s="44"/>
      <c r="K39" s="44"/>
      <c r="L39" s="44"/>
      <c r="M39" s="44"/>
      <c r="N39" s="44"/>
      <c r="O39" s="44"/>
      <c r="P39" s="44"/>
    </row>
    <row r="41" spans="1:16" x14ac:dyDescent="0.2">
      <c r="A41" s="6" t="s">
        <v>182</v>
      </c>
    </row>
    <row r="42" spans="1:16" x14ac:dyDescent="0.2">
      <c r="A42" s="6"/>
    </row>
    <row r="43" spans="1:16" s="31" customFormat="1" ht="21.6" customHeight="1" x14ac:dyDescent="0.2">
      <c r="A43" s="29"/>
      <c r="B43" s="30" t="s">
        <v>195</v>
      </c>
      <c r="P43" s="45"/>
    </row>
    <row r="44" spans="1:16" ht="27.6" customHeight="1" x14ac:dyDescent="0.2">
      <c r="B44" s="174" t="s">
        <v>165</v>
      </c>
      <c r="C44" s="174"/>
      <c r="D44" s="174"/>
      <c r="E44" s="174"/>
      <c r="F44" s="174"/>
      <c r="G44" s="174"/>
      <c r="H44" s="174"/>
      <c r="I44" s="174"/>
      <c r="J44" s="174"/>
      <c r="K44" s="174"/>
      <c r="L44" s="174"/>
      <c r="M44" s="174"/>
      <c r="N44" s="174"/>
      <c r="O44" s="174"/>
      <c r="P44" s="174"/>
    </row>
    <row r="45" spans="1:16" ht="27.6" customHeight="1" x14ac:dyDescent="0.2">
      <c r="B45" s="174" t="s">
        <v>222</v>
      </c>
      <c r="C45" s="174"/>
      <c r="D45" s="174"/>
      <c r="E45" s="174"/>
      <c r="F45" s="174"/>
      <c r="G45" s="174"/>
      <c r="H45" s="174"/>
      <c r="I45" s="174"/>
      <c r="J45" s="174"/>
      <c r="K45" s="174"/>
      <c r="L45" s="174"/>
      <c r="M45" s="174"/>
      <c r="N45" s="174"/>
      <c r="O45" s="174"/>
      <c r="P45" s="174"/>
    </row>
    <row r="46" spans="1:16" ht="27.6" hidden="1" customHeight="1" x14ac:dyDescent="0.2">
      <c r="B46" s="174" t="s">
        <v>166</v>
      </c>
      <c r="C46" s="174"/>
      <c r="D46" s="174"/>
      <c r="E46" s="174"/>
      <c r="F46" s="174"/>
      <c r="G46" s="174"/>
      <c r="H46" s="174"/>
      <c r="I46" s="174"/>
      <c r="J46" s="174"/>
      <c r="K46" s="174"/>
      <c r="L46" s="174"/>
      <c r="M46" s="174"/>
      <c r="N46" s="174"/>
      <c r="O46" s="174"/>
      <c r="P46" s="174"/>
    </row>
    <row r="47" spans="1:16" ht="27.6" customHeight="1" x14ac:dyDescent="0.2">
      <c r="B47" s="174" t="s">
        <v>167</v>
      </c>
      <c r="C47" s="174"/>
      <c r="D47" s="174"/>
      <c r="E47" s="174"/>
      <c r="F47" s="174"/>
      <c r="G47" s="174"/>
      <c r="H47" s="174"/>
      <c r="I47" s="174"/>
      <c r="J47" s="174"/>
      <c r="K47" s="174"/>
      <c r="L47" s="174"/>
      <c r="M47" s="174"/>
      <c r="N47" s="174"/>
      <c r="O47" s="174"/>
      <c r="P47" s="174"/>
    </row>
    <row r="48" spans="1:16" ht="27.6" customHeight="1" x14ac:dyDescent="0.2">
      <c r="B48" s="174" t="s">
        <v>168</v>
      </c>
      <c r="C48" s="174"/>
      <c r="D48" s="174"/>
      <c r="E48" s="174"/>
      <c r="F48" s="174"/>
      <c r="G48" s="174"/>
      <c r="H48" s="174"/>
      <c r="I48" s="174"/>
      <c r="J48" s="174"/>
      <c r="K48" s="174"/>
      <c r="L48" s="174"/>
      <c r="M48" s="174"/>
      <c r="N48" s="174"/>
      <c r="O48" s="174"/>
      <c r="P48" s="174"/>
    </row>
    <row r="49" spans="2:16" ht="27.6" customHeight="1" x14ac:dyDescent="0.2">
      <c r="B49" s="174" t="s">
        <v>169</v>
      </c>
      <c r="C49" s="174"/>
      <c r="D49" s="174"/>
      <c r="E49" s="174"/>
      <c r="F49" s="174"/>
      <c r="G49" s="174"/>
      <c r="H49" s="174"/>
      <c r="I49" s="174"/>
      <c r="J49" s="174"/>
      <c r="K49" s="174"/>
      <c r="L49" s="174"/>
      <c r="M49" s="174"/>
      <c r="N49" s="174"/>
      <c r="O49" s="174"/>
      <c r="P49" s="174"/>
    </row>
    <row r="50" spans="2:16" ht="27.6" customHeight="1" x14ac:dyDescent="0.2">
      <c r="B50" s="174" t="s">
        <v>170</v>
      </c>
      <c r="C50" s="174"/>
      <c r="D50" s="174"/>
      <c r="E50" s="174"/>
      <c r="F50" s="174"/>
      <c r="G50" s="174"/>
      <c r="H50" s="174"/>
      <c r="I50" s="174"/>
      <c r="J50" s="174"/>
      <c r="K50" s="174"/>
      <c r="L50" s="174"/>
      <c r="M50" s="174"/>
      <c r="N50" s="174"/>
      <c r="O50" s="174"/>
      <c r="P50" s="174"/>
    </row>
    <row r="51" spans="2:16" ht="66.75" customHeight="1" x14ac:dyDescent="0.2">
      <c r="B51" s="174" t="s">
        <v>224</v>
      </c>
      <c r="C51" s="174"/>
      <c r="D51" s="174"/>
      <c r="E51" s="174"/>
      <c r="F51" s="174"/>
      <c r="G51" s="174"/>
      <c r="H51" s="174"/>
      <c r="I51" s="174"/>
      <c r="J51" s="174"/>
      <c r="K51" s="174"/>
      <c r="L51" s="174"/>
      <c r="M51" s="174"/>
      <c r="N51" s="174"/>
      <c r="O51" s="174"/>
      <c r="P51" s="174"/>
    </row>
    <row r="52" spans="2:16" ht="27.6" customHeight="1" x14ac:dyDescent="0.2">
      <c r="B52" s="174" t="s">
        <v>171</v>
      </c>
      <c r="C52" s="174"/>
      <c r="D52" s="174"/>
      <c r="E52" s="174"/>
      <c r="F52" s="174"/>
      <c r="G52" s="174"/>
      <c r="H52" s="174"/>
      <c r="I52" s="174"/>
      <c r="J52" s="174"/>
      <c r="K52" s="174"/>
      <c r="L52" s="174"/>
      <c r="M52" s="174"/>
      <c r="N52" s="174"/>
      <c r="O52" s="174"/>
      <c r="P52" s="174"/>
    </row>
    <row r="53" spans="2:16" ht="29.65" customHeight="1" x14ac:dyDescent="0.2">
      <c r="B53" s="174" t="s">
        <v>172</v>
      </c>
      <c r="C53" s="174"/>
      <c r="D53" s="174"/>
      <c r="E53" s="174"/>
      <c r="F53" s="174"/>
      <c r="G53" s="174"/>
      <c r="H53" s="174"/>
      <c r="I53" s="174"/>
      <c r="J53" s="174"/>
      <c r="K53" s="174"/>
      <c r="L53" s="174"/>
      <c r="M53" s="174"/>
      <c r="N53" s="174"/>
      <c r="O53" s="174"/>
      <c r="P53" s="174"/>
    </row>
    <row r="54" spans="2:16" ht="27.6" customHeight="1" x14ac:dyDescent="0.2">
      <c r="B54" s="174" t="s">
        <v>173</v>
      </c>
      <c r="C54" s="174"/>
      <c r="D54" s="174"/>
      <c r="E54" s="174"/>
      <c r="F54" s="174"/>
      <c r="G54" s="174"/>
      <c r="H54" s="174"/>
      <c r="I54" s="174"/>
      <c r="J54" s="174"/>
      <c r="K54" s="174"/>
      <c r="L54" s="174"/>
      <c r="M54" s="174"/>
      <c r="N54" s="174"/>
      <c r="O54" s="174"/>
      <c r="P54" s="174"/>
    </row>
    <row r="55" spans="2:16" x14ac:dyDescent="0.2">
      <c r="P55" s="4"/>
    </row>
  </sheetData>
  <mergeCells count="36">
    <mergeCell ref="B54:P54"/>
    <mergeCell ref="B46:P46"/>
    <mergeCell ref="B47:P47"/>
    <mergeCell ref="B48:P48"/>
    <mergeCell ref="B49:P49"/>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G24:I24"/>
    <mergeCell ref="J24:L24"/>
    <mergeCell ref="M24:O24"/>
    <mergeCell ref="G21:I21"/>
    <mergeCell ref="D33:E35"/>
    <mergeCell ref="F33:P35"/>
    <mergeCell ref="M25:O25"/>
    <mergeCell ref="G25:I25"/>
    <mergeCell ref="J25:L25"/>
    <mergeCell ref="J19:L19"/>
    <mergeCell ref="G19:I19"/>
    <mergeCell ref="M21:O21"/>
    <mergeCell ref="J21:L21"/>
    <mergeCell ref="M20:O20"/>
    <mergeCell ref="J20:L20"/>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A2" sqref="A2"/>
    </sheetView>
  </sheetViews>
  <sheetFormatPr defaultRowHeight="12.75" x14ac:dyDescent="0.2"/>
  <cols>
    <col min="1" max="1" width="2.42578125" customWidth="1"/>
  </cols>
  <sheetData>
    <row r="1" spans="1:16" ht="18" x14ac:dyDescent="0.25">
      <c r="A1" s="46" t="str">
        <f>'Cost Details'!A2</f>
        <v>2021 Proposed DCRT Generator Interconnection Unit Cost Guide</v>
      </c>
    </row>
    <row r="2" spans="1:16" s="39" customFormat="1" ht="15.75" x14ac:dyDescent="0.25">
      <c r="A2" s="50" t="s">
        <v>199</v>
      </c>
      <c r="B2" s="42"/>
      <c r="C2" s="42"/>
      <c r="D2" s="42"/>
      <c r="E2" s="42"/>
      <c r="F2" s="42"/>
      <c r="G2" s="42"/>
      <c r="H2" s="42"/>
      <c r="I2" s="42"/>
      <c r="J2" s="42"/>
    </row>
    <row r="3" spans="1:16" s="39" customFormat="1" ht="15.75" x14ac:dyDescent="0.25">
      <c r="A3" s="50"/>
      <c r="B3" s="42"/>
      <c r="C3" s="42"/>
      <c r="D3" s="42"/>
      <c r="E3" s="42"/>
      <c r="F3" s="42"/>
      <c r="G3" s="42"/>
      <c r="H3" s="42"/>
      <c r="I3" s="42"/>
      <c r="J3" s="42"/>
    </row>
    <row r="4" spans="1:16" ht="35.1" customHeight="1" x14ac:dyDescent="0.2">
      <c r="B4" s="78" t="s">
        <v>196</v>
      </c>
    </row>
    <row r="5" spans="1:16" s="74" customFormat="1" ht="35.1" customHeight="1" x14ac:dyDescent="0.2">
      <c r="B5" s="229" t="s">
        <v>205</v>
      </c>
      <c r="C5" s="230"/>
      <c r="D5" s="230"/>
      <c r="E5" s="230"/>
      <c r="F5" s="230"/>
      <c r="G5" s="230"/>
      <c r="H5" s="230"/>
      <c r="I5" s="230"/>
      <c r="J5" s="230"/>
      <c r="K5" s="230"/>
      <c r="L5" s="230"/>
      <c r="M5" s="230"/>
      <c r="N5" s="230"/>
      <c r="O5" s="230"/>
      <c r="P5" s="231"/>
    </row>
    <row r="6" spans="1:16" s="74" customFormat="1" ht="35.1" customHeight="1" x14ac:dyDescent="0.2">
      <c r="B6" s="229" t="s">
        <v>222</v>
      </c>
      <c r="C6" s="230"/>
      <c r="D6" s="230"/>
      <c r="E6" s="230"/>
      <c r="F6" s="230"/>
      <c r="G6" s="230"/>
      <c r="H6" s="230"/>
      <c r="I6" s="230"/>
      <c r="J6" s="230"/>
      <c r="K6" s="230"/>
      <c r="L6" s="230"/>
      <c r="M6" s="230"/>
      <c r="N6" s="230"/>
      <c r="O6" s="230"/>
      <c r="P6" s="231"/>
    </row>
    <row r="7" spans="1:16" s="74" customFormat="1" ht="35.1" customHeight="1" x14ac:dyDescent="0.2">
      <c r="B7" s="229" t="s">
        <v>206</v>
      </c>
      <c r="C7" s="230"/>
      <c r="D7" s="230"/>
      <c r="E7" s="230"/>
      <c r="F7" s="230"/>
      <c r="G7" s="230"/>
      <c r="H7" s="230"/>
      <c r="I7" s="230"/>
      <c r="J7" s="230"/>
      <c r="K7" s="230"/>
      <c r="L7" s="230"/>
      <c r="M7" s="230"/>
      <c r="N7" s="230"/>
      <c r="O7" s="230"/>
      <c r="P7" s="231"/>
    </row>
    <row r="8" spans="1:16" s="74" customFormat="1" ht="35.1" customHeight="1" x14ac:dyDescent="0.2">
      <c r="B8" s="229" t="s">
        <v>226</v>
      </c>
      <c r="C8" s="230"/>
      <c r="D8" s="230"/>
      <c r="E8" s="230"/>
      <c r="F8" s="230"/>
      <c r="G8" s="230"/>
      <c r="H8" s="230"/>
      <c r="I8" s="230"/>
      <c r="J8" s="230"/>
      <c r="K8" s="230"/>
      <c r="L8" s="230"/>
      <c r="M8" s="230"/>
      <c r="N8" s="230"/>
      <c r="O8" s="230"/>
      <c r="P8" s="231"/>
    </row>
    <row r="9" spans="1:16" s="74" customFormat="1" ht="35.1" customHeight="1" x14ac:dyDescent="0.2">
      <c r="B9" s="229" t="s">
        <v>198</v>
      </c>
      <c r="C9" s="230"/>
      <c r="D9" s="230"/>
      <c r="E9" s="230"/>
      <c r="F9" s="230"/>
      <c r="G9" s="230"/>
      <c r="H9" s="230"/>
      <c r="I9" s="230"/>
      <c r="J9" s="230"/>
      <c r="K9" s="230"/>
      <c r="L9" s="230"/>
      <c r="M9" s="230"/>
      <c r="N9" s="230"/>
      <c r="O9" s="230"/>
      <c r="P9" s="231"/>
    </row>
    <row r="10" spans="1:16" s="74" customFormat="1" ht="35.1" customHeight="1" x14ac:dyDescent="0.2">
      <c r="B10" s="229" t="s">
        <v>225</v>
      </c>
      <c r="C10" s="230"/>
      <c r="D10" s="230"/>
      <c r="E10" s="230"/>
      <c r="F10" s="230"/>
      <c r="G10" s="230"/>
      <c r="H10" s="230"/>
      <c r="I10" s="230"/>
      <c r="J10" s="230"/>
      <c r="K10" s="230"/>
      <c r="L10" s="230"/>
      <c r="M10" s="230"/>
      <c r="N10" s="230"/>
      <c r="O10" s="230"/>
      <c r="P10" s="231"/>
    </row>
    <row r="11" spans="1:16" ht="32.1" customHeight="1" x14ac:dyDescent="0.2">
      <c r="B11" s="229" t="s">
        <v>207</v>
      </c>
      <c r="C11" s="230"/>
      <c r="D11" s="230"/>
      <c r="E11" s="230"/>
      <c r="F11" s="230"/>
      <c r="G11" s="230"/>
      <c r="H11" s="230"/>
      <c r="I11" s="230"/>
      <c r="J11" s="230"/>
      <c r="K11" s="230"/>
      <c r="L11" s="230"/>
      <c r="M11" s="230"/>
      <c r="N11" s="230"/>
      <c r="O11" s="230"/>
      <c r="P11" s="231"/>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V54" sqref="V54"/>
      <selection pane="bottomLeft" activeCell="R25" sqref="R25"/>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6" t="str">
        <f>'Cost Details'!A2</f>
        <v>2021 Proposed DCRT Generator Interconnection Unit Cost Guide</v>
      </c>
      <c r="C1" s="32"/>
      <c r="D1" s="32"/>
      <c r="E1" s="32"/>
      <c r="F1" s="32"/>
      <c r="G1" s="32"/>
      <c r="H1" s="32"/>
      <c r="I1" s="32"/>
      <c r="J1" s="32"/>
      <c r="K1" s="32"/>
      <c r="L1" s="32"/>
      <c r="M1" s="32"/>
    </row>
    <row r="2" spans="1:15" ht="23.25" x14ac:dyDescent="0.2">
      <c r="A2" s="47"/>
      <c r="C2" s="48"/>
      <c r="D2" s="48"/>
      <c r="E2" s="48"/>
      <c r="F2" s="48"/>
      <c r="G2" s="48"/>
      <c r="H2" s="48"/>
      <c r="I2" s="48"/>
      <c r="J2" s="48"/>
      <c r="K2" s="48"/>
      <c r="L2" s="48"/>
      <c r="M2" s="32"/>
    </row>
    <row r="3" spans="1:15" ht="15.75" x14ac:dyDescent="0.2">
      <c r="A3" s="49" t="s">
        <v>189</v>
      </c>
      <c r="C3" s="48"/>
      <c r="D3" s="48"/>
      <c r="E3" s="48"/>
      <c r="F3" s="48"/>
      <c r="G3" s="48"/>
      <c r="H3" s="48"/>
      <c r="I3" s="48"/>
      <c r="J3" s="48"/>
      <c r="K3" s="48"/>
      <c r="L3" s="48"/>
      <c r="M3" s="32"/>
    </row>
    <row r="4" spans="1:15" ht="16.5" customHeight="1" x14ac:dyDescent="0.2">
      <c r="B4" s="229" t="s">
        <v>238</v>
      </c>
      <c r="C4" s="230"/>
      <c r="D4" s="230"/>
      <c r="E4" s="230"/>
      <c r="F4" s="230"/>
      <c r="G4" s="230"/>
      <c r="H4" s="230"/>
      <c r="I4" s="230"/>
      <c r="J4" s="230"/>
      <c r="K4" s="230"/>
      <c r="L4" s="230"/>
      <c r="M4" s="230"/>
      <c r="N4" s="230"/>
      <c r="O4" s="231"/>
    </row>
    <row r="5" spans="1:15" ht="37.35" customHeight="1" x14ac:dyDescent="0.2">
      <c r="B5" s="229" t="s">
        <v>239</v>
      </c>
      <c r="C5" s="230"/>
      <c r="D5" s="230"/>
      <c r="E5" s="230"/>
      <c r="F5" s="230"/>
      <c r="G5" s="230"/>
      <c r="H5" s="230"/>
      <c r="I5" s="230"/>
      <c r="J5" s="230"/>
      <c r="K5" s="230"/>
      <c r="L5" s="230"/>
      <c r="M5" s="230"/>
      <c r="N5" s="230"/>
      <c r="O5" s="231"/>
    </row>
    <row r="6" spans="1:15" ht="4.3499999999999996" customHeight="1" x14ac:dyDescent="0.2">
      <c r="B6" s="79"/>
      <c r="C6" s="80"/>
      <c r="D6" s="80"/>
      <c r="E6" s="80"/>
      <c r="F6" s="80"/>
      <c r="G6" s="80"/>
      <c r="H6" s="80"/>
      <c r="I6" s="80"/>
      <c r="J6" s="80"/>
      <c r="K6" s="80"/>
      <c r="L6" s="80"/>
      <c r="M6" s="81"/>
      <c r="N6" s="82"/>
      <c r="O6" s="83"/>
    </row>
    <row r="7" spans="1:15" ht="14.25" x14ac:dyDescent="0.2">
      <c r="B7" s="84" t="s">
        <v>191</v>
      </c>
      <c r="C7" s="85"/>
      <c r="D7" s="85"/>
      <c r="E7" s="85"/>
      <c r="F7" s="85"/>
      <c r="G7" s="85"/>
      <c r="H7" s="85"/>
      <c r="I7" s="85"/>
      <c r="J7" s="85"/>
      <c r="K7" s="85"/>
      <c r="L7" s="85"/>
      <c r="M7" s="86"/>
      <c r="N7" s="4"/>
      <c r="O7" s="13"/>
    </row>
    <row r="8" spans="1:15" ht="14.25" x14ac:dyDescent="0.2">
      <c r="B8" s="84"/>
      <c r="C8" s="85"/>
      <c r="D8" s="85"/>
      <c r="E8" s="85"/>
      <c r="F8" s="85"/>
      <c r="G8" s="85"/>
      <c r="H8" s="85"/>
      <c r="I8" s="85"/>
      <c r="J8" s="85"/>
      <c r="K8" s="85"/>
      <c r="L8" s="85"/>
      <c r="M8" s="86"/>
      <c r="N8" s="4"/>
      <c r="O8" s="13"/>
    </row>
    <row r="9" spans="1:15" ht="18" customHeight="1" x14ac:dyDescent="0.2">
      <c r="B9" s="87" t="s">
        <v>243</v>
      </c>
      <c r="C9" s="85"/>
      <c r="D9" s="85"/>
      <c r="E9" s="85"/>
      <c r="F9" s="85"/>
      <c r="G9" s="85"/>
      <c r="H9" s="85"/>
      <c r="I9" s="85"/>
      <c r="J9" s="85"/>
      <c r="K9" s="85"/>
      <c r="L9" s="85"/>
      <c r="M9" s="86"/>
      <c r="N9" s="4"/>
      <c r="O9" s="13"/>
    </row>
    <row r="10" spans="1:15" ht="16.5" customHeight="1" x14ac:dyDescent="0.2">
      <c r="B10" s="88" t="s">
        <v>244</v>
      </c>
      <c r="C10" s="89"/>
      <c r="D10" s="89"/>
      <c r="E10" s="89"/>
      <c r="F10" s="89"/>
      <c r="G10" s="89"/>
      <c r="H10" s="89"/>
      <c r="I10" s="89"/>
      <c r="J10" s="89"/>
      <c r="K10" s="89"/>
      <c r="L10" s="89"/>
      <c r="M10" s="90"/>
      <c r="N10" s="91"/>
      <c r="O10" s="15"/>
    </row>
    <row r="11" spans="1:15" ht="14.25" x14ac:dyDescent="0.2">
      <c r="B11" s="71"/>
      <c r="C11" s="48"/>
      <c r="D11" s="48"/>
      <c r="E11" s="48"/>
      <c r="F11" s="48"/>
      <c r="G11" s="48"/>
      <c r="H11" s="48"/>
      <c r="I11" s="48"/>
      <c r="J11" s="48"/>
      <c r="K11" s="48"/>
      <c r="L11" s="48"/>
      <c r="M11" s="32"/>
    </row>
    <row r="12" spans="1:15" ht="14.25" x14ac:dyDescent="0.2">
      <c r="B12" s="71"/>
      <c r="C12" s="48"/>
      <c r="D12" s="48"/>
      <c r="E12" s="48"/>
      <c r="F12" s="48"/>
      <c r="G12" s="48"/>
      <c r="H12" s="48"/>
      <c r="I12" s="48"/>
      <c r="J12" s="48"/>
      <c r="K12" s="48"/>
      <c r="L12" s="48"/>
      <c r="M12" s="32"/>
    </row>
    <row r="13" spans="1:15" x14ac:dyDescent="0.2">
      <c r="B13" s="48"/>
      <c r="C13" s="48"/>
      <c r="D13" s="48"/>
      <c r="E13" s="48"/>
      <c r="F13" s="48"/>
      <c r="G13" s="48"/>
      <c r="H13" s="48"/>
      <c r="I13" s="48"/>
      <c r="J13" s="48"/>
      <c r="K13" s="48"/>
      <c r="L13" s="48"/>
      <c r="M13" s="32"/>
    </row>
    <row r="14" spans="1:15" ht="15.75" x14ac:dyDescent="0.2">
      <c r="A14" s="49" t="s">
        <v>178</v>
      </c>
      <c r="C14" s="48"/>
      <c r="D14" s="48"/>
      <c r="E14" s="48"/>
      <c r="F14" s="48"/>
      <c r="G14" s="48"/>
      <c r="H14" s="48"/>
      <c r="I14" s="48"/>
      <c r="J14" s="48"/>
      <c r="K14" s="48"/>
      <c r="L14" s="48"/>
      <c r="M14" s="32"/>
    </row>
    <row r="15" spans="1:15" x14ac:dyDescent="0.2">
      <c r="C15" s="48"/>
      <c r="D15" s="48"/>
      <c r="E15" s="48"/>
      <c r="F15" s="48"/>
      <c r="G15" s="48"/>
      <c r="H15" s="48"/>
      <c r="I15" s="48"/>
      <c r="J15" s="48"/>
      <c r="K15" s="48"/>
      <c r="L15" s="48"/>
      <c r="M15" s="32"/>
    </row>
    <row r="16" spans="1:15" ht="18" customHeight="1" x14ac:dyDescent="0.2">
      <c r="B16" s="229" t="s">
        <v>242</v>
      </c>
      <c r="C16" s="230"/>
      <c r="D16" s="230"/>
      <c r="E16" s="230"/>
      <c r="F16" s="230"/>
      <c r="G16" s="230"/>
      <c r="H16" s="230"/>
      <c r="I16" s="230"/>
      <c r="J16" s="230"/>
      <c r="K16" s="230"/>
      <c r="L16" s="230"/>
      <c r="M16" s="230"/>
      <c r="N16" s="230"/>
      <c r="O16" s="231"/>
    </row>
    <row r="17" spans="2:15" x14ac:dyDescent="0.2">
      <c r="C17" s="48"/>
      <c r="D17" s="48"/>
      <c r="E17" s="48"/>
      <c r="F17" s="48"/>
      <c r="G17" s="48"/>
      <c r="H17" s="48"/>
      <c r="I17" s="48"/>
      <c r="J17" s="48"/>
      <c r="K17" s="48"/>
      <c r="L17" s="48"/>
      <c r="M17" s="32"/>
    </row>
    <row r="18" spans="2:15" ht="18.75" customHeight="1" x14ac:dyDescent="0.2">
      <c r="B18" s="229" t="s">
        <v>187</v>
      </c>
      <c r="C18" s="230"/>
      <c r="D18" s="230"/>
      <c r="E18" s="230"/>
      <c r="F18" s="230"/>
      <c r="G18" s="230"/>
      <c r="H18" s="230"/>
      <c r="I18" s="230"/>
      <c r="J18" s="230"/>
      <c r="K18" s="230"/>
      <c r="L18" s="230"/>
      <c r="M18" s="230"/>
      <c r="N18" s="230"/>
      <c r="O18" s="231"/>
    </row>
    <row r="19" spans="2:15" x14ac:dyDescent="0.2">
      <c r="C19" s="48"/>
      <c r="D19" s="48"/>
      <c r="E19" s="48"/>
      <c r="F19" s="48"/>
      <c r="G19" s="48"/>
      <c r="H19" s="48"/>
      <c r="I19" s="48"/>
      <c r="J19" s="48"/>
      <c r="K19" s="48"/>
      <c r="L19" s="48"/>
      <c r="M19" s="32"/>
    </row>
    <row r="20" spans="2:15" ht="18" customHeight="1" x14ac:dyDescent="0.2">
      <c r="B20" s="92" t="s">
        <v>188</v>
      </c>
      <c r="C20" s="80"/>
      <c r="D20" s="80"/>
      <c r="E20" s="80"/>
      <c r="F20" s="93"/>
      <c r="G20" s="111" t="s">
        <v>214</v>
      </c>
      <c r="H20" s="93"/>
      <c r="I20" s="80"/>
      <c r="J20" s="80"/>
      <c r="K20" s="80"/>
      <c r="L20" s="80"/>
      <c r="M20" s="81"/>
      <c r="N20" s="82"/>
      <c r="O20" s="83"/>
    </row>
    <row r="21" spans="2:15" ht="18.75" customHeight="1" x14ac:dyDescent="0.2">
      <c r="B21" s="14"/>
      <c r="C21" s="89"/>
      <c r="D21" s="89"/>
      <c r="E21" s="94"/>
      <c r="F21" s="94"/>
      <c r="G21" s="89"/>
      <c r="H21" s="89"/>
      <c r="I21" s="89"/>
      <c r="J21" s="89"/>
      <c r="K21" s="89"/>
      <c r="L21" s="89"/>
      <c r="M21" s="90"/>
      <c r="N21" s="91"/>
      <c r="O21" s="15"/>
    </row>
    <row r="22" spans="2:15" x14ac:dyDescent="0.2">
      <c r="B22" s="41"/>
      <c r="C22" s="48"/>
      <c r="D22" s="48"/>
      <c r="E22" s="41"/>
      <c r="F22" s="48"/>
      <c r="G22" s="48"/>
      <c r="H22" s="48"/>
      <c r="I22" s="48"/>
      <c r="J22" s="48"/>
      <c r="K22" s="48"/>
      <c r="L22" s="48"/>
      <c r="M22" s="32"/>
    </row>
    <row r="23" spans="2:15" x14ac:dyDescent="0.2">
      <c r="B23" s="41"/>
      <c r="C23" s="48"/>
      <c r="D23" s="48"/>
      <c r="E23" s="41"/>
      <c r="F23" s="48"/>
      <c r="G23" s="48"/>
      <c r="H23" s="48"/>
      <c r="I23" s="48"/>
      <c r="J23" s="48"/>
      <c r="K23" s="48"/>
      <c r="L23" s="48"/>
      <c r="M23" s="32"/>
    </row>
    <row r="24" spans="2:15" x14ac:dyDescent="0.2">
      <c r="B24" s="41"/>
      <c r="C24" s="48"/>
      <c r="D24" s="41"/>
      <c r="E24" s="48"/>
      <c r="F24" s="48"/>
      <c r="G24" s="48"/>
      <c r="H24" s="48"/>
      <c r="I24" s="48"/>
      <c r="J24" s="48"/>
      <c r="K24" s="48"/>
      <c r="L24" s="48"/>
      <c r="M24" s="32"/>
    </row>
    <row r="25" spans="2:15" ht="15.75" x14ac:dyDescent="0.2">
      <c r="B25" s="49" t="s">
        <v>227</v>
      </c>
      <c r="C25" s="48"/>
      <c r="D25" s="48"/>
      <c r="E25" s="48"/>
      <c r="F25" s="48"/>
      <c r="G25" s="48"/>
      <c r="H25" s="48"/>
      <c r="I25" s="48"/>
      <c r="J25" s="48"/>
      <c r="K25" s="48"/>
      <c r="L25" s="48"/>
      <c r="M25" s="32"/>
    </row>
    <row r="26" spans="2:15" ht="16.5" thickBot="1" x14ac:dyDescent="0.25">
      <c r="B26" s="43"/>
      <c r="C26" s="32"/>
      <c r="D26" s="32"/>
      <c r="E26" s="32"/>
      <c r="F26" s="32"/>
      <c r="G26" s="32"/>
      <c r="H26" s="32"/>
      <c r="I26" s="32"/>
      <c r="J26" s="32"/>
      <c r="K26" s="32"/>
      <c r="L26" s="32"/>
      <c r="M26" s="32"/>
    </row>
    <row r="27" spans="2:15" ht="19.5" thickBot="1" x14ac:dyDescent="0.35">
      <c r="B27" s="136"/>
      <c r="C27" s="127">
        <v>2021</v>
      </c>
      <c r="D27" s="128">
        <v>2022</v>
      </c>
      <c r="E27" s="127">
        <v>2023</v>
      </c>
      <c r="F27" s="128">
        <v>2024</v>
      </c>
      <c r="G27" s="127">
        <v>2025</v>
      </c>
      <c r="H27" s="128">
        <v>2026</v>
      </c>
      <c r="I27" s="127">
        <v>2027</v>
      </c>
      <c r="J27" s="128">
        <v>2028</v>
      </c>
      <c r="K27" s="127">
        <v>2029</v>
      </c>
      <c r="L27" s="128">
        <v>2030</v>
      </c>
      <c r="M27" s="127">
        <v>2031</v>
      </c>
    </row>
    <row r="28" spans="2:15" ht="37.5" x14ac:dyDescent="0.3">
      <c r="B28" s="137" t="s">
        <v>192</v>
      </c>
      <c r="C28" s="129">
        <v>2.7999999999999997E-2</v>
      </c>
      <c r="D28" s="130">
        <v>2.1000000000000001E-2</v>
      </c>
      <c r="E28" s="130">
        <v>2.1000000000000001E-2</v>
      </c>
      <c r="F28" s="130">
        <v>2.2000000000000002E-2</v>
      </c>
      <c r="G28" s="130">
        <v>2.2000000000000002E-2</v>
      </c>
      <c r="H28" s="130">
        <f>AVERAGE($E$28:$G$28)</f>
        <v>2.1666666666666667E-2</v>
      </c>
      <c r="I28" s="130">
        <f t="shared" ref="I28:M28" si="0">AVERAGE($E$28:$G$28)</f>
        <v>2.1666666666666667E-2</v>
      </c>
      <c r="J28" s="130">
        <f t="shared" si="0"/>
        <v>2.1666666666666667E-2</v>
      </c>
      <c r="K28" s="130">
        <f t="shared" si="0"/>
        <v>2.1666666666666667E-2</v>
      </c>
      <c r="L28" s="130">
        <f t="shared" si="0"/>
        <v>2.1666666666666667E-2</v>
      </c>
      <c r="M28" s="130">
        <f t="shared" si="0"/>
        <v>2.1666666666666667E-2</v>
      </c>
    </row>
    <row r="29" spans="2:15" ht="38.25" thickBot="1" x14ac:dyDescent="0.35">
      <c r="B29" s="138" t="s">
        <v>193</v>
      </c>
      <c r="C29" s="131">
        <v>1</v>
      </c>
      <c r="D29" s="131">
        <f>C29*(1+D28)</f>
        <v>1.0209999999999999</v>
      </c>
      <c r="E29" s="131">
        <f t="shared" ref="E29:M29" si="1">D29*(1+E28)</f>
        <v>1.0424409999999997</v>
      </c>
      <c r="F29" s="131">
        <f t="shared" si="1"/>
        <v>1.0653747019999997</v>
      </c>
      <c r="G29" s="131">
        <f t="shared" si="1"/>
        <v>1.0888129454439996</v>
      </c>
      <c r="H29" s="131">
        <f t="shared" si="1"/>
        <v>1.1124038925952864</v>
      </c>
      <c r="I29" s="131">
        <f t="shared" si="1"/>
        <v>1.1365059769348509</v>
      </c>
      <c r="J29" s="131">
        <f t="shared" si="1"/>
        <v>1.1611302731017727</v>
      </c>
      <c r="K29" s="131">
        <f t="shared" si="1"/>
        <v>1.1862880956856445</v>
      </c>
      <c r="L29" s="132">
        <f t="shared" si="1"/>
        <v>1.2119910044255002</v>
      </c>
      <c r="M29" s="132">
        <f t="shared" si="1"/>
        <v>1.2382508095213862</v>
      </c>
    </row>
    <row r="30" spans="2:15" ht="18.75" x14ac:dyDescent="0.3">
      <c r="B30" s="75"/>
      <c r="C30" s="77"/>
      <c r="D30" s="76"/>
      <c r="E30" s="76"/>
      <c r="F30" s="76"/>
      <c r="G30" s="76"/>
      <c r="H30" s="76"/>
      <c r="I30" s="76"/>
      <c r="J30" s="76"/>
      <c r="K30" s="76"/>
      <c r="L30" s="76"/>
      <c r="M30" s="76"/>
    </row>
    <row r="32" spans="2:15" ht="15" x14ac:dyDescent="0.25">
      <c r="B32" s="109"/>
      <c r="C32" s="158"/>
      <c r="D32" s="158"/>
      <c r="E32" s="158"/>
      <c r="F32" s="158"/>
      <c r="G32" s="158"/>
    </row>
    <row r="33" spans="2:11" x14ac:dyDescent="0.2">
      <c r="B33" s="109"/>
      <c r="C33" s="109"/>
      <c r="D33" s="109"/>
      <c r="E33" s="109"/>
      <c r="F33" s="109"/>
      <c r="G33" s="109"/>
    </row>
    <row r="34" spans="2:11" x14ac:dyDescent="0.2">
      <c r="B34" s="109"/>
      <c r="C34" s="109"/>
      <c r="E34" s="37"/>
      <c r="F34" s="37"/>
      <c r="G34" s="37"/>
      <c r="H34" s="37"/>
      <c r="I34" s="37"/>
      <c r="J34" s="37"/>
      <c r="K34" s="37"/>
    </row>
    <row r="35" spans="2:11" x14ac:dyDescent="0.2">
      <c r="C35" s="38"/>
      <c r="D35" s="38"/>
      <c r="E35" s="38"/>
      <c r="F35" s="38"/>
      <c r="G35" s="38"/>
      <c r="H35" s="38"/>
      <c r="I35" s="38"/>
      <c r="J35" s="38"/>
      <c r="K35" s="38"/>
    </row>
    <row r="36" spans="2:11" x14ac:dyDescent="0.2">
      <c r="C36" s="37"/>
      <c r="D36" s="37"/>
      <c r="E36" s="37"/>
      <c r="F36" s="37"/>
      <c r="G36" s="37"/>
      <c r="H36" s="37"/>
      <c r="I36" s="37"/>
      <c r="J36" s="37"/>
      <c r="K36" s="37"/>
    </row>
    <row r="37" spans="2:11" x14ac:dyDescent="0.2">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C41611-6575-4BF7-8031-A929E7723ECA}"/>
</file>

<file path=customXml/itemProps2.xml><?xml version="1.0" encoding="utf-8"?>
<ds:datastoreItem xmlns:ds="http://schemas.openxmlformats.org/officeDocument/2006/customXml" ds:itemID="{0C54BB3E-FCA6-4D1B-BC5B-96F18A7D23B4}">
  <ds:schemaRefs>
    <ds:schemaRef ds:uri="http://schemas.microsoft.com/sharepoint/v3/contenttype/forms"/>
  </ds:schemaRefs>
</ds:datastoreItem>
</file>

<file path=customXml/itemProps3.xml><?xml version="1.0" encoding="utf-8"?>
<ds:datastoreItem xmlns:ds="http://schemas.openxmlformats.org/officeDocument/2006/customXml" ds:itemID="{2D9DA01F-F9CD-4B82-909C-CD3E12444A4C}">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5bcbeff6-7c02-4b0f-b125-f1b3d566cc14"/>
    <ds:schemaRef ds:uri="http://schemas.openxmlformats.org/package/2006/metadata/core-properties"/>
    <ds:schemaRef ds:uri="2613f182-e424-487f-ac7f-33bed2fc986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2021 Draft Per Unit Cost Guide</dc:title>
  <dc:creator/>
  <cp:lastModifiedBy/>
  <dcterms:created xsi:type="dcterms:W3CDTF">2018-03-14T15:13:53Z</dcterms:created>
  <dcterms:modified xsi:type="dcterms:W3CDTF">2021-02-22T16:48:53Z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