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6260" yWindow="0" windowWidth="13905" windowHeight="12075" tabRatio="765"/>
  </bookViews>
  <sheets>
    <sheet name="CA CO2 emissions" sheetId="23" r:id="rId1"/>
    <sheet name="CA gas gen" sheetId="19" r:id="rId2"/>
    <sheet name="US WECC coal gen" sheetId="22" r:id="rId3"/>
    <sheet name="simulated gen" sheetId="17" r:id="rId4"/>
    <sheet name="simulated CO2" sheetId="24" r:id="rId5"/>
    <sheet name="historical GHG" sheetId="21" r:id="rId6"/>
  </sheets>
  <definedNames>
    <definedName name="_xlnm._FilterDatabase" localSheetId="5" hidden="1">'historical GHG'!$A$13:$X$13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M40" i="23" l="1"/>
  <c r="L39" i="23"/>
  <c r="K38" i="23"/>
  <c r="J37" i="23"/>
  <c r="I36" i="23"/>
  <c r="H35" i="23"/>
  <c r="G28" i="23"/>
  <c r="F27" i="23"/>
  <c r="E2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F27" i="22"/>
  <c r="E26" i="22"/>
  <c r="F27" i="19" l="1"/>
  <c r="E26" i="19"/>
  <c r="A11" i="17"/>
  <c r="A12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J210" i="17"/>
  <c r="L210" i="17" s="1"/>
  <c r="J209" i="17"/>
  <c r="L209" i="17" s="1"/>
  <c r="J208" i="17"/>
  <c r="L208" i="17" s="1"/>
  <c r="L207" i="17"/>
  <c r="J207" i="17"/>
  <c r="J206" i="17"/>
  <c r="L206" i="17" s="1"/>
  <c r="J205" i="17"/>
  <c r="L205" i="17" s="1"/>
  <c r="J204" i="17"/>
  <c r="L204" i="17" s="1"/>
  <c r="J203" i="17"/>
  <c r="L203" i="17" s="1"/>
  <c r="J202" i="17"/>
  <c r="L202" i="17" s="1"/>
  <c r="J201" i="17"/>
  <c r="L201" i="17" s="1"/>
  <c r="J200" i="17"/>
  <c r="L200" i="17" s="1"/>
  <c r="J199" i="17"/>
  <c r="L199" i="17" s="1"/>
  <c r="J198" i="17"/>
  <c r="L198" i="17" s="1"/>
  <c r="J189" i="17"/>
  <c r="L189" i="17" s="1"/>
  <c r="J188" i="17"/>
  <c r="L188" i="17" s="1"/>
  <c r="J187" i="17"/>
  <c r="L187" i="17" s="1"/>
  <c r="J186" i="17"/>
  <c r="L186" i="17" s="1"/>
  <c r="J185" i="17"/>
  <c r="L185" i="17" s="1"/>
  <c r="J184" i="17"/>
  <c r="L184" i="17" s="1"/>
  <c r="J183" i="17"/>
  <c r="L183" i="17" s="1"/>
  <c r="J182" i="17"/>
  <c r="L182" i="17" s="1"/>
  <c r="J181" i="17"/>
  <c r="L181" i="17" s="1"/>
  <c r="J180" i="17"/>
  <c r="L180" i="17" s="1"/>
  <c r="J179" i="17"/>
  <c r="L179" i="17" s="1"/>
  <c r="J178" i="17"/>
  <c r="L178" i="17" s="1"/>
  <c r="J177" i="17"/>
  <c r="L177" i="17" s="1"/>
  <c r="J168" i="17"/>
  <c r="L168" i="17" s="1"/>
  <c r="J167" i="17"/>
  <c r="L167" i="17" s="1"/>
  <c r="J166" i="17"/>
  <c r="L166" i="17" s="1"/>
  <c r="J165" i="17"/>
  <c r="L165" i="17" s="1"/>
  <c r="J164" i="17"/>
  <c r="L164" i="17" s="1"/>
  <c r="J163" i="17"/>
  <c r="L163" i="17" s="1"/>
  <c r="J162" i="17"/>
  <c r="L162" i="17" s="1"/>
  <c r="J161" i="17"/>
  <c r="L161" i="17" s="1"/>
  <c r="J160" i="17"/>
  <c r="L160" i="17" s="1"/>
  <c r="J159" i="17"/>
  <c r="L159" i="17" s="1"/>
  <c r="J158" i="17"/>
  <c r="L158" i="17" s="1"/>
  <c r="J157" i="17"/>
  <c r="L157" i="17" s="1"/>
  <c r="J156" i="17"/>
  <c r="L156" i="17" s="1"/>
  <c r="J147" i="17"/>
  <c r="L147" i="17" s="1"/>
  <c r="J146" i="17"/>
  <c r="L146" i="17" s="1"/>
  <c r="J145" i="17"/>
  <c r="L145" i="17" s="1"/>
  <c r="J144" i="17"/>
  <c r="L144" i="17" s="1"/>
  <c r="J143" i="17"/>
  <c r="L143" i="17" s="1"/>
  <c r="J142" i="17"/>
  <c r="L142" i="17" s="1"/>
  <c r="J141" i="17"/>
  <c r="L141" i="17" s="1"/>
  <c r="J140" i="17"/>
  <c r="L140" i="17" s="1"/>
  <c r="J139" i="17"/>
  <c r="L139" i="17" s="1"/>
  <c r="J138" i="17"/>
  <c r="L138" i="17" s="1"/>
  <c r="J137" i="17"/>
  <c r="L137" i="17" s="1"/>
  <c r="J136" i="17"/>
  <c r="L136" i="17" s="1"/>
  <c r="J135" i="17"/>
  <c r="L135" i="17" s="1"/>
  <c r="J126" i="17"/>
  <c r="L126" i="17" s="1"/>
  <c r="J125" i="17"/>
  <c r="L125" i="17" s="1"/>
  <c r="J124" i="17"/>
  <c r="L124" i="17" s="1"/>
  <c r="J123" i="17"/>
  <c r="L123" i="17" s="1"/>
  <c r="J122" i="17"/>
  <c r="L122" i="17" s="1"/>
  <c r="J121" i="17"/>
  <c r="L121" i="17" s="1"/>
  <c r="J120" i="17"/>
  <c r="L120" i="17" s="1"/>
  <c r="J119" i="17"/>
  <c r="L119" i="17" s="1"/>
  <c r="J118" i="17"/>
  <c r="L118" i="17" s="1"/>
  <c r="J117" i="17"/>
  <c r="L117" i="17" s="1"/>
  <c r="J116" i="17"/>
  <c r="L116" i="17" s="1"/>
  <c r="J115" i="17"/>
  <c r="L115" i="17" s="1"/>
  <c r="J114" i="17"/>
  <c r="L114" i="17" s="1"/>
  <c r="J105" i="17"/>
  <c r="L105" i="17" s="1"/>
  <c r="J104" i="17"/>
  <c r="L104" i="17" s="1"/>
  <c r="J103" i="17"/>
  <c r="L103" i="17" s="1"/>
  <c r="J102" i="17"/>
  <c r="L102" i="17" s="1"/>
  <c r="J101" i="17"/>
  <c r="L101" i="17" s="1"/>
  <c r="L100" i="17"/>
  <c r="J100" i="17"/>
  <c r="J99" i="17"/>
  <c r="L99" i="17" s="1"/>
  <c r="J98" i="17"/>
  <c r="L98" i="17" s="1"/>
  <c r="J97" i="17"/>
  <c r="L97" i="17" s="1"/>
  <c r="J96" i="17"/>
  <c r="L96" i="17" s="1"/>
  <c r="J95" i="17"/>
  <c r="L95" i="17" s="1"/>
  <c r="J94" i="17"/>
  <c r="L94" i="17" s="1"/>
  <c r="J93" i="17"/>
  <c r="L93" i="17" s="1"/>
  <c r="J84" i="17"/>
  <c r="L84" i="17" s="1"/>
  <c r="J83" i="17"/>
  <c r="L83" i="17" s="1"/>
  <c r="J82" i="17"/>
  <c r="L82" i="17" s="1"/>
  <c r="J81" i="17"/>
  <c r="L81" i="17" s="1"/>
  <c r="J80" i="17"/>
  <c r="L80" i="17" s="1"/>
  <c r="J79" i="17"/>
  <c r="L79" i="17" s="1"/>
  <c r="J78" i="17"/>
  <c r="L78" i="17" s="1"/>
  <c r="J77" i="17"/>
  <c r="L77" i="17" s="1"/>
  <c r="J76" i="17"/>
  <c r="L76" i="17" s="1"/>
  <c r="J75" i="17"/>
  <c r="L75" i="17" s="1"/>
  <c r="J74" i="17"/>
  <c r="L74" i="17" s="1"/>
  <c r="J73" i="17"/>
  <c r="L73" i="17" s="1"/>
  <c r="J72" i="17"/>
  <c r="L72" i="17" s="1"/>
  <c r="J62" i="17"/>
  <c r="L62" i="17" s="1"/>
  <c r="J61" i="17"/>
  <c r="L61" i="17" s="1"/>
  <c r="J60" i="17"/>
  <c r="L60" i="17" s="1"/>
  <c r="J59" i="17"/>
  <c r="L59" i="17" s="1"/>
  <c r="J58" i="17"/>
  <c r="L58" i="17" s="1"/>
  <c r="L57" i="17"/>
  <c r="J57" i="17"/>
  <c r="J56" i="17"/>
  <c r="L56" i="17" s="1"/>
  <c r="J55" i="17"/>
  <c r="L55" i="17" s="1"/>
  <c r="J54" i="17"/>
  <c r="L54" i="17" s="1"/>
  <c r="J53" i="17"/>
  <c r="L53" i="17" s="1"/>
  <c r="J52" i="17"/>
  <c r="L52" i="17" s="1"/>
  <c r="J51" i="17"/>
  <c r="L51" i="17" s="1"/>
  <c r="J50" i="17"/>
  <c r="L50" i="17" s="1"/>
  <c r="J41" i="17"/>
  <c r="L41" i="17" s="1"/>
  <c r="J40" i="17"/>
  <c r="L40" i="17" s="1"/>
  <c r="J39" i="17"/>
  <c r="L39" i="17" s="1"/>
  <c r="J38" i="17"/>
  <c r="L38" i="17" s="1"/>
  <c r="J37" i="17"/>
  <c r="L37" i="17" s="1"/>
  <c r="J36" i="17"/>
  <c r="L36" i="17" s="1"/>
  <c r="J35" i="17"/>
  <c r="L35" i="17" s="1"/>
  <c r="J34" i="17"/>
  <c r="L34" i="17" s="1"/>
  <c r="J33" i="17"/>
  <c r="L33" i="17" s="1"/>
  <c r="J32" i="17"/>
  <c r="L32" i="17" s="1"/>
  <c r="J31" i="17"/>
  <c r="L31" i="17" s="1"/>
  <c r="J30" i="17"/>
  <c r="L30" i="17" s="1"/>
  <c r="J29" i="17"/>
  <c r="L29" i="17" s="1"/>
  <c r="L14" i="17"/>
  <c r="J9" i="17"/>
  <c r="L9" i="17" s="1"/>
  <c r="J10" i="17"/>
  <c r="L10" i="17" s="1"/>
  <c r="J11" i="17"/>
  <c r="L11" i="17" s="1"/>
  <c r="J12" i="17"/>
  <c r="L12" i="17" s="1"/>
  <c r="J13" i="17"/>
  <c r="L13" i="17" s="1"/>
  <c r="J14" i="17"/>
  <c r="J15" i="17"/>
  <c r="L15" i="17" s="1"/>
  <c r="J16" i="17"/>
  <c r="L16" i="17" s="1"/>
  <c r="J17" i="17"/>
  <c r="L17" i="17" s="1"/>
  <c r="J18" i="17"/>
  <c r="L18" i="17" s="1"/>
  <c r="J19" i="17"/>
  <c r="L19" i="17" s="1"/>
  <c r="J20" i="17"/>
  <c r="L20" i="17" s="1"/>
  <c r="K2" i="21" l="1"/>
  <c r="L2" i="21"/>
  <c r="M2" i="21"/>
  <c r="N2" i="21"/>
  <c r="O2" i="21"/>
  <c r="P2" i="21"/>
  <c r="Q2" i="21"/>
  <c r="R2" i="21"/>
  <c r="S2" i="21"/>
  <c r="T2" i="21"/>
  <c r="U2" i="21"/>
  <c r="V2" i="21"/>
  <c r="W2" i="21"/>
  <c r="J2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J11" i="21"/>
  <c r="O10" i="21"/>
  <c r="W10" i="21"/>
  <c r="K8" i="21"/>
  <c r="L8" i="21"/>
  <c r="M8" i="21"/>
  <c r="N8" i="21"/>
  <c r="N10" i="21" s="1"/>
  <c r="O8" i="21"/>
  <c r="P8" i="21"/>
  <c r="Q8" i="21"/>
  <c r="R8" i="21"/>
  <c r="R10" i="21" s="1"/>
  <c r="S8" i="21"/>
  <c r="T8" i="21"/>
  <c r="U8" i="21"/>
  <c r="V8" i="21"/>
  <c r="V10" i="21" s="1"/>
  <c r="W8" i="21"/>
  <c r="K9" i="21"/>
  <c r="L9" i="21"/>
  <c r="L10" i="21" s="1"/>
  <c r="M9" i="21"/>
  <c r="N9" i="21"/>
  <c r="O9" i="21"/>
  <c r="P9" i="21"/>
  <c r="Q9" i="21"/>
  <c r="R9" i="21"/>
  <c r="S9" i="21"/>
  <c r="T9" i="21"/>
  <c r="T10" i="21" s="1"/>
  <c r="U9" i="21"/>
  <c r="V9" i="21"/>
  <c r="W9" i="21"/>
  <c r="J9" i="21"/>
  <c r="J8" i="21"/>
  <c r="J10" i="21" s="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J6" i="21"/>
  <c r="K3" i="21"/>
  <c r="L3" i="21"/>
  <c r="L5" i="21" s="1"/>
  <c r="M3" i="21"/>
  <c r="N3" i="21"/>
  <c r="O3" i="21"/>
  <c r="P3" i="21"/>
  <c r="P5" i="21" s="1"/>
  <c r="Q3" i="21"/>
  <c r="R3" i="21"/>
  <c r="S3" i="21"/>
  <c r="T3" i="21"/>
  <c r="T5" i="21" s="1"/>
  <c r="U3" i="21"/>
  <c r="V3" i="21"/>
  <c r="W3" i="21"/>
  <c r="K4" i="21"/>
  <c r="L4" i="21"/>
  <c r="M4" i="21"/>
  <c r="N4" i="21"/>
  <c r="N5" i="21" s="1"/>
  <c r="O4" i="21"/>
  <c r="O5" i="21" s="1"/>
  <c r="P4" i="21"/>
  <c r="Q4" i="21"/>
  <c r="R4" i="21"/>
  <c r="S4" i="21"/>
  <c r="T4" i="21"/>
  <c r="U4" i="21"/>
  <c r="V4" i="21"/>
  <c r="V5" i="21" s="1"/>
  <c r="W4" i="21"/>
  <c r="W5" i="21" s="1"/>
  <c r="J4" i="21"/>
  <c r="J3" i="21"/>
  <c r="J5" i="21" l="1"/>
  <c r="R5" i="21"/>
  <c r="P10" i="21"/>
  <c r="S10" i="21"/>
  <c r="K10" i="21"/>
  <c r="S5" i="21"/>
  <c r="K5" i="21"/>
  <c r="Q10" i="21"/>
  <c r="U10" i="21"/>
  <c r="M10" i="21"/>
  <c r="U5" i="21"/>
  <c r="Q5" i="21"/>
  <c r="M5" i="21"/>
  <c r="I64" i="17" l="1"/>
  <c r="H64" i="17"/>
  <c r="G64" i="17"/>
  <c r="F64" i="17"/>
  <c r="E64" i="17"/>
  <c r="B50" i="17"/>
  <c r="I43" i="17"/>
  <c r="H43" i="17"/>
  <c r="G43" i="17"/>
  <c r="F43" i="17"/>
  <c r="E43" i="17"/>
  <c r="B29" i="17"/>
  <c r="A29" i="17" s="1"/>
  <c r="I22" i="17"/>
  <c r="H22" i="17"/>
  <c r="G22" i="17"/>
  <c r="F22" i="17"/>
  <c r="E22" i="17"/>
  <c r="J8" i="17"/>
  <c r="L8" i="17" s="1"/>
  <c r="B8" i="17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51" i="17" l="1"/>
  <c r="A50" i="17"/>
  <c r="B30" i="17"/>
  <c r="J22" i="17"/>
  <c r="J43" i="17"/>
  <c r="J64" i="17"/>
  <c r="A9" i="17"/>
  <c r="A8" i="17"/>
  <c r="B52" i="17" l="1"/>
  <c r="A51" i="17"/>
  <c r="B31" i="17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A10" i="17"/>
  <c r="B198" i="17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177" i="17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56" i="17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35" i="17"/>
  <c r="B136" i="17" s="1"/>
  <c r="B114" i="17"/>
  <c r="B93" i="17"/>
  <c r="B94" i="17" s="1"/>
  <c r="B72" i="17"/>
  <c r="B53" i="17" l="1"/>
  <c r="A52" i="17"/>
  <c r="B137" i="17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95" i="17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15" i="17"/>
  <c r="B73" i="17"/>
  <c r="B54" i="17" l="1"/>
  <c r="A53" i="17"/>
  <c r="B74" i="17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116" i="17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A13" i="17"/>
  <c r="B55" i="17" l="1"/>
  <c r="A54" i="17"/>
  <c r="A14" i="17"/>
  <c r="B56" i="17" l="1"/>
  <c r="A55" i="17"/>
  <c r="A15" i="17"/>
  <c r="B57" i="17" l="1"/>
  <c r="A56" i="17"/>
  <c r="A16" i="17"/>
  <c r="B58" i="17" l="1"/>
  <c r="A57" i="17"/>
  <c r="A17" i="17"/>
  <c r="B59" i="17" l="1"/>
  <c r="A58" i="17"/>
  <c r="A18" i="17"/>
  <c r="B60" i="17" l="1"/>
  <c r="A59" i="17"/>
  <c r="A20" i="17"/>
  <c r="A19" i="17"/>
  <c r="B61" i="17" l="1"/>
  <c r="A60" i="17"/>
  <c r="I212" i="17"/>
  <c r="H212" i="17"/>
  <c r="G212" i="17"/>
  <c r="F212" i="17"/>
  <c r="E212" i="17"/>
  <c r="I191" i="17"/>
  <c r="H191" i="17"/>
  <c r="G191" i="17"/>
  <c r="F191" i="17"/>
  <c r="E191" i="17"/>
  <c r="I170" i="17"/>
  <c r="H170" i="17"/>
  <c r="G170" i="17"/>
  <c r="F170" i="17"/>
  <c r="E170" i="17"/>
  <c r="B62" i="17" l="1"/>
  <c r="A62" i="17" s="1"/>
  <c r="A61" i="17"/>
  <c r="J170" i="17"/>
  <c r="J191" i="17"/>
  <c r="J212" i="17"/>
  <c r="I149" i="17"/>
  <c r="H149" i="17"/>
  <c r="G149" i="17"/>
  <c r="F149" i="17"/>
  <c r="E149" i="17"/>
  <c r="I128" i="17"/>
  <c r="H128" i="17"/>
  <c r="G128" i="17"/>
  <c r="F128" i="17"/>
  <c r="E128" i="17"/>
  <c r="I107" i="17"/>
  <c r="H107" i="17"/>
  <c r="G107" i="17"/>
  <c r="F107" i="17"/>
  <c r="E107" i="17"/>
  <c r="F86" i="17"/>
  <c r="G86" i="17"/>
  <c r="H86" i="17"/>
  <c r="I86" i="17"/>
  <c r="E86" i="17"/>
  <c r="M40" i="22" l="1"/>
  <c r="J37" i="22"/>
  <c r="H35" i="19"/>
  <c r="J37" i="19"/>
  <c r="K38" i="19"/>
  <c r="I36" i="19"/>
  <c r="I36" i="22"/>
  <c r="K38" i="22"/>
  <c r="L39" i="19"/>
  <c r="M40" i="19"/>
  <c r="L39" i="22"/>
  <c r="H35" i="22"/>
  <c r="G28" i="19"/>
  <c r="G28" i="22"/>
  <c r="J86" i="17"/>
  <c r="J128" i="17"/>
  <c r="J149" i="17"/>
  <c r="J107" i="17"/>
</calcChain>
</file>

<file path=xl/sharedStrings.xml><?xml version="1.0" encoding="utf-8"?>
<sst xmlns="http://schemas.openxmlformats.org/spreadsheetml/2006/main" count="11451" uniqueCount="1002">
  <si>
    <t>CA In-State</t>
  </si>
  <si>
    <t>CA Imports Contracted</t>
  </si>
  <si>
    <t>CA Imports Generic</t>
  </si>
  <si>
    <t>CA Exports Generic</t>
  </si>
  <si>
    <t>WECC TOTAL</t>
  </si>
  <si>
    <t>CA Emissions for Load</t>
  </si>
  <si>
    <t>Current
Practice
1B</t>
  </si>
  <si>
    <t>Current
Practice
1A</t>
  </si>
  <si>
    <t>Regional
ISO</t>
  </si>
  <si>
    <t>Current
Practice</t>
  </si>
  <si>
    <t>Impact of Regionalization</t>
  </si>
  <si>
    <t>TOTAL</t>
  </si>
  <si>
    <t>Coal</t>
  </si>
  <si>
    <t>Wind</t>
  </si>
  <si>
    <t>Nuclear</t>
  </si>
  <si>
    <t>Geothermal</t>
  </si>
  <si>
    <t>Natural Gas</t>
  </si>
  <si>
    <t>Source:</t>
  </si>
  <si>
    <t>California</t>
  </si>
  <si>
    <t>Relative to CP 1B</t>
  </si>
  <si>
    <t>Relative to CP 1A</t>
  </si>
  <si>
    <t>Northwest</t>
  </si>
  <si>
    <t>Southwest</t>
  </si>
  <si>
    <t>Rocky Mt</t>
  </si>
  <si>
    <t>WECC non-US</t>
  </si>
  <si>
    <t>Gas CC</t>
  </si>
  <si>
    <t>Gas Peaker</t>
  </si>
  <si>
    <t>Oil Peaker</t>
  </si>
  <si>
    <t>Biomass/Biogas</t>
  </si>
  <si>
    <t>Hydro/PS</t>
  </si>
  <si>
    <t>Solar</t>
  </si>
  <si>
    <t>Solar DG</t>
  </si>
  <si>
    <t>Other</t>
  </si>
  <si>
    <t>2030 CP 1A</t>
  </si>
  <si>
    <t>2030 CP 1B</t>
  </si>
  <si>
    <t>2030 Regional 2</t>
  </si>
  <si>
    <t>2030 Regional 3</t>
  </si>
  <si>
    <t>2030 Regional 3 No Add'l Wind</t>
  </si>
  <si>
    <t>2030 Regional 3 $15/ton CO2</t>
  </si>
  <si>
    <t>2020 CP</t>
  </si>
  <si>
    <t>2020 CAISO+PAC</t>
  </si>
  <si>
    <t>Year</t>
  </si>
  <si>
    <t>California Gas Generation</t>
  </si>
  <si>
    <t>Historical EIA</t>
  </si>
  <si>
    <t>CP 1A</t>
  </si>
  <si>
    <t>Regional 2</t>
  </si>
  <si>
    <t>Regional 3</t>
  </si>
  <si>
    <t>Regional 3 No Add'l Wind</t>
  </si>
  <si>
    <t>Regional 3 $15/ton CO2</t>
  </si>
  <si>
    <t>2030 CP 1A $15/ton CO2</t>
  </si>
  <si>
    <t>CP</t>
  </si>
  <si>
    <t>CAISO+PAC</t>
  </si>
  <si>
    <t>WECC−PMAs</t>
  </si>
  <si>
    <t>CP 1A $15/ton CO2</t>
  </si>
  <si>
    <t>U.S. WECC Coal Generation</t>
  </si>
  <si>
    <t>Regional 3   No Add'l Wind</t>
  </si>
  <si>
    <t>Regional 3   $15 CO2</t>
  </si>
  <si>
    <t>CP 1A           $15 CO2</t>
  </si>
  <si>
    <t>million tonnes (Tg) of CO2 equivalent - based on IPCC 4th Assessment GWPs</t>
  </si>
  <si>
    <t>Type of emission</t>
  </si>
  <si>
    <t>IPCC Code</t>
  </si>
  <si>
    <t>Sector Level 1</t>
  </si>
  <si>
    <t>Sector Level 2</t>
  </si>
  <si>
    <t>Sector Level 3</t>
  </si>
  <si>
    <t>Sector Level 4</t>
  </si>
  <si>
    <t>Activity Level 1</t>
  </si>
  <si>
    <t>Activity Level 2</t>
  </si>
  <si>
    <t>GHG</t>
  </si>
  <si>
    <t>SectorActivity code</t>
  </si>
  <si>
    <t>Included Emissions</t>
  </si>
  <si>
    <t>1A1ai</t>
  </si>
  <si>
    <t>Electricity Generation (In State)</t>
  </si>
  <si>
    <t>Merchant Owned</t>
  </si>
  <si>
    <t>Not Specified</t>
  </si>
  <si>
    <t>None</t>
  </si>
  <si>
    <t>Fuel combustion</t>
  </si>
  <si>
    <t>MSW</t>
  </si>
  <si>
    <t>CH4</t>
  </si>
  <si>
    <t>10-22-99-99-01-010</t>
  </si>
  <si>
    <t>CO2</t>
  </si>
  <si>
    <t>N2O</t>
  </si>
  <si>
    <t>Tires</t>
  </si>
  <si>
    <t>10-22-99-99-01-011</t>
  </si>
  <si>
    <t>Natural gas</t>
  </si>
  <si>
    <t>10-22-99-99-01-020</t>
  </si>
  <si>
    <t>Associated gas</t>
  </si>
  <si>
    <t>10-22-99-99-01-022</t>
  </si>
  <si>
    <t>Distillate</t>
  </si>
  <si>
    <t>10-22-99-99-01-033</t>
  </si>
  <si>
    <t>Jet fuel</t>
  </si>
  <si>
    <t>10-22-99-99-01-035</t>
  </si>
  <si>
    <t>Kerosene</t>
  </si>
  <si>
    <t>10-22-99-99-01-036</t>
  </si>
  <si>
    <t>Petroleum coke</t>
  </si>
  <si>
    <t>10-22-99-99-01-042</t>
  </si>
  <si>
    <t>Propane</t>
  </si>
  <si>
    <t>10-22-99-99-01-044</t>
  </si>
  <si>
    <t>Refinery gas</t>
  </si>
  <si>
    <t>10-22-99-99-01-045</t>
  </si>
  <si>
    <t>Residual fuel oil</t>
  </si>
  <si>
    <t>10-22-99-99-01-046</t>
  </si>
  <si>
    <t>Waste oil</t>
  </si>
  <si>
    <t>10-22-99-99-01-048</t>
  </si>
  <si>
    <t>Crude oil</t>
  </si>
  <si>
    <t>10-22-99-99-01-051</t>
  </si>
  <si>
    <t>Digester gas</t>
  </si>
  <si>
    <t>10-22-99-99-01-070</t>
  </si>
  <si>
    <t>Landfill gas</t>
  </si>
  <si>
    <t>10-22-99-99-01-072</t>
  </si>
  <si>
    <t>Biomass</t>
  </si>
  <si>
    <t>10-22-99-99-01-074</t>
  </si>
  <si>
    <t>Utility Owned</t>
  </si>
  <si>
    <t>10-38-99-99-01-020</t>
  </si>
  <si>
    <t>10-38-99-99-01-033</t>
  </si>
  <si>
    <t>10-38-99-99-01-044</t>
  </si>
  <si>
    <t>10-38-99-99-01-045</t>
  </si>
  <si>
    <t>10-38-99-99-01-046</t>
  </si>
  <si>
    <t>10-38-99-99-01-070</t>
  </si>
  <si>
    <t>10-38-99-99-01-072</t>
  </si>
  <si>
    <t>10-38-99-99-01-074</t>
  </si>
  <si>
    <t>Electricity Generation (Imports)</t>
  </si>
  <si>
    <t>Specified Imports</t>
  </si>
  <si>
    <t>Pacific Northwest</t>
  </si>
  <si>
    <t>Bonneville Power Administration (PNW)</t>
  </si>
  <si>
    <t>Electricity generation</t>
  </si>
  <si>
    <t>Primarily Hydropower</t>
  </si>
  <si>
    <t>15-35-45-95-03-205</t>
  </si>
  <si>
    <t>Powerex (PNW)</t>
  </si>
  <si>
    <t>15-35-45-A2-03-205</t>
  </si>
  <si>
    <t>PacifiCorp (PNW)</t>
  </si>
  <si>
    <t>Primary fuel: Coal</t>
  </si>
  <si>
    <t>15-35-45-A8-03-008</t>
  </si>
  <si>
    <t>Arizona</t>
  </si>
  <si>
    <t>Navajo (AZ)</t>
  </si>
  <si>
    <t>15-35-80-21-03-008</t>
  </si>
  <si>
    <t>Yucca/Yuma Axis (AZ)</t>
  </si>
  <si>
    <t>Primary fuel: Natural Gas</t>
  </si>
  <si>
    <t>15-35-80-34-03-009</t>
  </si>
  <si>
    <t>Southpoint Energy Center (AZ)</t>
  </si>
  <si>
    <t>15-35-80-56-03-009</t>
  </si>
  <si>
    <t>Apache Station (AZ)</t>
  </si>
  <si>
    <t>15-35-80-73-03-008</t>
  </si>
  <si>
    <t>Yuma Cogeneration Associates (AZ)</t>
  </si>
  <si>
    <t>15-35-80-77-03-009</t>
  </si>
  <si>
    <t>Griffith Energy (AZ)</t>
  </si>
  <si>
    <t>15-35-80-80-03-009</t>
  </si>
  <si>
    <t>Arlington Valley Energy Facility (AZ)</t>
  </si>
  <si>
    <t>15-35-80-81-03-009</t>
  </si>
  <si>
    <t>Harquahala Generating Project (AZ)</t>
  </si>
  <si>
    <t>15-35-80-82-03-009</t>
  </si>
  <si>
    <t>Red Hawk (AZ)</t>
  </si>
  <si>
    <t>15-35-80-83-03-009</t>
  </si>
  <si>
    <t>Mesquite Generating Station (AZ)</t>
  </si>
  <si>
    <t>15-35-80-84-03-009</t>
  </si>
  <si>
    <t>Gila River Power Station (AZ)</t>
  </si>
  <si>
    <t>15-35-80-96-03-009</t>
  </si>
  <si>
    <t>Springerville (AZ)</t>
  </si>
  <si>
    <t>15-35-80-A5-03-008</t>
  </si>
  <si>
    <t>Canada</t>
  </si>
  <si>
    <t>Armstrong Woodwaste Cogeneration (CAN)</t>
  </si>
  <si>
    <t>Primary fuel: Biomass</t>
  </si>
  <si>
    <t>15-35-81-88-03-007</t>
  </si>
  <si>
    <t>Prince George Pulp &amp; Paper (CAN)</t>
  </si>
  <si>
    <t>15-35-81-93-03-007</t>
  </si>
  <si>
    <t>Mexico</t>
  </si>
  <si>
    <t>La Rosita (MEX)</t>
  </si>
  <si>
    <t>15-35-82-71-03-009</t>
  </si>
  <si>
    <t>Termoelectrica de Mexicali (MEX)</t>
  </si>
  <si>
    <t>15-35-82-72-03-009</t>
  </si>
  <si>
    <t>Montana</t>
  </si>
  <si>
    <t>Colstrip (MT)</t>
  </si>
  <si>
    <t>15-35-83-35-03-008</t>
  </si>
  <si>
    <t>Hardin Generating Project (MT)</t>
  </si>
  <si>
    <t>15-35-83-54-03-008</t>
  </si>
  <si>
    <t>New Mexico</t>
  </si>
  <si>
    <t>Four Corners (NM)</t>
  </si>
  <si>
    <t>15-35-84-09-03-008</t>
  </si>
  <si>
    <t>San Juan (NM)</t>
  </si>
  <si>
    <t>15-35-84-28-03-008</t>
  </si>
  <si>
    <t>Nevada</t>
  </si>
  <si>
    <t>Mohave (NV)</t>
  </si>
  <si>
    <t>15-35-85-20-03-008</t>
  </si>
  <si>
    <t>Reid Gardner (NV)</t>
  </si>
  <si>
    <t>15-35-85-27-03-008</t>
  </si>
  <si>
    <t>El Dorado Energy (NV)</t>
  </si>
  <si>
    <t>15-35-85-78-03-009</t>
  </si>
  <si>
    <t>Apex Generating Station (NV)</t>
  </si>
  <si>
    <t>15-35-85-85-03-009</t>
  </si>
  <si>
    <t>Oregon</t>
  </si>
  <si>
    <t>Boardman (OR)</t>
  </si>
  <si>
    <t>15-35-86-02-03-008</t>
  </si>
  <si>
    <t>Hermiston Power (OR)</t>
  </si>
  <si>
    <t>15-35-86-55-03-009</t>
  </si>
  <si>
    <t>Klamath Falls Cogen (OR)</t>
  </si>
  <si>
    <t>15-35-86-79-03-009</t>
  </si>
  <si>
    <t>Klamath Peaking (OR)</t>
  </si>
  <si>
    <t>15-35-86-92-03-009</t>
  </si>
  <si>
    <t>Seneca Sustainable Energy (OR)</t>
  </si>
  <si>
    <t>15-35-86-A4-03-007</t>
  </si>
  <si>
    <t>Utah</t>
  </si>
  <si>
    <t>Intermountain (UT)</t>
  </si>
  <si>
    <t>15-35-87-16-03-008</t>
  </si>
  <si>
    <t>Bonanza (UT)</t>
  </si>
  <si>
    <t>15-35-87-36-03-008</t>
  </si>
  <si>
    <t>Hunter (UT)</t>
  </si>
  <si>
    <t>15-35-87-42-03-008</t>
  </si>
  <si>
    <t>Trans-Jordan Generating Station (UT)</t>
  </si>
  <si>
    <t>15-35-87-57-03-007</t>
  </si>
  <si>
    <t>Nebo Power Station (UT)</t>
  </si>
  <si>
    <t>15-35-87-86-03-009</t>
  </si>
  <si>
    <t>Washington</t>
  </si>
  <si>
    <t>Roosevelt Biogas (WA)</t>
  </si>
  <si>
    <t>15-35-88-24-03-007</t>
  </si>
  <si>
    <t>Grays Harbor Energy Facility (WA)</t>
  </si>
  <si>
    <t>15-35-88-53-03-009</t>
  </si>
  <si>
    <t>Nippon Paper Cogen (WA)</t>
  </si>
  <si>
    <t>15-35-88-58-03-007</t>
  </si>
  <si>
    <t>Transalta Centralia Generation (WA)</t>
  </si>
  <si>
    <t>15-35-88-75-03-008</t>
  </si>
  <si>
    <t>Weyerhaeuser Long View (WA)</t>
  </si>
  <si>
    <t>Primary fuels: Biomass, Coal and Natural Gas</t>
  </si>
  <si>
    <t>15-35-88-76-03-012</t>
  </si>
  <si>
    <t>Simpson (WA)</t>
  </si>
  <si>
    <t>15-35-88-87-03-007</t>
  </si>
  <si>
    <t>Kettle Falls (WA)</t>
  </si>
  <si>
    <t>15-35-88-91-03-007</t>
  </si>
  <si>
    <t>Sierra Pacific Burlington (WA)</t>
  </si>
  <si>
    <t>15-35-88-94-03-007</t>
  </si>
  <si>
    <t>California Tribal</t>
  </si>
  <si>
    <t>Desert View Power (CA Tribal)</t>
  </si>
  <si>
    <t>15-35-89-23-03-007</t>
  </si>
  <si>
    <t>Colorado</t>
  </si>
  <si>
    <t>Craig (CO)</t>
  </si>
  <si>
    <t>15-35-90-A1-03-008</t>
  </si>
  <si>
    <t>Rawhide (CO)</t>
  </si>
  <si>
    <t>15-35-90-A3-03-009</t>
  </si>
  <si>
    <t>Nebraska</t>
  </si>
  <si>
    <t>Whelan Energy Center (NE)</t>
  </si>
  <si>
    <t>15-35-91-A6-03-008</t>
  </si>
  <si>
    <t>Wyoming</t>
  </si>
  <si>
    <t>Wyodak (WY)</t>
  </si>
  <si>
    <t>15-35-92-A7-03-008</t>
  </si>
  <si>
    <t>Unspecified Imports</t>
  </si>
  <si>
    <t>Unspecified sources</t>
  </si>
  <si>
    <t>15-37-45-99-03-003</t>
  </si>
  <si>
    <t>Pacific Southwest</t>
  </si>
  <si>
    <t>15-37-50-99-03-003</t>
  </si>
  <si>
    <t>1A1aii</t>
  </si>
  <si>
    <t>CHP: Commercial</t>
  </si>
  <si>
    <t>10-05-99-99-01-020</t>
  </si>
  <si>
    <t>10-05-99-99-01-033</t>
  </si>
  <si>
    <t>10-05-99-99-01-035</t>
  </si>
  <si>
    <t>10-05-99-99-01-036</t>
  </si>
  <si>
    <t>10-05-99-99-01-044</t>
  </si>
  <si>
    <t>10-05-99-99-01-051</t>
  </si>
  <si>
    <t>10-05-99-99-01-070</t>
  </si>
  <si>
    <t>10-05-99-99-01-072</t>
  </si>
  <si>
    <t>CHP: Industrial</t>
  </si>
  <si>
    <t>10-07-99-99-01-001</t>
  </si>
  <si>
    <t>10-07-99-99-01-010</t>
  </si>
  <si>
    <t>10-07-99-99-01-011</t>
  </si>
  <si>
    <t>10-07-99-99-01-020</t>
  </si>
  <si>
    <t>10-07-99-99-01-022</t>
  </si>
  <si>
    <t>10-07-99-99-01-033</t>
  </si>
  <si>
    <t>10-07-99-99-01-036</t>
  </si>
  <si>
    <t>10-07-99-99-01-042</t>
  </si>
  <si>
    <t>10-07-99-99-01-044</t>
  </si>
  <si>
    <t>10-07-99-99-01-045</t>
  </si>
  <si>
    <t>10-07-99-99-01-046</t>
  </si>
  <si>
    <t>10-07-99-99-01-048</t>
  </si>
  <si>
    <t>10-07-99-99-01-051</t>
  </si>
  <si>
    <t>10-07-99-99-01-070</t>
  </si>
  <si>
    <t>10-07-99-99-01-072</t>
  </si>
  <si>
    <t>10-07-99-99-01-074</t>
  </si>
  <si>
    <t>Industrial</t>
  </si>
  <si>
    <t>Useful Thermal Output</t>
  </si>
  <si>
    <t>30-07-69-99-01-001</t>
  </si>
  <si>
    <t>30-07-69-99-01-010</t>
  </si>
  <si>
    <t>30-07-69-99-01-011</t>
  </si>
  <si>
    <t>30-07-69-99-01-020</t>
  </si>
  <si>
    <t>30-07-69-99-01-022</t>
  </si>
  <si>
    <t>30-07-69-99-01-033</t>
  </si>
  <si>
    <t>30-07-69-99-01-036</t>
  </si>
  <si>
    <t>30-07-69-99-01-042</t>
  </si>
  <si>
    <t>30-07-69-99-01-044</t>
  </si>
  <si>
    <t>30-07-69-99-01-045</t>
  </si>
  <si>
    <t>30-07-69-99-01-046</t>
  </si>
  <si>
    <t>30-07-69-99-01-048</t>
  </si>
  <si>
    <t>30-07-69-99-01-051</t>
  </si>
  <si>
    <t>30-07-69-99-01-070</t>
  </si>
  <si>
    <t>30-07-69-99-01-072</t>
  </si>
  <si>
    <t>30-07-69-99-01-074</t>
  </si>
  <si>
    <t>Commercial</t>
  </si>
  <si>
    <t>40-05-69-99-01-020</t>
  </si>
  <si>
    <t>40-05-69-99-01-033</t>
  </si>
  <si>
    <t>40-05-69-99-01-035</t>
  </si>
  <si>
    <t>40-05-69-99-01-036</t>
  </si>
  <si>
    <t>40-05-69-99-01-044</t>
  </si>
  <si>
    <t>40-05-69-99-01-051</t>
  </si>
  <si>
    <t>40-05-69-99-01-070</t>
  </si>
  <si>
    <t>40-05-69-99-01-072</t>
  </si>
  <si>
    <t>1A1b</t>
  </si>
  <si>
    <t>Petroleum Refining and Hydrogen Production</t>
  </si>
  <si>
    <t>30-30-99-99-01-020</t>
  </si>
  <si>
    <t>30-30-99-99-01-022</t>
  </si>
  <si>
    <t>Process gas</t>
  </si>
  <si>
    <t>30-30-99-99-01-023</t>
  </si>
  <si>
    <t>30-30-99-99-01-033</t>
  </si>
  <si>
    <t>Gasoline</t>
  </si>
  <si>
    <t>30-30-99-99-01-034</t>
  </si>
  <si>
    <t>LPG</t>
  </si>
  <si>
    <t>30-30-99-99-01-037</t>
  </si>
  <si>
    <t>30-30-99-99-01-042</t>
  </si>
  <si>
    <t>30-30-99-99-01-045</t>
  </si>
  <si>
    <t>30-30-99-99-01-046</t>
  </si>
  <si>
    <t>Catalyst coke</t>
  </si>
  <si>
    <t>30-30-99-99-01-060</t>
  </si>
  <si>
    <t>30-30-99-99-01-070</t>
  </si>
  <si>
    <t>Ethanol</t>
  </si>
  <si>
    <t>30-30-99-99-01-090</t>
  </si>
  <si>
    <t>1A1cii</t>
  </si>
  <si>
    <t>Oil &amp; Gas Extraction</t>
  </si>
  <si>
    <t>30-27-99-99-01-020</t>
  </si>
  <si>
    <t>30-27-99-99-01-022</t>
  </si>
  <si>
    <t>30-27-99-99-01-033</t>
  </si>
  <si>
    <t>30-27-99-99-01-046</t>
  </si>
  <si>
    <t>Pipelines</t>
  </si>
  <si>
    <t>Natural Gas Pipelines</t>
  </si>
  <si>
    <t>30-31-34-99-01-020</t>
  </si>
  <si>
    <t>Non Natural Gas Pipelines</t>
  </si>
  <si>
    <t>30-31-37-99-01-020</t>
  </si>
  <si>
    <t>1A2</t>
  </si>
  <si>
    <t>Manufacturing</t>
  </si>
  <si>
    <t>Primary Metals</t>
  </si>
  <si>
    <t>30-20-47-99-01-020</t>
  </si>
  <si>
    <t>1A2c</t>
  </si>
  <si>
    <t>Chemicals &amp; Allied Products</t>
  </si>
  <si>
    <t>Fuel Use</t>
  </si>
  <si>
    <t>30-20-06-10-01-020</t>
  </si>
  <si>
    <t>1A2d</t>
  </si>
  <si>
    <t>Printing &amp; Publishing</t>
  </si>
  <si>
    <t>30-20-48-99-01-020</t>
  </si>
  <si>
    <t>Pulp &amp; Paper</t>
  </si>
  <si>
    <t>30-20-51-99-01-020</t>
  </si>
  <si>
    <t>1A2e</t>
  </si>
  <si>
    <t>Food Products</t>
  </si>
  <si>
    <t>Food Processing</t>
  </si>
  <si>
    <t>30-20-18-08-01-020</t>
  </si>
  <si>
    <t>Sugar &amp; Confections</t>
  </si>
  <si>
    <t>30-20-18-30-01-020</t>
  </si>
  <si>
    <t>30-20-18-99-01-020</t>
  </si>
  <si>
    <t>Tobacco</t>
  </si>
  <si>
    <t>30-20-64-99-01-020</t>
  </si>
  <si>
    <t>1A2f</t>
  </si>
  <si>
    <t>Stone, Clay, Glass &amp; Cement</t>
  </si>
  <si>
    <t>Cement</t>
  </si>
  <si>
    <t>30-20-58-03-01-001</t>
  </si>
  <si>
    <t>30-20-58-03-01-010</t>
  </si>
  <si>
    <t>30-20-58-03-01-011</t>
  </si>
  <si>
    <t>30-20-58-03-01-020</t>
  </si>
  <si>
    <t>30-20-58-03-01-033</t>
  </si>
  <si>
    <t>30-20-58-03-01-037</t>
  </si>
  <si>
    <t>30-20-58-03-01-042</t>
  </si>
  <si>
    <t>30-20-58-03-01-046</t>
  </si>
  <si>
    <t>Biomass waste fuel</t>
  </si>
  <si>
    <t>30-20-58-03-01-078</t>
  </si>
  <si>
    <t>Flat Glass</t>
  </si>
  <si>
    <t>30-20-58-07-01-020</t>
  </si>
  <si>
    <t>Glass Containers</t>
  </si>
  <si>
    <t>30-20-58-13-01-020</t>
  </si>
  <si>
    <t>30-20-58-99-01-020</t>
  </si>
  <si>
    <t>1A2g</t>
  </si>
  <si>
    <t>Transportation Equip.</t>
  </si>
  <si>
    <t>30-20-67-99-01-020</t>
  </si>
  <si>
    <t>1A2h</t>
  </si>
  <si>
    <t>Electric &amp; Electronic Equip.</t>
  </si>
  <si>
    <t>30-20-13-99-01-020</t>
  </si>
  <si>
    <t>Metal Durables</t>
  </si>
  <si>
    <t>Computers &amp; Office Machines</t>
  </si>
  <si>
    <t>30-20-30-04-01-020</t>
  </si>
  <si>
    <t>Fabricated Metal Products</t>
  </si>
  <si>
    <t>30-20-30-06-01-020</t>
  </si>
  <si>
    <t>Industrial Machinery &amp; Equip.</t>
  </si>
  <si>
    <t>30-20-30-15-01-020</t>
  </si>
  <si>
    <t>1A2i</t>
  </si>
  <si>
    <t>Mining</t>
  </si>
  <si>
    <t>30-23-07-99-01-020</t>
  </si>
  <si>
    <t>Metals</t>
  </si>
  <si>
    <t>30-23-31-99-01-020</t>
  </si>
  <si>
    <t>Non Metals</t>
  </si>
  <si>
    <t>30-23-36-99-01-020</t>
  </si>
  <si>
    <t>1A2j</t>
  </si>
  <si>
    <t>Wood &amp; Furniture</t>
  </si>
  <si>
    <t>Furniture &amp; Fixtures</t>
  </si>
  <si>
    <t>30-20-74-12-01-020</t>
  </si>
  <si>
    <t>Lumber &amp; Wood Products</t>
  </si>
  <si>
    <t>30-20-74-19-01-020</t>
  </si>
  <si>
    <t>1A2k</t>
  </si>
  <si>
    <t>Construction</t>
  </si>
  <si>
    <t>30-20-09-99-01-020</t>
  </si>
  <si>
    <t>30-20-09-99-01-034</t>
  </si>
  <si>
    <t>30-20-09-99-01-090</t>
  </si>
  <si>
    <t>1A2l</t>
  </si>
  <si>
    <t>Textiles</t>
  </si>
  <si>
    <t>Apparel</t>
  </si>
  <si>
    <t>30-20-63-01-01-020</t>
  </si>
  <si>
    <t>Leather</t>
  </si>
  <si>
    <t>30-20-63-17-01-020</t>
  </si>
  <si>
    <t>Textile Mills</t>
  </si>
  <si>
    <t>30-20-63-33-01-020</t>
  </si>
  <si>
    <t>1A2m</t>
  </si>
  <si>
    <t>Plastics &amp; Rubber</t>
  </si>
  <si>
    <t>Plastics</t>
  </si>
  <si>
    <t>30-20-44-25-01-020</t>
  </si>
  <si>
    <t>30-20-44-99-01-020</t>
  </si>
  <si>
    <t>30-20-99-99-01-020</t>
  </si>
  <si>
    <t>30-20-99-99-01-033</t>
  </si>
  <si>
    <t>30-20-99-99-01-034</t>
  </si>
  <si>
    <t>30-20-99-99-01-036</t>
  </si>
  <si>
    <t>30-20-99-99-01-037</t>
  </si>
  <si>
    <t>30-20-99-99-01-046</t>
  </si>
  <si>
    <t>30-20-99-99-01-090</t>
  </si>
  <si>
    <t>Other petroleum products</t>
  </si>
  <si>
    <t>30-99-99-99-01-041</t>
  </si>
  <si>
    <t>Wood (wet)</t>
  </si>
  <si>
    <t>30-99-99-99-01-077</t>
  </si>
  <si>
    <t>1A3</t>
  </si>
  <si>
    <t>Transportation</t>
  </si>
  <si>
    <t>20-99-99-99-01-037</t>
  </si>
  <si>
    <t>20-99-99-99-01-046</t>
  </si>
  <si>
    <t>30-20-99-99-01-001</t>
  </si>
  <si>
    <t>30-20-99-99-01-042</t>
  </si>
  <si>
    <t>1A3a</t>
  </si>
  <si>
    <t>Aviation</t>
  </si>
  <si>
    <t>20-04-99-99-01-034</t>
  </si>
  <si>
    <t>20-04-99-99-01-090</t>
  </si>
  <si>
    <t>1A3aii</t>
  </si>
  <si>
    <t>Domestic Air transport</t>
  </si>
  <si>
    <t>Intrastate</t>
  </si>
  <si>
    <t>20-04-12-37-01-035</t>
  </si>
  <si>
    <t>Aviation gasoline</t>
  </si>
  <si>
    <t>20-04-12-99-01-032</t>
  </si>
  <si>
    <t>1A3b</t>
  </si>
  <si>
    <t>On Road</t>
  </si>
  <si>
    <t>20-28-99-99-01-020</t>
  </si>
  <si>
    <t>1A3bi</t>
  </si>
  <si>
    <t>Light-duty Vehicles</t>
  </si>
  <si>
    <t>Passenger Cars</t>
  </si>
  <si>
    <t>20-28-42-50-01-033</t>
  </si>
  <si>
    <t>20-28-42-50-01-034</t>
  </si>
  <si>
    <t>20-28-42-50-01-090</t>
  </si>
  <si>
    <t>1A3bii</t>
  </si>
  <si>
    <t>Light-duty Trucks &amp; SUVs</t>
  </si>
  <si>
    <t>20-28-42-51-01-033</t>
  </si>
  <si>
    <t>20-28-42-51-01-034</t>
  </si>
  <si>
    <t>20-28-42-51-01-090</t>
  </si>
  <si>
    <t>1A3biii</t>
  </si>
  <si>
    <t>Heavy-duty Vehicles</t>
  </si>
  <si>
    <t>Heavy-duty Trucks, Buses &amp; Motorhomes</t>
  </si>
  <si>
    <t>20-28-29-52-01-033</t>
  </si>
  <si>
    <t>20-28-29-52-01-034</t>
  </si>
  <si>
    <t>20-28-29-52-01-090</t>
  </si>
  <si>
    <t>1A3biv</t>
  </si>
  <si>
    <t>Motorcycles</t>
  </si>
  <si>
    <t>20-28-42-49-01-034</t>
  </si>
  <si>
    <t>20-28-42-49-01-090</t>
  </si>
  <si>
    <t>1A3c</t>
  </si>
  <si>
    <t>Rail</t>
  </si>
  <si>
    <t>20-32-99-99-01-033</t>
  </si>
  <si>
    <t>1A3di</t>
  </si>
  <si>
    <t>Water-borne</t>
  </si>
  <si>
    <t>International</t>
  </si>
  <si>
    <t>Port activities</t>
  </si>
  <si>
    <t>20-40-04-39-01-033</t>
  </si>
  <si>
    <t>20-40-04-39-01-046</t>
  </si>
  <si>
    <t>Transit (CA waters)</t>
  </si>
  <si>
    <t>20-40-04-40-01-033</t>
  </si>
  <si>
    <t>20-40-04-40-01-046</t>
  </si>
  <si>
    <t>1A3dii</t>
  </si>
  <si>
    <t>20-40-02-39-01-033</t>
  </si>
  <si>
    <t>20-40-02-39-01-046</t>
  </si>
  <si>
    <t>20-40-02-40-01-033</t>
  </si>
  <si>
    <t>20-40-02-40-01-046</t>
  </si>
  <si>
    <t>Harbor craft</t>
  </si>
  <si>
    <t>20-40-02-41-01-033</t>
  </si>
  <si>
    <t>Interstate</t>
  </si>
  <si>
    <t>20-40-03-39-01-033</t>
  </si>
  <si>
    <t>20-40-03-39-01-046</t>
  </si>
  <si>
    <t>20-40-03-40-01-033</t>
  </si>
  <si>
    <t>20-40-03-40-01-046</t>
  </si>
  <si>
    <t>20-40-99-99-01-034</t>
  </si>
  <si>
    <t>20-40-99-99-01-090</t>
  </si>
  <si>
    <t>1A3eii</t>
  </si>
  <si>
    <t>Off Road</t>
  </si>
  <si>
    <t>Construction and Mining Equipment</t>
  </si>
  <si>
    <t>20-44-25-99-01-033</t>
  </si>
  <si>
    <t>Airport Ground Support Equipmemt</t>
  </si>
  <si>
    <t>20-44-32-99-01-033</t>
  </si>
  <si>
    <t>Industrial Equipment</t>
  </si>
  <si>
    <t>20-44-41-99-01-033</t>
  </si>
  <si>
    <t>Oil Drilling Equipment</t>
  </si>
  <si>
    <t>20-44-79-99-01-033</t>
  </si>
  <si>
    <t>1A4a</t>
  </si>
  <si>
    <t>Communication</t>
  </si>
  <si>
    <t>Other Message Communications</t>
  </si>
  <si>
    <t>40-08-40-99-01-020</t>
  </si>
  <si>
    <t>Radio Broadcasting Stations</t>
  </si>
  <si>
    <t>40-08-52-99-01-020</t>
  </si>
  <si>
    <t>Telephone &amp; Cell Phone Services</t>
  </si>
  <si>
    <t>40-08-62-99-01-020</t>
  </si>
  <si>
    <t>U.S. Postal Service</t>
  </si>
  <si>
    <t>40-08-68-99-01-020</t>
  </si>
  <si>
    <t>Domestic Utilities</t>
  </si>
  <si>
    <t>Sewerage Systems</t>
  </si>
  <si>
    <t>40-09-57-99-01-020</t>
  </si>
  <si>
    <t>Water Supply</t>
  </si>
  <si>
    <t>40-09-72-99-01-020</t>
  </si>
  <si>
    <t>Education</t>
  </si>
  <si>
    <t>College</t>
  </si>
  <si>
    <t>40-10-08-99-01-020</t>
  </si>
  <si>
    <t>School</t>
  </si>
  <si>
    <t>40-10-56-99-01-020</t>
  </si>
  <si>
    <t>Food Services</t>
  </si>
  <si>
    <t>Food &amp; Liquor</t>
  </si>
  <si>
    <t>40-13-17-99-01-020</t>
  </si>
  <si>
    <t>Restaurant</t>
  </si>
  <si>
    <t>40-13-54-99-01-020</t>
  </si>
  <si>
    <t>Health Care</t>
  </si>
  <si>
    <t>40-15-99-99-01-020</t>
  </si>
  <si>
    <t>Hotels</t>
  </si>
  <si>
    <t>40-17-99-99-01-020</t>
  </si>
  <si>
    <t>National Security</t>
  </si>
  <si>
    <t>40-24-99-99-01-020</t>
  </si>
  <si>
    <t>Offices</t>
  </si>
  <si>
    <t>40-26-99-99-01-020</t>
  </si>
  <si>
    <t>Retail &amp; Wholesale</t>
  </si>
  <si>
    <t>Refrigerated Warehousing</t>
  </si>
  <si>
    <t>40-33-53-99-01-020</t>
  </si>
  <si>
    <t>Retail</t>
  </si>
  <si>
    <t>40-33-55-99-01-020</t>
  </si>
  <si>
    <t>Warehousing</t>
  </si>
  <si>
    <t>40-33-70-99-01-020</t>
  </si>
  <si>
    <t>Transportation Services</t>
  </si>
  <si>
    <t>Airports</t>
  </si>
  <si>
    <t>40-36-01-99-01-020</t>
  </si>
  <si>
    <t>40-36-66-99-01-020</t>
  </si>
  <si>
    <t>Water Transportation</t>
  </si>
  <si>
    <t>40-36-73-99-01-020</t>
  </si>
  <si>
    <t>40-99-99-99-01-001</t>
  </si>
  <si>
    <t>40-99-99-99-01-020</t>
  </si>
  <si>
    <t>40-99-99-99-01-033</t>
  </si>
  <si>
    <t>40-99-99-99-01-034</t>
  </si>
  <si>
    <t>40-99-99-99-01-036</t>
  </si>
  <si>
    <t>40-99-99-99-01-037</t>
  </si>
  <si>
    <t>40-99-99-99-01-046</t>
  </si>
  <si>
    <t>40-99-99-99-01-077</t>
  </si>
  <si>
    <t>40-99-99-99-01-090</t>
  </si>
  <si>
    <t>1A4b</t>
  </si>
  <si>
    <t>Residential</t>
  </si>
  <si>
    <t>Household Use</t>
  </si>
  <si>
    <t>50-18-99-99-01-001</t>
  </si>
  <si>
    <t>50-18-99-99-01-020</t>
  </si>
  <si>
    <t>50-18-99-99-01-033</t>
  </si>
  <si>
    <t>50-18-99-99-01-036</t>
  </si>
  <si>
    <t>50-18-99-99-01-037</t>
  </si>
  <si>
    <t>50-18-99-99-01-077</t>
  </si>
  <si>
    <t>1A4c</t>
  </si>
  <si>
    <t>Agriculture &amp; Forestry</t>
  </si>
  <si>
    <t>Ag Energy Use</t>
  </si>
  <si>
    <t>Crop Production</t>
  </si>
  <si>
    <t>60-01-10-99-01-020</t>
  </si>
  <si>
    <t>Livestock</t>
  </si>
  <si>
    <t>60-01-27-99-01-020</t>
  </si>
  <si>
    <t>60-01-99-99-01-020</t>
  </si>
  <si>
    <t>60-01-99-99-01-033</t>
  </si>
  <si>
    <t>60-01-99-99-01-034</t>
  </si>
  <si>
    <t>60-01-99-99-01-036</t>
  </si>
  <si>
    <t>60-01-99-99-01-090</t>
  </si>
  <si>
    <t>1B1</t>
  </si>
  <si>
    <t>Fuel storage</t>
  </si>
  <si>
    <t>10-07-99-99-08-001</t>
  </si>
  <si>
    <t>30-07-69-99-08-001</t>
  </si>
  <si>
    <t>30-20-58-03-08-001</t>
  </si>
  <si>
    <t>30-20-99-99-08-001</t>
  </si>
  <si>
    <t>40-99-99-99-08-001</t>
  </si>
  <si>
    <t>50-18-99-99-08-001</t>
  </si>
  <si>
    <t>1B2</t>
  </si>
  <si>
    <t>Fugitives</t>
  </si>
  <si>
    <t>Fugitive emissions</t>
  </si>
  <si>
    <t>NA</t>
  </si>
  <si>
    <t>30-20-06-11-10-000</t>
  </si>
  <si>
    <t>30-20-09-11-10-000</t>
  </si>
  <si>
    <t>30-20-13-11-10-000</t>
  </si>
  <si>
    <t>30-20-18-11-10-000</t>
  </si>
  <si>
    <t>30-20-44-11-10-000</t>
  </si>
  <si>
    <t>30-20-47-11-10-000</t>
  </si>
  <si>
    <t>30-20-51-11-10-000</t>
  </si>
  <si>
    <t>Storage Tanks</t>
  </si>
  <si>
    <t>30-20-59-11-10-000</t>
  </si>
  <si>
    <t>30-20-99-11-10-000</t>
  </si>
  <si>
    <t>Petroleum Gas Seeps</t>
  </si>
  <si>
    <t>30-27-43-11-10-000</t>
  </si>
  <si>
    <t>Process Losses</t>
  </si>
  <si>
    <t>30-27-49-11-10-000</t>
  </si>
  <si>
    <t>Petroleum Marketing</t>
  </si>
  <si>
    <t>30-29-49-11-10-000</t>
  </si>
  <si>
    <t>30-29-59-11-10-000</t>
  </si>
  <si>
    <t>30-99-99-11-10-000</t>
  </si>
  <si>
    <t>1B2ai</t>
  </si>
  <si>
    <t>Process emissions</t>
  </si>
  <si>
    <t>30-30-99-99-06-000</t>
  </si>
  <si>
    <t>1B2aii</t>
  </si>
  <si>
    <t>Flaring</t>
  </si>
  <si>
    <t>30-30-99-99-05-000</t>
  </si>
  <si>
    <t>1B2aiii</t>
  </si>
  <si>
    <t>30-30-49-11-10-000</t>
  </si>
  <si>
    <t>30-30-59-11-10-000</t>
  </si>
  <si>
    <t>Acid gas control</t>
  </si>
  <si>
    <t>30-30-99-99-04-000</t>
  </si>
  <si>
    <t>1B2b</t>
  </si>
  <si>
    <t>30-31-33-11-10-000</t>
  </si>
  <si>
    <t>1B3</t>
  </si>
  <si>
    <t>Geothermal power</t>
  </si>
  <si>
    <t>10-22-99-99-11-071</t>
  </si>
  <si>
    <t>10-38-99-99-11-071</t>
  </si>
  <si>
    <t>Caithness Dixie Valley (NV)</t>
  </si>
  <si>
    <t>Primarily Geothermal</t>
  </si>
  <si>
    <t>15-35-85-70-03-002</t>
  </si>
  <si>
    <t>Blundell (UT)</t>
  </si>
  <si>
    <t>15-35-87-74-03-002</t>
  </si>
  <si>
    <t>1B4</t>
  </si>
  <si>
    <t>10-07-99-99-04-000</t>
  </si>
  <si>
    <t>10-22-99-99-04-000</t>
  </si>
  <si>
    <t>2A1</t>
  </si>
  <si>
    <t>Clinker production</t>
  </si>
  <si>
    <t>30-20-58-03-20-000</t>
  </si>
  <si>
    <t>2A2</t>
  </si>
  <si>
    <t>Lime</t>
  </si>
  <si>
    <t>Lime production</t>
  </si>
  <si>
    <t>30-20-58-18-21-000</t>
  </si>
  <si>
    <t>2B2</t>
  </si>
  <si>
    <t>Nitric Acid</t>
  </si>
  <si>
    <t>Nitric acid production</t>
  </si>
  <si>
    <t>30-20-06-22-23-000</t>
  </si>
  <si>
    <t>2C5</t>
  </si>
  <si>
    <t>Lead Smelting</t>
  </si>
  <si>
    <t>30-20-47-59-06-000</t>
  </si>
  <si>
    <t>2D1</t>
  </si>
  <si>
    <t>Fuel consumption</t>
  </si>
  <si>
    <t>Lubricants</t>
  </si>
  <si>
    <t>20-99-99-99-22-038</t>
  </si>
  <si>
    <t>30-99-99-99-22-038</t>
  </si>
  <si>
    <t>2D3</t>
  </si>
  <si>
    <t>Solvents &amp; Chemicals</t>
  </si>
  <si>
    <t>Evaporative losses</t>
  </si>
  <si>
    <t>99-42-77-11-10-000</t>
  </si>
  <si>
    <t>2E</t>
  </si>
  <si>
    <t>Semiconductors &amp; Related Products</t>
  </si>
  <si>
    <t>Semiconductor manufacture</t>
  </si>
  <si>
    <t>C2F6</t>
  </si>
  <si>
    <t>30-20-13-29-24-000</t>
  </si>
  <si>
    <t>C3F8</t>
  </si>
  <si>
    <t>C4F8</t>
  </si>
  <si>
    <t>CF4</t>
  </si>
  <si>
    <t>HFC-23</t>
  </si>
  <si>
    <t>NF3</t>
  </si>
  <si>
    <t>SF6</t>
  </si>
  <si>
    <t>2F</t>
  </si>
  <si>
    <t>Use of substitutes for ozone depleting substances</t>
  </si>
  <si>
    <t>Refrigeration and Air Conditioning</t>
  </si>
  <si>
    <t>HFC-125</t>
  </si>
  <si>
    <t>20-99-99-99-25-200</t>
  </si>
  <si>
    <t>HFC-134a</t>
  </si>
  <si>
    <t>HFC-143a</t>
  </si>
  <si>
    <t>HFC-32</t>
  </si>
  <si>
    <t>Aerosols</t>
  </si>
  <si>
    <t>20-99-99-99-25-201</t>
  </si>
  <si>
    <t>HFC-43-10mee</t>
  </si>
  <si>
    <t>Foams</t>
  </si>
  <si>
    <t>HFC-245fa</t>
  </si>
  <si>
    <t>20-99-99-99-25-202</t>
  </si>
  <si>
    <t>30-99-99-99-25-200</t>
  </si>
  <si>
    <t>HFC-152a</t>
  </si>
  <si>
    <t>HFC-236fa</t>
  </si>
  <si>
    <t>30-99-99-99-25-201</t>
  </si>
  <si>
    <t>30-99-99-99-25-202</t>
  </si>
  <si>
    <t>Solvents</t>
  </si>
  <si>
    <t>30-99-99-99-25-203</t>
  </si>
  <si>
    <t>HFC-365mfc</t>
  </si>
  <si>
    <t>Other PFC and PFE</t>
  </si>
  <si>
    <t>Fire Protection</t>
  </si>
  <si>
    <t>30-99-99-99-25-204</t>
  </si>
  <si>
    <t>HFC-227ea</t>
  </si>
  <si>
    <t>40-99-99-99-25-200</t>
  </si>
  <si>
    <t>40-99-99-99-25-201</t>
  </si>
  <si>
    <t>40-99-99-99-25-202</t>
  </si>
  <si>
    <t>40-99-99-99-25-204</t>
  </si>
  <si>
    <t>50-99-99-99-25-200</t>
  </si>
  <si>
    <t>50-99-99-99-25-201</t>
  </si>
  <si>
    <t>50-99-99-99-25-202</t>
  </si>
  <si>
    <t>2G1b</t>
  </si>
  <si>
    <t>Transmission and Distribution</t>
  </si>
  <si>
    <t>Electricity transmitted</t>
  </si>
  <si>
    <t>10-41-99-99-28-000</t>
  </si>
  <si>
    <t>15-41-99-99-28-000</t>
  </si>
  <si>
    <t>2G4</t>
  </si>
  <si>
    <t>CO2 consumption</t>
  </si>
  <si>
    <t>30-99-99-99-26-000</t>
  </si>
  <si>
    <t>Limestone and dolomite consumption</t>
  </si>
  <si>
    <t>30-99-99-99-27-000</t>
  </si>
  <si>
    <t>Soda ash consumption</t>
  </si>
  <si>
    <t>30-99-99-99-29-000</t>
  </si>
  <si>
    <t>2H3</t>
  </si>
  <si>
    <t>Transformation</t>
  </si>
  <si>
    <t>30-30-65-99-22-020</t>
  </si>
  <si>
    <t>Petroleum feedstocks</t>
  </si>
  <si>
    <t>30-30-65-99-22-043</t>
  </si>
  <si>
    <t>30-30-65-99-22-045</t>
  </si>
  <si>
    <t>3A1ai</t>
  </si>
  <si>
    <t>Enteric Fermentation</t>
  </si>
  <si>
    <t>Cattle</t>
  </si>
  <si>
    <t>Livestock population</t>
  </si>
  <si>
    <t>Dairy cows</t>
  </si>
  <si>
    <t>60-11-05-99-40-145</t>
  </si>
  <si>
    <t>Dairy replacements 12-24 months</t>
  </si>
  <si>
    <t>60-11-05-99-40-147</t>
  </si>
  <si>
    <t>Dairy replacements 0-12 months</t>
  </si>
  <si>
    <t>60-11-05-99-40-148</t>
  </si>
  <si>
    <t>Dairy calves</t>
  </si>
  <si>
    <t>60-11-05-99-40-175</t>
  </si>
  <si>
    <t>3A1aii</t>
  </si>
  <si>
    <t>Beef cows</t>
  </si>
  <si>
    <t>60-11-05-99-40-140</t>
  </si>
  <si>
    <t>Beef replacements 12-24 months</t>
  </si>
  <si>
    <t>60-11-05-99-40-141</t>
  </si>
  <si>
    <t>Beef replacements 0-12 months</t>
  </si>
  <si>
    <t>60-11-05-99-40-142</t>
  </si>
  <si>
    <t>Bulls</t>
  </si>
  <si>
    <t>60-11-05-99-40-144</t>
  </si>
  <si>
    <t>Heifer feedlot</t>
  </si>
  <si>
    <t>60-11-05-99-40-152</t>
  </si>
  <si>
    <t>Heifer stockers</t>
  </si>
  <si>
    <t>60-11-05-99-40-153</t>
  </si>
  <si>
    <t>Steer feedlot</t>
  </si>
  <si>
    <t>60-11-05-99-40-164</t>
  </si>
  <si>
    <t>Steer stockers</t>
  </si>
  <si>
    <t>60-11-05-99-40-165</t>
  </si>
  <si>
    <t>Beef calves</t>
  </si>
  <si>
    <t>60-11-05-99-40-176</t>
  </si>
  <si>
    <t>3A1c</t>
  </si>
  <si>
    <t>Other Livestock</t>
  </si>
  <si>
    <t>Sheep</t>
  </si>
  <si>
    <t>60-11-39-99-40-163</t>
  </si>
  <si>
    <t>3A1d</t>
  </si>
  <si>
    <t>Goats</t>
  </si>
  <si>
    <t>60-11-39-99-40-151</t>
  </si>
  <si>
    <t>3A1f</t>
  </si>
  <si>
    <t>Horses</t>
  </si>
  <si>
    <t>60-11-39-99-40-155</t>
  </si>
  <si>
    <t>3A1h</t>
  </si>
  <si>
    <t>Swine</t>
  </si>
  <si>
    <t>60-11-39-99-40-166</t>
  </si>
  <si>
    <t>3A2ai</t>
  </si>
  <si>
    <t>Manure Management</t>
  </si>
  <si>
    <t>Anaerobic digester</t>
  </si>
  <si>
    <t>60-21-05-60-40-145</t>
  </si>
  <si>
    <t>Anaerobic lagoon</t>
  </si>
  <si>
    <t>60-21-05-61-40-145</t>
  </si>
  <si>
    <t>Daily spread</t>
  </si>
  <si>
    <t>60-21-05-62-40-145</t>
  </si>
  <si>
    <t>Dairy heifers</t>
  </si>
  <si>
    <t>60-21-05-62-40-146</t>
  </si>
  <si>
    <t>Deep pit</t>
  </si>
  <si>
    <t>60-21-05-63-40-145</t>
  </si>
  <si>
    <t>Dry lot</t>
  </si>
  <si>
    <t>60-21-05-64-40-146</t>
  </si>
  <si>
    <t>Liquid/slurry</t>
  </si>
  <si>
    <t>60-21-05-65-40-145</t>
  </si>
  <si>
    <t>60-21-05-65-40-146</t>
  </si>
  <si>
    <t>Pasture</t>
  </si>
  <si>
    <t>60-21-05-66-40-145</t>
  </si>
  <si>
    <t>60-21-05-66-40-146</t>
  </si>
  <si>
    <t>Solid storage</t>
  </si>
  <si>
    <t>60-21-05-69-40-145</t>
  </si>
  <si>
    <t>3A2aii</t>
  </si>
  <si>
    <t>Feedlot - heifers 500+ lbs</t>
  </si>
  <si>
    <t>60-21-05-64-40-149</t>
  </si>
  <si>
    <t>Feedlot - steers 500+ lbs</t>
  </si>
  <si>
    <t>60-21-05-64-40-150</t>
  </si>
  <si>
    <t>60-21-05-65-40-149</t>
  </si>
  <si>
    <t>60-21-05-65-40-150</t>
  </si>
  <si>
    <t>Not on feed - beef cows</t>
  </si>
  <si>
    <t>60-21-05-66-40-156</t>
  </si>
  <si>
    <t>Not on feed - bulls 500+ lbs</t>
  </si>
  <si>
    <t>60-21-05-66-40-157</t>
  </si>
  <si>
    <t>Not on feed - calves &lt;500 lbs</t>
  </si>
  <si>
    <t>60-21-05-66-40-158</t>
  </si>
  <si>
    <t>Not on feed - heifers 500+ lbs</t>
  </si>
  <si>
    <t>60-21-05-66-40-159</t>
  </si>
  <si>
    <t>Not on feed - steers 500+ lbs</t>
  </si>
  <si>
    <t>60-21-05-66-40-160</t>
  </si>
  <si>
    <t>3A2c</t>
  </si>
  <si>
    <t>60-21-39-64-40-163</t>
  </si>
  <si>
    <t>60-21-39-66-40-163</t>
  </si>
  <si>
    <t>3A2d</t>
  </si>
  <si>
    <t>60-21-39-64-40-151</t>
  </si>
  <si>
    <t>60-21-39-66-40-151</t>
  </si>
  <si>
    <t>3A2f</t>
  </si>
  <si>
    <t>60-21-39-64-40-155</t>
  </si>
  <si>
    <t>60-21-39-66-40-155</t>
  </si>
  <si>
    <t>3A2h</t>
  </si>
  <si>
    <t>Swine - breeding</t>
  </si>
  <si>
    <t>60-21-61-60-40-167</t>
  </si>
  <si>
    <t>Swine - market &lt; 50 lbs</t>
  </si>
  <si>
    <t>60-21-61-60-40-168</t>
  </si>
  <si>
    <t>Swine - market 120-179 lbs</t>
  </si>
  <si>
    <t>60-21-61-60-40-169</t>
  </si>
  <si>
    <t>Swine - market 180+ lbs</t>
  </si>
  <si>
    <t>60-21-61-60-40-170</t>
  </si>
  <si>
    <t>Swine - market 50-119 lbs</t>
  </si>
  <si>
    <t>60-21-61-60-40-171</t>
  </si>
  <si>
    <t>60-21-61-61-40-167</t>
  </si>
  <si>
    <t>60-21-61-61-40-168</t>
  </si>
  <si>
    <t>60-21-61-61-40-169</t>
  </si>
  <si>
    <t>60-21-61-61-40-170</t>
  </si>
  <si>
    <t>60-21-61-61-40-171</t>
  </si>
  <si>
    <t>60-21-61-63-40-167</t>
  </si>
  <si>
    <t>60-21-61-63-40-168</t>
  </si>
  <si>
    <t>60-21-61-63-40-169</t>
  </si>
  <si>
    <t>60-21-61-63-40-170</t>
  </si>
  <si>
    <t>60-21-61-63-40-171</t>
  </si>
  <si>
    <t>60-21-61-65-40-167</t>
  </si>
  <si>
    <t>60-21-61-65-40-168</t>
  </si>
  <si>
    <t>60-21-61-65-40-169</t>
  </si>
  <si>
    <t>60-21-61-65-40-170</t>
  </si>
  <si>
    <t>60-21-61-65-40-171</t>
  </si>
  <si>
    <t>60-21-61-66-40-167</t>
  </si>
  <si>
    <t>60-21-61-66-40-168</t>
  </si>
  <si>
    <t>60-21-61-66-40-169</t>
  </si>
  <si>
    <t>60-21-61-66-40-170</t>
  </si>
  <si>
    <t>60-21-61-66-40-171</t>
  </si>
  <si>
    <t>60-21-61-69-40-167</t>
  </si>
  <si>
    <t>60-21-61-69-40-168</t>
  </si>
  <si>
    <t>60-21-61-69-40-169</t>
  </si>
  <si>
    <t>60-21-61-69-40-170</t>
  </si>
  <si>
    <t>60-21-61-69-40-171</t>
  </si>
  <si>
    <t>3a2i</t>
  </si>
  <si>
    <t>Poultry</t>
  </si>
  <si>
    <t>Hens 1+ yr</t>
  </si>
  <si>
    <t>60-21-46-61-40-154</t>
  </si>
  <si>
    <t>Other chickens</t>
  </si>
  <si>
    <t>60-21-46-61-40-161</t>
  </si>
  <si>
    <t>Pullets</t>
  </si>
  <si>
    <t>60-21-46-61-40-162</t>
  </si>
  <si>
    <t>Broilers</t>
  </si>
  <si>
    <t>60-21-46-66-40-143</t>
  </si>
  <si>
    <t>Turkeys</t>
  </si>
  <si>
    <t>60-21-46-66-40-172</t>
  </si>
  <si>
    <t>Poultry with bedding</t>
  </si>
  <si>
    <t>60-21-46-67-40-143</t>
  </si>
  <si>
    <t>60-21-46-67-40-172</t>
  </si>
  <si>
    <t>Poultry without bedding</t>
  </si>
  <si>
    <t>60-21-46-68-40-154</t>
  </si>
  <si>
    <t>60-21-46-68-40-161</t>
  </si>
  <si>
    <t>60-21-46-68-40-162</t>
  </si>
  <si>
    <t>3C1b</t>
  </si>
  <si>
    <t>Ag Residue Burning</t>
  </si>
  <si>
    <t>Field Crops</t>
  </si>
  <si>
    <t>Crop acreage burned</t>
  </si>
  <si>
    <t>Barley</t>
  </si>
  <si>
    <t>60-02-16-99-43-111</t>
  </si>
  <si>
    <t>Corn</t>
  </si>
  <si>
    <t>60-02-16-99-43-112</t>
  </si>
  <si>
    <t>Rice</t>
  </si>
  <si>
    <t>60-02-16-99-43-113</t>
  </si>
  <si>
    <t>Wheat</t>
  </si>
  <si>
    <t>60-02-16-99-43-115</t>
  </si>
  <si>
    <t>Orchard &amp; Vineyard</t>
  </si>
  <si>
    <t>Almond</t>
  </si>
  <si>
    <t>60-02-38-99-43-110</t>
  </si>
  <si>
    <t>Walnut</t>
  </si>
  <si>
    <t>60-02-38-99-43-114</t>
  </si>
  <si>
    <t>3C2</t>
  </si>
  <si>
    <t>Ag Soil Management</t>
  </si>
  <si>
    <t>Liming</t>
  </si>
  <si>
    <t>Dolomite applied to soils</t>
  </si>
  <si>
    <t>60-03-26-99-44-000</t>
  </si>
  <si>
    <t>Limestone applied to soils</t>
  </si>
  <si>
    <t>60-03-26-99-47-000</t>
  </si>
  <si>
    <t>3C4</t>
  </si>
  <si>
    <t>Landscape</t>
  </si>
  <si>
    <t>Fertilizer</t>
  </si>
  <si>
    <t>Direct</t>
  </si>
  <si>
    <t>Commercial use of nitrogen fertilizer on turf</t>
  </si>
  <si>
    <t>Synthetic fertilizers</t>
  </si>
  <si>
    <t>40-45-15-05-58-121</t>
  </si>
  <si>
    <t>Residential use of nitrogen fertilizer on turf</t>
  </si>
  <si>
    <t>50-45-15-05-59-121</t>
  </si>
  <si>
    <t>Crop Residues</t>
  </si>
  <si>
    <t>Nitrogen in crop residues</t>
  </si>
  <si>
    <t>60-03-11-05-51-000</t>
  </si>
  <si>
    <t>Nitrogen applied in fertilizer</t>
  </si>
  <si>
    <t>Organic fertilizers</t>
  </si>
  <si>
    <t>60-03-15-05-48-120</t>
  </si>
  <si>
    <t>60-03-15-05-48-121</t>
  </si>
  <si>
    <t>Manure</t>
  </si>
  <si>
    <t>Nitrogen in managed manure</t>
  </si>
  <si>
    <t>60-03-28-05-56-000</t>
  </si>
  <si>
    <t>Nitrogen in unmanaged manure</t>
  </si>
  <si>
    <t>Cattle, swine, poultry</t>
  </si>
  <si>
    <t>60-03-28-05-57-173</t>
  </si>
  <si>
    <t>Sheep, goat, horse</t>
  </si>
  <si>
    <t>60-03-28-05-57-174</t>
  </si>
  <si>
    <t>Histosol Cultivation</t>
  </si>
  <si>
    <t>Drained histosols</t>
  </si>
  <si>
    <t>60-16-99-05-46-000</t>
  </si>
  <si>
    <t>3C5</t>
  </si>
  <si>
    <t>Indirect</t>
  </si>
  <si>
    <t>40-45-15-14-58-121</t>
  </si>
  <si>
    <t>50-45-15-14-59-121</t>
  </si>
  <si>
    <t>60-03-15-14-48-120</t>
  </si>
  <si>
    <t>60-03-15-14-48-121</t>
  </si>
  <si>
    <t>60-03-28-14-56-000</t>
  </si>
  <si>
    <t>60-03-28-14-57-173</t>
  </si>
  <si>
    <t>60-03-28-14-57-174</t>
  </si>
  <si>
    <t>3C7</t>
  </si>
  <si>
    <t>Rice Cultivation</t>
  </si>
  <si>
    <t>Rice crop area</t>
  </si>
  <si>
    <t>60-34-16-99-45-000</t>
  </si>
  <si>
    <t>4A1</t>
  </si>
  <si>
    <t>Landfills</t>
  </si>
  <si>
    <t>Landfill gas generation</t>
  </si>
  <si>
    <t>30-19-99-99-71-072</t>
  </si>
  <si>
    <t>4B</t>
  </si>
  <si>
    <t>Solid Waste Treatment</t>
  </si>
  <si>
    <t>Composting</t>
  </si>
  <si>
    <t>Feedstock processed</t>
  </si>
  <si>
    <t>30-43-78-99-76-000</t>
  </si>
  <si>
    <t>4D1</t>
  </si>
  <si>
    <t>Wastewater Treatment</t>
  </si>
  <si>
    <t>Domestic Wastewater</t>
  </si>
  <si>
    <t>Septic Systems</t>
  </si>
  <si>
    <t>California population</t>
  </si>
  <si>
    <t>30-39-75-43-72-000</t>
  </si>
  <si>
    <t>Centralized Aerobic</t>
  </si>
  <si>
    <t>30-39-75-44-72-000</t>
  </si>
  <si>
    <t>Centralized Anaerobic</t>
  </si>
  <si>
    <t>30-39-75-45-72-000</t>
  </si>
  <si>
    <t>Anaerobic Digesters</t>
  </si>
  <si>
    <t>Biogas production</t>
  </si>
  <si>
    <t>30-39-75-46-74-000</t>
  </si>
  <si>
    <t>Plant Emissions</t>
  </si>
  <si>
    <t>30-39-75-47-72-000</t>
  </si>
  <si>
    <t>Effluent Emissions</t>
  </si>
  <si>
    <t>30-39-75-48-72-000</t>
  </si>
  <si>
    <t>4D2</t>
  </si>
  <si>
    <t>30-20-71-11-10-000</t>
  </si>
  <si>
    <t>30-27-71-11-10-000</t>
  </si>
  <si>
    <t>30-29-71-11-10-000</t>
  </si>
  <si>
    <t>Industrial Wastewater</t>
  </si>
  <si>
    <t>Production processed</t>
  </si>
  <si>
    <t>Pulp and Paper</t>
  </si>
  <si>
    <t>30-39-76-99-73-180</t>
  </si>
  <si>
    <t>30-39-76-99-73-181</t>
  </si>
  <si>
    <t>Red meat</t>
  </si>
  <si>
    <t>30-39-76-99-73-182</t>
  </si>
  <si>
    <t>Potatoes</t>
  </si>
  <si>
    <t>30-39-76-99-73-183</t>
  </si>
  <si>
    <t>Other vegetables</t>
  </si>
  <si>
    <t>30-39-76-99-73-184</t>
  </si>
  <si>
    <t>Apples</t>
  </si>
  <si>
    <t>30-39-76-99-73-185</t>
  </si>
  <si>
    <t>Citrus fruit</t>
  </si>
  <si>
    <t>30-39-76-99-73-186</t>
  </si>
  <si>
    <t>Non-citrus fruit</t>
  </si>
  <si>
    <t>30-39-76-99-73-187</t>
  </si>
  <si>
    <t>Wine grapes</t>
  </si>
  <si>
    <t>30-39-76-99-73-188</t>
  </si>
  <si>
    <t>Wastewater flow</t>
  </si>
  <si>
    <t>Petroleum Refining</t>
  </si>
  <si>
    <t>30-39-76-99-75-190</t>
  </si>
  <si>
    <t>CARB_ghg_inventory_by_sector_00-13_20150424_Electricity_Sector.xlsx</t>
  </si>
  <si>
    <t>California AB32 CO2 Emissions</t>
  </si>
  <si>
    <t>Historical CARB</t>
  </si>
  <si>
    <t>Electricity Generation (In State+Imports)</t>
  </si>
  <si>
    <t>ALL SECTORS</t>
  </si>
  <si>
    <t>All GHG</t>
  </si>
  <si>
    <t>CAISO
+PAC</t>
  </si>
  <si>
    <t xml:space="preserve">Regional
ISO
2
</t>
  </si>
  <si>
    <t xml:space="preserve">Regional
ISO
3
</t>
  </si>
  <si>
    <t>CARB</t>
  </si>
  <si>
    <t>Eighth Edition: 2000 to 2013 - Last updated on 04/24/2015</t>
  </si>
  <si>
    <t>WECC US</t>
  </si>
  <si>
    <t>*Unit-level details behind tehse results are provided separately</t>
  </si>
  <si>
    <t>CHP/QF Must Run</t>
  </si>
  <si>
    <t>Regional
ISO
1A</t>
  </si>
  <si>
    <t>Current
Practice
1A
$15 CO2</t>
  </si>
  <si>
    <t>Regional
ISO
3
$15 CO2</t>
  </si>
  <si>
    <t>Regional
ISO
3
No Add'l Wind</t>
  </si>
  <si>
    <t>CP 1B</t>
  </si>
  <si>
    <t>2020 Regional ISO</t>
  </si>
  <si>
    <t>Regional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</si>
</sst>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%"/>
    <numFmt numFmtId="166" formatCode="0.0000"/>
    <numFmt numFmtId="167" formatCode="0.0"/>
    <numFmt numFmtId="168" formatCode="[$-409]mmmm\ d\,\ yyyy;@"/>
    <numFmt numFmtId="169" formatCode="[$-409]mmm\-yy;@"/>
    <numFmt numFmtId="170" formatCode="#,##0.00_);\(#,##0.00\);"/>
    <numFmt numFmtId="171" formatCode="&quot;$&quot;#,##0.00_);\(&quot;$&quot;#,##0.00\);"/>
    <numFmt numFmtId="172" formatCode=";;;"/>
    <numFmt numFmtId="173" formatCode="#,##0.0000000000_);\(#,##0.0000000000\)"/>
    <numFmt numFmtId="174" formatCode="_(\$* #,##0.00_);_(\$* \(#,##0.00\)_);_(* \&quot;\-\&quot;??_);_(@_)"/>
    <numFmt numFmtId="175" formatCode="_(* #,##0.00000000_);_(* \(#,##0.00000000\);_(* \&quot;\-\&quot;??_);_(@_)"/>
    <numFmt numFmtId="176" formatCode="&quot;$&quot;#,##0.0_);[Red]\(&quot;$&quot;#,##0.0\)"/>
    <numFmt numFmtId="177" formatCode="&quot;$&quot;\ \ #,##0_);[Red]\(&quot;$&quot;\ \ #,##0\)"/>
    <numFmt numFmtId="178" formatCode="#,##0_);[Red]\(#,##0\);\-"/>
    <numFmt numFmtId="179" formatCode="#,##0.00000___;"/>
    <numFmt numFmtId="180" formatCode="&quot;$&quot;#,##0.00;\-&quot;$&quot;#,##0.00"/>
    <numFmt numFmtId="181" formatCode="0.0_%;\(0.0\)%;\ \-\ \ \ "/>
    <numFmt numFmtId="182" formatCode="#,###.000000_);\(#,##0.000000\);\ \-\ _ "/>
    <numFmt numFmtId="183" formatCode="&quot;$&quot;\ \ #,##0.0_);[Red]\(&quot;$&quot;\ \ #,##0.0\)"/>
    <numFmt numFmtId="184" formatCode="&quot;$&quot;\ \ #,##0.00_);[Red]\(&quot;$&quot;\ \ #,##0.00\)"/>
    <numFmt numFmtId="185" formatCode="#,##0_);\(#,##0\);_ \-\ \ "/>
    <numFmt numFmtId="186" formatCode="&quot;$&quot;#,##0;[Red]\-&quot;$&quot;#,##0"/>
    <numFmt numFmtId="187" formatCode="&quot;$&quot;#,##0.00;[Red]\-&quot;$&quot;#,##0.00"/>
    <numFmt numFmtId="188" formatCode="#,##0___);\(#,##0\);___-\ \ "/>
    <numFmt numFmtId="189" formatCode="0.0000000"/>
    <numFmt numFmtId="190" formatCode="#,##0.0_);\(#,##0.0\)"/>
    <numFmt numFmtId="191" formatCode="&quot;$&quot;_(#,##0.00_);&quot;$&quot;\(#,##0.00\)"/>
    <numFmt numFmtId="192" formatCode="#,##0___);\(#,##0\)__"/>
    <numFmt numFmtId="193" formatCode="\ \ @"/>
    <numFmt numFmtId="194" formatCode="#,##0.0_)\x;\(#,##0.0\)\x"/>
    <numFmt numFmtId="195" formatCode="0.E+00"/>
    <numFmt numFmtId="196" formatCode="#,##0.0_)_x;\(#,##0.0\)_x"/>
    <numFmt numFmtId="197" formatCode="0.0.E+00"/>
    <numFmt numFmtId="198" formatCode="0.0_)\%;\(0.0\)\%"/>
    <numFmt numFmtId="199" formatCode="&quot;$&quot;#,##0.0_);\(&quot;$&quot;#,##0.0\)"/>
    <numFmt numFmtId="200" formatCode="#,##0.0_)_%;\(#,##0.0\)_%"/>
    <numFmt numFmtId="201" formatCode="yyyy"/>
    <numFmt numFmtId="202" formatCode="_(&quot;£&quot;* #,##0_);_(&quot;£&quot;* \(#,##0\);_(&quot;£&quot;* &quot;-&quot;_);_(@_)"/>
    <numFmt numFmtId="203" formatCode="_(&quot;£&quot;* #,##0.0_);_(&quot;£&quot;* \(#,##0.0\);_(&quot;£&quot;* &quot;-&quot;_);_(@_)"/>
    <numFmt numFmtId="204" formatCode="_(&quot;£&quot;* #,##0.00_);_(&quot;£&quot;* \(#,##0.00\);_(&quot;£&quot;* &quot;-&quot;_);_(@_)"/>
    <numFmt numFmtId="205" formatCode="_(* #,##0\p_);_(* \(#,##0\p\);_(* &quot;-&quot;\ \p_);_(@_)"/>
    <numFmt numFmtId="206" formatCode="_(* #,##0.00\p_);_(* \(#,##0.00\p\);_(* &quot;-&quot;\ \p_);_(@_)"/>
    <numFmt numFmtId="207" formatCode="&quot;£&quot;#,##0.00"/>
    <numFmt numFmtId="208" formatCode="0.0000000000000000%"/>
    <numFmt numFmtId="209" formatCode="#,##0;\(#,##0\)"/>
    <numFmt numFmtId="210" formatCode="_(* #,##0_);_(* \(#,##0\);_(* &quot;--- &quot;_)"/>
    <numFmt numFmtId="211" formatCode="_(&quot;$&quot;* #,##0_);_(&quot;$&quot;* \(#,##0\);_(&quot;$&quot;* &quot;--- &quot;_)"/>
    <numFmt numFmtId="212" formatCode="m/d"/>
    <numFmt numFmtId="213" formatCode="&quot;Pr:&quot;\ #,##0"/>
    <numFmt numFmtId="214" formatCode="_-&quot;$&quot;* #,##0.00_-;\-&quot;$&quot;* #,##0.00_-;_-&quot;$&quot;* &quot;-&quot;??_-;_-@_-"/>
    <numFmt numFmtId="215" formatCode="#,##0.0\ \ \ _);\(#,##0.0\)"/>
    <numFmt numFmtId="216" formatCode="0.000%"/>
    <numFmt numFmtId="217" formatCode="#,##0_)_x_%;\(#,##0\)_x_%;#,##0_)_x_%;* @_%_x_)"/>
    <numFmt numFmtId="218" formatCode="#,##0.0000000_);\(#,##0.0000000\)"/>
    <numFmt numFmtId="219" formatCode="_(* #,##0.0_);_(* \(#,##0.0\);_(* &quot;-&quot;?_);@_)"/>
    <numFmt numFmtId="220" formatCode="\£#,##0_);\(\£#,##0\)"/>
    <numFmt numFmtId="221" formatCode="&quot;$&quot;#,##0.000000_);[Red]\(&quot;$&quot;#,##0.000000\)"/>
    <numFmt numFmtId="222" formatCode="0.0000000000"/>
    <numFmt numFmtId="223" formatCode="0.00_)"/>
    <numFmt numFmtId="224" formatCode="#,##0.0_);[Red]\(#,##0.0\)"/>
    <numFmt numFmtId="225" formatCode="#,##0.000_);[Red]\(#,##0.000\)"/>
    <numFmt numFmtId="226" formatCode="#,##0_%_);\(#,##0\)_%;#,##0_%_);@_%_)"/>
    <numFmt numFmtId="227" formatCode="#,##0_%_);\(#,##0\)_%;**;@_%_)"/>
    <numFmt numFmtId="228" formatCode="#,##0.00_%_);\(#,##0.00\)_%;#,##0.00_%_);@_%_)"/>
    <numFmt numFmtId="229" formatCode="&quot;$&quot;#,##0.000_);[Red]\(&quot;$&quot;#,##0.000\)"/>
    <numFmt numFmtId="230" formatCode="&quot;$&quot;#,##0_%_);\(&quot;$&quot;#,##0\)_%;&quot;$&quot;#,##0_%_);@_%_)"/>
    <numFmt numFmtId="231" formatCode="\$#"/>
    <numFmt numFmtId="232" formatCode="&quot;$&quot;#,##0\ ;\(&quot;$&quot;#,##0\)"/>
    <numFmt numFmtId="233" formatCode="&quot;$&quot;#,##0.00_)\ \ ;\(&quot;$&quot;#,##0.00\)\ \ "/>
    <numFmt numFmtId="234" formatCode="0.0_)"/>
    <numFmt numFmtId="235" formatCode="0\)"/>
    <numFmt numFmtId="236" formatCode="mmm\-d\-yyyy"/>
    <numFmt numFmtId="237" formatCode="mmm\-yyyy"/>
    <numFmt numFmtId="238" formatCode="m/d/yy_%_)"/>
    <numFmt numFmtId="239" formatCode="dd\-mmm\-yy_);&quot;Error &lt;0  &quot;;dd\-mmm\-yy_);&quot;  &quot;@"/>
    <numFmt numFmtId="240" formatCode="mmm\ yyyy_);&quot;Error &lt;0  &quot;;dd\ mmm\ yyyy_);&quot;  &quot;@"/>
    <numFmt numFmtId="241" formatCode="m/d/yy\ h:mm"/>
    <numFmt numFmtId="242" formatCode="mmm\ d\,\ yyyy\ hh:mm:ss"/>
    <numFmt numFmtId="243" formatCode="_-* #,##0_-;\-* #,##0_-;_-* &quot;-&quot;_-;_-@_-"/>
    <numFmt numFmtId="244" formatCode="_-* #,##0.00_-;\-* #,##0.00_-;_-* &quot;-&quot;??_-;_-@_-"/>
    <numFmt numFmtId="245" formatCode="&quot;$&quot;#,##0.00"/>
    <numFmt numFmtId="246" formatCode="0_%_);\(0\)_%;0_%_);@_%_)"/>
    <numFmt numFmtId="247" formatCode="0\ &quot;yrs&quot;"/>
    <numFmt numFmtId="248" formatCode="#,##0.000"/>
    <numFmt numFmtId="249" formatCode="#,##0.00000_);\(#,##0.00000\)"/>
    <numFmt numFmtId="250" formatCode="_-[$€-2]* #,##0.00_-;\-[$€-2]* #,##0.00_-;_-[$€-2]* &quot;-&quot;??_-"/>
    <numFmt numFmtId="251" formatCode="_([$€-2]* #,##0.00_);_([$€-2]* \(#,##0.00\);_([$€-2]* &quot;-&quot;??_)"/>
    <numFmt numFmtId="252" formatCode="#,##0_);\(#,##0\);&quot;-  &quot;;&quot;  &quot;@"/>
    <numFmt numFmtId="253" formatCode="###0_);\(###0\)"/>
    <numFmt numFmtId="254" formatCode="#.00"/>
    <numFmt numFmtId="255" formatCode="#,##0.000_);\(#,##0.000\)"/>
    <numFmt numFmtId="256" formatCode="\$#,##0.0;\(#,##0.0\)"/>
    <numFmt numFmtId="257" formatCode="#,##0.00;[Red]\(#,##0.0\)"/>
    <numFmt numFmtId="258" formatCode="0.0\%_);\(0.0\%\);0.0\%_);@_%_)"/>
    <numFmt numFmtId="259" formatCode="General_)"/>
    <numFmt numFmtId="260" formatCode="#,##0.00&quot; $&quot;;\-#,##0.00&quot; $&quot;"/>
    <numFmt numFmtId="261" formatCode="#,##0.0000000;\(#,##0.0000000\)"/>
    <numFmt numFmtId="262" formatCode="&quot;$&quot;#,##0.0_)\ \ ;\(&quot;$&quot;#,##0.0\)\ \ "/>
    <numFmt numFmtId="263" formatCode="0.0\ \x\ \ \ \ ;&quot;NM      &quot;;\ 0.0\ \x\ \ \ \ "/>
    <numFmt numFmtId="264" formatCode="0.0%_)\ \ ;\(0.0%\)\ \ "/>
    <numFmt numFmtId="265" formatCode="[Red][&gt;8760]General;[Black][&lt;=8760]General"/>
    <numFmt numFmtId="266" formatCode="0.0000%"/>
    <numFmt numFmtId="267" formatCode="0.0%;\(0.0%\)"/>
    <numFmt numFmtId="268" formatCode="[Red][=1]General;[Black][&lt;&gt;1]General"/>
    <numFmt numFmtId="269" formatCode="#,##0.0000_);\(#,##0.0000\)"/>
    <numFmt numFmtId="270" formatCode="mm/dd/yyyy"/>
    <numFmt numFmtId="271" formatCode="mm/dd/yyyy\ hh:mm:ss"/>
    <numFmt numFmtId="272" formatCode="mmm\ yy"/>
    <numFmt numFmtId="273" formatCode="_(&quot;N$&quot;* #,##0_);_(&quot;N$&quot;* \(#,##0\);_(&quot;N$&quot;* &quot;-&quot;_);_(@_)"/>
    <numFmt numFmtId="274" formatCode="_(&quot;N$&quot;* #,##0.00_);_(&quot;N$&quot;* \(#,##0.00\);_(&quot;N$&quot;* &quot;-&quot;??_);_(@_)"/>
    <numFmt numFmtId="275" formatCode="mmmm"/>
    <numFmt numFmtId="276" formatCode="#,##0.0\x_);\(#,##0.0\x\)"/>
    <numFmt numFmtId="277" formatCode="_(* #,##0.00\ ___);_(* \(#,##0.00\ __\);_(* &quot;-&quot;??_);_(@_)"/>
    <numFmt numFmtId="278" formatCode="_(* #,##0\ \x_);_(* \(#,##0\ \x\);_(* &quot;-&quot;??_);_(@_)"/>
    <numFmt numFmtId="279" formatCode="_(* #,##0\ ___);_(* \(#,##0\ __\);_(* &quot;-&quot;??_);_(@_)"/>
    <numFmt numFmtId="280" formatCode="0.0_ &quot;  &quot;"/>
    <numFmt numFmtId="281" formatCode="_(* #,##0.0\ ___);_(* \(#,##0.0\ __\);_(* &quot;-&quot;??_);_(@_)"/>
    <numFmt numFmtId="282" formatCode="_(* #,##0.0\ \x_);_(* \(#,##0.0\ \x\);_(* &quot;-&quot;??_);_(@_)"/>
    <numFmt numFmtId="283" formatCode="_(* #,##0.00\ \x_);_(* \(#,##0.00\ \x\);_(* &quot;-&quot;??_);_(@_)"/>
    <numFmt numFmtId="284" formatCode="#,##0.0_);[Red]\(#,##0.0\);&quot;N/A &quot;"/>
    <numFmt numFmtId="285" formatCode="#,##0\ &quot;Pts&quot;;\-#,##0\ &quot;Pts&quot;"/>
    <numFmt numFmtId="286" formatCode="#,##0.0000\ ;[Red]\(#,##0.0000\)"/>
    <numFmt numFmtId="287" formatCode="#,##0.0_)\ \ ;[Red]\(#,##0.0\)\ \ "/>
    <numFmt numFmtId="288" formatCode="#,##0.00_)\ \ ;\(#,##0.00\)\ \ "/>
    <numFmt numFmtId="289" formatCode="0.0%&quot;NetPPE/sales&quot;"/>
    <numFmt numFmtId="290" formatCode="0.0%&quot;NWI/Sls&quot;"/>
    <numFmt numFmtId="291" formatCode="#,##0.00;[Red]\(#,##0.00\)"/>
    <numFmt numFmtId="292" formatCode="_-* #,##0.0_-;\-* #,##0.0_-;_-* &quot;-&quot;??_-;_-@_-"/>
    <numFmt numFmtId="293" formatCode="#,##0.000;[Red]\-#,##0.000"/>
    <numFmt numFmtId="294" formatCode="0.000E+00"/>
    <numFmt numFmtId="295" formatCode="_(* #,##0.00%_);[Red]_(* \-#,##0.00%_);[Green]_(* 0.00%_);_(@_)_%"/>
    <numFmt numFmtId="296" formatCode="0.0_%"/>
    <numFmt numFmtId="297" formatCode="#,##0.0\%_);\(#,##0.0\%\);#,##0.0\%_);@_)"/>
    <numFmt numFmtId="298" formatCode="0.0%&quot;Sales&quot;"/>
    <numFmt numFmtId="299" formatCode="_(* #,##0,_);_(* \(#,##0,\);_(* &quot;-&quot;_);_(@_)"/>
    <numFmt numFmtId="300" formatCode="0.0\ &quot;yrs&quot;"/>
    <numFmt numFmtId="301" formatCode="_(* #,##0.00000_);_(* \(#,##0.00000\);_(* &quot;-&quot;??_);_(@_)"/>
    <numFmt numFmtId="302" formatCode="#,##0.00\x"/>
    <numFmt numFmtId="303" formatCode="#,##0.00_x"/>
    <numFmt numFmtId="304" formatCode="#,##0.000%;\-#,##0.000%;\-\%"/>
    <numFmt numFmtId="305" formatCode="#,##0.000;\-#,##0.000;\-\ "/>
    <numFmt numFmtId="306" formatCode="[&gt;499999.99]##,###,_);[&lt;-499999.99]\(##,###,\);#,,* \ \-\ \ _)"/>
    <numFmt numFmtId="307" formatCode="[&lt;0]&quot;&quot;;[Black][&gt;0]\(00.0%\);General"/>
    <numFmt numFmtId="308" formatCode="&quot;$&quot;#\ ?/?"/>
    <numFmt numFmtId="309" formatCode="mmm\ dd\,\ yyyy"/>
    <numFmt numFmtId="310" formatCode="&quot;$&quot;#,##0.00;\(&quot;$&quot;#,##0.00\)"/>
    <numFmt numFmtId="311" formatCode="&quot;TFCF: &quot;#,##0_);[Red]&quot;No! &quot;\(#,##0\)"/>
    <numFmt numFmtId="312" formatCode="#,##0.0;[Red]\(#,##0\)"/>
    <numFmt numFmtId="313" formatCode="#,##0.0"/>
    <numFmt numFmtId="314" formatCode="0\ \ ;\(0\)\ \ \ "/>
    <numFmt numFmtId="315" formatCode="\¥#,##0_);\(\¥#,##0\)"/>
    <numFmt numFmtId="316" formatCode="&quot;$&quot;#,##0"/>
    <numFmt numFmtId="317" formatCode="0.0_);[Red]\(0.0\)"/>
    <numFmt numFmtId="318" formatCode="0.0%;[Red]\(0.0%\)"/>
    <numFmt numFmtId="319" formatCode="&quot;$&quot;#,##0.00000"/>
  </numFmts>
  <fonts count="2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GillSans"/>
      <family val="2"/>
    </font>
    <font>
      <sz val="12"/>
      <name val="Arial"/>
      <family val="2"/>
    </font>
    <font>
      <sz val="9"/>
      <name val="Century Schoolbook"/>
      <family val="1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MS Sans Serif"/>
      <family val="2"/>
    </font>
    <font>
      <sz val="10"/>
      <name val="Helv"/>
      <family val="2"/>
    </font>
    <font>
      <sz val="12"/>
      <name val="___"/>
      <family val="1"/>
    </font>
    <font>
      <sz val="12"/>
      <name val="___"/>
      <family val="1"/>
      <charset val="129"/>
    </font>
    <font>
      <sz val="11"/>
      <name val="__"/>
      <family val="3"/>
    </font>
    <font>
      <sz val="10"/>
      <name val="___"/>
      <family val="3"/>
    </font>
    <font>
      <sz val="10"/>
      <name val="___"/>
      <family val="3"/>
      <charset val="129"/>
    </font>
    <font>
      <sz val="11"/>
      <name val="__"/>
      <family val="3"/>
      <charset val="129"/>
    </font>
    <font>
      <sz val="10"/>
      <name val="MS Sans Serif"/>
      <family val="2"/>
    </font>
    <font>
      <sz val="11"/>
      <name val="___"/>
      <family val="1"/>
    </font>
    <font>
      <sz val="11"/>
      <name val="___"/>
      <family val="1"/>
      <charset val="129"/>
    </font>
    <font>
      <sz val="10"/>
      <color indexed="10"/>
      <name val="Arial"/>
      <family val="2"/>
    </font>
    <font>
      <sz val="10"/>
      <name val="Times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13"/>
      <color indexed="56"/>
      <name val="Calibri"/>
      <family val="2"/>
      <scheme val="minor"/>
    </font>
    <font>
      <sz val="11"/>
      <color indexed="10"/>
      <name val="Calibri"/>
      <family val="2"/>
    </font>
    <font>
      <b/>
      <i/>
      <sz val="18"/>
      <color indexed="13"/>
      <name val="MS Sans Serif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sz val="10"/>
      <color indexed="12"/>
      <name val="Times New Roman"/>
      <family val="1"/>
    </font>
    <font>
      <sz val="8"/>
      <name val="Times New Roman"/>
      <family val="1"/>
    </font>
    <font>
      <sz val="8"/>
      <name val="Times"/>
      <family val="1"/>
    </font>
    <font>
      <sz val="10"/>
      <name val="Geneva"/>
      <family val="2"/>
    </font>
    <font>
      <sz val="8"/>
      <color indexed="16"/>
      <name val="Helv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name val="Helv"/>
      <family val="2"/>
    </font>
    <font>
      <b/>
      <sz val="10"/>
      <name val="Arial"/>
      <family val="2"/>
    </font>
    <font>
      <i/>
      <sz val="14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name val="Helv"/>
      <charset val="177"/>
    </font>
    <font>
      <sz val="8"/>
      <color indexed="12"/>
      <name val="Helvetica"/>
      <family val="2"/>
    </font>
    <font>
      <sz val="11"/>
      <name val="Times New Roman"/>
      <family val="1"/>
    </font>
    <font>
      <b/>
      <sz val="8"/>
      <color indexed="8"/>
      <name val="Arial"/>
      <family val="2"/>
    </font>
    <font>
      <b/>
      <sz val="10"/>
      <name val="Arial Narrow"/>
      <family val="2"/>
    </font>
    <font>
      <sz val="10"/>
      <name val="Palatino"/>
      <family val="1"/>
    </font>
    <font>
      <b/>
      <i/>
      <sz val="12"/>
      <name val="Times New Roman"/>
      <family val="1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u val="singleAccounting"/>
      <sz val="10"/>
      <name val="Arial"/>
      <family val="2"/>
    </font>
    <font>
      <b/>
      <sz val="8"/>
      <color indexed="15"/>
      <name val="ZapfDingbats"/>
      <family val="5"/>
      <charset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Helv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Palatino"/>
      <family val="1"/>
    </font>
    <font>
      <sz val="11"/>
      <color theme="1"/>
      <name val="Calibri"/>
      <family val="2"/>
    </font>
    <font>
      <sz val="12"/>
      <color indexed="8"/>
      <name val="Courier"/>
      <family val="3"/>
    </font>
    <font>
      <sz val="8"/>
      <name val="Helv"/>
    </font>
    <font>
      <i/>
      <sz val="6"/>
      <name val="Helv"/>
    </font>
    <font>
      <sz val="8"/>
      <name val="Helv"/>
      <family val="2"/>
    </font>
    <font>
      <b/>
      <sz val="16"/>
      <color indexed="16"/>
      <name val="Helv"/>
    </font>
    <font>
      <sz val="8"/>
      <color indexed="18"/>
      <name val="Times New Roman"/>
      <family val="1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name val="Helvetica-Narrow"/>
    </font>
    <font>
      <sz val="8.5"/>
      <color indexed="9"/>
      <name val="Arial"/>
      <family val="2"/>
    </font>
    <font>
      <b/>
      <sz val="11"/>
      <name val="Optimum"/>
      <family val="2"/>
    </font>
    <font>
      <b/>
      <sz val="12"/>
      <name val="MS Sans Serif"/>
      <family val="2"/>
    </font>
    <font>
      <b/>
      <sz val="9"/>
      <color indexed="12"/>
      <name val="Arial"/>
      <family val="2"/>
    </font>
    <font>
      <u val="doubleAccounting"/>
      <sz val="10"/>
      <name val="Arial"/>
      <family val="2"/>
    </font>
    <font>
      <sz val="12"/>
      <name val="Helv"/>
    </font>
    <font>
      <b/>
      <sz val="10"/>
      <color indexed="8"/>
      <name val="Arial"/>
      <family val="2"/>
    </font>
    <font>
      <b/>
      <sz val="8.5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0"/>
      <name val="Palatino"/>
      <family val="1"/>
    </font>
    <font>
      <sz val="9"/>
      <name val="Bembo (DFS)"/>
    </font>
    <font>
      <sz val="10"/>
      <color indexed="17"/>
      <name val="Arial"/>
      <family val="2"/>
    </font>
    <font>
      <sz val="10.5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u/>
      <sz val="14"/>
      <name val="Arial Narrow"/>
      <family val="2"/>
    </font>
    <font>
      <b/>
      <sz val="8.5"/>
      <color indexed="21"/>
      <name val="MS Sans Serif"/>
      <family val="2"/>
    </font>
    <font>
      <sz val="8.5"/>
      <color indexed="38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Arial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sz val="8"/>
      <color indexed="17"/>
      <name val="Arial"/>
      <family val="2"/>
    </font>
    <font>
      <sz val="10"/>
      <color indexed="10"/>
      <name val="Times New Roman"/>
      <family val="1"/>
    </font>
    <font>
      <b/>
      <sz val="8.5"/>
      <color indexed="2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sz val="12"/>
      <color indexed="37"/>
      <name val="swiss"/>
    </font>
    <font>
      <b/>
      <sz val="10"/>
      <color indexed="37"/>
      <name val="Arial MT"/>
    </font>
    <font>
      <b/>
      <sz val="8"/>
      <color indexed="14"/>
      <name val="Arial"/>
      <family val="2"/>
    </font>
    <font>
      <sz val="8"/>
      <name val="Tahoma"/>
      <family val="2"/>
    </font>
    <font>
      <b/>
      <sz val="13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imes New Roman"/>
      <family val="1"/>
      <charset val="204"/>
    </font>
    <font>
      <sz val="14"/>
      <name val="Arial"/>
      <family val="2"/>
    </font>
    <font>
      <sz val="10"/>
      <color theme="1"/>
      <name val="Arial"/>
      <family val="2"/>
    </font>
    <font>
      <sz val="9"/>
      <name val="CG Times (WN)"/>
    </font>
    <font>
      <sz val="8"/>
      <name val="Helvetica"/>
      <family val="2"/>
    </font>
    <font>
      <i/>
      <sz val="10"/>
      <name val="Helv"/>
    </font>
    <font>
      <sz val="12"/>
      <name val="Helv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4"/>
      <name val="B Times Bold"/>
      <family val="2"/>
    </font>
    <font>
      <b/>
      <sz val="10"/>
      <name val="Times New Roman"/>
      <family val="1"/>
    </font>
    <font>
      <i/>
      <sz val="8"/>
      <name val="Times New Roman"/>
      <family val="1"/>
    </font>
    <font>
      <sz val="10"/>
      <name val="C Helvetica Condensed"/>
    </font>
    <font>
      <sz val="10"/>
      <color indexed="55"/>
      <name val="Arial"/>
      <family val="2"/>
    </font>
    <font>
      <sz val="8"/>
      <color indexed="12"/>
      <name val="Times New Roman"/>
      <family val="1"/>
    </font>
    <font>
      <sz val="7"/>
      <name val="Univers"/>
      <family val="2"/>
    </font>
    <font>
      <b/>
      <sz val="10"/>
      <name val="MS Sans Serif"/>
      <family val="2"/>
    </font>
    <font>
      <u/>
      <sz val="10"/>
      <name val="GillSans"/>
      <family val="2"/>
    </font>
    <font>
      <b/>
      <i/>
      <sz val="8"/>
      <name val="Helv"/>
    </font>
    <font>
      <sz val="7"/>
      <color indexed="12"/>
      <name val="Arial"/>
      <family val="2"/>
    </font>
    <font>
      <sz val="8"/>
      <color indexed="10"/>
      <name val="Helv"/>
    </font>
    <font>
      <sz val="8"/>
      <color indexed="10"/>
      <name val="Arial"/>
      <family val="2"/>
    </font>
    <font>
      <b/>
      <sz val="8.5"/>
      <color indexed="13"/>
      <name val="Arial"/>
      <family val="2"/>
    </font>
    <font>
      <sz val="8"/>
      <color indexed="14"/>
      <name val="Helvetica"/>
      <family val="2"/>
    </font>
    <font>
      <sz val="9.5"/>
      <color indexed="23"/>
      <name val="Helvetica-Black"/>
      <family val="2"/>
    </font>
    <font>
      <b/>
      <sz val="10"/>
      <color indexed="18"/>
      <name val="Tms Rmn"/>
    </font>
    <font>
      <sz val="10"/>
      <name val="Verdana"/>
      <family val="2"/>
    </font>
    <font>
      <sz val="10"/>
      <name val="Tms Rmn"/>
    </font>
    <font>
      <u/>
      <sz val="12"/>
      <name val="B Times Bold"/>
      <family val="2"/>
    </font>
    <font>
      <u/>
      <sz val="10"/>
      <name val="B Times Bold"/>
      <family val="2"/>
    </font>
    <font>
      <b/>
      <sz val="8"/>
      <color indexed="23"/>
      <name val="Arial"/>
      <family val="2"/>
    </font>
    <font>
      <sz val="8"/>
      <color indexed="54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10"/>
      <color indexed="18"/>
      <name val="Symbol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2"/>
      <name val="Palatino"/>
      <family val="1"/>
    </font>
    <font>
      <sz val="7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20"/>
      <name val="Palatino"/>
      <family val="1"/>
    </font>
    <font>
      <b/>
      <i/>
      <sz val="9"/>
      <name val="Arial"/>
      <family val="2"/>
    </font>
    <font>
      <i/>
      <sz val="9"/>
      <name val="Arial"/>
      <family val="2"/>
    </font>
    <font>
      <u/>
      <sz val="11"/>
      <name val="GillSans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sz val="12"/>
      <name val="SWISS"/>
    </font>
    <font>
      <u/>
      <sz val="8"/>
      <color indexed="8"/>
      <name val="Arial"/>
      <family val="2"/>
    </font>
    <font>
      <i/>
      <sz val="12"/>
      <color indexed="8"/>
      <name val="Arial MT"/>
    </font>
    <font>
      <sz val="8"/>
      <color indexed="9"/>
      <name val="Arial"/>
      <family val="2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24"/>
      <color indexed="10"/>
      <name val="Arial"/>
      <family val="2"/>
    </font>
    <font>
      <sz val="11"/>
      <name val="ＭＳ Ｐ明朝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9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16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3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4"/>
        <bgColor indexed="25"/>
      </patternFill>
    </fill>
    <fill>
      <patternFill patternType="mediumGray">
        <fgColor indexed="22"/>
      </patternFill>
    </fill>
    <fill>
      <patternFill patternType="solid">
        <fgColor indexed="19"/>
        <bgColor indexed="64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3"/>
      </left>
      <right style="thin">
        <color indexed="9"/>
      </right>
      <top style="thin">
        <color indexed="6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743">
    <xf numFmtId="0" fontId="0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5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4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33" borderId="0" applyNumberFormat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8" fontId="20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2" fillId="0" borderId="0">
      <alignment horizontal="righ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/>
    <xf numFmtId="170" fontId="24" fillId="0" borderId="0" applyFill="0" applyBorder="0"/>
    <xf numFmtId="171" fontId="24" fillId="0" borderId="0" applyFill="0" applyBorder="0"/>
    <xf numFmtId="172" fontId="25" fillId="0" borderId="0" applyFont="0" applyFill="0" applyBorder="0" applyAlignment="0"/>
    <xf numFmtId="173" fontId="19" fillId="0" borderId="0" applyFont="0" applyFill="0" applyBorder="0" applyAlignment="0" applyProtection="0"/>
    <xf numFmtId="0" fontId="19" fillId="0" borderId="0"/>
    <xf numFmtId="174" fontId="26" fillId="34" borderId="1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4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5" fontId="26" fillId="34" borderId="1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6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28" fillId="0" borderId="0"/>
    <xf numFmtId="168" fontId="28" fillId="0" borderId="0"/>
    <xf numFmtId="183" fontId="19" fillId="0" borderId="0" applyFont="0" applyFill="0" applyBorder="0" applyAlignment="0" applyProtection="0"/>
    <xf numFmtId="168" fontId="30" fillId="0" borderId="0"/>
    <xf numFmtId="168" fontId="31" fillId="0" borderId="0"/>
    <xf numFmtId="168" fontId="32" fillId="0" borderId="0"/>
    <xf numFmtId="168" fontId="32" fillId="0" borderId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31" fillId="0" borderId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32" fillId="0" borderId="0"/>
    <xf numFmtId="168" fontId="32" fillId="0" borderId="0"/>
    <xf numFmtId="168" fontId="31" fillId="0" borderId="0"/>
    <xf numFmtId="168" fontId="31" fillId="0" borderId="0"/>
    <xf numFmtId="184" fontId="19" fillId="0" borderId="0" applyFont="0" applyFill="0" applyBorder="0" applyAlignment="0" applyProtection="0"/>
    <xf numFmtId="168" fontId="32" fillId="0" borderId="0"/>
    <xf numFmtId="168" fontId="32" fillId="0" borderId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32" fillId="0" borderId="0"/>
    <xf numFmtId="168" fontId="32" fillId="0" borderId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33" fillId="0" borderId="0"/>
    <xf numFmtId="168" fontId="33" fillId="0" borderId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30" fillId="0" borderId="0"/>
    <xf numFmtId="168" fontId="33" fillId="0" borderId="0"/>
    <xf numFmtId="168" fontId="33" fillId="0" borderId="0"/>
    <xf numFmtId="168" fontId="29" fillId="0" borderId="0"/>
    <xf numFmtId="168" fontId="29" fillId="0" borderId="0"/>
    <xf numFmtId="168" fontId="28" fillId="0" borderId="0"/>
    <xf numFmtId="168" fontId="30" fillId="0" borderId="0"/>
    <xf numFmtId="168" fontId="33" fillId="0" borderId="0"/>
    <xf numFmtId="168" fontId="33" fillId="0" borderId="0"/>
    <xf numFmtId="168" fontId="30" fillId="0" borderId="0"/>
    <xf numFmtId="168" fontId="33" fillId="0" borderId="0"/>
    <xf numFmtId="168" fontId="33" fillId="0" borderId="0"/>
    <xf numFmtId="168" fontId="29" fillId="0" borderId="0"/>
    <xf numFmtId="168" fontId="29" fillId="0" borderId="0"/>
    <xf numFmtId="168" fontId="30" fillId="0" borderId="0"/>
    <xf numFmtId="168" fontId="33" fillId="0" borderId="0"/>
    <xf numFmtId="168" fontId="33" fillId="0" borderId="0"/>
    <xf numFmtId="168" fontId="28" fillId="0" borderId="0"/>
    <xf numFmtId="168" fontId="29" fillId="0" borderId="0"/>
    <xf numFmtId="168" fontId="29" fillId="0" borderId="0"/>
    <xf numFmtId="168" fontId="31" fillId="0" borderId="0"/>
    <xf numFmtId="168" fontId="32" fillId="0" borderId="0"/>
    <xf numFmtId="168" fontId="32" fillId="0" borderId="0"/>
    <xf numFmtId="168" fontId="28" fillId="0" borderId="0"/>
    <xf numFmtId="184" fontId="19" fillId="0" borderId="0" applyFont="0" applyFill="0" applyBorder="0" applyAlignment="0" applyProtection="0"/>
    <xf numFmtId="168" fontId="29" fillId="0" borderId="0"/>
    <xf numFmtId="168" fontId="29" fillId="0" borderId="0"/>
    <xf numFmtId="168" fontId="28" fillId="0" borderId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29" fillId="0" borderId="0"/>
    <xf numFmtId="168" fontId="29" fillId="0" borderId="0"/>
    <xf numFmtId="183" fontId="19" fillId="0" borderId="0" applyFont="0" applyFill="0" applyBorder="0" applyAlignment="0" applyProtection="0"/>
    <xf numFmtId="168" fontId="28" fillId="0" borderId="0"/>
    <xf numFmtId="183" fontId="19" fillId="0" borderId="0" applyFont="0" applyFill="0" applyBorder="0" applyAlignment="0" applyProtection="0"/>
    <xf numFmtId="168" fontId="29" fillId="0" borderId="0"/>
    <xf numFmtId="168" fontId="29" fillId="0" borderId="0"/>
    <xf numFmtId="184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83" fontId="19" fillId="0" borderId="0" applyFont="0" applyFill="0" applyBorder="0" applyAlignment="0" applyProtection="0"/>
    <xf numFmtId="168" fontId="29" fillId="0" borderId="0"/>
    <xf numFmtId="168" fontId="29" fillId="0" borderId="0"/>
    <xf numFmtId="168" fontId="30" fillId="0" borderId="0"/>
    <xf numFmtId="168" fontId="33" fillId="0" borderId="0"/>
    <xf numFmtId="168" fontId="3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83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84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28" fillId="0" borderId="0"/>
    <xf numFmtId="183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68" fontId="29" fillId="0" borderId="0"/>
    <xf numFmtId="168" fontId="29" fillId="0" borderId="0"/>
    <xf numFmtId="183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29" fillId="0" borderId="0"/>
    <xf numFmtId="168" fontId="29" fillId="0" borderId="0"/>
    <xf numFmtId="168" fontId="30" fillId="0" borderId="0"/>
    <xf numFmtId="168" fontId="33" fillId="0" borderId="0"/>
    <xf numFmtId="168" fontId="33" fillId="0" borderId="0"/>
    <xf numFmtId="168" fontId="30" fillId="0" borderId="0"/>
    <xf numFmtId="168" fontId="33" fillId="0" borderId="0"/>
    <xf numFmtId="168" fontId="33" fillId="0" borderId="0"/>
    <xf numFmtId="168" fontId="30" fillId="0" borderId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33" fillId="0" borderId="0"/>
    <xf numFmtId="168" fontId="33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34" fillId="0" borderId="0"/>
    <xf numFmtId="168" fontId="28" fillId="0" borderId="0"/>
    <xf numFmtId="168" fontId="29" fillId="0" borderId="0"/>
    <xf numFmtId="168" fontId="29" fillId="0" borderId="0"/>
    <xf numFmtId="168" fontId="19" fillId="0" borderId="0"/>
    <xf numFmtId="177" fontId="19" fillId="0" borderId="0" applyFont="0" applyFill="0" applyBorder="0" applyAlignment="0" applyProtection="0"/>
    <xf numFmtId="168" fontId="19" fillId="0" borderId="0"/>
    <xf numFmtId="177" fontId="19" fillId="0" borderId="0" applyFont="0" applyFill="0" applyBorder="0" applyAlignment="0" applyProtection="0"/>
    <xf numFmtId="168" fontId="19" fillId="0" borderId="0"/>
    <xf numFmtId="168" fontId="19" fillId="0" borderId="0"/>
    <xf numFmtId="177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29" fillId="0" borderId="0"/>
    <xf numFmtId="168" fontId="29" fillId="0" borderId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84" fontId="19" fillId="0" borderId="0" applyFont="0" applyFill="0" applyBorder="0" applyAlignment="0" applyProtection="0"/>
    <xf numFmtId="8" fontId="27" fillId="0" borderId="0" applyFont="0" applyFill="0" applyBorder="0" applyAlignment="0" applyProtection="0"/>
    <xf numFmtId="168" fontId="28" fillId="0" borderId="0"/>
    <xf numFmtId="40" fontId="27" fillId="0" borderId="0" applyFont="0" applyFill="0" applyBorder="0" applyAlignment="0" applyProtection="0"/>
    <xf numFmtId="168" fontId="29" fillId="0" borderId="0"/>
    <xf numFmtId="168" fontId="29" fillId="0" borderId="0"/>
    <xf numFmtId="168" fontId="28" fillId="0" borderId="0"/>
    <xf numFmtId="40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68" fontId="29" fillId="0" borderId="0"/>
    <xf numFmtId="168" fontId="29" fillId="0" borderId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40" fontId="27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8" fontId="27" fillId="0" borderId="0" applyFont="0" applyFill="0" applyBorder="0" applyAlignment="0" applyProtection="0"/>
    <xf numFmtId="168" fontId="29" fillId="0" borderId="0"/>
    <xf numFmtId="168" fontId="29" fillId="0" borderId="0"/>
    <xf numFmtId="168" fontId="28" fillId="0" borderId="0"/>
    <xf numFmtId="168" fontId="29" fillId="0" borderId="0"/>
    <xf numFmtId="168" fontId="29" fillId="0" borderId="0"/>
    <xf numFmtId="187" fontId="19" fillId="0" borderId="0" applyFont="0" applyFill="0" applyBorder="0" applyAlignment="0" applyProtection="0"/>
    <xf numFmtId="168" fontId="28" fillId="0" borderId="0"/>
    <xf numFmtId="187" fontId="19" fillId="0" borderId="0" applyFont="0" applyFill="0" applyBorder="0" applyAlignment="0" applyProtection="0"/>
    <xf numFmtId="168" fontId="29" fillId="0" borderId="0"/>
    <xf numFmtId="168" fontId="29" fillId="0" borderId="0"/>
    <xf numFmtId="168" fontId="28" fillId="0" borderId="0"/>
    <xf numFmtId="168" fontId="28" fillId="0" borderId="0"/>
    <xf numFmtId="187" fontId="19" fillId="0" borderId="0" applyFont="0" applyFill="0" applyBorder="0" applyAlignment="0" applyProtection="0"/>
    <xf numFmtId="168" fontId="29" fillId="0" borderId="0"/>
    <xf numFmtId="168" fontId="29" fillId="0" borderId="0"/>
    <xf numFmtId="187" fontId="19" fillId="0" borderId="0" applyFont="0" applyFill="0" applyBorder="0" applyAlignment="0" applyProtection="0"/>
    <xf numFmtId="168" fontId="29" fillId="0" borderId="0"/>
    <xf numFmtId="168" fontId="29" fillId="0" borderId="0"/>
    <xf numFmtId="168" fontId="28" fillId="0" borderId="0"/>
    <xf numFmtId="187" fontId="19" fillId="0" borderId="0" applyFont="0" applyFill="0" applyBorder="0" applyAlignment="0" applyProtection="0"/>
    <xf numFmtId="168" fontId="29" fillId="0" borderId="0"/>
    <xf numFmtId="168" fontId="29" fillId="0" borderId="0"/>
    <xf numFmtId="168" fontId="31" fillId="0" borderId="0"/>
    <xf numFmtId="168" fontId="32" fillId="0" borderId="0"/>
    <xf numFmtId="168" fontId="32" fillId="0" borderId="0"/>
    <xf numFmtId="168" fontId="28" fillId="0" borderId="0"/>
    <xf numFmtId="168" fontId="29" fillId="0" borderId="0"/>
    <xf numFmtId="168" fontId="29" fillId="0" borderId="0"/>
    <xf numFmtId="168" fontId="27" fillId="0" borderId="0"/>
    <xf numFmtId="168" fontId="35" fillId="0" borderId="0"/>
    <xf numFmtId="168" fontId="36" fillId="0" borderId="0"/>
    <xf numFmtId="168" fontId="36" fillId="0" borderId="0"/>
    <xf numFmtId="168" fontId="35" fillId="0" borderId="0"/>
    <xf numFmtId="168" fontId="36" fillId="0" borderId="0"/>
    <xf numFmtId="168" fontId="36" fillId="0" borderId="0"/>
    <xf numFmtId="168" fontId="19" fillId="0" borderId="0"/>
    <xf numFmtId="168" fontId="30" fillId="0" borderId="0"/>
    <xf numFmtId="183" fontId="19" fillId="0" borderId="0" applyFont="0" applyFill="0" applyBorder="0" applyAlignment="0" applyProtection="0"/>
    <xf numFmtId="168" fontId="33" fillId="0" borderId="0"/>
    <xf numFmtId="168" fontId="33" fillId="0" borderId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68" fontId="30" fillId="0" borderId="0"/>
    <xf numFmtId="168" fontId="33" fillId="0" borderId="0"/>
    <xf numFmtId="168" fontId="33" fillId="0" borderId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81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7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30" fillId="0" borderId="0"/>
    <xf numFmtId="168" fontId="19" fillId="0" borderId="0" applyFont="0" applyFill="0" applyBorder="0" applyAlignment="0" applyProtection="0"/>
    <xf numFmtId="168" fontId="33" fillId="0" borderId="0"/>
    <xf numFmtId="168" fontId="33" fillId="0" borderId="0"/>
    <xf numFmtId="16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68" fontId="30" fillId="0" borderId="0"/>
    <xf numFmtId="168" fontId="33" fillId="0" borderId="0"/>
    <xf numFmtId="168" fontId="33" fillId="0" borderId="0"/>
    <xf numFmtId="179" fontId="19" fillId="0" borderId="0" applyFont="0" applyFill="0" applyBorder="0" applyAlignment="0" applyProtection="0"/>
    <xf numFmtId="168" fontId="30" fillId="0" borderId="0"/>
    <xf numFmtId="168" fontId="33" fillId="0" borderId="0"/>
    <xf numFmtId="168" fontId="33" fillId="0" borderId="0"/>
    <xf numFmtId="168" fontId="19" fillId="0" borderId="0"/>
    <xf numFmtId="168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19" fillId="0" borderId="0"/>
    <xf numFmtId="168" fontId="19" fillId="0" borderId="0"/>
    <xf numFmtId="168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8" fontId="19" fillId="0" borderId="0"/>
    <xf numFmtId="168" fontId="19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/>
    <xf numFmtId="184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83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68" fontId="29" fillId="0" borderId="0"/>
    <xf numFmtId="168" fontId="29" fillId="0" borderId="0"/>
    <xf numFmtId="183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29" fillId="0" borderId="0"/>
    <xf numFmtId="168" fontId="29" fillId="0" borderId="0"/>
    <xf numFmtId="168" fontId="34" fillId="0" borderId="0"/>
    <xf numFmtId="186" fontId="19" fillId="0" borderId="0" applyFont="0" applyFill="0" applyBorder="0" applyAlignment="0" applyProtection="0"/>
    <xf numFmtId="168" fontId="34" fillId="0" borderId="0"/>
    <xf numFmtId="186" fontId="19" fillId="0" borderId="0" applyFont="0" applyFill="0" applyBorder="0" applyAlignment="0" applyProtection="0"/>
    <xf numFmtId="168" fontId="34" fillId="0" borderId="0"/>
    <xf numFmtId="168" fontId="34" fillId="0" borderId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8" fontId="34" fillId="0" borderId="0"/>
    <xf numFmtId="168" fontId="34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8" fontId="34" fillId="0" borderId="0"/>
    <xf numFmtId="181" fontId="19" fillId="0" borderId="0" applyFont="0" applyFill="0" applyBorder="0" applyAlignment="0" applyProtection="0"/>
    <xf numFmtId="168" fontId="19" fillId="0" borderId="0"/>
    <xf numFmtId="168" fontId="35" fillId="0" borderId="0"/>
    <xf numFmtId="168" fontId="30" fillId="0" borderId="0"/>
    <xf numFmtId="168" fontId="33" fillId="0" borderId="0"/>
    <xf numFmtId="168" fontId="33" fillId="0" borderId="0"/>
    <xf numFmtId="168" fontId="36" fillId="0" borderId="0"/>
    <xf numFmtId="168" fontId="36" fillId="0" borderId="0"/>
    <xf numFmtId="168" fontId="28" fillId="0" borderId="0"/>
    <xf numFmtId="168" fontId="29" fillId="0" borderId="0"/>
    <xf numFmtId="168" fontId="29" fillId="0" borderId="0"/>
    <xf numFmtId="188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29" fillId="0" borderId="0"/>
    <xf numFmtId="168" fontId="29" fillId="0" borderId="0"/>
    <xf numFmtId="168" fontId="28" fillId="0" borderId="0"/>
    <xf numFmtId="168" fontId="29" fillId="0" borderId="0"/>
    <xf numFmtId="168" fontId="29" fillId="0" borderId="0"/>
    <xf numFmtId="164" fontId="19" fillId="0" borderId="0">
      <alignment horizontal="left" wrapText="1"/>
    </xf>
    <xf numFmtId="38" fontId="34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37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4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4" fillId="0" borderId="0"/>
    <xf numFmtId="38" fontId="34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4" fillId="0" borderId="0"/>
    <xf numFmtId="38" fontId="34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90" fontId="19" fillId="0" borderId="0" applyFont="0" applyFill="0" applyBorder="0" applyAlignment="0" applyProtection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91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4" fontId="19" fillId="0" borderId="0">
      <alignment horizontal="left" wrapText="1"/>
    </xf>
    <xf numFmtId="38" fontId="34" fillId="0" borderId="0" applyFont="0" applyFill="0" applyBorder="0" applyAlignment="0" applyProtection="0"/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3" fontId="19" fillId="0" borderId="0">
      <alignment horizontal="left" wrapText="1"/>
    </xf>
    <xf numFmtId="192" fontId="19" fillId="0" borderId="0">
      <alignment horizontal="left" wrapText="1"/>
    </xf>
    <xf numFmtId="193" fontId="19" fillId="0" borderId="0">
      <alignment horizontal="left" wrapText="1"/>
    </xf>
    <xf numFmtId="193" fontId="19" fillId="0" borderId="0">
      <alignment horizontal="left" wrapText="1"/>
    </xf>
    <xf numFmtId="193" fontId="19" fillId="0" borderId="0">
      <alignment horizontal="left" wrapText="1"/>
    </xf>
    <xf numFmtId="192" fontId="19" fillId="0" borderId="0">
      <alignment horizontal="left" wrapText="1"/>
    </xf>
    <xf numFmtId="193" fontId="19" fillId="0" borderId="0">
      <alignment horizontal="left" wrapText="1"/>
    </xf>
    <xf numFmtId="193" fontId="19" fillId="0" borderId="0">
      <alignment horizontal="left" wrapText="1"/>
    </xf>
    <xf numFmtId="192" fontId="19" fillId="0" borderId="0">
      <alignment horizontal="left" wrapText="1"/>
    </xf>
    <xf numFmtId="193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38" fontId="34" fillId="0" borderId="0" applyFont="0" applyFill="0" applyBorder="0" applyAlignment="0" applyProtection="0"/>
    <xf numFmtId="164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92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92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0" fontId="2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4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4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8" fontId="19" fillId="0" borderId="0">
      <alignment horizontal="left" wrapText="1"/>
    </xf>
    <xf numFmtId="192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8" fontId="19" fillId="0" borderId="0" applyNumberFormat="0" applyFill="0" applyBorder="0" applyAlignment="0" applyProtection="0"/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8" fontId="23" fillId="0" borderId="0"/>
    <xf numFmtId="164" fontId="19" fillId="0" borderId="0">
      <alignment horizontal="left" wrapText="1"/>
    </xf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4" fontId="19" fillId="0" borderId="0">
      <alignment horizontal="left" wrapText="1"/>
    </xf>
    <xf numFmtId="168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38" fontId="34" fillId="0" borderId="0" applyFont="0" applyFill="0" applyBorder="0" applyAlignment="0" applyProtection="0"/>
    <xf numFmtId="164" fontId="19" fillId="0" borderId="0">
      <alignment horizontal="left" wrapText="1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38" fontId="34" fillId="0" borderId="0" applyFont="0" applyFill="0" applyBorder="0" applyAlignment="0" applyProtection="0"/>
    <xf numFmtId="192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4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 applyFont="0" applyFill="0" applyBorder="0" applyAlignment="0" applyProtection="0"/>
    <xf numFmtId="164" fontId="19" fillId="0" borderId="0">
      <alignment horizontal="left" wrapText="1"/>
    </xf>
    <xf numFmtId="38" fontId="34" fillId="0" borderId="0" applyFont="0" applyFill="0" applyBorder="0" applyAlignment="0" applyProtection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4" fontId="19" fillId="0" borderId="0">
      <alignment horizontal="left" wrapText="1"/>
    </xf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2" fontId="39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40" fillId="0" borderId="0" applyFont="0" applyFill="0" applyBorder="0" applyAlignment="0" applyProtection="0"/>
    <xf numFmtId="1" fontId="34" fillId="0" borderId="0"/>
    <xf numFmtId="208" fontId="19" fillId="0" borderId="0" applyBorder="0"/>
    <xf numFmtId="0" fontId="24" fillId="0" borderId="0"/>
    <xf numFmtId="1" fontId="34" fillId="0" borderId="0"/>
    <xf numFmtId="1" fontId="34" fillId="0" borderId="0"/>
    <xf numFmtId="208" fontId="19" fillId="0" borderId="0" applyBorder="0"/>
    <xf numFmtId="189" fontId="19" fillId="0" borderId="0" applyBorder="0"/>
    <xf numFmtId="1" fontId="34" fillId="0" borderId="0"/>
    <xf numFmtId="1" fontId="34" fillId="0" borderId="0"/>
    <xf numFmtId="209" fontId="19" fillId="0" borderId="0" applyBorder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2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2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2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24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3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24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3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6" fillId="0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1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9" borderId="11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8" fillId="40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12" applyNumberFormat="0" applyFill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3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5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51" fillId="52" borderId="0" applyNumberFormat="0" applyBorder="0" applyAlignment="0" applyProtection="0"/>
    <xf numFmtId="0" fontId="49" fillId="51" borderId="0" applyNumberFormat="0" applyBorder="0" applyAlignment="0" applyProtection="0"/>
    <xf numFmtId="0" fontId="24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45" borderId="0" applyNumberFormat="0" applyBorder="0" applyAlignment="0" applyProtection="0"/>
    <xf numFmtId="0" fontId="49" fillId="45" borderId="0" applyNumberFormat="0" applyBorder="0" applyAlignment="0" applyProtection="0"/>
    <xf numFmtId="0" fontId="24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7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7" borderId="0" applyNumberFormat="0" applyBorder="0" applyAlignment="0" applyProtection="0"/>
    <xf numFmtId="0" fontId="49" fillId="46" borderId="0" applyNumberFormat="0" applyBorder="0" applyAlignment="0" applyProtection="0"/>
    <xf numFmtId="0" fontId="24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51" fillId="53" borderId="0" applyNumberFormat="0" applyBorder="0" applyAlignment="0" applyProtection="0"/>
    <xf numFmtId="0" fontId="49" fillId="43" borderId="0" applyNumberFormat="0" applyBorder="0" applyAlignment="0" applyProtection="0"/>
    <xf numFmtId="0" fontId="24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24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54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51" fillId="54" borderId="0" applyNumberFormat="0" applyBorder="0" applyAlignment="0" applyProtection="0"/>
    <xf numFmtId="0" fontId="49" fillId="33" borderId="0" applyNumberFormat="0" applyBorder="0" applyAlignment="0" applyProtection="0"/>
    <xf numFmtId="0" fontId="24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21" fillId="55" borderId="13" applyNumberFormat="0" applyFont="0" applyAlignment="0" applyProtection="0">
      <alignment vertical="top"/>
    </xf>
    <xf numFmtId="169" fontId="21" fillId="39" borderId="14" applyNumberFormat="0" applyFont="0" applyBorder="0" applyProtection="0"/>
    <xf numFmtId="168" fontId="42" fillId="56" borderId="0" applyNumberFormat="0" applyBorder="0" applyAlignment="0" applyProtection="0"/>
    <xf numFmtId="168" fontId="42" fillId="56" borderId="0" applyNumberFormat="0" applyBorder="0" applyAlignment="0" applyProtection="0"/>
    <xf numFmtId="168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8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51" fillId="58" borderId="0" applyNumberFormat="0" applyBorder="0" applyAlignment="0" applyProtection="0"/>
    <xf numFmtId="0" fontId="49" fillId="51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8" fontId="42" fillId="59" borderId="0" applyNumberFormat="0" applyBorder="0" applyAlignment="0" applyProtection="0"/>
    <xf numFmtId="168" fontId="42" fillId="60" borderId="0" applyNumberFormat="0" applyBorder="0" applyAlignment="0" applyProtection="0"/>
    <xf numFmtId="168" fontId="5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49" fillId="62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8" fontId="42" fillId="59" borderId="0" applyNumberFormat="0" applyBorder="0" applyAlignment="0" applyProtection="0"/>
    <xf numFmtId="168" fontId="42" fillId="63" borderId="0" applyNumberFormat="0" applyBorder="0" applyAlignment="0" applyProtection="0"/>
    <xf numFmtId="168" fontId="5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4" borderId="0" applyNumberFormat="0" applyBorder="0" applyAlignment="0" applyProtection="0"/>
    <xf numFmtId="0" fontId="49" fillId="64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8" fontId="42" fillId="56" borderId="0" applyNumberFormat="0" applyBorder="0" applyAlignment="0" applyProtection="0"/>
    <xf numFmtId="168" fontId="42" fillId="60" borderId="0" applyNumberFormat="0" applyBorder="0" applyAlignment="0" applyProtection="0"/>
    <xf numFmtId="168" fontId="50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3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51" fillId="53" borderId="0" applyNumberFormat="0" applyBorder="0" applyAlignment="0" applyProtection="0"/>
    <xf numFmtId="0" fontId="49" fillId="65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8" fontId="42" fillId="66" borderId="0" applyNumberFormat="0" applyBorder="0" applyAlignment="0" applyProtection="0"/>
    <xf numFmtId="168" fontId="42" fillId="56" borderId="0" applyNumberFormat="0" applyBorder="0" applyAlignment="0" applyProtection="0"/>
    <xf numFmtId="168" fontId="50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8" fontId="42" fillId="59" borderId="0" applyNumberFormat="0" applyBorder="0" applyAlignment="0" applyProtection="0"/>
    <xf numFmtId="168" fontId="42" fillId="67" borderId="0" applyNumberFormat="0" applyBorder="0" applyAlignment="0" applyProtection="0"/>
    <xf numFmtId="168" fontId="50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68" borderId="0" applyNumberFormat="0" applyBorder="0" applyAlignment="0" applyProtection="0"/>
    <xf numFmtId="0" fontId="49" fillId="68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210" fontId="52" fillId="0" borderId="0" applyFont="0" applyFill="0" applyBorder="0" applyAlignment="0" applyProtection="0"/>
    <xf numFmtId="211" fontId="52" fillId="0" borderId="0" applyFont="0" applyFill="0" applyBorder="0" applyAlignment="0" applyProtection="0"/>
    <xf numFmtId="212" fontId="19" fillId="0" borderId="0"/>
    <xf numFmtId="213" fontId="19" fillId="69" borderId="15">
      <alignment horizontal="center" vertical="center"/>
    </xf>
    <xf numFmtId="213" fontId="19" fillId="69" borderId="15">
      <alignment horizontal="center" vertical="center"/>
    </xf>
    <xf numFmtId="213" fontId="19" fillId="69" borderId="15">
      <alignment horizontal="center" vertical="center"/>
    </xf>
    <xf numFmtId="0" fontId="24" fillId="0" borderId="0"/>
    <xf numFmtId="213" fontId="19" fillId="69" borderId="15">
      <alignment horizontal="center" vertical="center"/>
    </xf>
    <xf numFmtId="214" fontId="19" fillId="69" borderId="15">
      <alignment horizontal="center" vertical="center"/>
    </xf>
    <xf numFmtId="215" fontId="53" fillId="0" borderId="0"/>
    <xf numFmtId="215" fontId="53" fillId="0" borderId="0"/>
    <xf numFmtId="215" fontId="53" fillId="0" borderId="0"/>
    <xf numFmtId="0" fontId="2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24" fillId="0" borderId="0"/>
    <xf numFmtId="0" fontId="54" fillId="0" borderId="0"/>
    <xf numFmtId="216" fontId="55" fillId="70" borderId="16">
      <alignment horizontal="center"/>
    </xf>
    <xf numFmtId="0" fontId="56" fillId="0" borderId="17" applyNumberFormat="0" applyFill="0" applyAlignment="0" applyProtection="0">
      <alignment horizontal="lef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168" fontId="57" fillId="0" borderId="18" applyNumberFormat="0" applyFill="0" applyBorder="0" applyAlignment="0" applyProtection="0"/>
    <xf numFmtId="168" fontId="58" fillId="0" borderId="18" applyNumberFormat="0" applyFill="0" applyBorder="0" applyAlignment="0" applyProtection="0"/>
    <xf numFmtId="168" fontId="59" fillId="0" borderId="18" applyNumberFormat="0" applyFill="0" applyBorder="0" applyAlignment="0" applyProtection="0"/>
    <xf numFmtId="168" fontId="24" fillId="0" borderId="18" applyNumberFormat="0" applyFill="0" applyAlignment="0" applyProtection="0"/>
    <xf numFmtId="0" fontId="60" fillId="0" borderId="17">
      <protection hidden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217" fontId="63" fillId="0" borderId="0" applyFont="0" applyFill="0" applyBorder="0" applyAlignment="0" applyProtection="0"/>
    <xf numFmtId="37" fontId="64" fillId="0" borderId="0" applyFill="0" applyBorder="0" applyProtection="0"/>
    <xf numFmtId="168" fontId="65" fillId="0" borderId="0"/>
    <xf numFmtId="0" fontId="66" fillId="0" borderId="0" applyNumberFormat="0" applyFont="0" applyAlignment="0"/>
    <xf numFmtId="3" fontId="67" fillId="71" borderId="0" applyNumberFormat="0" applyBorder="0" applyAlignment="0" applyProtection="0">
      <alignment vertical="top"/>
    </xf>
    <xf numFmtId="0" fontId="68" fillId="0" borderId="0" applyNumberFormat="0" applyFill="0" applyBorder="0" applyAlignment="0" applyProtection="0"/>
    <xf numFmtId="0" fontId="24" fillId="0" borderId="0"/>
    <xf numFmtId="0" fontId="69" fillId="72" borderId="0" applyNumberFormat="0" applyFill="0" applyBorder="0" applyAlignment="0" applyProtection="0">
      <protection locked="0"/>
    </xf>
    <xf numFmtId="0" fontId="24" fillId="0" borderId="0"/>
    <xf numFmtId="218" fontId="19" fillId="0" borderId="0" applyFont="0" applyFill="0" applyBorder="0" applyAlignment="0" applyProtection="0">
      <alignment horizontal="right"/>
    </xf>
    <xf numFmtId="169" fontId="70" fillId="0" borderId="0"/>
    <xf numFmtId="14" fontId="71" fillId="0" borderId="0" applyNumberFormat="0" applyFill="0" applyBorder="0" applyAlignment="0" applyProtection="0">
      <alignment horizontal="center"/>
    </xf>
    <xf numFmtId="0" fontId="24" fillId="0" borderId="0"/>
    <xf numFmtId="7" fontId="52" fillId="0" borderId="0">
      <alignment horizontal="right"/>
      <protection locked="0"/>
    </xf>
    <xf numFmtId="7" fontId="52" fillId="0" borderId="0">
      <alignment horizontal="right"/>
      <protection locked="0"/>
    </xf>
    <xf numFmtId="7" fontId="52" fillId="0" borderId="0">
      <alignment horizontal="right"/>
      <protection locked="0"/>
    </xf>
    <xf numFmtId="0" fontId="24" fillId="0" borderId="0"/>
    <xf numFmtId="168" fontId="72" fillId="0" borderId="0" applyNumberFormat="0" applyFill="0" applyBorder="0" applyAlignment="0" applyProtection="0"/>
    <xf numFmtId="0" fontId="73" fillId="72" borderId="16" applyNumberFormat="0" applyFill="0" applyBorder="0" applyAlignment="0" applyProtection="0">
      <protection locked="0"/>
    </xf>
    <xf numFmtId="0" fontId="24" fillId="0" borderId="0"/>
    <xf numFmtId="0" fontId="74" fillId="0" borderId="19"/>
    <xf numFmtId="0" fontId="75" fillId="73" borderId="0" applyNumberFormat="0" applyFont="0" applyBorder="0" applyAlignment="0" applyProtection="0">
      <alignment horizontal="center"/>
    </xf>
    <xf numFmtId="168" fontId="53" fillId="0" borderId="20" applyNumberFormat="0" applyFont="0" applyFill="0" applyAlignment="0" applyProtection="0"/>
    <xf numFmtId="168" fontId="53" fillId="0" borderId="21" applyNumberFormat="0" applyFont="0" applyFill="0" applyAlignment="0" applyProtection="0"/>
    <xf numFmtId="168" fontId="76" fillId="0" borderId="22" applyFill="0" applyProtection="0">
      <alignment horizontal="right"/>
    </xf>
    <xf numFmtId="49" fontId="77" fillId="0" borderId="0" applyFont="0" applyFill="0" applyBorder="0" applyAlignment="0" applyProtection="0">
      <alignment horizontal="left"/>
    </xf>
    <xf numFmtId="0" fontId="24" fillId="0" borderId="0"/>
    <xf numFmtId="219" fontId="64" fillId="0" borderId="0" applyAlignment="0" applyProtection="0"/>
    <xf numFmtId="0" fontId="24" fillId="0" borderId="0"/>
    <xf numFmtId="165" fontId="24" fillId="0" borderId="0" applyFill="0" applyBorder="0" applyAlignment="0" applyProtection="0"/>
    <xf numFmtId="0" fontId="24" fillId="0" borderId="0"/>
    <xf numFmtId="49" fontId="24" fillId="0" borderId="0" applyNumberFormat="0" applyAlignment="0" applyProtection="0">
      <alignment horizontal="left"/>
    </xf>
    <xf numFmtId="0" fontId="24" fillId="0" borderId="0"/>
    <xf numFmtId="49" fontId="78" fillId="0" borderId="23" applyNumberFormat="0" applyAlignment="0" applyProtection="0">
      <alignment horizontal="left" wrapText="1"/>
    </xf>
    <xf numFmtId="0" fontId="24" fillId="0" borderId="0"/>
    <xf numFmtId="49" fontId="78" fillId="0" borderId="0" applyNumberFormat="0" applyAlignment="0" applyProtection="0">
      <alignment horizontal="left" wrapText="1"/>
    </xf>
    <xf numFmtId="0" fontId="24" fillId="0" borderId="0"/>
    <xf numFmtId="49" fontId="79" fillId="0" borderId="0" applyAlignment="0" applyProtection="0">
      <alignment horizontal="left"/>
    </xf>
    <xf numFmtId="0" fontId="24" fillId="0" borderId="0"/>
    <xf numFmtId="220" fontId="80" fillId="0" borderId="0" applyFont="0" applyFill="0" applyBorder="0" applyAlignment="0" applyProtection="0"/>
    <xf numFmtId="0" fontId="24" fillId="0" borderId="0"/>
    <xf numFmtId="168" fontId="21" fillId="0" borderId="0"/>
    <xf numFmtId="0" fontId="81" fillId="0" borderId="0">
      <alignment horizontal="right"/>
    </xf>
    <xf numFmtId="168" fontId="72" fillId="0" borderId="0"/>
    <xf numFmtId="39" fontId="54" fillId="0" borderId="0" applyFill="0" applyBorder="0" applyAlignment="0"/>
    <xf numFmtId="168" fontId="19" fillId="0" borderId="0" applyFill="0" applyBorder="0" applyAlignment="0"/>
    <xf numFmtId="172" fontId="19" fillId="0" borderId="0" applyFill="0" applyBorder="0" applyAlignment="0"/>
    <xf numFmtId="221" fontId="19" fillId="0" borderId="0" applyFill="0" applyBorder="0" applyAlignment="0"/>
    <xf numFmtId="222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3" fillId="43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43" borderId="24" applyNumberFormat="0" applyAlignment="0" applyProtection="0"/>
    <xf numFmtId="0" fontId="82" fillId="43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43" borderId="24" applyNumberFormat="0" applyAlignment="0" applyProtection="0"/>
    <xf numFmtId="0" fontId="82" fillId="43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43" borderId="24" applyNumberFormat="0" applyAlignment="0" applyProtection="0"/>
    <xf numFmtId="0" fontId="82" fillId="43" borderId="24" applyNumberFormat="0" applyAlignment="0" applyProtection="0"/>
    <xf numFmtId="0" fontId="82" fillId="43" borderId="24" applyNumberFormat="0" applyAlignment="0" applyProtection="0"/>
    <xf numFmtId="0" fontId="82" fillId="43" borderId="24" applyNumberFormat="0" applyAlignment="0" applyProtection="0"/>
    <xf numFmtId="0" fontId="82" fillId="43" borderId="2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66" fillId="43" borderId="24" applyNumberFormat="0" applyAlignment="0" applyProtection="0"/>
    <xf numFmtId="0" fontId="82" fillId="35" borderId="24" applyNumberFormat="0" applyAlignment="0" applyProtection="0"/>
    <xf numFmtId="0" fontId="24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2" fillId="35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223" fontId="24" fillId="74" borderId="0" applyNumberFormat="0" applyFont="0" applyBorder="0" applyAlignment="0">
      <protection locked="0"/>
    </xf>
    <xf numFmtId="223" fontId="24" fillId="74" borderId="0" applyNumberFormat="0" applyFont="0" applyBorder="0" applyAlignment="0">
      <protection locked="0"/>
    </xf>
    <xf numFmtId="223" fontId="24" fillId="74" borderId="0" applyNumberFormat="0" applyFont="0" applyBorder="0" applyAlignment="0">
      <protection locked="0"/>
    </xf>
    <xf numFmtId="0" fontId="24" fillId="0" borderId="0"/>
    <xf numFmtId="168" fontId="34" fillId="0" borderId="0">
      <alignment horizontal="centerContinuous"/>
    </xf>
    <xf numFmtId="8" fontId="19" fillId="0" borderId="25" applyFont="0" applyFill="0" applyBorder="0" applyProtection="0">
      <alignment horizontal="right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9" fillId="75" borderId="26" applyNumberFormat="0" applyAlignment="0" applyProtection="0"/>
    <xf numFmtId="0" fontId="84" fillId="75" borderId="26" applyNumberFormat="0" applyAlignment="0" applyProtection="0"/>
    <xf numFmtId="0" fontId="24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5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0" borderId="17" applyNumberFormat="0" applyBorder="0" applyAlignment="0" applyProtection="0">
      <alignment horizontal="left"/>
    </xf>
    <xf numFmtId="168" fontId="24" fillId="0" borderId="17"/>
    <xf numFmtId="0" fontId="58" fillId="0" borderId="27">
      <alignment horizontal="center"/>
    </xf>
    <xf numFmtId="49" fontId="66" fillId="0" borderId="28"/>
    <xf numFmtId="0" fontId="34" fillId="0" borderId="0"/>
    <xf numFmtId="41" fontId="87" fillId="0" borderId="0" applyFont="0" applyFill="0" applyBorder="0" applyAlignment="0" applyProtection="0"/>
    <xf numFmtId="37" fontId="41" fillId="0" borderId="0" applyFont="0" applyFill="0" applyBorder="0" applyAlignment="0" applyProtection="0"/>
    <xf numFmtId="37" fontId="41" fillId="0" borderId="0" applyFont="0" applyFill="0" applyBorder="0" applyAlignment="0" applyProtection="0"/>
    <xf numFmtId="37" fontId="41" fillId="0" borderId="0" applyFont="0" applyFill="0" applyBorder="0" applyAlignment="0" applyProtection="0"/>
    <xf numFmtId="37" fontId="41" fillId="0" borderId="0" applyFont="0" applyFill="0" applyBorder="0" applyAlignment="0" applyProtection="0"/>
    <xf numFmtId="37" fontId="41" fillId="0" borderId="0" applyFont="0" applyFill="0" applyBorder="0" applyAlignment="0" applyProtection="0"/>
    <xf numFmtId="37" fontId="41" fillId="0" borderId="0" applyFont="0" applyFill="0" applyBorder="0" applyAlignment="0" applyProtection="0"/>
    <xf numFmtId="168" fontId="19" fillId="0" borderId="0" applyFont="0" applyFill="0" applyBorder="0" applyAlignment="0" applyProtection="0"/>
    <xf numFmtId="224" fontId="53" fillId="0" borderId="0" applyFont="0" applyFill="0" applyBorder="0" applyAlignment="0" applyProtection="0"/>
    <xf numFmtId="224" fontId="53" fillId="0" borderId="0" applyFont="0" applyFill="0" applyBorder="0" applyAlignment="0" applyProtection="0"/>
    <xf numFmtId="224" fontId="53" fillId="0" borderId="0" applyFont="0" applyFill="0" applyBorder="0" applyAlignment="0" applyProtection="0"/>
    <xf numFmtId="0" fontId="24" fillId="0" borderId="0"/>
    <xf numFmtId="40" fontId="19" fillId="0" borderId="0" applyBorder="0" applyProtection="0"/>
    <xf numFmtId="0" fontId="24" fillId="0" borderId="0"/>
    <xf numFmtId="225" fontId="88" fillId="0" borderId="0" applyFont="0" applyFill="0" applyBorder="0" applyAlignment="0" applyProtection="0">
      <alignment horizontal="center"/>
    </xf>
    <xf numFmtId="225" fontId="88" fillId="0" borderId="0" applyFont="0" applyFill="0" applyBorder="0" applyAlignment="0" applyProtection="0">
      <alignment horizontal="center"/>
    </xf>
    <xf numFmtId="225" fontId="88" fillId="0" borderId="0" applyFont="0" applyFill="0" applyBorder="0" applyAlignment="0" applyProtection="0">
      <alignment horizontal="center"/>
    </xf>
    <xf numFmtId="0" fontId="24" fillId="0" borderId="0"/>
    <xf numFmtId="226" fontId="89" fillId="0" borderId="0" applyFont="0" applyFill="0" applyBorder="0" applyAlignment="0" applyProtection="0">
      <alignment horizontal="right"/>
    </xf>
    <xf numFmtId="37" fontId="42" fillId="0" borderId="0"/>
    <xf numFmtId="164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27" fontId="89" fillId="0" borderId="0" applyFont="0" applyFill="0" applyBorder="0" applyAlignment="0" applyProtection="0"/>
    <xf numFmtId="168" fontId="89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28" fontId="89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4" fillId="0" borderId="0">
      <alignment horizontal="left" wrapText="1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39" fontId="41" fillId="0" borderId="0" applyFont="0" applyFill="0" applyBorder="0" applyAlignment="0" applyProtection="0"/>
    <xf numFmtId="43" fontId="87" fillId="0" borderId="0" applyFont="0" applyFill="0" applyBorder="0" applyAlignment="0" applyProtection="0"/>
    <xf numFmtId="40" fontId="19" fillId="0" borderId="0" applyFont="0" applyFill="0" applyBorder="0" applyProtection="0">
      <alignment horizontal="right"/>
    </xf>
    <xf numFmtId="3" fontId="91" fillId="0" borderId="0">
      <protection locked="0"/>
    </xf>
    <xf numFmtId="168" fontId="27" fillId="0" borderId="0"/>
    <xf numFmtId="168" fontId="27" fillId="0" borderId="0"/>
    <xf numFmtId="168" fontId="27" fillId="0" borderId="0"/>
    <xf numFmtId="168" fontId="27" fillId="0" borderId="0"/>
    <xf numFmtId="169" fontId="70" fillId="0" borderId="0"/>
    <xf numFmtId="168" fontId="27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91" fillId="0" borderId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/>
    <xf numFmtId="168" fontId="27" fillId="0" borderId="0"/>
    <xf numFmtId="40" fontId="92" fillId="0" borderId="0" applyFont="0" applyFill="0" applyBorder="0" applyAlignment="0" applyProtection="0"/>
    <xf numFmtId="0" fontId="93" fillId="0" borderId="0"/>
    <xf numFmtId="168" fontId="72" fillId="0" borderId="0" applyNumberFormat="0" applyAlignment="0">
      <alignment horizontal="left"/>
    </xf>
    <xf numFmtId="171" fontId="24" fillId="0" borderId="0"/>
    <xf numFmtId="168" fontId="27" fillId="0" borderId="0"/>
    <xf numFmtId="168" fontId="27" fillId="0" borderId="0"/>
    <xf numFmtId="168" fontId="94" fillId="0" borderId="0"/>
    <xf numFmtId="168" fontId="94" fillId="0" borderId="0"/>
    <xf numFmtId="168" fontId="94" fillId="0" borderId="0"/>
    <xf numFmtId="5" fontId="41" fillId="0" borderId="0" applyFont="0" applyFill="0" applyBorder="0" applyAlignment="0" applyProtection="0"/>
    <xf numFmtId="5" fontId="41" fillId="0" borderId="0" applyFont="0" applyFill="0" applyBorder="0" applyAlignment="0" applyProtection="0"/>
    <xf numFmtId="5" fontId="41" fillId="0" borderId="0" applyFont="0" applyFill="0" applyBorder="0" applyAlignment="0" applyProtection="0"/>
    <xf numFmtId="5" fontId="41" fillId="0" borderId="0" applyFont="0" applyFill="0" applyBorder="0" applyAlignment="0" applyProtection="0"/>
    <xf numFmtId="5" fontId="41" fillId="0" borderId="0" applyFont="0" applyFill="0" applyBorder="0" applyAlignment="0" applyProtection="0"/>
    <xf numFmtId="5" fontId="41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25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0" fontId="24" fillId="0" borderId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24" fillId="0" borderId="0"/>
    <xf numFmtId="230" fontId="89" fillId="0" borderId="0" applyFont="0" applyFill="0" applyBorder="0" applyAlignment="0" applyProtection="0">
      <alignment horizontal="right"/>
    </xf>
    <xf numFmtId="0" fontId="24" fillId="0" borderId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4" fillId="0" borderId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231" fontId="91" fillId="0" borderId="0">
      <protection locked="0"/>
    </xf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1" fontId="91" fillId="0" borderId="0">
      <protection locked="0"/>
    </xf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3" fontId="89" fillId="0" borderId="0" applyFill="0" applyBorder="0" applyProtection="0">
      <alignment vertical="center"/>
    </xf>
    <xf numFmtId="7" fontId="92" fillId="0" borderId="0" applyFill="0" applyBorder="0">
      <alignment horizontal="right"/>
    </xf>
    <xf numFmtId="0" fontId="24" fillId="0" borderId="0"/>
    <xf numFmtId="234" fontId="25" fillId="76" borderId="16">
      <alignment horizontal="right"/>
    </xf>
    <xf numFmtId="234" fontId="25" fillId="76" borderId="16">
      <alignment horizontal="right"/>
    </xf>
    <xf numFmtId="234" fontId="25" fillId="76" borderId="16">
      <alignment horizontal="right"/>
    </xf>
    <xf numFmtId="234" fontId="25" fillId="76" borderId="16">
      <alignment horizontal="right"/>
    </xf>
    <xf numFmtId="234" fontId="25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235" fontId="19" fillId="76" borderId="16">
      <alignment horizontal="right"/>
    </xf>
    <xf numFmtId="0" fontId="95" fillId="0" borderId="0">
      <alignment horizontal="right"/>
    </xf>
    <xf numFmtId="8" fontId="96" fillId="0" borderId="0" applyNumberFormat="0" applyFill="0" applyBorder="0" applyAlignment="0"/>
    <xf numFmtId="15" fontId="69" fillId="72" borderId="0" applyFont="0" applyFill="0" applyBorder="0" applyAlignment="0" applyProtection="0">
      <protection locked="0"/>
    </xf>
    <xf numFmtId="168" fontId="27" fillId="0" borderId="0"/>
    <xf numFmtId="168" fontId="27" fillId="0" borderId="0"/>
    <xf numFmtId="168" fontId="27" fillId="0" borderId="0"/>
    <xf numFmtId="236" fontId="97" fillId="70" borderId="29" applyFont="0" applyFill="0" applyBorder="0" applyAlignment="0" applyProtection="0"/>
    <xf numFmtId="224" fontId="24" fillId="70" borderId="0" applyFont="0" applyFill="0" applyBorder="0" applyAlignment="0" applyProtection="0"/>
    <xf numFmtId="237" fontId="58" fillId="0" borderId="3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5" fontId="69" fillId="72" borderId="0" applyFont="0" applyFill="0" applyBorder="0" applyAlignment="0" applyProtection="0">
      <protection locked="0"/>
    </xf>
    <xf numFmtId="15" fontId="69" fillId="72" borderId="0" applyFont="0" applyFill="0" applyBorder="0" applyAlignment="0" applyProtection="0">
      <protection locked="0"/>
    </xf>
    <xf numFmtId="15" fontId="69" fillId="72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5" fontId="69" fillId="72" borderId="0" applyFont="0" applyFill="0" applyBorder="0" applyAlignment="0" applyProtection="0">
      <protection locked="0"/>
    </xf>
    <xf numFmtId="15" fontId="69" fillId="72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24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89" fillId="0" borderId="0" applyFont="0" applyFill="0" applyBorder="0" applyAlignment="0" applyProtection="0"/>
    <xf numFmtId="0" fontId="24" fillId="0" borderId="0"/>
    <xf numFmtId="14" fontId="42" fillId="0" borderId="0" applyFill="0" applyBorder="0" applyAlignment="0"/>
    <xf numFmtId="15" fontId="69" fillId="72" borderId="0" applyFont="0" applyFill="0" applyBorder="0" applyAlignment="0" applyProtection="0">
      <protection locked="0"/>
    </xf>
    <xf numFmtId="236" fontId="58" fillId="0" borderId="0" applyFill="0" applyBorder="0">
      <alignment horizontal="right"/>
    </xf>
    <xf numFmtId="239" fontId="98" fillId="0" borderId="0" applyFont="0" applyFill="0" applyBorder="0" applyAlignment="0" applyProtection="0">
      <alignment vertical="top"/>
    </xf>
    <xf numFmtId="240" fontId="37" fillId="0" borderId="0" applyFont="0" applyFill="0" applyBorder="0" applyAlignment="0" applyProtection="0"/>
    <xf numFmtId="241" fontId="19" fillId="0" borderId="0" applyFont="0" applyFill="0" applyBorder="0" applyAlignment="0" applyProtection="0">
      <alignment wrapText="1"/>
    </xf>
    <xf numFmtId="242" fontId="19" fillId="0" borderId="0"/>
    <xf numFmtId="40" fontId="99" fillId="0" borderId="0"/>
    <xf numFmtId="43" fontId="19" fillId="0" borderId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24" fillId="1" borderId="31"/>
    <xf numFmtId="0" fontId="100" fillId="77" borderId="0" applyNumberFormat="0" applyAlignment="0"/>
    <xf numFmtId="168" fontId="101" fillId="0" borderId="0" applyNumberFormat="0"/>
    <xf numFmtId="168" fontId="102" fillId="0" borderId="0">
      <alignment horizontal="centerContinuous"/>
    </xf>
    <xf numFmtId="168" fontId="102" fillId="0" borderId="0" applyNumberFormat="0"/>
    <xf numFmtId="199" fontId="34" fillId="0" borderId="0"/>
    <xf numFmtId="199" fontId="53" fillId="0" borderId="0"/>
    <xf numFmtId="168" fontId="103" fillId="0" borderId="30" applyFont="0" applyFill="0" applyBorder="0" applyAlignment="0" applyProtection="0"/>
    <xf numFmtId="4" fontId="87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89" fillId="0" borderId="32" applyNumberFormat="0" applyFont="0" applyFill="0" applyAlignment="0" applyProtection="0"/>
    <xf numFmtId="0" fontId="24" fillId="0" borderId="0"/>
    <xf numFmtId="42" fontId="104" fillId="0" borderId="0" applyFill="0" applyBorder="0" applyAlignment="0" applyProtection="0"/>
    <xf numFmtId="0" fontId="24" fillId="0" borderId="0"/>
    <xf numFmtId="37" fontId="105" fillId="78" borderId="0" applyNumberFormat="0" applyFont="0" applyBorder="0" applyAlignment="0" applyProtection="0"/>
    <xf numFmtId="168" fontId="106" fillId="79" borderId="0" applyNumberFormat="0" applyBorder="0" applyAlignment="0" applyProtection="0"/>
    <xf numFmtId="168" fontId="106" fillId="80" borderId="0" applyNumberFormat="0" applyBorder="0" applyAlignment="0" applyProtection="0"/>
    <xf numFmtId="168" fontId="106" fillId="81" borderId="0" applyNumberFormat="0" applyBorder="0" applyAlignment="0" applyProtection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72" fillId="0" borderId="0" applyNumberFormat="0" applyAlignment="0">
      <alignment horizontal="left"/>
    </xf>
    <xf numFmtId="0" fontId="107" fillId="76" borderId="33" applyNumberFormat="0">
      <protection locked="0"/>
    </xf>
    <xf numFmtId="247" fontId="19" fillId="0" borderId="0"/>
    <xf numFmtId="248" fontId="25" fillId="0" borderId="0"/>
    <xf numFmtId="168" fontId="20" fillId="0" borderId="0"/>
    <xf numFmtId="249" fontId="19" fillId="0" borderId="0"/>
    <xf numFmtId="168" fontId="20" fillId="0" borderId="0"/>
    <xf numFmtId="168" fontId="20" fillId="0" borderId="0"/>
    <xf numFmtId="37" fontId="38" fillId="0" borderId="0"/>
    <xf numFmtId="250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250" fontId="19" fillId="0" borderId="0" applyFont="0" applyFill="0" applyBorder="0" applyAlignment="0" applyProtection="0"/>
    <xf numFmtId="0" fontId="24" fillId="0" borderId="0"/>
    <xf numFmtId="250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0" fillId="0" borderId="0" applyProtection="0"/>
    <xf numFmtId="0" fontId="24" fillId="0" borderId="0" applyProtection="0"/>
    <xf numFmtId="0" fontId="111" fillId="0" borderId="0" applyProtection="0"/>
    <xf numFmtId="0" fontId="87" fillId="0" borderId="0" applyProtection="0"/>
    <xf numFmtId="0" fontId="112" fillId="0" borderId="0" applyProtection="0"/>
    <xf numFmtId="0" fontId="53" fillId="0" borderId="0" applyProtection="0"/>
    <xf numFmtId="0" fontId="113" fillId="0" borderId="0" applyProtection="0"/>
    <xf numFmtId="252" fontId="42" fillId="0" borderId="0" applyFont="0" applyFill="0" applyBorder="0" applyProtection="0">
      <alignment vertical="top"/>
    </xf>
    <xf numFmtId="173" fontId="19" fillId="0" borderId="0">
      <protection locked="0"/>
    </xf>
    <xf numFmtId="253" fontId="19" fillId="70" borderId="0" applyFont="0" applyFill="0" applyBorder="0" applyAlignment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73" fontId="19" fillId="0" borderId="0">
      <protection locked="0"/>
    </xf>
    <xf numFmtId="173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73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54" fontId="91" fillId="0" borderId="0">
      <protection locked="0"/>
    </xf>
    <xf numFmtId="254" fontId="91" fillId="0" borderId="0">
      <protection locked="0"/>
    </xf>
    <xf numFmtId="0" fontId="24" fillId="0" borderId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/>
    <xf numFmtId="0" fontId="86" fillId="0" borderId="0"/>
    <xf numFmtId="168" fontId="27" fillId="0" borderId="0"/>
    <xf numFmtId="255" fontId="92" fillId="0" borderId="0" applyFill="0" applyBorder="0">
      <alignment horizontal="right"/>
    </xf>
    <xf numFmtId="0" fontId="24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15" fillId="0" borderId="0" applyFill="0" applyBorder="0" applyProtection="0">
      <alignment horizontal="left"/>
    </xf>
    <xf numFmtId="0" fontId="24" fillId="0" borderId="0"/>
    <xf numFmtId="0" fontId="116" fillId="0" borderId="0" applyNumberFormat="0" applyFill="0" applyBorder="0" applyAlignment="0" applyProtection="0"/>
    <xf numFmtId="256" fontId="92" fillId="72" borderId="31" applyFont="0" applyBorder="0" applyAlignment="0" applyProtection="0">
      <alignment vertical="top"/>
    </xf>
    <xf numFmtId="0" fontId="24" fillId="0" borderId="0"/>
    <xf numFmtId="257" fontId="19" fillId="0" borderId="0" applyBorder="0" applyProtection="0"/>
    <xf numFmtId="257" fontId="19" fillId="0" borderId="0" applyBorder="0" applyProtection="0"/>
    <xf numFmtId="257" fontId="19" fillId="0" borderId="0" applyBorder="0" applyProtection="0"/>
    <xf numFmtId="257" fontId="19" fillId="0" borderId="0" applyBorder="0" applyProtection="0"/>
    <xf numFmtId="0" fontId="24" fillId="0" borderId="0"/>
    <xf numFmtId="248" fontId="25" fillId="0" borderId="34"/>
    <xf numFmtId="216" fontId="25" fillId="76" borderId="16">
      <alignment horizontal="right"/>
    </xf>
    <xf numFmtId="216" fontId="25" fillId="76" borderId="16">
      <alignment horizontal="right"/>
    </xf>
    <xf numFmtId="216" fontId="25" fillId="76" borderId="16">
      <alignment horizontal="right"/>
    </xf>
    <xf numFmtId="216" fontId="25" fillId="76" borderId="16">
      <alignment horizontal="right"/>
    </xf>
    <xf numFmtId="216" fontId="25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176" fontId="19" fillId="76" borderId="16">
      <alignment horizontal="right"/>
    </xf>
    <xf numFmtId="37" fontId="24" fillId="0" borderId="0"/>
    <xf numFmtId="37" fontId="24" fillId="0" borderId="0"/>
    <xf numFmtId="0" fontId="24" fillId="0" borderId="0"/>
    <xf numFmtId="0" fontId="117" fillId="0" borderId="0" applyNumberFormat="0" applyFill="0" applyBorder="0" applyAlignment="0" applyProtection="0"/>
    <xf numFmtId="0" fontId="2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39" borderId="0" applyNumberFormat="0" applyBorder="0" applyAlignment="0" applyProtection="0"/>
    <xf numFmtId="0" fontId="43" fillId="39" borderId="0" applyNumberFormat="0" applyBorder="0" applyAlignment="0" applyProtection="0"/>
    <xf numFmtId="0" fontId="2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5" fontId="21" fillId="55" borderId="13" applyNumberFormat="0" applyAlignment="0" applyProtection="0">
      <alignment vertical="top"/>
    </xf>
    <xf numFmtId="38" fontId="24" fillId="76" borderId="0" applyNumberFormat="0" applyBorder="0" applyAlignment="0" applyProtection="0"/>
    <xf numFmtId="38" fontId="24" fillId="76" borderId="0" applyNumberFormat="0" applyBorder="0" applyAlignment="0" applyProtection="0"/>
    <xf numFmtId="38" fontId="24" fillId="76" borderId="0" applyNumberFormat="0" applyBorder="0" applyAlignment="0" applyProtection="0"/>
    <xf numFmtId="0" fontId="24" fillId="0" borderId="0"/>
    <xf numFmtId="0" fontId="66" fillId="0" borderId="0" applyBorder="0">
      <alignment horizontal="left"/>
    </xf>
    <xf numFmtId="0" fontId="24" fillId="0" borderId="0"/>
    <xf numFmtId="258" fontId="89" fillId="0" borderId="0" applyFont="0" applyFill="0" applyBorder="0" applyAlignment="0" applyProtection="0">
      <alignment horizontal="right"/>
    </xf>
    <xf numFmtId="0" fontId="24" fillId="0" borderId="0"/>
    <xf numFmtId="0" fontId="119" fillId="0" borderId="0" applyProtection="0">
      <alignment horizontal="right" vertical="top"/>
    </xf>
    <xf numFmtId="0" fontId="120" fillId="0" borderId="0" applyNumberFormat="0" applyFill="0" applyBorder="0" applyAlignment="0" applyProtection="0"/>
    <xf numFmtId="0" fontId="24" fillId="0" borderId="0"/>
    <xf numFmtId="168" fontId="121" fillId="0" borderId="35" applyNumberFormat="0" applyAlignment="0" applyProtection="0">
      <alignment horizontal="left" vertical="center"/>
    </xf>
    <xf numFmtId="168" fontId="121" fillId="0" borderId="36">
      <alignment horizontal="left" vertical="center"/>
    </xf>
    <xf numFmtId="259" fontId="122" fillId="0" borderId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3" fillId="0" borderId="37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37" applyNumberFormat="0" applyFill="0" applyAlignment="0" applyProtection="0"/>
    <xf numFmtId="0" fontId="123" fillId="0" borderId="37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37" applyNumberForma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12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24" fillId="0" borderId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24" fillId="0" borderId="37" applyNumberFormat="0" applyFill="0" applyAlignment="0" applyProtection="0"/>
    <xf numFmtId="0" fontId="124" fillId="0" borderId="12" applyNumberFormat="0" applyFill="0" applyAlignment="0" applyProtection="0"/>
    <xf numFmtId="0" fontId="12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3" fillId="0" borderId="1" applyNumberFormat="0" applyFill="0" applyAlignment="0" applyProtection="0"/>
    <xf numFmtId="0" fontId="122" fillId="0" borderId="0" applyNumberFormat="0" applyFont="0" applyFill="0" applyAlignment="0" applyProtection="0"/>
    <xf numFmtId="0" fontId="124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5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5" fillId="0" borderId="38" applyNumberFormat="0" applyFill="0" applyAlignment="0" applyProtection="0"/>
    <xf numFmtId="0" fontId="127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7" fillId="0" borderId="38" applyNumberFormat="0" applyFill="0" applyAlignment="0" applyProtection="0"/>
    <xf numFmtId="0" fontId="125" fillId="0" borderId="38" applyNumberFormat="0" applyFill="0" applyAlignment="0" applyProtection="0"/>
    <xf numFmtId="0" fontId="121" fillId="0" borderId="0" applyNumberFormat="0" applyFon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121" fillId="0" borderId="0" applyNumberFormat="0" applyFont="0" applyFill="0" applyAlignment="0" applyProtection="0"/>
    <xf numFmtId="0" fontId="4" fillId="0" borderId="2" applyNumberFormat="0" applyFill="0" applyAlignment="0" applyProtection="0"/>
    <xf numFmtId="0" fontId="24" fillId="0" borderId="0"/>
    <xf numFmtId="0" fontId="4" fillId="0" borderId="2" applyNumberFormat="0" applyFill="0" applyAlignment="0" applyProtection="0"/>
    <xf numFmtId="0" fontId="121" fillId="0" borderId="0" applyNumberFormat="0" applyFont="0" applyFill="0" applyAlignment="0" applyProtection="0"/>
    <xf numFmtId="0" fontId="4" fillId="0" borderId="2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125" fillId="0" borderId="38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19" fillId="0" borderId="38" applyNumberFormat="0" applyFill="0" applyAlignment="0" applyProtection="0"/>
    <xf numFmtId="0" fontId="126" fillId="0" borderId="38" applyNumberFormat="0" applyFill="0" applyAlignment="0" applyProtection="0"/>
    <xf numFmtId="0" fontId="121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0" applyNumberFormat="0" applyFon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0" applyNumberFormat="0" applyFont="0" applyFill="0" applyAlignment="0" applyProtection="0"/>
    <xf numFmtId="0" fontId="4" fillId="0" borderId="2" applyNumberFormat="0" applyFill="0" applyAlignment="0" applyProtection="0"/>
    <xf numFmtId="0" fontId="121" fillId="0" borderId="0" applyNumberFormat="0" applyFont="0" applyFill="0" applyAlignment="0" applyProtection="0"/>
    <xf numFmtId="0" fontId="126" fillId="0" borderId="3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0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0" applyNumberFormat="0" applyFill="0" applyAlignment="0" applyProtection="0"/>
    <xf numFmtId="0" fontId="130" fillId="0" borderId="40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9" fillId="0" borderId="40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0" applyNumberFormat="0" applyFill="0" applyAlignment="0" applyProtection="0"/>
    <xf numFmtId="0" fontId="129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40" applyNumberFormat="0" applyFill="0" applyAlignment="0" applyProtection="0"/>
    <xf numFmtId="0" fontId="129" fillId="0" borderId="40" applyNumberFormat="0" applyFill="0" applyAlignment="0" applyProtection="0"/>
    <xf numFmtId="0" fontId="129" fillId="0" borderId="40" applyNumberFormat="0" applyFill="0" applyAlignment="0" applyProtection="0"/>
    <xf numFmtId="0" fontId="129" fillId="0" borderId="40" applyNumberFormat="0" applyFill="0" applyAlignment="0" applyProtection="0"/>
    <xf numFmtId="0" fontId="129" fillId="0" borderId="40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19" fillId="0" borderId="40" applyNumberFormat="0" applyFill="0" applyAlignment="0" applyProtection="0"/>
    <xf numFmtId="0" fontId="128" fillId="0" borderId="39" applyNumberFormat="0" applyFill="0" applyAlignment="0" applyProtection="0"/>
    <xf numFmtId="0" fontId="24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131" fillId="0" borderId="0" applyFill="0" applyBorder="0" applyProtection="0">
      <alignment horizontal="right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4" fillId="0" borderId="0"/>
    <xf numFmtId="0" fontId="19" fillId="0" borderId="0">
      <protection locked="0"/>
    </xf>
    <xf numFmtId="26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4" fillId="0" borderId="0"/>
    <xf numFmtId="0" fontId="19" fillId="0" borderId="0">
      <protection locked="0"/>
    </xf>
    <xf numFmtId="260" fontId="19" fillId="0" borderId="0">
      <protection locked="0"/>
    </xf>
    <xf numFmtId="0" fontId="132" fillId="0" borderId="0"/>
    <xf numFmtId="0" fontId="24" fillId="0" borderId="0"/>
    <xf numFmtId="0" fontId="133" fillId="82" borderId="0" applyNumberFormat="0" applyAlignment="0"/>
    <xf numFmtId="0" fontId="134" fillId="77" borderId="0" applyNumberFormat="0" applyAlignment="0"/>
    <xf numFmtId="0" fontId="98" fillId="0" borderId="41" applyNumberFormat="0" applyFill="0" applyAlignment="0" applyProtection="0"/>
    <xf numFmtId="0" fontId="24" fillId="0" borderId="0"/>
    <xf numFmtId="168" fontId="114" fillId="0" borderId="0" applyNumberFormat="0" applyFill="0" applyBorder="0" applyAlignment="0" applyProtection="0">
      <alignment vertical="top"/>
      <protection locked="0"/>
    </xf>
    <xf numFmtId="168" fontId="135" fillId="0" borderId="0" applyNumberFormat="0" applyFill="0" applyBorder="0" applyAlignment="0" applyProtection="0">
      <alignment vertical="top"/>
      <protection locked="0"/>
    </xf>
    <xf numFmtId="37" fontId="52" fillId="0" borderId="0" applyNumberFormat="0" applyBorder="0" applyAlignment="0" applyProtection="0"/>
    <xf numFmtId="37" fontId="52" fillId="0" borderId="0" applyNumberFormat="0" applyBorder="0" applyAlignment="0" applyProtection="0"/>
    <xf numFmtId="0" fontId="24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/>
    <xf numFmtId="168" fontId="142" fillId="0" borderId="0" applyNumberFormat="0" applyFill="0" applyBorder="0" applyAlignment="0" applyProtection="0">
      <alignment horizontal="left"/>
    </xf>
    <xf numFmtId="0" fontId="143" fillId="82" borderId="0" applyNumberFormat="0" applyAlignment="0"/>
    <xf numFmtId="0" fontId="143" fillId="82" borderId="0"/>
    <xf numFmtId="3" fontId="50" fillId="83" borderId="0"/>
    <xf numFmtId="165" fontId="50" fillId="83" borderId="0"/>
    <xf numFmtId="15" fontId="50" fillId="83" borderId="0"/>
    <xf numFmtId="10" fontId="24" fillId="72" borderId="31" applyNumberFormat="0" applyBorder="0" applyAlignment="0" applyProtection="0"/>
    <xf numFmtId="10" fontId="24" fillId="72" borderId="31" applyNumberFormat="0" applyBorder="0" applyAlignment="0" applyProtection="0"/>
    <xf numFmtId="10" fontId="24" fillId="72" borderId="31" applyNumberFormat="0" applyBorder="0" applyAlignment="0" applyProtection="0"/>
    <xf numFmtId="0" fontId="24" fillId="0" borderId="0"/>
    <xf numFmtId="10" fontId="24" fillId="70" borderId="31" applyNumberFormat="0" applyBorder="0" applyAlignment="0" applyProtection="0"/>
    <xf numFmtId="0" fontId="144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8" fontId="24" fillId="70" borderId="31" applyNumberFormat="0" applyAlignment="0">
      <protection locked="0"/>
    </xf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8" fontId="24" fillId="70" borderId="31" applyNumberFormat="0" applyAlignment="0">
      <protection locked="0"/>
    </xf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4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8" fontId="24" fillId="70" borderId="31" applyNumberFormat="0" applyAlignment="0">
      <protection locked="0"/>
    </xf>
    <xf numFmtId="8" fontId="24" fillId="70" borderId="31" applyNumberFormat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33" borderId="24" applyNumberFormat="0" applyAlignment="0" applyProtection="0"/>
    <xf numFmtId="0" fontId="145" fillId="33" borderId="24" applyNumberFormat="0" applyAlignment="0" applyProtection="0"/>
    <xf numFmtId="8" fontId="24" fillId="70" borderId="31" applyNumberFormat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8" fontId="24" fillId="70" borderId="31" applyNumberFormat="0" applyAlignment="0">
      <protection locked="0"/>
    </xf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145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4" fillId="33" borderId="24" applyNumberFormat="0" applyAlignment="0" applyProtection="0"/>
    <xf numFmtId="0" fontId="9" fillId="5" borderId="4" applyNumberFormat="0" applyAlignment="0" applyProtection="0"/>
    <xf numFmtId="0" fontId="144" fillId="33" borderId="24" applyNumberFormat="0" applyAlignment="0" applyProtection="0"/>
    <xf numFmtId="0" fontId="145" fillId="3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" fontId="50" fillId="83" borderId="0"/>
    <xf numFmtId="261" fontId="92" fillId="70" borderId="0" applyNumberFormat="0" applyFont="0" applyBorder="0" applyAlignment="0" applyProtection="0">
      <alignment horizontal="center"/>
      <protection locked="0"/>
    </xf>
    <xf numFmtId="0" fontId="24" fillId="0" borderId="0"/>
    <xf numFmtId="167" fontId="50" fillId="83" borderId="0"/>
    <xf numFmtId="165" fontId="50" fillId="83" borderId="0"/>
    <xf numFmtId="165" fontId="24" fillId="70" borderId="30" applyNumberFormat="0" applyFont="0" applyAlignment="0" applyProtection="0">
      <alignment horizontal="center"/>
      <protection locked="0"/>
    </xf>
    <xf numFmtId="165" fontId="24" fillId="70" borderId="30" applyNumberFormat="0" applyFont="0" applyAlignment="0" applyProtection="0">
      <alignment horizontal="center"/>
      <protection locked="0"/>
    </xf>
    <xf numFmtId="165" fontId="24" fillId="70" borderId="30" applyNumberFormat="0" applyFont="0" applyAlignment="0" applyProtection="0">
      <alignment horizontal="center"/>
      <protection locked="0"/>
    </xf>
    <xf numFmtId="0" fontId="24" fillId="0" borderId="0"/>
    <xf numFmtId="4" fontId="50" fillId="83" borderId="0"/>
    <xf numFmtId="10" fontId="50" fillId="83" borderId="0"/>
    <xf numFmtId="262" fontId="146" fillId="0" borderId="0" applyFill="0" applyBorder="0" applyProtection="0">
      <alignment vertical="center"/>
    </xf>
    <xf numFmtId="233" fontId="146" fillId="0" borderId="0" applyFill="0" applyBorder="0" applyProtection="0">
      <alignment vertical="center"/>
    </xf>
    <xf numFmtId="263" fontId="146" fillId="0" borderId="0" applyFill="0" applyBorder="0" applyProtection="0">
      <alignment vertical="center"/>
    </xf>
    <xf numFmtId="264" fontId="146" fillId="0" borderId="0" applyFill="0" applyBorder="0" applyProtection="0">
      <alignment vertical="center"/>
    </xf>
    <xf numFmtId="0" fontId="147" fillId="84" borderId="42" applyNumberFormat="0" applyBorder="0" applyAlignment="0" applyProtection="0"/>
    <xf numFmtId="0" fontId="24" fillId="0" borderId="0"/>
    <xf numFmtId="0" fontId="148" fillId="85" borderId="0" applyNumberFormat="0"/>
    <xf numFmtId="0" fontId="24" fillId="0" borderId="0"/>
    <xf numFmtId="0" fontId="149" fillId="0" borderId="17" applyNumberFormat="0" applyFill="0" applyBorder="0" applyAlignment="0" applyProtection="0"/>
    <xf numFmtId="0" fontId="150" fillId="0" borderId="0">
      <alignment horizontal="center"/>
    </xf>
    <xf numFmtId="38" fontId="112" fillId="0" borderId="0"/>
    <xf numFmtId="38" fontId="151" fillId="0" borderId="0"/>
    <xf numFmtId="38" fontId="76" fillId="0" borderId="0"/>
    <xf numFmtId="38" fontId="113" fillId="0" borderId="0"/>
    <xf numFmtId="0" fontId="72" fillId="0" borderId="0"/>
    <xf numFmtId="0" fontId="72" fillId="0" borderId="0"/>
    <xf numFmtId="223" fontId="53" fillId="0" borderId="0">
      <alignment horizontal="left"/>
    </xf>
    <xf numFmtId="265" fontId="21" fillId="0" borderId="0" applyFill="0" applyBorder="0" applyAlignment="0" applyProtection="0">
      <alignment horizontal="center"/>
    </xf>
    <xf numFmtId="190" fontId="25" fillId="0" borderId="0" applyNumberFormat="0" applyAlignment="0">
      <alignment horizontal="left"/>
    </xf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3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5" fillId="0" borderId="43" applyNumberFormat="0" applyFill="0" applyAlignment="0" applyProtection="0"/>
    <xf numFmtId="0" fontId="152" fillId="0" borderId="43" applyNumberFormat="0" applyFill="0" applyAlignment="0" applyProtection="0"/>
    <xf numFmtId="0" fontId="24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266" fontId="25" fillId="0" borderId="0">
      <alignment horizontal="right"/>
    </xf>
    <xf numFmtId="255" fontId="19" fillId="0" borderId="0">
      <alignment horizontal="right"/>
    </xf>
    <xf numFmtId="14" fontId="38" fillId="0" borderId="0">
      <alignment horizontal="center"/>
    </xf>
    <xf numFmtId="266" fontId="25" fillId="0" borderId="0">
      <alignment horizontal="right"/>
    </xf>
    <xf numFmtId="266" fontId="25" fillId="0" borderId="0">
      <alignment horizontal="right"/>
    </xf>
    <xf numFmtId="266" fontId="25" fillId="0" borderId="0">
      <alignment horizontal="right"/>
    </xf>
    <xf numFmtId="266" fontId="25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267" fontId="19" fillId="0" borderId="0">
      <alignment horizontal="right"/>
    </xf>
    <xf numFmtId="0" fontId="58" fillId="0" borderId="11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4" fillId="0" borderId="17">
      <alignment horizontal="left"/>
      <protection locked="0"/>
    </xf>
    <xf numFmtId="268" fontId="21" fillId="0" borderId="0" applyFill="0" applyBorder="0" applyAlignment="0" applyProtection="0">
      <alignment horizontal="center"/>
    </xf>
    <xf numFmtId="2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9" fontId="19" fillId="0" borderId="0">
      <alignment horizontal="right"/>
    </xf>
    <xf numFmtId="270" fontId="19" fillId="0" borderId="0"/>
    <xf numFmtId="271" fontId="19" fillId="0" borderId="0"/>
    <xf numFmtId="270" fontId="19" fillId="0" borderId="0"/>
    <xf numFmtId="272" fontId="131" fillId="0" borderId="31" applyFill="0">
      <alignment horizontal="center"/>
    </xf>
    <xf numFmtId="273" fontId="19" fillId="0" borderId="0" applyFont="0" applyFill="0" applyBorder="0" applyAlignment="0" applyProtection="0"/>
    <xf numFmtId="2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7" fontId="38" fillId="0" borderId="31">
      <alignment horizontal="right"/>
    </xf>
    <xf numFmtId="272" fontId="58" fillId="0" borderId="31" applyFill="0">
      <alignment horizontal="center"/>
    </xf>
    <xf numFmtId="275" fontId="58" fillId="0" borderId="31">
      <alignment horizontal="center"/>
    </xf>
    <xf numFmtId="37" fontId="38" fillId="0" borderId="0">
      <alignment horizontal="center"/>
    </xf>
    <xf numFmtId="37" fontId="38" fillId="0" borderId="0">
      <alignment horizontal="center"/>
    </xf>
    <xf numFmtId="17" fontId="38" fillId="0" borderId="0">
      <alignment horizontal="center"/>
    </xf>
    <xf numFmtId="0" fontId="66" fillId="0" borderId="0" applyNumberFormat="0" applyFill="0" applyBorder="0" applyAlignment="0" applyProtection="0"/>
    <xf numFmtId="276" fontId="92" fillId="0" borderId="0" applyFill="0" applyBorder="0">
      <alignment horizontal="right"/>
    </xf>
    <xf numFmtId="277" fontId="87" fillId="0" borderId="0" applyFont="0" applyFill="0" applyBorder="0" applyAlignment="0" applyProtection="0"/>
    <xf numFmtId="278" fontId="53" fillId="0" borderId="0" applyFont="0" applyFill="0" applyBorder="0" applyAlignment="0" applyProtection="0"/>
    <xf numFmtId="279" fontId="87" fillId="0" borderId="0" applyFont="0" applyFill="0" applyBorder="0" applyAlignment="0" applyProtection="0"/>
    <xf numFmtId="280" fontId="53" fillId="0" borderId="0" applyFill="0" applyBorder="0" applyProtection="0">
      <alignment horizontal="right"/>
    </xf>
    <xf numFmtId="281" fontId="87" fillId="0" borderId="0" applyFont="0" applyFill="0" applyBorder="0" applyAlignment="0" applyProtection="0"/>
    <xf numFmtId="280" fontId="53" fillId="0" borderId="0" applyFill="0" applyBorder="0" applyProtection="0">
      <alignment horizontal="right"/>
    </xf>
    <xf numFmtId="280" fontId="53" fillId="0" borderId="0" applyFill="0" applyBorder="0" applyProtection="0">
      <alignment horizontal="right"/>
    </xf>
    <xf numFmtId="0" fontId="24" fillId="0" borderId="0"/>
    <xf numFmtId="282" fontId="8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83" fontId="53" fillId="0" borderId="0" applyFont="0" applyFill="0" applyBorder="0" applyAlignment="0" applyProtection="0"/>
    <xf numFmtId="263" fontId="89" fillId="0" borderId="0" applyFill="0" applyBorder="0" applyProtection="0">
      <alignment vertical="center"/>
    </xf>
    <xf numFmtId="284" fontId="24" fillId="76" borderId="0" applyFont="0" applyBorder="0" applyAlignment="0" applyProtection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46" borderId="0" applyNumberFormat="0" applyBorder="0" applyAlignment="0" applyProtection="0"/>
    <xf numFmtId="0" fontId="155" fillId="46" borderId="0" applyNumberFormat="0" applyBorder="0" applyAlignment="0" applyProtection="0"/>
    <xf numFmtId="0" fontId="24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5" fillId="0" borderId="0" applyFont="0" applyFill="0" applyBorder="0" applyAlignment="0" applyProtection="0">
      <alignment horizontal="center"/>
    </xf>
    <xf numFmtId="37" fontId="19" fillId="0" borderId="0"/>
    <xf numFmtId="37" fontId="19" fillId="0" borderId="0"/>
    <xf numFmtId="37" fontId="19" fillId="0" borderId="0"/>
    <xf numFmtId="0" fontId="24" fillId="0" borderId="0"/>
    <xf numFmtId="37" fontId="19" fillId="0" borderId="0"/>
    <xf numFmtId="37" fontId="157" fillId="0" borderId="0"/>
    <xf numFmtId="190" fontId="34" fillId="0" borderId="0"/>
    <xf numFmtId="223" fontId="158" fillId="0" borderId="0"/>
    <xf numFmtId="285" fontId="19" fillId="0" borderId="0"/>
    <xf numFmtId="0" fontId="24" fillId="0" borderId="0"/>
    <xf numFmtId="286" fontId="25" fillId="0" borderId="0"/>
    <xf numFmtId="168" fontId="27" fillId="0" borderId="0"/>
    <xf numFmtId="168" fontId="27" fillId="0" borderId="0"/>
    <xf numFmtId="168" fontId="94" fillId="0" borderId="0"/>
    <xf numFmtId="168" fontId="94" fillId="0" borderId="0"/>
    <xf numFmtId="38" fontId="24" fillId="0" borderId="0" applyFont="0" applyFill="0" applyBorder="0" applyAlignment="0"/>
    <xf numFmtId="224" fontId="19" fillId="0" borderId="0" applyFont="0" applyFill="0" applyBorder="0" applyAlignment="0"/>
    <xf numFmtId="40" fontId="24" fillId="0" borderId="0" applyFont="0" applyFill="0" applyBorder="0" applyAlignment="0"/>
    <xf numFmtId="225" fontId="24" fillId="0" borderId="0" applyFont="0" applyFill="0" applyBorder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Protection="0">
      <alignment vertical="top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Protection="0">
      <alignment vertical="top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Protection="0">
      <alignment vertical="top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" fillId="35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9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41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24" fontId="58" fillId="0" borderId="0" applyNumberFormat="0" applyFill="0" applyBorder="0" applyAlignment="0" applyProtection="0"/>
    <xf numFmtId="287" fontId="24" fillId="0" borderId="0" applyFont="0" applyFill="0" applyBorder="0" applyAlignment="0" applyProtection="0"/>
    <xf numFmtId="288" fontId="89" fillId="0" borderId="0" applyFill="0" applyBorder="0" applyProtection="0">
      <alignment vertical="center"/>
    </xf>
    <xf numFmtId="0" fontId="162" fillId="0" borderId="0"/>
    <xf numFmtId="168" fontId="75" fillId="0" borderId="0"/>
    <xf numFmtId="0" fontId="163" fillId="0" borderId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38" borderId="44" applyNumberFormat="0" applyFont="0" applyAlignment="0" applyProtection="0"/>
    <xf numFmtId="0" fontId="41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41" fillId="38" borderId="44" applyNumberFormat="0" applyFont="0" applyAlignment="0" applyProtection="0"/>
    <xf numFmtId="0" fontId="41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38" borderId="44" applyNumberFormat="0" applyFont="0" applyAlignment="0" applyProtection="0"/>
    <xf numFmtId="0" fontId="1" fillId="8" borderId="8" applyNumberFormat="0" applyFont="0" applyAlignment="0" applyProtection="0"/>
    <xf numFmtId="0" fontId="41" fillId="38" borderId="44" applyNumberFormat="0" applyFont="0" applyAlignment="0" applyProtection="0"/>
    <xf numFmtId="0" fontId="41" fillId="38" borderId="44" applyNumberFormat="0" applyFont="0" applyAlignment="0" applyProtection="0"/>
    <xf numFmtId="0" fontId="41" fillId="38" borderId="44" applyNumberFormat="0" applyFont="0" applyAlignment="0" applyProtection="0"/>
    <xf numFmtId="0" fontId="41" fillId="38" borderId="44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43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0" borderId="17" applyNumberFormat="0" applyFill="0" applyBorder="0" applyAlignment="0" applyProtection="0">
      <alignment horizontal="left"/>
      <protection locked="0"/>
    </xf>
    <xf numFmtId="289" fontId="24" fillId="0" borderId="0" applyFont="0" applyFill="0" applyBorder="0" applyAlignment="0" applyProtection="0"/>
    <xf numFmtId="190" fontId="24" fillId="0" borderId="0"/>
    <xf numFmtId="190" fontId="97" fillId="0" borderId="0">
      <protection locked="0"/>
    </xf>
    <xf numFmtId="1" fontId="58" fillId="0" borderId="0" applyFont="0" applyFill="0" applyBorder="0" applyAlignment="0" applyProtection="0">
      <protection locked="0"/>
    </xf>
    <xf numFmtId="0" fontId="24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290" fontId="24" fillId="0" borderId="0" applyFont="0" applyFill="0" applyBorder="0" applyAlignment="0" applyProtection="0"/>
    <xf numFmtId="15" fontId="19" fillId="0" borderId="0"/>
    <xf numFmtId="37" fontId="165" fillId="86" borderId="31" applyNumberFormat="0" applyFont="0" applyFill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7" fillId="43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43" borderId="45" applyNumberFormat="0" applyAlignment="0" applyProtection="0"/>
    <xf numFmtId="0" fontId="166" fillId="43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43" borderId="45" applyNumberFormat="0" applyAlignment="0" applyProtection="0"/>
    <xf numFmtId="0" fontId="166" fillId="43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43" borderId="45" applyNumberFormat="0" applyAlignment="0" applyProtection="0"/>
    <xf numFmtId="0" fontId="166" fillId="43" borderId="45" applyNumberFormat="0" applyAlignment="0" applyProtection="0"/>
    <xf numFmtId="0" fontId="166" fillId="43" borderId="45" applyNumberFormat="0" applyAlignment="0" applyProtection="0"/>
    <xf numFmtId="0" fontId="166" fillId="43" borderId="45" applyNumberFormat="0" applyAlignment="0" applyProtection="0"/>
    <xf numFmtId="0" fontId="166" fillId="43" borderId="4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9" fillId="43" borderId="45" applyNumberFormat="0" applyAlignment="0" applyProtection="0"/>
    <xf numFmtId="0" fontId="166" fillId="35" borderId="45" applyNumberFormat="0" applyAlignment="0" applyProtection="0"/>
    <xf numFmtId="0" fontId="24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6" fillId="35" borderId="4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291" fontId="42" fillId="35" borderId="0">
      <alignment horizontal="right"/>
    </xf>
    <xf numFmtId="0" fontId="24" fillId="0" borderId="0"/>
    <xf numFmtId="168" fontId="72" fillId="87" borderId="0">
      <alignment horizontal="center"/>
    </xf>
    <xf numFmtId="168" fontId="106" fillId="72" borderId="0">
      <alignment horizontal="left"/>
    </xf>
    <xf numFmtId="168" fontId="72" fillId="35" borderId="0" applyBorder="0">
      <alignment horizontal="centerContinuous"/>
    </xf>
    <xf numFmtId="168" fontId="72" fillId="34" borderId="0" applyBorder="0">
      <alignment horizontal="centerContinuous"/>
    </xf>
    <xf numFmtId="38" fontId="19" fillId="0" borderId="0"/>
    <xf numFmtId="292" fontId="19" fillId="0" borderId="0"/>
    <xf numFmtId="10" fontId="19" fillId="0" borderId="0"/>
    <xf numFmtId="293" fontId="19" fillId="0" borderId="0"/>
    <xf numFmtId="294" fontId="19" fillId="0" borderId="0"/>
    <xf numFmtId="166" fontId="19" fillId="0" borderId="0"/>
    <xf numFmtId="0" fontId="168" fillId="0" borderId="0" applyProtection="0">
      <alignment horizontal="left"/>
    </xf>
    <xf numFmtId="0" fontId="24" fillId="0" borderId="0"/>
    <xf numFmtId="168" fontId="168" fillId="0" borderId="0" applyFill="0" applyBorder="0" applyProtection="0">
      <alignment horizontal="left"/>
    </xf>
    <xf numFmtId="168" fontId="169" fillId="0" borderId="0" applyFill="0" applyBorder="0" applyProtection="0">
      <alignment horizontal="left"/>
    </xf>
    <xf numFmtId="1" fontId="170" fillId="0" borderId="0" applyProtection="0">
      <alignment horizontal="right" vertical="center"/>
    </xf>
    <xf numFmtId="0" fontId="24" fillId="0" borderId="0"/>
    <xf numFmtId="168" fontId="171" fillId="0" borderId="0">
      <alignment horizontal="centerContinuous"/>
    </xf>
    <xf numFmtId="0" fontId="19" fillId="0" borderId="0">
      <alignment horizontal="left" wrapText="1"/>
    </xf>
    <xf numFmtId="0" fontId="172" fillId="0" borderId="46" applyNumberFormat="0" applyAlignment="0" applyProtection="0"/>
    <xf numFmtId="0" fontId="24" fillId="0" borderId="0"/>
    <xf numFmtId="0" fontId="25" fillId="88" borderId="0" applyNumberFormat="0" applyFont="0" applyBorder="0" applyAlignment="0" applyProtection="0"/>
    <xf numFmtId="0" fontId="24" fillId="0" borderId="0"/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0" borderId="0"/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8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0" borderId="0"/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4" fillId="69" borderId="17" applyNumberFormat="0" applyFont="0" applyBorder="0" applyAlignment="0" applyProtection="0">
      <alignment horizontal="center"/>
    </xf>
    <xf numFmtId="0" fontId="25" fillId="0" borderId="47" applyNumberFormat="0" applyAlignment="0" applyProtection="0"/>
    <xf numFmtId="0" fontId="24" fillId="0" borderId="0"/>
    <xf numFmtId="0" fontId="25" fillId="0" borderId="48" applyNumberFormat="0" applyAlignment="0" applyProtection="0"/>
    <xf numFmtId="0" fontId="24" fillId="0" borderId="0"/>
    <xf numFmtId="0" fontId="172" fillId="0" borderId="49" applyNumberFormat="0" applyAlignment="0" applyProtection="0"/>
    <xf numFmtId="0" fontId="24" fillId="0" borderId="0"/>
    <xf numFmtId="167" fontId="59" fillId="0" borderId="0"/>
    <xf numFmtId="167" fontId="59" fillId="0" borderId="0"/>
    <xf numFmtId="212" fontId="19" fillId="0" borderId="0" applyFont="0" applyFill="0" applyBorder="0" applyAlignment="0" applyProtection="0"/>
    <xf numFmtId="249" fontId="19" fillId="0" borderId="0"/>
    <xf numFmtId="225" fontId="25" fillId="0" borderId="0"/>
    <xf numFmtId="169" fontId="70" fillId="0" borderId="0"/>
    <xf numFmtId="168" fontId="27" fillId="0" borderId="0"/>
    <xf numFmtId="165" fontId="19" fillId="0" borderId="0" applyFont="0" applyFill="0" applyBorder="0" applyAlignment="0" applyProtection="0"/>
    <xf numFmtId="10" fontId="24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37" fontId="38" fillId="0" borderId="0"/>
    <xf numFmtId="168" fontId="1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0" fontId="24" fillId="0" borderId="0"/>
    <xf numFmtId="295" fontId="174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>
      <alignment vertical="top"/>
    </xf>
    <xf numFmtId="165" fontId="27" fillId="0" borderId="0" applyFont="0" applyFill="0" applyBorder="0" applyAlignment="0" applyProtection="0"/>
    <xf numFmtId="165" fontId="175" fillId="0" borderId="0"/>
    <xf numFmtId="0" fontId="24" fillId="0" borderId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296" fontId="19" fillId="0" borderId="0" applyFont="0" applyFill="0" applyBorder="0" applyProtection="0">
      <alignment horizontal="right"/>
    </xf>
    <xf numFmtId="297" fontId="53" fillId="0" borderId="0" applyFont="0" applyFill="0" applyBorder="0" applyProtection="0">
      <alignment horizontal="right"/>
    </xf>
    <xf numFmtId="165" fontId="53" fillId="0" borderId="0"/>
    <xf numFmtId="165" fontId="176" fillId="0" borderId="0"/>
    <xf numFmtId="298" fontId="24" fillId="0" borderId="0" applyFont="0" applyFill="0" applyBorder="0" applyAlignment="0" applyProtection="0"/>
    <xf numFmtId="216" fontId="92" fillId="0" borderId="0" applyFill="0" applyBorder="0">
      <alignment horizontal="right"/>
    </xf>
    <xf numFmtId="0" fontId="24" fillId="0" borderId="0"/>
    <xf numFmtId="3" fontId="21" fillId="90" borderId="0" applyNumberFormat="0" applyBorder="0" applyAlignment="0" applyProtection="0">
      <alignment vertical="top"/>
    </xf>
    <xf numFmtId="37" fontId="38" fillId="0" borderId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168" fontId="19" fillId="0" borderId="0" applyFill="0" applyBorder="0" applyAlignment="0"/>
    <xf numFmtId="37" fontId="38" fillId="0" borderId="0"/>
    <xf numFmtId="176" fontId="19" fillId="0" borderId="0">
      <alignment horizontal="righ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7" fillId="72" borderId="0"/>
    <xf numFmtId="0" fontId="58" fillId="76" borderId="31" applyNumberFormat="0" applyFont="0" applyAlignment="0" applyProtection="0"/>
    <xf numFmtId="0" fontId="24" fillId="0" borderId="0"/>
    <xf numFmtId="261" fontId="92" fillId="76" borderId="0" applyNumberFormat="0" applyFont="0" applyBorder="0" applyAlignment="0" applyProtection="0">
      <alignment horizontal="center"/>
      <protection locked="0"/>
    </xf>
    <xf numFmtId="0" fontId="24" fillId="0" borderId="0"/>
    <xf numFmtId="4" fontId="64" fillId="0" borderId="0"/>
    <xf numFmtId="4" fontId="64" fillId="0" borderId="0"/>
    <xf numFmtId="4" fontId="64" fillId="0" borderId="0"/>
    <xf numFmtId="0" fontId="24" fillId="0" borderId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24" fillId="0" borderId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299" fontId="24" fillId="0" borderId="0"/>
    <xf numFmtId="299" fontId="24" fillId="0" borderId="0"/>
    <xf numFmtId="0" fontId="24" fillId="0" borderId="0"/>
    <xf numFmtId="0" fontId="178" fillId="0" borderId="20">
      <alignment horizontal="center"/>
    </xf>
    <xf numFmtId="0" fontId="178" fillId="0" borderId="20">
      <alignment horizontal="center"/>
    </xf>
    <xf numFmtId="0" fontId="178" fillId="0" borderId="20">
      <alignment horizontal="center"/>
    </xf>
    <xf numFmtId="0" fontId="24" fillId="0" borderId="0"/>
    <xf numFmtId="3" fontId="34" fillId="0" borderId="0" applyFont="0" applyFill="0" applyBorder="0" applyAlignment="0" applyProtection="0"/>
    <xf numFmtId="168" fontId="34" fillId="91" borderId="0" applyNumberFormat="0" applyFont="0" applyBorder="0" applyAlignment="0" applyProtection="0"/>
    <xf numFmtId="267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300" fontId="19" fillId="76" borderId="0"/>
    <xf numFmtId="168" fontId="179" fillId="0" borderId="0">
      <alignment horizontal="center"/>
    </xf>
    <xf numFmtId="168" fontId="20" fillId="0" borderId="30">
      <alignment horizontal="centerContinuous"/>
    </xf>
    <xf numFmtId="301" fontId="25" fillId="76" borderId="16">
      <alignment horizontal="right"/>
    </xf>
    <xf numFmtId="0" fontId="180" fillId="0" borderId="50" applyBorder="0"/>
    <xf numFmtId="199" fontId="181" fillId="0" borderId="0"/>
    <xf numFmtId="302" fontId="19" fillId="0" borderId="0" applyFont="0" applyFill="0" applyBorder="0" applyProtection="0">
      <alignment horizontal="right"/>
    </xf>
    <xf numFmtId="303" fontId="19" fillId="0" borderId="0" applyFont="0" applyFill="0" applyBorder="0" applyProtection="0">
      <alignment horizontal="right"/>
    </xf>
    <xf numFmtId="302" fontId="19" fillId="0" borderId="0" applyFont="0" applyFill="0" applyBorder="0" applyProtection="0">
      <alignment horizontal="right"/>
    </xf>
    <xf numFmtId="0" fontId="182" fillId="0" borderId="0"/>
    <xf numFmtId="224" fontId="183" fillId="0" borderId="0" applyNumberFormat="0" applyFill="0" applyBorder="0" applyAlignment="0" applyProtection="0">
      <alignment horizontal="left"/>
    </xf>
    <xf numFmtId="0" fontId="184" fillId="82" borderId="0" applyNumberFormat="0" applyAlignment="0"/>
    <xf numFmtId="304" fontId="19" fillId="0" borderId="0" applyProtection="0">
      <alignment horizontal="right"/>
    </xf>
    <xf numFmtId="0" fontId="24" fillId="0" borderId="0"/>
    <xf numFmtId="305" fontId="19" fillId="0" borderId="0" applyProtection="0">
      <alignment horizontal="right"/>
    </xf>
    <xf numFmtId="0" fontId="24" fillId="0" borderId="0"/>
    <xf numFmtId="14" fontId="94" fillId="0" borderId="0" applyNumberFormat="0" applyFill="0" applyBorder="0" applyAlignment="0" applyProtection="0">
      <alignment horizontal="left"/>
    </xf>
    <xf numFmtId="37" fontId="185" fillId="0" borderId="0" applyNumberFormat="0" applyFill="0" applyBorder="0" applyAlignment="0" applyProtection="0"/>
    <xf numFmtId="0" fontId="24" fillId="0" borderId="0"/>
    <xf numFmtId="169" fontId="21" fillId="0" borderId="0" applyFont="0" applyFill="0" applyBorder="0" applyAlignment="0" applyProtection="0">
      <alignment vertical="top"/>
    </xf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>
      <alignment horizontal="right"/>
    </xf>
    <xf numFmtId="306" fontId="58" fillId="0" borderId="0" applyFont="0" applyFill="0" applyBorder="0" applyAlignment="0" applyProtection="0">
      <alignment horizontal="right"/>
    </xf>
    <xf numFmtId="168" fontId="186" fillId="0" borderId="51">
      <alignment vertical="center"/>
    </xf>
    <xf numFmtId="259" fontId="187" fillId="0" borderId="52" applyNumberFormat="0" applyFont="0" applyBorder="0" applyAlignment="0">
      <alignment horizontal="center"/>
    </xf>
    <xf numFmtId="0" fontId="188" fillId="92" borderId="0" applyNumberFormat="0" applyBorder="0"/>
    <xf numFmtId="0" fontId="189" fillId="0" borderId="53"/>
    <xf numFmtId="168" fontId="121" fillId="0" borderId="0" applyFill="0" applyBorder="0" applyProtection="0">
      <alignment horizontal="left"/>
    </xf>
    <xf numFmtId="168" fontId="190" fillId="0" borderId="0"/>
    <xf numFmtId="168" fontId="191" fillId="0" borderId="0"/>
    <xf numFmtId="0" fontId="192" fillId="82" borderId="54" applyNumberFormat="0" applyFill="0"/>
    <xf numFmtId="0" fontId="193" fillId="48" borderId="0" applyNumberFormat="0" applyAlignment="0"/>
    <xf numFmtId="0" fontId="192" fillId="82" borderId="54" applyNumberFormat="0" applyFill="0"/>
    <xf numFmtId="168" fontId="25" fillId="93" borderId="0" applyNumberFormat="0" applyFont="0" applyBorder="0" applyAlignment="0" applyProtection="0"/>
    <xf numFmtId="0" fontId="34" fillId="94" borderId="35" applyNumberFormat="0" applyFont="0" applyAlignment="0" applyProtection="0"/>
    <xf numFmtId="0" fontId="24" fillId="0" borderId="0"/>
    <xf numFmtId="0" fontId="194" fillId="88" borderId="0" applyNumberFormat="0" applyFont="0" applyBorder="0" applyAlignment="0" applyProtection="0">
      <alignment horizontal="center"/>
    </xf>
    <xf numFmtId="0" fontId="24" fillId="0" borderId="0"/>
    <xf numFmtId="168" fontId="169" fillId="0" borderId="0" applyNumberFormat="0" applyFill="0" applyBorder="0" applyAlignment="0" applyProtection="0">
      <alignment horizontal="left"/>
    </xf>
    <xf numFmtId="168" fontId="195" fillId="0" borderId="0" applyNumberFormat="0" applyFill="0" applyBorder="0" applyAlignment="0" applyProtection="0"/>
    <xf numFmtId="42" fontId="80" fillId="0" borderId="0" applyFill="0" applyBorder="0" applyAlignment="0" applyProtection="0"/>
    <xf numFmtId="0" fontId="24" fillId="0" borderId="0"/>
    <xf numFmtId="0" fontId="196" fillId="0" borderId="0"/>
    <xf numFmtId="0" fontId="24" fillId="0" borderId="0"/>
    <xf numFmtId="307" fontId="66" fillId="0" borderId="0" applyFill="0" applyBorder="0" applyAlignment="0" applyProtection="0">
      <alignment horizontal="center"/>
    </xf>
    <xf numFmtId="0" fontId="50" fillId="4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50" fillId="49" borderId="0" applyNumberFormat="0" applyBorder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0" fontId="19" fillId="70" borderId="0" applyNumberFormat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0" fontId="50" fillId="49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50" fillId="95" borderId="0" applyNumberFormat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50" fillId="96" borderId="0" applyNumberFormat="0" applyBorder="0" applyAlignment="0" applyProtection="0"/>
    <xf numFmtId="3" fontId="50" fillId="96" borderId="0" applyNumberFormat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19" fillId="0" borderId="0" applyNumberFormat="0" applyFont="0" applyFill="0" applyBorder="0" applyAlignment="0" applyProtection="0"/>
    <xf numFmtId="3" fontId="50" fillId="97" borderId="0" applyNumberFormat="0" applyBorder="0" applyAlignment="0" applyProtection="0"/>
    <xf numFmtId="3" fontId="50" fillId="97" borderId="0" applyNumberFormat="0" applyBorder="0" applyAlignment="0" applyProtection="0"/>
    <xf numFmtId="0" fontId="19" fillId="0" borderId="0" applyFont="0" applyFill="0" applyBorder="0" applyAlignment="0" applyProtection="0"/>
    <xf numFmtId="3" fontId="19" fillId="76" borderId="0" applyFont="0" applyBorder="0" applyAlignment="0" applyProtection="0"/>
    <xf numFmtId="0" fontId="19" fillId="97" borderId="0" applyNumberFormat="0" applyFont="0" applyBorder="0" applyAlignment="0" applyProtection="0"/>
    <xf numFmtId="4" fontId="19" fillId="76" borderId="0" applyFont="0" applyBorder="0" applyAlignment="0" applyProtection="0"/>
    <xf numFmtId="0" fontId="19" fillId="98" borderId="0"/>
    <xf numFmtId="49" fontId="197" fillId="0" borderId="28"/>
    <xf numFmtId="12" fontId="19" fillId="0" borderId="0" applyFont="0" applyFill="0" applyBorder="0" applyProtection="0">
      <alignment horizontal="right"/>
    </xf>
    <xf numFmtId="308" fontId="19" fillId="99" borderId="0" applyFont="0" applyFill="0" applyBorder="0" applyProtection="0">
      <alignment horizontal="right"/>
    </xf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0" fontId="112" fillId="0" borderId="0"/>
    <xf numFmtId="0" fontId="112" fillId="0" borderId="0"/>
    <xf numFmtId="0" fontId="112" fillId="0" borderId="0"/>
    <xf numFmtId="0" fontId="2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33" borderId="0" applyNumberFormat="0" applyBorder="0" applyAlignment="0" applyProtection="0"/>
    <xf numFmtId="38" fontId="19" fillId="0" borderId="0" applyFont="0" applyFill="0" applyBorder="0" applyAlignment="0" applyProtection="0"/>
    <xf numFmtId="0" fontId="66" fillId="100" borderId="55" applyNumberFormat="0" applyProtection="0">
      <alignment horizontal="center" wrapText="1"/>
    </xf>
    <xf numFmtId="0" fontId="66" fillId="100" borderId="56" applyNumberFormat="0" applyAlignment="0" applyProtection="0">
      <alignment wrapText="1"/>
    </xf>
    <xf numFmtId="0" fontId="19" fillId="84" borderId="0" applyNumberFormat="0" applyBorder="0">
      <alignment horizontal="center" wrapText="1"/>
    </xf>
    <xf numFmtId="0" fontId="19" fillId="101" borderId="57" applyNumberFormat="0">
      <alignment wrapText="1"/>
    </xf>
    <xf numFmtId="0" fontId="19" fillId="101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09" fontId="19" fillId="0" borderId="0" applyFill="0" applyBorder="0" applyAlignment="0" applyProtection="0">
      <alignment wrapText="1"/>
    </xf>
    <xf numFmtId="237" fontId="19" fillId="0" borderId="0" applyFill="0" applyBorder="0" applyAlignment="0" applyProtection="0">
      <alignment wrapText="1"/>
    </xf>
    <xf numFmtId="201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0" fontId="121" fillId="0" borderId="0" applyNumberFormat="0" applyFill="0" applyBorder="0">
      <alignment horizontal="left" wrapText="1"/>
    </xf>
    <xf numFmtId="0" fontId="66" fillId="0" borderId="0" applyNumberFormat="0" applyFill="0" applyBorder="0">
      <alignment horizontal="center" wrapText="1"/>
    </xf>
    <xf numFmtId="0" fontId="66" fillId="0" borderId="0" applyNumberFormat="0" applyFill="0" applyBorder="0">
      <alignment horizontal="center" wrapText="1"/>
    </xf>
    <xf numFmtId="0" fontId="42" fillId="0" borderId="0" applyNumberFormat="0" applyBorder="0" applyAlignment="0"/>
    <xf numFmtId="0" fontId="198" fillId="0" borderId="0" applyNumberFormat="0" applyBorder="0" applyAlignment="0"/>
    <xf numFmtId="0" fontId="199" fillId="0" borderId="0" applyNumberFormat="0" applyBorder="0" applyAlignment="0"/>
    <xf numFmtId="0" fontId="106" fillId="0" borderId="0" applyNumberFormat="0" applyBorder="0" applyAlignment="0"/>
    <xf numFmtId="0" fontId="200" fillId="43" borderId="0" applyNumberFormat="0" applyBorder="0" applyAlignment="0"/>
    <xf numFmtId="0" fontId="106" fillId="0" borderId="0" applyNumberFormat="0" applyBorder="0" applyAlignment="0"/>
    <xf numFmtId="0" fontId="42" fillId="0" borderId="0" applyNumberFormat="0" applyBorder="0" applyAlignment="0"/>
    <xf numFmtId="0" fontId="201" fillId="0" borderId="0"/>
    <xf numFmtId="0" fontId="24" fillId="0" borderId="0"/>
    <xf numFmtId="0" fontId="169" fillId="0" borderId="0"/>
    <xf numFmtId="168" fontId="202" fillId="0" borderId="58" applyNumberFormat="0"/>
    <xf numFmtId="0" fontId="58" fillId="76" borderId="0" applyNumberFormat="0" applyFont="0" applyBorder="0" applyAlignment="0" applyProtection="0"/>
    <xf numFmtId="0" fontId="24" fillId="0" borderId="0"/>
    <xf numFmtId="190" fontId="203" fillId="0" borderId="0"/>
    <xf numFmtId="168" fontId="204" fillId="0" borderId="18" applyNumberFormat="0" applyFill="0" applyBorder="0" applyAlignment="0" applyProtection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4" fontId="19" fillId="0" borderId="36" applyNumberFormat="0" applyBorder="0"/>
    <xf numFmtId="0" fontId="44" fillId="0" borderId="0"/>
    <xf numFmtId="2" fontId="24" fillId="0" borderId="0"/>
    <xf numFmtId="168" fontId="131" fillId="0" borderId="0" applyFill="0" applyBorder="0" applyProtection="0">
      <alignment horizontal="center" vertical="center"/>
    </xf>
    <xf numFmtId="0" fontId="205" fillId="0" borderId="0" applyBorder="0" applyProtection="0">
      <alignment vertical="center"/>
    </xf>
    <xf numFmtId="0" fontId="24" fillId="0" borderId="0"/>
    <xf numFmtId="246" fontId="205" fillId="0" borderId="30" applyBorder="0" applyProtection="0">
      <alignment horizontal="right" vertical="center"/>
    </xf>
    <xf numFmtId="0" fontId="24" fillId="0" borderId="0"/>
    <xf numFmtId="0" fontId="206" fillId="102" borderId="0" applyBorder="0" applyProtection="0">
      <alignment horizontal="centerContinuous" vertical="center"/>
    </xf>
    <xf numFmtId="0" fontId="24" fillId="0" borderId="0"/>
    <xf numFmtId="0" fontId="206" fillId="103" borderId="30" applyBorder="0" applyProtection="0">
      <alignment horizontal="centerContinuous" vertical="center"/>
    </xf>
    <xf numFmtId="0" fontId="24" fillId="0" borderId="0"/>
    <xf numFmtId="168" fontId="116" fillId="0" borderId="0"/>
    <xf numFmtId="168" fontId="58" fillId="0" borderId="0" applyBorder="0" applyProtection="0">
      <alignment horizontal="left"/>
    </xf>
    <xf numFmtId="168" fontId="131" fillId="0" borderId="0" applyFill="0" applyBorder="0" applyProtection="0"/>
    <xf numFmtId="168" fontId="75" fillId="0" borderId="0"/>
    <xf numFmtId="0" fontId="66" fillId="0" borderId="0" applyFill="0" applyBorder="0" applyProtection="0">
      <alignment horizontal="left"/>
    </xf>
    <xf numFmtId="0" fontId="24" fillId="0" borderId="0"/>
    <xf numFmtId="0" fontId="115" fillId="0" borderId="50" applyFill="0" applyBorder="0" applyProtection="0">
      <alignment horizontal="left" vertical="top"/>
    </xf>
    <xf numFmtId="0" fontId="24" fillId="0" borderId="0"/>
    <xf numFmtId="168" fontId="172" fillId="0" borderId="0">
      <alignment horizontal="centerContinuous"/>
    </xf>
    <xf numFmtId="0" fontId="69" fillId="72" borderId="58" applyNumberFormat="0" applyFont="0" applyFill="0" applyAlignment="0" applyProtection="0">
      <protection locked="0"/>
    </xf>
    <xf numFmtId="0" fontId="24" fillId="0" borderId="0"/>
    <xf numFmtId="0" fontId="69" fillId="72" borderId="59" applyNumberFormat="0" applyFont="0" applyFill="0" applyAlignment="0" applyProtection="0">
      <protection locked="0"/>
    </xf>
    <xf numFmtId="0" fontId="24" fillId="0" borderId="0"/>
    <xf numFmtId="42" fontId="24" fillId="104" borderId="0" applyNumberFormat="0" applyFont="0" applyBorder="0" applyAlignment="0" applyProtection="0"/>
    <xf numFmtId="42" fontId="24" fillId="104" borderId="0" applyNumberFormat="0" applyFont="0" applyBorder="0" applyAlignment="0" applyProtection="0"/>
    <xf numFmtId="0" fontId="24" fillId="0" borderId="0"/>
    <xf numFmtId="49" fontId="207" fillId="0" borderId="0"/>
    <xf numFmtId="168" fontId="24" fillId="0" borderId="0"/>
    <xf numFmtId="0" fontId="58" fillId="0" borderId="0" applyNumberFormat="0" applyFill="0" applyBorder="0" applyAlignment="0" applyProtection="0"/>
    <xf numFmtId="168" fontId="208" fillId="0" borderId="0"/>
    <xf numFmtId="0" fontId="24" fillId="0" borderId="0"/>
    <xf numFmtId="168" fontId="209" fillId="0" borderId="0" applyFill="0" applyBorder="0" applyProtection="0"/>
    <xf numFmtId="168" fontId="210" fillId="0" borderId="0"/>
    <xf numFmtId="49" fontId="42" fillId="0" borderId="0" applyFill="0" applyBorder="0" applyAlignment="0"/>
    <xf numFmtId="168" fontId="19" fillId="0" borderId="0" applyFill="0" applyBorder="0" applyAlignment="0"/>
    <xf numFmtId="310" fontId="19" fillId="0" borderId="0" applyFill="0" applyBorder="0" applyAlignment="0"/>
    <xf numFmtId="168" fontId="58" fillId="0" borderId="0" applyNumberFormat="0" applyFill="0" applyBorder="0" applyAlignment="0" applyProtection="0"/>
    <xf numFmtId="0" fontId="211" fillId="0" borderId="0"/>
    <xf numFmtId="49" fontId="19" fillId="0" borderId="0"/>
    <xf numFmtId="311" fontId="212" fillId="0" borderId="0" applyFill="0" applyBorder="0" applyAlignment="0" applyProtection="0">
      <alignment horizontal="right"/>
    </xf>
    <xf numFmtId="312" fontId="19" fillId="0" borderId="0" applyBorder="0" applyProtection="0">
      <alignment horizontal="right"/>
    </xf>
    <xf numFmtId="312" fontId="19" fillId="0" borderId="0" applyBorder="0" applyProtection="0">
      <alignment horizontal="right"/>
    </xf>
    <xf numFmtId="312" fontId="19" fillId="0" borderId="0" applyBorder="0" applyProtection="0">
      <alignment horizontal="right"/>
    </xf>
    <xf numFmtId="312" fontId="19" fillId="0" borderId="0" applyBorder="0" applyProtection="0">
      <alignment horizontal="right"/>
    </xf>
    <xf numFmtId="0" fontId="24" fillId="0" borderId="0"/>
    <xf numFmtId="18" fontId="69" fillId="72" borderId="0" applyFont="0" applyFill="0" applyBorder="0" applyAlignment="0" applyProtection="0">
      <protection locked="0"/>
    </xf>
    <xf numFmtId="18" fontId="69" fillId="72" borderId="0" applyFont="0" applyFill="0" applyBorder="0" applyAlignment="0" applyProtection="0">
      <protection locked="0"/>
    </xf>
    <xf numFmtId="18" fontId="69" fillId="72" borderId="0" applyFont="0" applyFill="0" applyBorder="0" applyAlignment="0" applyProtection="0">
      <protection locked="0"/>
    </xf>
    <xf numFmtId="18" fontId="69" fillId="72" borderId="0" applyFont="0" applyFill="0" applyBorder="0" applyAlignment="0" applyProtection="0">
      <protection locked="0"/>
    </xf>
    <xf numFmtId="18" fontId="69" fillId="72" borderId="0" applyFont="0" applyFill="0" applyBorder="0" applyAlignment="0" applyProtection="0">
      <protection locked="0"/>
    </xf>
    <xf numFmtId="18" fontId="69" fillId="72" borderId="0" applyFont="0" applyFill="0" applyBorder="0" applyAlignment="0" applyProtection="0">
      <protection locked="0"/>
    </xf>
    <xf numFmtId="0" fontId="24" fillId="0" borderId="0"/>
    <xf numFmtId="0" fontId="25" fillId="0" borderId="0" applyNumberFormat="0" applyFill="0" applyBorder="0" applyAlignment="0" applyProtection="0"/>
    <xf numFmtId="0" fontId="24" fillId="0" borderId="0"/>
    <xf numFmtId="0" fontId="87" fillId="0" borderId="0" applyNumberFormat="0" applyFill="0" applyBorder="0" applyAlignment="0" applyProtection="0"/>
    <xf numFmtId="0" fontId="24" fillId="0" borderId="0"/>
    <xf numFmtId="40" fontId="213" fillId="0" borderId="0"/>
    <xf numFmtId="168" fontId="2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77" borderId="0" applyNumberFormat="0" applyBorder="0" applyAlignment="0"/>
    <xf numFmtId="0" fontId="216" fillId="0" borderId="0">
      <alignment horizontal="center"/>
    </xf>
    <xf numFmtId="223" fontId="88" fillId="0" borderId="0">
      <alignment horizontal="centerContinuous"/>
      <protection locked="0"/>
    </xf>
    <xf numFmtId="168" fontId="217" fillId="0" borderId="0"/>
    <xf numFmtId="168" fontId="218" fillId="0" borderId="0"/>
    <xf numFmtId="168" fontId="219" fillId="0" borderId="0"/>
    <xf numFmtId="168" fontId="220" fillId="0" borderId="0" applyFill="0" applyBorder="0" applyAlignment="0" applyProtection="0"/>
    <xf numFmtId="0" fontId="92" fillId="43" borderId="17"/>
    <xf numFmtId="190" fontId="19" fillId="0" borderId="58" applyNumberFormat="0" applyFont="0" applyFill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1">
      <protection locked="0"/>
    </xf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3" applyNumberFormat="0" applyFill="0" applyAlignment="0" applyProtection="0"/>
    <xf numFmtId="0" fontId="19" fillId="0" borderId="61">
      <protection locked="0"/>
    </xf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06" fillId="0" borderId="63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06" fillId="0" borderId="63" applyNumberFormat="0" applyFill="0" applyAlignment="0" applyProtection="0"/>
    <xf numFmtId="0" fontId="221" fillId="0" borderId="63" applyNumberFormat="0" applyFill="0" applyAlignment="0" applyProtection="0"/>
    <xf numFmtId="0" fontId="19" fillId="0" borderId="60" applyNumberFormat="0" applyFont="0" applyBorder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9" fillId="0" borderId="60" applyNumberFormat="0" applyFont="0" applyBorder="0" applyAlignment="0" applyProtection="0"/>
    <xf numFmtId="0" fontId="1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221" fillId="0" borderId="63" applyNumberFormat="0" applyFill="0" applyAlignment="0" applyProtection="0"/>
    <xf numFmtId="0" fontId="19" fillId="0" borderId="60" applyNumberFormat="0" applyFont="0" applyBorder="0" applyAlignment="0" applyProtection="0"/>
    <xf numFmtId="0" fontId="221" fillId="0" borderId="63" applyNumberFormat="0" applyFill="0" applyAlignment="0" applyProtection="0"/>
    <xf numFmtId="0" fontId="221" fillId="0" borderId="63" applyNumberFormat="0" applyFill="0" applyAlignment="0" applyProtection="0"/>
    <xf numFmtId="0" fontId="221" fillId="0" borderId="63" applyNumberFormat="0" applyFill="0" applyAlignment="0" applyProtection="0"/>
    <xf numFmtId="0" fontId="221" fillId="0" borderId="63" applyNumberFormat="0" applyFill="0" applyAlignment="0" applyProtection="0"/>
    <xf numFmtId="0" fontId="221" fillId="0" borderId="63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9" fillId="0" borderId="63" applyNumberFormat="0" applyFill="0" applyAlignment="0" applyProtection="0"/>
    <xf numFmtId="0" fontId="221" fillId="0" borderId="62" applyNumberFormat="0" applyFill="0" applyAlignment="0" applyProtection="0"/>
    <xf numFmtId="0" fontId="19" fillId="0" borderId="61">
      <protection locked="0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0" applyNumberFormat="0" applyFont="0" applyBorder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0" applyNumberFormat="0" applyFont="0" applyBorder="0" applyAlignment="0" applyProtection="0"/>
    <xf numFmtId="0" fontId="221" fillId="0" borderId="62" applyNumberFormat="0" applyFill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60" applyNumberFormat="0" applyFont="0" applyBorder="0" applyAlignment="0" applyProtection="0"/>
    <xf numFmtId="0" fontId="16" fillId="0" borderId="9" applyNumberFormat="0" applyFill="0" applyAlignment="0" applyProtection="0"/>
    <xf numFmtId="0" fontId="19" fillId="0" borderId="60" applyNumberFormat="0" applyFont="0" applyBorder="0" applyAlignment="0" applyProtection="0"/>
    <xf numFmtId="0" fontId="221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262" fontId="222" fillId="0" borderId="32" applyFill="0" applyBorder="0" applyProtection="0">
      <alignment vertical="center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313" fontId="19" fillId="0" borderId="0" applyBorder="0" applyProtection="0">
      <alignment horizontal="right"/>
    </xf>
    <xf numFmtId="313" fontId="19" fillId="0" borderId="0" applyBorder="0" applyProtection="0">
      <alignment horizontal="right"/>
    </xf>
    <xf numFmtId="313" fontId="19" fillId="0" borderId="0" applyBorder="0" applyProtection="0">
      <alignment horizontal="right"/>
    </xf>
    <xf numFmtId="313" fontId="19" fillId="0" borderId="0" applyBorder="0" applyProtection="0">
      <alignment horizontal="right"/>
    </xf>
    <xf numFmtId="0" fontId="24" fillId="0" borderId="0"/>
    <xf numFmtId="259" fontId="223" fillId="0" borderId="0">
      <alignment horizontal="left"/>
      <protection locked="0"/>
    </xf>
    <xf numFmtId="259" fontId="223" fillId="0" borderId="0">
      <alignment horizontal="left"/>
      <protection locked="0"/>
    </xf>
    <xf numFmtId="259" fontId="223" fillId="0" borderId="0">
      <alignment horizontal="left"/>
      <protection locked="0"/>
    </xf>
    <xf numFmtId="0" fontId="19" fillId="37" borderId="0" applyNumberFormat="0" applyBorder="0" applyAlignment="0" applyProtection="0"/>
    <xf numFmtId="224" fontId="224" fillId="0" borderId="0"/>
    <xf numFmtId="0" fontId="19" fillId="45" borderId="0" applyNumberFormat="0" applyBorder="0" applyAlignment="0" applyProtection="0"/>
    <xf numFmtId="38" fontId="24" fillId="105" borderId="0" applyNumberFormat="0" applyBorder="0" applyAlignment="0" applyProtection="0"/>
    <xf numFmtId="38" fontId="24" fillId="105" borderId="0" applyNumberFormat="0" applyBorder="0" applyAlignment="0" applyProtection="0"/>
    <xf numFmtId="0" fontId="19" fillId="36" borderId="0" applyNumberFormat="0" applyBorder="0" applyAlignment="0" applyProtection="0"/>
    <xf numFmtId="168" fontId="225" fillId="0" borderId="0">
      <alignment horizontal="fill"/>
    </xf>
    <xf numFmtId="0" fontId="226" fillId="0" borderId="0" applyNumberFormat="0" applyFont="0" applyFill="0"/>
    <xf numFmtId="0" fontId="1" fillId="33" borderId="0" applyNumberFormat="0" applyBorder="0" applyAlignment="0" applyProtection="0"/>
    <xf numFmtId="38" fontId="42" fillId="0" borderId="17" applyFill="0" applyBorder="0" applyAlignment="0" applyProtection="0">
      <protection locked="0"/>
    </xf>
    <xf numFmtId="38" fontId="42" fillId="0" borderId="17" applyFill="0" applyBorder="0" applyAlignment="0" applyProtection="0">
      <protection locked="0"/>
    </xf>
    <xf numFmtId="38" fontId="42" fillId="0" borderId="17" applyFill="0" applyBorder="0" applyAlignment="0" applyProtection="0">
      <protection locked="0"/>
    </xf>
    <xf numFmtId="38" fontId="42" fillId="0" borderId="17" applyFill="0" applyBorder="0" applyAlignment="0" applyProtection="0">
      <protection locked="0"/>
    </xf>
    <xf numFmtId="38" fontId="42" fillId="0" borderId="17" applyFill="0" applyBorder="0" applyAlignment="0" applyProtection="0">
      <protection locked="0"/>
    </xf>
    <xf numFmtId="38" fontId="42" fillId="0" borderId="17" applyFill="0" applyBorder="0" applyAlignment="0" applyProtection="0">
      <protection locked="0"/>
    </xf>
    <xf numFmtId="0" fontId="82" fillId="44" borderId="0" applyNumberFormat="0" applyBorder="0" applyAlignment="0" applyProtection="0"/>
    <xf numFmtId="37" fontId="24" fillId="76" borderId="0" applyNumberFormat="0" applyBorder="0" applyAlignment="0" applyProtection="0"/>
    <xf numFmtId="37" fontId="24" fillId="76" borderId="0" applyNumberFormat="0" applyBorder="0" applyAlignment="0" applyProtection="0"/>
    <xf numFmtId="0" fontId="1" fillId="33" borderId="0" applyNumberFormat="0" applyBorder="0" applyAlignment="0" applyProtection="0"/>
    <xf numFmtId="37" fontId="24" fillId="105" borderId="0" applyNumberFormat="0" applyBorder="0" applyAlignment="0" applyProtection="0"/>
    <xf numFmtId="37" fontId="24" fillId="0" borderId="0"/>
    <xf numFmtId="37" fontId="24" fillId="0" borderId="0"/>
    <xf numFmtId="0" fontId="82" fillId="44" borderId="0" applyNumberFormat="0" applyBorder="0" applyAlignment="0" applyProtection="0"/>
    <xf numFmtId="37" fontId="24" fillId="76" borderId="0" applyNumberFormat="0" applyBorder="0" applyAlignment="0" applyProtection="0"/>
    <xf numFmtId="3" fontId="97" fillId="0" borderId="41" applyProtection="0"/>
    <xf numFmtId="0" fontId="82" fillId="44" borderId="0" applyNumberFormat="0" applyBorder="0" applyAlignment="0" applyProtection="0"/>
    <xf numFmtId="14" fontId="194" fillId="0" borderId="0" applyNumberFormat="0" applyFont="0" applyBorder="0" applyAlignment="0" applyProtection="0">
      <alignment horizontal="center"/>
    </xf>
    <xf numFmtId="0" fontId="82" fillId="44" borderId="0" applyNumberFormat="0" applyBorder="0" applyAlignment="0" applyProtection="0"/>
    <xf numFmtId="0" fontId="4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72" borderId="0" applyNumberFormat="0" applyFont="0" applyAlignment="0" applyProtection="0"/>
    <xf numFmtId="0" fontId="1" fillId="33" borderId="0" applyNumberFormat="0" applyBorder="0" applyAlignment="0" applyProtection="0"/>
    <xf numFmtId="0" fontId="58" fillId="72" borderId="58" applyNumberFormat="0" applyFont="0" applyAlignment="0" applyProtection="0">
      <protection locked="0"/>
    </xf>
    <xf numFmtId="0" fontId="1" fillId="33" borderId="0" applyNumberFormat="0" applyBorder="0" applyAlignment="0" applyProtection="0"/>
    <xf numFmtId="0" fontId="227" fillId="0" borderId="0" applyNumberFormat="0" applyFill="0" applyBorder="0" applyAlignment="0" applyProtection="0"/>
    <xf numFmtId="1" fontId="53" fillId="0" borderId="0"/>
    <xf numFmtId="168" fontId="228" fillId="0" borderId="18" applyNumberFormat="0" applyFill="0" applyBorder="0" applyAlignment="0" applyProtection="0"/>
    <xf numFmtId="168" fontId="229" fillId="0" borderId="18" applyNumberFormat="0" applyFill="0" applyBorder="0" applyAlignment="0" applyProtection="0"/>
    <xf numFmtId="168" fontId="230" fillId="0" borderId="18" applyNumberFormat="0" applyFill="0" applyBorder="0" applyAlignment="0" applyProtection="0"/>
    <xf numFmtId="168" fontId="21" fillId="105" borderId="64" applyNumberFormat="0" applyFill="0" applyBorder="0" applyProtection="0">
      <alignment horizontal="right"/>
    </xf>
    <xf numFmtId="168" fontId="19" fillId="0" borderId="0" applyNumberFormat="0" applyFont="0" applyFill="0" applyBorder="0" applyProtection="0">
      <alignment horizontal="right" wrapText="1"/>
    </xf>
    <xf numFmtId="314" fontId="180" fillId="0" borderId="30" applyBorder="0" applyProtection="0">
      <alignment horizontal="right"/>
    </xf>
    <xf numFmtId="14" fontId="19" fillId="70" borderId="31" applyNumberFormat="0" applyFont="0" applyAlignment="0" applyProtection="0">
      <alignment horizontal="centerContinuous"/>
    </xf>
    <xf numFmtId="315" fontId="80" fillId="0" borderId="0" applyFont="0" applyFill="0" applyBorder="0" applyAlignment="0" applyProtection="0"/>
    <xf numFmtId="1" fontId="53" fillId="0" borderId="0"/>
    <xf numFmtId="0" fontId="231" fillId="76" borderId="0" applyNumberFormat="0" applyFont="0" applyBorder="0" applyAlignment="0" applyProtection="0">
      <alignment horizontal="left"/>
    </xf>
    <xf numFmtId="179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8" fontId="19" fillId="0" borderId="0"/>
    <xf numFmtId="168" fontId="232" fillId="0" borderId="0"/>
  </cellStyleXfs>
  <cellXfs count="146">
    <xf numFmtId="0" fontId="0" fillId="0" borderId="0" xfId="0"/>
    <xf numFmtId="317" fontId="234" fillId="0" borderId="0" xfId="37452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0" fontId="14" fillId="108" borderId="0" xfId="0" applyFont="1" applyFill="1"/>
    <xf numFmtId="0" fontId="0" fillId="108" borderId="0" xfId="0" applyFill="1"/>
    <xf numFmtId="0" fontId="16" fillId="0" borderId="0" xfId="0" applyFont="1" applyAlignment="1">
      <alignment horizontal="centerContinuous"/>
    </xf>
    <xf numFmtId="317" fontId="234" fillId="0" borderId="16" xfId="37452" applyNumberFormat="1" applyFont="1" applyFill="1" applyBorder="1"/>
    <xf numFmtId="0" fontId="0" fillId="0" borderId="0" xfId="0"/>
    <xf numFmtId="0" fontId="243" fillId="109" borderId="0" xfId="0" applyFont="1" applyFill="1" applyAlignment="1">
      <alignment horizontal="centerContinuous"/>
    </xf>
    <xf numFmtId="0" fontId="244" fillId="109" borderId="0" xfId="0" applyFont="1" applyFill="1" applyAlignment="1">
      <alignment horizontal="centerContinuous"/>
    </xf>
    <xf numFmtId="0" fontId="0" fillId="110" borderId="0" xfId="0" applyFill="1"/>
    <xf numFmtId="0" fontId="238" fillId="110" borderId="0" xfId="0" applyFont="1" applyFill="1"/>
    <xf numFmtId="0" fontId="14" fillId="110" borderId="0" xfId="0" applyFont="1" applyFill="1"/>
    <xf numFmtId="0" fontId="241" fillId="110" borderId="0" xfId="0" applyFont="1" applyFill="1" applyBorder="1" applyAlignment="1">
      <alignment horizontal="right"/>
    </xf>
    <xf numFmtId="38" fontId="0" fillId="110" borderId="0" xfId="0" applyNumberFormat="1" applyFill="1"/>
    <xf numFmtId="38" fontId="18" fillId="110" borderId="0" xfId="0" applyNumberFormat="1" applyFont="1" applyFill="1"/>
    <xf numFmtId="0" fontId="241" fillId="110" borderId="0" xfId="0" applyFont="1" applyFill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110" borderId="0" xfId="0" applyFill="1" applyAlignment="1">
      <alignment horizontal="left"/>
    </xf>
    <xf numFmtId="38" fontId="0" fillId="110" borderId="0" xfId="0" applyNumberFormat="1" applyFill="1" applyAlignment="1">
      <alignment horizontal="center"/>
    </xf>
    <xf numFmtId="38" fontId="0" fillId="110" borderId="0" xfId="0" applyNumberFormat="1" applyFill="1" applyAlignment="1">
      <alignment horizontal="right"/>
    </xf>
    <xf numFmtId="0" fontId="0" fillId="110" borderId="0" xfId="0" applyFill="1" applyAlignment="1">
      <alignment horizontal="center"/>
    </xf>
    <xf numFmtId="0" fontId="0" fillId="107" borderId="0" xfId="0" applyFill="1" applyAlignment="1">
      <alignment horizontal="left"/>
    </xf>
    <xf numFmtId="0" fontId="0" fillId="107" borderId="0" xfId="0" applyFill="1"/>
    <xf numFmtId="38" fontId="0" fillId="107" borderId="0" xfId="0" applyNumberFormat="1" applyFill="1" applyAlignment="1">
      <alignment horizontal="center"/>
    </xf>
    <xf numFmtId="0" fontId="245" fillId="0" borderId="0" xfId="0" applyFont="1" applyAlignment="1">
      <alignment horizontal="centerContinuous"/>
    </xf>
    <xf numFmtId="0" fontId="246" fillId="0" borderId="0" xfId="0" applyFont="1" applyAlignment="1">
      <alignment horizontal="centerContinuous"/>
    </xf>
    <xf numFmtId="38" fontId="238" fillId="110" borderId="0" xfId="0" applyNumberFormat="1" applyFont="1" applyFill="1"/>
    <xf numFmtId="224" fontId="0" fillId="110" borderId="0" xfId="0" applyNumberFormat="1" applyFill="1" applyAlignment="1">
      <alignment horizontal="center"/>
    </xf>
    <xf numFmtId="224" fontId="0" fillId="110" borderId="0" xfId="0" applyNumberFormat="1" applyFill="1"/>
    <xf numFmtId="224" fontId="0" fillId="107" borderId="0" xfId="0" applyNumberFormat="1" applyFill="1"/>
    <xf numFmtId="224" fontId="0" fillId="107" borderId="0" xfId="0" applyNumberFormat="1" applyFill="1" applyAlignment="1">
      <alignment horizontal="center"/>
    </xf>
    <xf numFmtId="0" fontId="233" fillId="108" borderId="0" xfId="0" applyFont="1" applyFill="1"/>
    <xf numFmtId="0" fontId="16" fillId="108" borderId="0" xfId="0" applyFont="1" applyFill="1" applyAlignment="1">
      <alignment horizontal="right"/>
    </xf>
    <xf numFmtId="0" fontId="239" fillId="108" borderId="0" xfId="0" applyFont="1" applyFill="1"/>
    <xf numFmtId="167" fontId="238" fillId="108" borderId="0" xfId="0" applyNumberFormat="1" applyFont="1" applyFill="1"/>
    <xf numFmtId="167" fontId="18" fillId="108" borderId="0" xfId="0" applyNumberFormat="1" applyFont="1" applyFill="1"/>
    <xf numFmtId="0" fontId="0" fillId="108" borderId="0" xfId="0" applyFont="1" applyFill="1" applyAlignment="1">
      <alignment horizontal="right"/>
    </xf>
    <xf numFmtId="0" fontId="240" fillId="108" borderId="0" xfId="0" applyFont="1" applyFill="1"/>
    <xf numFmtId="22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2" fillId="108" borderId="0" xfId="0" applyFont="1" applyFill="1" applyAlignment="1">
      <alignment horizontal="right"/>
    </xf>
    <xf numFmtId="0" fontId="247" fillId="108" borderId="0" xfId="0" applyFont="1" applyFill="1"/>
    <xf numFmtId="167" fontId="248" fillId="108" borderId="0" xfId="0" applyNumberFormat="1" applyFont="1" applyFill="1"/>
    <xf numFmtId="0" fontId="239" fillId="108" borderId="0" xfId="0" applyFont="1" applyFill="1" applyAlignment="1">
      <alignment horizontal="right"/>
    </xf>
    <xf numFmtId="0" fontId="0" fillId="0" borderId="0" xfId="0" applyNumberFormat="1"/>
    <xf numFmtId="0" fontId="238" fillId="110" borderId="0" xfId="0" applyFont="1" applyFill="1" applyAlignment="1">
      <alignment horizontal="right"/>
    </xf>
    <xf numFmtId="0" fontId="90" fillId="0" borderId="0" xfId="41186"/>
    <xf numFmtId="0" fontId="249" fillId="0" borderId="0" xfId="41186" applyFont="1"/>
    <xf numFmtId="245" fontId="249" fillId="0" borderId="0" xfId="41186" applyNumberFormat="1" applyFont="1"/>
    <xf numFmtId="0" fontId="90" fillId="0" borderId="0" xfId="41186" applyFill="1"/>
    <xf numFmtId="0" fontId="16" fillId="0" borderId="0" xfId="41186" applyFont="1"/>
    <xf numFmtId="0" fontId="90" fillId="0" borderId="0" xfId="41186" applyBorder="1"/>
    <xf numFmtId="0" fontId="90" fillId="0" borderId="0" xfId="41186" applyFill="1" applyAlignment="1">
      <alignment horizontal="right"/>
    </xf>
    <xf numFmtId="0" fontId="90" fillId="0" borderId="65" xfId="41186" applyBorder="1"/>
    <xf numFmtId="0" fontId="90" fillId="106" borderId="58" xfId="41186" applyFill="1" applyBorder="1" applyAlignment="1">
      <alignment horizontal="center"/>
    </xf>
    <xf numFmtId="0" fontId="90" fillId="106" borderId="66" xfId="41186" applyFill="1" applyBorder="1" applyAlignment="1">
      <alignment horizontal="center"/>
    </xf>
    <xf numFmtId="0" fontId="90" fillId="0" borderId="66" xfId="41186" applyBorder="1" applyAlignment="1">
      <alignment horizontal="center"/>
    </xf>
    <xf numFmtId="0" fontId="90" fillId="0" borderId="0" xfId="41186" applyBorder="1" applyAlignment="1">
      <alignment horizontal="center"/>
    </xf>
    <xf numFmtId="0" fontId="90" fillId="0" borderId="50" xfId="41186" applyBorder="1"/>
    <xf numFmtId="0" fontId="16" fillId="106" borderId="0" xfId="41186" applyFont="1" applyFill="1" applyBorder="1" applyAlignment="1">
      <alignment horizontal="right"/>
    </xf>
    <xf numFmtId="0" fontId="16" fillId="106" borderId="16" xfId="41186" applyFont="1" applyFill="1" applyBorder="1" applyAlignment="1">
      <alignment horizontal="right"/>
    </xf>
    <xf numFmtId="0" fontId="16" fillId="0" borderId="0" xfId="41186" applyFont="1" applyBorder="1" applyAlignment="1">
      <alignment horizontal="right"/>
    </xf>
    <xf numFmtId="0" fontId="16" fillId="0" borderId="16" xfId="41186" applyFont="1" applyFill="1" applyBorder="1" applyAlignment="1">
      <alignment horizontal="right"/>
    </xf>
    <xf numFmtId="0" fontId="16" fillId="0" borderId="0" xfId="41186" applyFont="1" applyFill="1" applyBorder="1" applyAlignment="1">
      <alignment horizontal="right"/>
    </xf>
    <xf numFmtId="0" fontId="16" fillId="0" borderId="50" xfId="41186" applyFont="1" applyBorder="1" applyAlignment="1">
      <alignment horizontal="center" vertical="top" wrapText="1"/>
    </xf>
    <xf numFmtId="0" fontId="16" fillId="106" borderId="0" xfId="41186" applyFont="1" applyFill="1" applyBorder="1" applyAlignment="1">
      <alignment horizontal="right" vertical="top" wrapText="1"/>
    </xf>
    <xf numFmtId="0" fontId="250" fillId="106" borderId="0" xfId="41186" applyFont="1" applyFill="1" applyBorder="1" applyAlignment="1">
      <alignment horizontal="right" vertical="top" wrapText="1"/>
    </xf>
    <xf numFmtId="0" fontId="16" fillId="106" borderId="16" xfId="41186" applyFont="1" applyFill="1" applyBorder="1" applyAlignment="1">
      <alignment horizontal="right" vertical="top" wrapText="1"/>
    </xf>
    <xf numFmtId="0" fontId="16" fillId="0" borderId="0" xfId="41186" applyFont="1" applyBorder="1" applyAlignment="1">
      <alignment horizontal="right" vertical="top" wrapText="1"/>
    </xf>
    <xf numFmtId="0" fontId="16" fillId="0" borderId="16" xfId="41186" applyFont="1" applyFill="1" applyBorder="1" applyAlignment="1">
      <alignment horizontal="right" vertical="top" wrapText="1"/>
    </xf>
    <xf numFmtId="0" fontId="90" fillId="0" borderId="67" xfId="41186" applyBorder="1" applyAlignment="1">
      <alignment horizontal="center"/>
    </xf>
    <xf numFmtId="0" fontId="90" fillId="106" borderId="30" xfId="41186" applyFill="1" applyBorder="1"/>
    <xf numFmtId="0" fontId="90" fillId="106" borderId="68" xfId="41186" applyFill="1" applyBorder="1"/>
    <xf numFmtId="0" fontId="90" fillId="0" borderId="68" xfId="41186" applyFill="1" applyBorder="1"/>
    <xf numFmtId="0" fontId="16" fillId="0" borderId="50" xfId="41186" applyFont="1" applyBorder="1" applyAlignment="1">
      <alignment horizontal="left" wrapText="1" indent="2"/>
    </xf>
    <xf numFmtId="316" fontId="235" fillId="0" borderId="0" xfId="41186" applyNumberFormat="1" applyFont="1" applyBorder="1"/>
    <xf numFmtId="316" fontId="235" fillId="0" borderId="16" xfId="41186" applyNumberFormat="1" applyFont="1" applyBorder="1"/>
    <xf numFmtId="0" fontId="16" fillId="107" borderId="50" xfId="41186" applyFont="1" applyFill="1" applyBorder="1" applyAlignment="1">
      <alignment horizontal="right"/>
    </xf>
    <xf numFmtId="224" fontId="236" fillId="107" borderId="16" xfId="41186" applyNumberFormat="1" applyFont="1" applyFill="1" applyBorder="1"/>
    <xf numFmtId="0" fontId="16" fillId="0" borderId="50" xfId="41186" applyFont="1" applyBorder="1" applyAlignment="1">
      <alignment horizontal="right" indent="2"/>
    </xf>
    <xf numFmtId="316" fontId="236" fillId="0" borderId="0" xfId="37452" applyNumberFormat="1" applyFont="1" applyBorder="1"/>
    <xf numFmtId="316" fontId="236" fillId="0" borderId="16" xfId="37452" applyNumberFormat="1" applyFont="1" applyBorder="1"/>
    <xf numFmtId="0" fontId="90" fillId="0" borderId="50" xfId="41186" applyFont="1" applyBorder="1" applyAlignment="1">
      <alignment horizontal="right"/>
    </xf>
    <xf numFmtId="318" fontId="234" fillId="0" borderId="16" xfId="45145" applyNumberFormat="1" applyFont="1" applyBorder="1"/>
    <xf numFmtId="316" fontId="234" fillId="0" borderId="0" xfId="37452" applyNumberFormat="1" applyFont="1" applyBorder="1"/>
    <xf numFmtId="0" fontId="90" fillId="0" borderId="67" xfId="41186" applyFont="1" applyBorder="1" applyAlignment="1">
      <alignment horizontal="right"/>
    </xf>
    <xf numFmtId="316" fontId="234" fillId="0" borderId="30" xfId="37452" applyNumberFormat="1" applyFont="1" applyBorder="1"/>
    <xf numFmtId="316" fontId="234" fillId="0" borderId="68" xfId="37452" applyNumberFormat="1" applyFont="1" applyBorder="1"/>
    <xf numFmtId="6" fontId="234" fillId="0" borderId="0" xfId="37452" applyNumberFormat="1" applyFont="1" applyBorder="1"/>
    <xf numFmtId="6" fontId="234" fillId="0" borderId="16" xfId="37452" applyNumberFormat="1" applyFont="1" applyBorder="1"/>
    <xf numFmtId="316" fontId="234" fillId="0" borderId="16" xfId="37452" applyNumberFormat="1" applyFont="1" applyBorder="1"/>
    <xf numFmtId="165" fontId="234" fillId="0" borderId="0" xfId="45145" applyNumberFormat="1" applyFont="1" applyBorder="1"/>
    <xf numFmtId="318" fontId="234" fillId="0" borderId="0" xfId="45145" applyNumberFormat="1" applyFont="1" applyBorder="1"/>
    <xf numFmtId="0" fontId="90" fillId="0" borderId="67" xfId="41186" applyBorder="1" applyAlignment="1">
      <alignment horizontal="left" indent="2"/>
    </xf>
    <xf numFmtId="0" fontId="90" fillId="0" borderId="0" xfId="41186" applyBorder="1" applyAlignment="1">
      <alignment horizontal="left" indent="2"/>
    </xf>
    <xf numFmtId="0" fontId="90" fillId="0" borderId="50" xfId="41186" applyBorder="1" applyAlignment="1">
      <alignment horizontal="right"/>
    </xf>
    <xf numFmtId="0" fontId="90" fillId="0" borderId="50" xfId="41186" applyFont="1" applyFill="1" applyBorder="1" applyAlignment="1">
      <alignment horizontal="right"/>
    </xf>
    <xf numFmtId="319" fontId="234" fillId="0" borderId="0" xfId="37452" applyNumberFormat="1" applyFont="1" applyBorder="1"/>
    <xf numFmtId="313" fontId="237" fillId="0" borderId="0" xfId="41186" applyNumberFormat="1" applyFont="1"/>
    <xf numFmtId="316" fontId="90" fillId="0" borderId="0" xfId="41186" applyNumberFormat="1"/>
    <xf numFmtId="224" fontId="236" fillId="107" borderId="0" xfId="41186" applyNumberFormat="1" applyFont="1" applyFill="1" applyBorder="1"/>
    <xf numFmtId="0" fontId="240" fillId="0" borderId="0" xfId="41186" applyFont="1" applyFill="1" applyBorder="1" applyAlignment="1">
      <alignment horizontal="right"/>
    </xf>
    <xf numFmtId="0" fontId="234" fillId="0" borderId="0" xfId="41186" applyFont="1" applyFill="1"/>
    <xf numFmtId="0" fontId="240" fillId="107" borderId="50" xfId="41186" applyFont="1" applyFill="1" applyBorder="1" applyAlignment="1">
      <alignment horizontal="right"/>
    </xf>
    <xf numFmtId="0" fontId="240" fillId="0" borderId="50" xfId="41186" applyFont="1" applyBorder="1" applyAlignment="1">
      <alignment horizontal="right" indent="2"/>
    </xf>
    <xf numFmtId="0" fontId="234" fillId="0" borderId="50" xfId="41186" applyFont="1" applyBorder="1" applyAlignment="1">
      <alignment horizontal="right"/>
    </xf>
    <xf numFmtId="0" fontId="234" fillId="0" borderId="67" xfId="41186" applyFont="1" applyBorder="1" applyAlignment="1">
      <alignment horizontal="right"/>
    </xf>
    <xf numFmtId="0" fontId="234" fillId="0" borderId="0" xfId="41186" applyFont="1" applyFill="1" applyBorder="1"/>
    <xf numFmtId="0" fontId="234" fillId="0" borderId="0" xfId="41186" applyFont="1" applyBorder="1" applyAlignment="1">
      <alignment horizontal="right"/>
    </xf>
    <xf numFmtId="316" fontId="234" fillId="0" borderId="58" xfId="37452" applyNumberFormat="1" applyFont="1" applyBorder="1"/>
    <xf numFmtId="0" fontId="234" fillId="0" borderId="0" xfId="41186" applyFont="1" applyBorder="1" applyAlignment="1">
      <alignment horizontal="left" indent="2"/>
    </xf>
    <xf numFmtId="0" fontId="234" fillId="0" borderId="0" xfId="41186" applyFont="1"/>
    <xf numFmtId="0" fontId="234" fillId="106" borderId="58" xfId="41186" applyFont="1" applyFill="1" applyBorder="1" applyAlignment="1">
      <alignment horizontal="center"/>
    </xf>
    <xf numFmtId="0" fontId="234" fillId="106" borderId="66" xfId="41186" applyFont="1" applyFill="1" applyBorder="1" applyAlignment="1">
      <alignment horizontal="center"/>
    </xf>
    <xf numFmtId="0" fontId="234" fillId="0" borderId="66" xfId="41186" applyFont="1" applyBorder="1" applyAlignment="1">
      <alignment horizontal="center"/>
    </xf>
    <xf numFmtId="0" fontId="234" fillId="0" borderId="65" xfId="41186" applyFont="1" applyBorder="1"/>
    <xf numFmtId="0" fontId="240" fillId="106" borderId="0" xfId="41186" applyFont="1" applyFill="1" applyBorder="1" applyAlignment="1">
      <alignment horizontal="right"/>
    </xf>
    <xf numFmtId="0" fontId="240" fillId="106" borderId="16" xfId="41186" applyFont="1" applyFill="1" applyBorder="1" applyAlignment="1">
      <alignment horizontal="right"/>
    </xf>
    <xf numFmtId="0" fontId="240" fillId="0" borderId="0" xfId="41186" applyFont="1" applyBorder="1" applyAlignment="1">
      <alignment horizontal="right"/>
    </xf>
    <xf numFmtId="0" fontId="240" fillId="0" borderId="16" xfId="41186" applyFont="1" applyFill="1" applyBorder="1" applyAlignment="1">
      <alignment horizontal="right"/>
    </xf>
    <xf numFmtId="0" fontId="234" fillId="0" borderId="50" xfId="41186" applyFont="1" applyBorder="1"/>
    <xf numFmtId="0" fontId="240" fillId="106" borderId="0" xfId="41186" applyFont="1" applyFill="1" applyBorder="1" applyAlignment="1">
      <alignment horizontal="right" vertical="top" wrapText="1"/>
    </xf>
    <xf numFmtId="0" fontId="251" fillId="106" borderId="0" xfId="41186" applyFont="1" applyFill="1" applyBorder="1" applyAlignment="1">
      <alignment horizontal="right" vertical="top" wrapText="1"/>
    </xf>
    <xf numFmtId="0" fontId="240" fillId="106" borderId="16" xfId="41186" applyFont="1" applyFill="1" applyBorder="1" applyAlignment="1">
      <alignment horizontal="right" vertical="top" wrapText="1"/>
    </xf>
    <xf numFmtId="0" fontId="240" fillId="0" borderId="0" xfId="41186" applyFont="1" applyBorder="1" applyAlignment="1">
      <alignment horizontal="right" vertical="top" wrapText="1"/>
    </xf>
    <xf numFmtId="0" fontId="240" fillId="0" borderId="16" xfId="41186" applyFont="1" applyFill="1" applyBorder="1" applyAlignment="1">
      <alignment horizontal="right" vertical="top" wrapText="1"/>
    </xf>
    <xf numFmtId="0" fontId="240" fillId="0" borderId="50" xfId="41186" applyFont="1" applyBorder="1" applyAlignment="1">
      <alignment horizontal="center" vertical="top" wrapText="1"/>
    </xf>
    <xf numFmtId="0" fontId="234" fillId="106" borderId="30" xfId="41186" applyFont="1" applyFill="1" applyBorder="1"/>
    <xf numFmtId="0" fontId="234" fillId="106" borderId="68" xfId="41186" applyFont="1" applyFill="1" applyBorder="1"/>
    <xf numFmtId="0" fontId="234" fillId="0" borderId="68" xfId="41186" applyFont="1" applyFill="1" applyBorder="1"/>
    <xf numFmtId="0" fontId="234" fillId="0" borderId="67" xfId="41186" applyFont="1" applyBorder="1" applyAlignment="1">
      <alignment horizontal="center"/>
    </xf>
    <xf numFmtId="316" fontId="236" fillId="0" borderId="0" xfId="41186" applyNumberFormat="1" applyFont="1" applyBorder="1"/>
    <xf numFmtId="316" fontId="236" fillId="0" borderId="16" xfId="41186" applyNumberFormat="1" applyFont="1" applyBorder="1"/>
    <xf numFmtId="0" fontId="240" fillId="0" borderId="50" xfId="41186" applyFont="1" applyBorder="1" applyAlignment="1">
      <alignment horizontal="left" wrapText="1" indent="2"/>
    </xf>
    <xf numFmtId="224" fontId="234" fillId="0" borderId="0" xfId="41186" applyNumberFormat="1" applyFont="1"/>
    <xf numFmtId="224" fontId="234" fillId="0" borderId="0" xfId="41186" applyNumberFormat="1" applyFont="1" applyFill="1" applyBorder="1"/>
    <xf numFmtId="0" fontId="234" fillId="0" borderId="50" xfId="41186" applyFont="1" applyFill="1" applyBorder="1" applyAlignment="1">
      <alignment horizontal="right"/>
    </xf>
    <xf numFmtId="224" fontId="236" fillId="0" borderId="0" xfId="41186" applyNumberFormat="1" applyFont="1" applyFill="1" applyBorder="1"/>
    <xf numFmtId="316" fontId="234" fillId="0" borderId="67" xfId="37452" applyNumberFormat="1" applyFont="1" applyBorder="1"/>
  </cellXfs>
  <cellStyles count="46743">
    <cellStyle name="_x0013_" xfId="1"/>
    <cellStyle name=" 1" xfId="2"/>
    <cellStyle name=" 1 2" xfId="3"/>
    <cellStyle name=" 1 2 2" xfId="4"/>
    <cellStyle name=" 1 3" xfId="5"/>
    <cellStyle name="_x0013_ 10" xfId="6"/>
    <cellStyle name="_x0013_ 10 2" xfId="7"/>
    <cellStyle name="_x0013_ 11" xfId="8"/>
    <cellStyle name="_x0013_ 11 2" xfId="9"/>
    <cellStyle name="_x0013_ 12" xfId="10"/>
    <cellStyle name="_x0013_ 12 2" xfId="11"/>
    <cellStyle name="_x0013_ 13" xfId="12"/>
    <cellStyle name="_x0013_ 13 2" xfId="13"/>
    <cellStyle name="_x0013_ 14" xfId="14"/>
    <cellStyle name="_x0013_ 14 2" xfId="15"/>
    <cellStyle name="_x0013_ 15" xfId="16"/>
    <cellStyle name="_x0013_ 15 2" xfId="17"/>
    <cellStyle name="_x0013_ 16" xfId="18"/>
    <cellStyle name="_x0013_ 16 2" xfId="19"/>
    <cellStyle name="_x0013_ 17" xfId="20"/>
    <cellStyle name="_x0013_ 17 2" xfId="21"/>
    <cellStyle name="_x0013_ 18" xfId="22"/>
    <cellStyle name="_x0013_ 18 2" xfId="23"/>
    <cellStyle name="_x0013_ 19" xfId="24"/>
    <cellStyle name="_x0013_ 19 2" xfId="25"/>
    <cellStyle name="_x0013_ 2" xfId="26"/>
    <cellStyle name="_x0013_ 2 2" xfId="27"/>
    <cellStyle name="_x0013_ 2 2 2" xfId="28"/>
    <cellStyle name="_x0013_ 2 3" xfId="29"/>
    <cellStyle name="_x0013_ 2 3 2" xfId="30"/>
    <cellStyle name="_x0013_ 2 4" xfId="31"/>
    <cellStyle name="_x0013_ 20" xfId="32"/>
    <cellStyle name="_x0013_ 20 2" xfId="33"/>
    <cellStyle name="_x0013_ 21" xfId="34"/>
    <cellStyle name="_x0013_ 22" xfId="35"/>
    <cellStyle name="_x0013_ 23" xfId="36"/>
    <cellStyle name="_x0013_ 24" xfId="37"/>
    <cellStyle name="_x0013_ 25" xfId="38"/>
    <cellStyle name="_x0013_ 26" xfId="39"/>
    <cellStyle name="_x0013_ 27" xfId="40"/>
    <cellStyle name="_x0013_ 28" xfId="41"/>
    <cellStyle name="_x0013_ 29" xfId="42"/>
    <cellStyle name="_x0013_ 3" xfId="43"/>
    <cellStyle name="_x0013_ 3 2" xfId="44"/>
    <cellStyle name="_x0013_ 3 2 2" xfId="45"/>
    <cellStyle name="_x0013_ 3 2 3" xfId="46"/>
    <cellStyle name="_x0013_ 3 2 3 2" xfId="47"/>
    <cellStyle name="_x0013_ 3 3" xfId="48"/>
    <cellStyle name="_x0013_ 3 4" xfId="49"/>
    <cellStyle name="_x0013_ 3 4 2" xfId="50"/>
    <cellStyle name="_x0013_ 30" xfId="51"/>
    <cellStyle name="_x0013_ 31" xfId="52"/>
    <cellStyle name="_x0013_ 32" xfId="53"/>
    <cellStyle name="_x0013_ 33" xfId="54"/>
    <cellStyle name="_x0013_ 33 2" xfId="55"/>
    <cellStyle name="_x0013_ 34" xfId="56"/>
    <cellStyle name="_x0013_ 35" xfId="57"/>
    <cellStyle name="_x0013_ 36" xfId="58"/>
    <cellStyle name="_x0013_ 37" xfId="59"/>
    <cellStyle name="_x0013_ 38" xfId="60"/>
    <cellStyle name="_x0013_ 39" xfId="61"/>
    <cellStyle name="_x0013_ 4" xfId="62"/>
    <cellStyle name="_x0013_ 4 2" xfId="63"/>
    <cellStyle name="_x0013_ 4 2 2" xfId="64"/>
    <cellStyle name="_x0013_ 4 3" xfId="65"/>
    <cellStyle name="_x0013_ 40" xfId="66"/>
    <cellStyle name="_x0013_ 41" xfId="67"/>
    <cellStyle name="_x0013_ 42" xfId="68"/>
    <cellStyle name="_x0013_ 43" xfId="69"/>
    <cellStyle name="_x0013_ 44" xfId="70"/>
    <cellStyle name="_x0013_ 45" xfId="71"/>
    <cellStyle name="_x0013_ 46" xfId="72"/>
    <cellStyle name="_x0013_ 47" xfId="73"/>
    <cellStyle name="_x0013_ 48" xfId="74"/>
    <cellStyle name="_x0013_ 49" xfId="75"/>
    <cellStyle name="_x0013_ 5" xfId="76"/>
    <cellStyle name="_x0013_ 5 2" xfId="77"/>
    <cellStyle name="_x0013_ 5 2 2" xfId="78"/>
    <cellStyle name="_x0013_ 5 3" xfId="79"/>
    <cellStyle name="_x0013_ 5 3 2" xfId="80"/>
    <cellStyle name="_x0013_ 50" xfId="81"/>
    <cellStyle name="_x0013_ 51" xfId="82"/>
    <cellStyle name="_x0013_ 52" xfId="83"/>
    <cellStyle name="_x0013_ 53" xfId="84"/>
    <cellStyle name="_x0013_ 54" xfId="85"/>
    <cellStyle name="_x0013_ 55" xfId="86"/>
    <cellStyle name="_x0013_ 56" xfId="87"/>
    <cellStyle name="_x0013_ 57" xfId="88"/>
    <cellStyle name="_x0013_ 58" xfId="89"/>
    <cellStyle name="_x0013_ 59" xfId="90"/>
    <cellStyle name="_x0013_ 6" xfId="91"/>
    <cellStyle name="_x0013_ 6 2" xfId="92"/>
    <cellStyle name="_x0013_ 6 3" xfId="93"/>
    <cellStyle name="_x0013_ 60" xfId="94"/>
    <cellStyle name="_x0013_ 61" xfId="95"/>
    <cellStyle name="_x0013_ 62" xfId="96"/>
    <cellStyle name="_x0013_ 63" xfId="97"/>
    <cellStyle name="_x0013_ 64" xfId="98"/>
    <cellStyle name="_x0013_ 65" xfId="99"/>
    <cellStyle name="_x0013_ 66" xfId="100"/>
    <cellStyle name="_x0013_ 67" xfId="101"/>
    <cellStyle name="_x0013_ 68" xfId="102"/>
    <cellStyle name="_x0013_ 69" xfId="103"/>
    <cellStyle name="_x0013_ 7" xfId="104"/>
    <cellStyle name="_x0013_ 7 2" xfId="105"/>
    <cellStyle name="_x0013_ 70" xfId="106"/>
    <cellStyle name="_x0013_ 8" xfId="107"/>
    <cellStyle name="_x0013_ 8 2" xfId="108"/>
    <cellStyle name="_x0013_ 9" xfId="109"/>
    <cellStyle name="_x0013_ 9 2" xfId="110"/>
    <cellStyle name="$" xfId="111"/>
    <cellStyle name="$/RMB" xfId="112"/>
    <cellStyle name="$/RMB 0.00" xfId="113"/>
    <cellStyle name="$/RMB 0.0000" xfId="114"/>
    <cellStyle name="$HK" xfId="115"/>
    <cellStyle name="$HK 0.000" xfId="116"/>
    <cellStyle name="$m" xfId="117"/>
    <cellStyle name="******************************************" xfId="118"/>
    <cellStyle name="****************************************** 2" xfId="119"/>
    <cellStyle name="****************************************** 2 2" xfId="120"/>
    <cellStyle name="****************************************** 3" xfId="121"/>
    <cellStyle name=".Comma" xfId="122"/>
    <cellStyle name=".Currency" xfId="123"/>
    <cellStyle name=";;;" xfId="124"/>
    <cellStyle name="?? [0]_??" xfId="125"/>
    <cellStyle name="??_?.????" xfId="126"/>
    <cellStyle name="_($* #,##0.00_);_($* (#,##0.00)_);_(* \&quot;-\&quot;??_);_(@_)" xfId="127"/>
    <cellStyle name="_($* #,##0.00_);_($* (#,##0.00)_);_(* \&quot;-\&quot;??_);_(@_)_ PL Attribution" xfId="128"/>
    <cellStyle name="_($* #,##0.00_);_($* (#,##0.00)_);_(* \&quot;-\&quot;??_);_(@_)_ PL Attribution_AS Awards" xfId="129"/>
    <cellStyle name="_($* #,##0.00_);_($* (#,##0.00)_);_(* \&quot;-\&quot;??_);_(@_)_ PL Attribution_AS Awards 10" xfId="130"/>
    <cellStyle name="_($* #,##0.00_);_($* (#,##0.00)_);_(* \&quot;-\&quot;??_);_(@_)_ PL Attribution_AS Awards 11" xfId="131"/>
    <cellStyle name="_($* #,##0.00_);_($* (#,##0.00)_);_(* \&quot;-\&quot;??_);_(@_)_ PL Attribution_AS Awards 12" xfId="132"/>
    <cellStyle name="_($* #,##0.00_);_($* (#,##0.00)_);_(* \&quot;-\&quot;??_);_(@_)_ PL Attribution_AS Awards 13" xfId="133"/>
    <cellStyle name="_($* #,##0.00_);_($* (#,##0.00)_);_(* \&quot;-\&quot;??_);_(@_)_ PL Attribution_AS Awards 14" xfId="134"/>
    <cellStyle name="_($* #,##0.00_);_($* (#,##0.00)_);_(* \&quot;-\&quot;??_);_(@_)_ PL Attribution_AS Awards 15" xfId="135"/>
    <cellStyle name="_($* #,##0.00_);_($* (#,##0.00)_);_(* \&quot;-\&quot;??_);_(@_)_ PL Attribution_AS Awards 16" xfId="136"/>
    <cellStyle name="_($* #,##0.00_);_($* (#,##0.00)_);_(* \&quot;-\&quot;??_);_(@_)_ PL Attribution_AS Awards 17" xfId="137"/>
    <cellStyle name="_($* #,##0.00_);_($* (#,##0.00)_);_(* \&quot;-\&quot;??_);_(@_)_ PL Attribution_AS Awards 18" xfId="138"/>
    <cellStyle name="_($* #,##0.00_);_($* (#,##0.00)_);_(* \&quot;-\&quot;??_);_(@_)_ PL Attribution_AS Awards 19" xfId="139"/>
    <cellStyle name="_($* #,##0.00_);_($* (#,##0.00)_);_(* \&quot;-\&quot;??_);_(@_)_ PL Attribution_AS Awards 2" xfId="140"/>
    <cellStyle name="_($* #,##0.00_);_($* (#,##0.00)_);_(* \&quot;-\&quot;??_);_(@_)_ PL Attribution_AS Awards 20" xfId="141"/>
    <cellStyle name="_($* #,##0.00_);_($* (#,##0.00)_);_(* \&quot;-\&quot;??_);_(@_)_ PL Attribution_AS Awards 21" xfId="142"/>
    <cellStyle name="_($* #,##0.00_);_($* (#,##0.00)_);_(* \&quot;-\&quot;??_);_(@_)_ PL Attribution_AS Awards 22" xfId="143"/>
    <cellStyle name="_($* #,##0.00_);_($* (#,##0.00)_);_(* \&quot;-\&quot;??_);_(@_)_ PL Attribution_AS Awards 23" xfId="144"/>
    <cellStyle name="_($* #,##0.00_);_($* (#,##0.00)_);_(* \&quot;-\&quot;??_);_(@_)_ PL Attribution_AS Awards 24" xfId="145"/>
    <cellStyle name="_($* #,##0.00_);_($* (#,##0.00)_);_(* \&quot;-\&quot;??_);_(@_)_ PL Attribution_AS Awards 25" xfId="146"/>
    <cellStyle name="_($* #,##0.00_);_($* (#,##0.00)_);_(* \&quot;-\&quot;??_);_(@_)_ PL Attribution_AS Awards 26" xfId="147"/>
    <cellStyle name="_($* #,##0.00_);_($* (#,##0.00)_);_(* \&quot;-\&quot;??_);_(@_)_ PL Attribution_AS Awards 27" xfId="148"/>
    <cellStyle name="_($* #,##0.00_);_($* (#,##0.00)_);_(* \&quot;-\&quot;??_);_(@_)_ PL Attribution_AS Awards 28" xfId="149"/>
    <cellStyle name="_($* #,##0.00_);_($* (#,##0.00)_);_(* \&quot;-\&quot;??_);_(@_)_ PL Attribution_AS Awards 29" xfId="150"/>
    <cellStyle name="_($* #,##0.00_);_($* (#,##0.00)_);_(* \&quot;-\&quot;??_);_(@_)_ PL Attribution_AS Awards 3" xfId="151"/>
    <cellStyle name="_($* #,##0.00_);_($* (#,##0.00)_);_(* \&quot;-\&quot;??_);_(@_)_ PL Attribution_AS Awards 30" xfId="152"/>
    <cellStyle name="_($* #,##0.00_);_($* (#,##0.00)_);_(* \&quot;-\&quot;??_);_(@_)_ PL Attribution_AS Awards 31" xfId="153"/>
    <cellStyle name="_($* #,##0.00_);_($* (#,##0.00)_);_(* \&quot;-\&quot;??_);_(@_)_ PL Attribution_AS Awards 4" xfId="154"/>
    <cellStyle name="_($* #,##0.00_);_($* (#,##0.00)_);_(* \&quot;-\&quot;??_);_(@_)_ PL Attribution_AS Awards 5" xfId="155"/>
    <cellStyle name="_($* #,##0.00_);_($* (#,##0.00)_);_(* \&quot;-\&quot;??_);_(@_)_ PL Attribution_AS Awards 6" xfId="156"/>
    <cellStyle name="_($* #,##0.00_);_($* (#,##0.00)_);_(* \&quot;-\&quot;??_);_(@_)_ PL Attribution_AS Awards 7" xfId="157"/>
    <cellStyle name="_($* #,##0.00_);_($* (#,##0.00)_);_(* \&quot;-\&quot;??_);_(@_)_ PL Attribution_AS Awards 8" xfId="158"/>
    <cellStyle name="_($* #,##0.00_);_($* (#,##0.00)_);_(* \&quot;-\&quot;??_);_(@_)_ PL Attribution_AS Awards 9" xfId="159"/>
    <cellStyle name="_($* #,##0.00_);_($* (#,##0.00)_);_(* \&quot;-\&quot;??_);_(@_)_ PL Attribution_As Data" xfId="160"/>
    <cellStyle name="_($* #,##0.00_);_($* (#,##0.00)_);_(* \&quot;-\&quot;??_);_(@_)_ PL Attribution_As Data 10" xfId="161"/>
    <cellStyle name="_($* #,##0.00_);_($* (#,##0.00)_);_(* \&quot;-\&quot;??_);_(@_)_ PL Attribution_As Data 11" xfId="162"/>
    <cellStyle name="_($* #,##0.00_);_($* (#,##0.00)_);_(* \&quot;-\&quot;??_);_(@_)_ PL Attribution_As Data 12" xfId="163"/>
    <cellStyle name="_($* #,##0.00_);_($* (#,##0.00)_);_(* \&quot;-\&quot;??_);_(@_)_ PL Attribution_As Data 13" xfId="164"/>
    <cellStyle name="_($* #,##0.00_);_($* (#,##0.00)_);_(* \&quot;-\&quot;??_);_(@_)_ PL Attribution_As Data 14" xfId="165"/>
    <cellStyle name="_($* #,##0.00_);_($* (#,##0.00)_);_(* \&quot;-\&quot;??_);_(@_)_ PL Attribution_As Data 15" xfId="166"/>
    <cellStyle name="_($* #,##0.00_);_($* (#,##0.00)_);_(* \&quot;-\&quot;??_);_(@_)_ PL Attribution_As Data 16" xfId="167"/>
    <cellStyle name="_($* #,##0.00_);_($* (#,##0.00)_);_(* \&quot;-\&quot;??_);_(@_)_ PL Attribution_As Data 17" xfId="168"/>
    <cellStyle name="_($* #,##0.00_);_($* (#,##0.00)_);_(* \&quot;-\&quot;??_);_(@_)_ PL Attribution_As Data 18" xfId="169"/>
    <cellStyle name="_($* #,##0.00_);_($* (#,##0.00)_);_(* \&quot;-\&quot;??_);_(@_)_ PL Attribution_As Data 19" xfId="170"/>
    <cellStyle name="_($* #,##0.00_);_($* (#,##0.00)_);_(* \&quot;-\&quot;??_);_(@_)_ PL Attribution_As Data 2" xfId="171"/>
    <cellStyle name="_($* #,##0.00_);_($* (#,##0.00)_);_(* \&quot;-\&quot;??_);_(@_)_ PL Attribution_As Data 20" xfId="172"/>
    <cellStyle name="_($* #,##0.00_);_($* (#,##0.00)_);_(* \&quot;-\&quot;??_);_(@_)_ PL Attribution_As Data 21" xfId="173"/>
    <cellStyle name="_($* #,##0.00_);_($* (#,##0.00)_);_(* \&quot;-\&quot;??_);_(@_)_ PL Attribution_As Data 22" xfId="174"/>
    <cellStyle name="_($* #,##0.00_);_($* (#,##0.00)_);_(* \&quot;-\&quot;??_);_(@_)_ PL Attribution_As Data 23" xfId="175"/>
    <cellStyle name="_($* #,##0.00_);_($* (#,##0.00)_);_(* \&quot;-\&quot;??_);_(@_)_ PL Attribution_As Data 24" xfId="176"/>
    <cellStyle name="_($* #,##0.00_);_($* (#,##0.00)_);_(* \&quot;-\&quot;??_);_(@_)_ PL Attribution_As Data 25" xfId="177"/>
    <cellStyle name="_($* #,##0.00_);_($* (#,##0.00)_);_(* \&quot;-\&quot;??_);_(@_)_ PL Attribution_As Data 26" xfId="178"/>
    <cellStyle name="_($* #,##0.00_);_($* (#,##0.00)_);_(* \&quot;-\&quot;??_);_(@_)_ PL Attribution_As Data 27" xfId="179"/>
    <cellStyle name="_($* #,##0.00_);_($* (#,##0.00)_);_(* \&quot;-\&quot;??_);_(@_)_ PL Attribution_As Data 28" xfId="180"/>
    <cellStyle name="_($* #,##0.00_);_($* (#,##0.00)_);_(* \&quot;-\&quot;??_);_(@_)_ PL Attribution_As Data 29" xfId="181"/>
    <cellStyle name="_($* #,##0.00_);_($* (#,##0.00)_);_(* \&quot;-\&quot;??_);_(@_)_ PL Attribution_As Data 3" xfId="182"/>
    <cellStyle name="_($* #,##0.00_);_($* (#,##0.00)_);_(* \&quot;-\&quot;??_);_(@_)_ PL Attribution_As Data 30" xfId="183"/>
    <cellStyle name="_($* #,##0.00_);_($* (#,##0.00)_);_(* \&quot;-\&quot;??_);_(@_)_ PL Attribution_As Data 31" xfId="184"/>
    <cellStyle name="_($* #,##0.00_);_($* (#,##0.00)_);_(* \&quot;-\&quot;??_);_(@_)_ PL Attribution_As Data 4" xfId="185"/>
    <cellStyle name="_($* #,##0.00_);_($* (#,##0.00)_);_(* \&quot;-\&quot;??_);_(@_)_ PL Attribution_As Data 5" xfId="186"/>
    <cellStyle name="_($* #,##0.00_);_($* (#,##0.00)_);_(* \&quot;-\&quot;??_);_(@_)_ PL Attribution_As Data 6" xfId="187"/>
    <cellStyle name="_($* #,##0.00_);_($* (#,##0.00)_);_(* \&quot;-\&quot;??_);_(@_)_ PL Attribution_As Data 7" xfId="188"/>
    <cellStyle name="_($* #,##0.00_);_($* (#,##0.00)_);_(* \&quot;-\&quot;??_);_(@_)_ PL Attribution_As Data 8" xfId="189"/>
    <cellStyle name="_($* #,##0.00_);_($* (#,##0.00)_);_(* \&quot;-\&quot;??_);_(@_)_ PL Attribution_As Data 9" xfId="190"/>
    <cellStyle name="_($* #,##0.00_);_($* (#,##0.00)_);_(* \&quot;-\&quot;??_);_(@_)_ PL Attribution_Gas Burn" xfId="191"/>
    <cellStyle name="_($* #,##0.00_);_($* (#,##0.00)_);_(* \&quot;-\&quot;??_);_(@_)_ PL Attribution_Gas Burn_Report" xfId="192"/>
    <cellStyle name="_($* #,##0.00_);_($* (#,##0.00)_);_(* \&quot;-\&quot;??_);_(@_)_ PL Attribution_Gas Burn_Report_Sheet1" xfId="193"/>
    <cellStyle name="_($* #,##0.00_);_($* (#,##0.00)_);_(* \&quot;-\&quot;??_);_(@_)_ PL Attribution_Gas Burn_Report_Sheet1 10" xfId="194"/>
    <cellStyle name="_($* #,##0.00_);_($* (#,##0.00)_);_(* \&quot;-\&quot;??_);_(@_)_ PL Attribution_Gas Burn_Report_Sheet1 11" xfId="195"/>
    <cellStyle name="_($* #,##0.00_);_($* (#,##0.00)_);_(* \&quot;-\&quot;??_);_(@_)_ PL Attribution_Gas Burn_Report_Sheet1 12" xfId="196"/>
    <cellStyle name="_($* #,##0.00_);_($* (#,##0.00)_);_(* \&quot;-\&quot;??_);_(@_)_ PL Attribution_Gas Burn_Report_Sheet1 13" xfId="197"/>
    <cellStyle name="_($* #,##0.00_);_($* (#,##0.00)_);_(* \&quot;-\&quot;??_);_(@_)_ PL Attribution_Gas Burn_Report_Sheet1 14" xfId="198"/>
    <cellStyle name="_($* #,##0.00_);_($* (#,##0.00)_);_(* \&quot;-\&quot;??_);_(@_)_ PL Attribution_Gas Burn_Report_Sheet1 15" xfId="199"/>
    <cellStyle name="_($* #,##0.00_);_($* (#,##0.00)_);_(* \&quot;-\&quot;??_);_(@_)_ PL Attribution_Gas Burn_Report_Sheet1 16" xfId="200"/>
    <cellStyle name="_($* #,##0.00_);_($* (#,##0.00)_);_(* \&quot;-\&quot;??_);_(@_)_ PL Attribution_Gas Burn_Report_Sheet1 17" xfId="201"/>
    <cellStyle name="_($* #,##0.00_);_($* (#,##0.00)_);_(* \&quot;-\&quot;??_);_(@_)_ PL Attribution_Gas Burn_Report_Sheet1 18" xfId="202"/>
    <cellStyle name="_($* #,##0.00_);_($* (#,##0.00)_);_(* \&quot;-\&quot;??_);_(@_)_ PL Attribution_Gas Burn_Report_Sheet1 19" xfId="203"/>
    <cellStyle name="_($* #,##0.00_);_($* (#,##0.00)_);_(* \&quot;-\&quot;??_);_(@_)_ PL Attribution_Gas Burn_Report_Sheet1 2" xfId="204"/>
    <cellStyle name="_($* #,##0.00_);_($* (#,##0.00)_);_(* \&quot;-\&quot;??_);_(@_)_ PL Attribution_Gas Burn_Report_Sheet1 20" xfId="205"/>
    <cellStyle name="_($* #,##0.00_);_($* (#,##0.00)_);_(* \&quot;-\&quot;??_);_(@_)_ PL Attribution_Gas Burn_Report_Sheet1 21" xfId="206"/>
    <cellStyle name="_($* #,##0.00_);_($* (#,##0.00)_);_(* \&quot;-\&quot;??_);_(@_)_ PL Attribution_Gas Burn_Report_Sheet1 22" xfId="207"/>
    <cellStyle name="_($* #,##0.00_);_($* (#,##0.00)_);_(* \&quot;-\&quot;??_);_(@_)_ PL Attribution_Gas Burn_Report_Sheet1 23" xfId="208"/>
    <cellStyle name="_($* #,##0.00_);_($* (#,##0.00)_);_(* \&quot;-\&quot;??_);_(@_)_ PL Attribution_Gas Burn_Report_Sheet1 24" xfId="209"/>
    <cellStyle name="_($* #,##0.00_);_($* (#,##0.00)_);_(* \&quot;-\&quot;??_);_(@_)_ PL Attribution_Gas Burn_Report_Sheet1 25" xfId="210"/>
    <cellStyle name="_($* #,##0.00_);_($* (#,##0.00)_);_(* \&quot;-\&quot;??_);_(@_)_ PL Attribution_Gas Burn_Report_Sheet1 26" xfId="211"/>
    <cellStyle name="_($* #,##0.00_);_($* (#,##0.00)_);_(* \&quot;-\&quot;??_);_(@_)_ PL Attribution_Gas Burn_Report_Sheet1 27" xfId="212"/>
    <cellStyle name="_($* #,##0.00_);_($* (#,##0.00)_);_(* \&quot;-\&quot;??_);_(@_)_ PL Attribution_Gas Burn_Report_Sheet1 28" xfId="213"/>
    <cellStyle name="_($* #,##0.00_);_($* (#,##0.00)_);_(* \&quot;-\&quot;??_);_(@_)_ PL Attribution_Gas Burn_Report_Sheet1 29" xfId="214"/>
    <cellStyle name="_($* #,##0.00_);_($* (#,##0.00)_);_(* \&quot;-\&quot;??_);_(@_)_ PL Attribution_Gas Burn_Report_Sheet1 3" xfId="215"/>
    <cellStyle name="_($* #,##0.00_);_($* (#,##0.00)_);_(* \&quot;-\&quot;??_);_(@_)_ PL Attribution_Gas Burn_Report_Sheet1 30" xfId="216"/>
    <cellStyle name="_($* #,##0.00_);_($* (#,##0.00)_);_(* \&quot;-\&quot;??_);_(@_)_ PL Attribution_Gas Burn_Report_Sheet1 31" xfId="217"/>
    <cellStyle name="_($* #,##0.00_);_($* (#,##0.00)_);_(* \&quot;-\&quot;??_);_(@_)_ PL Attribution_Gas Burn_Report_Sheet1 4" xfId="218"/>
    <cellStyle name="_($* #,##0.00_);_($* (#,##0.00)_);_(* \&quot;-\&quot;??_);_(@_)_ PL Attribution_Gas Burn_Report_Sheet1 5" xfId="219"/>
    <cellStyle name="_($* #,##0.00_);_($* (#,##0.00)_);_(* \&quot;-\&quot;??_);_(@_)_ PL Attribution_Gas Burn_Report_Sheet1 6" xfId="220"/>
    <cellStyle name="_($* #,##0.00_);_($* (#,##0.00)_);_(* \&quot;-\&quot;??_);_(@_)_ PL Attribution_Gas Burn_Report_Sheet1 7" xfId="221"/>
    <cellStyle name="_($* #,##0.00_);_($* (#,##0.00)_);_(* \&quot;-\&quot;??_);_(@_)_ PL Attribution_Gas Burn_Report_Sheet1 8" xfId="222"/>
    <cellStyle name="_($* #,##0.00_);_($* (#,##0.00)_);_(* \&quot;-\&quot;??_);_(@_)_ PL Attribution_Gas Burn_Report_Sheet1 9" xfId="223"/>
    <cellStyle name="_($* #,##0.00_);_($* (#,##0.00)_);_(* \&quot;-\&quot;??_);_(@_)_ PL Attribution_Gas Burn_Sheet1" xfId="224"/>
    <cellStyle name="_($* #,##0.00_);_($* (#,##0.00)_);_(* \&quot;-\&quot;??_);_(@_)_ PL Attribution_Gas Burn_Sheet1 10" xfId="225"/>
    <cellStyle name="_($* #,##0.00_);_($* (#,##0.00)_);_(* \&quot;-\&quot;??_);_(@_)_ PL Attribution_Gas Burn_Sheet1 11" xfId="226"/>
    <cellStyle name="_($* #,##0.00_);_($* (#,##0.00)_);_(* \&quot;-\&quot;??_);_(@_)_ PL Attribution_Gas Burn_Sheet1 12" xfId="227"/>
    <cellStyle name="_($* #,##0.00_);_($* (#,##0.00)_);_(* \&quot;-\&quot;??_);_(@_)_ PL Attribution_Gas Burn_Sheet1 13" xfId="228"/>
    <cellStyle name="_($* #,##0.00_);_($* (#,##0.00)_);_(* \&quot;-\&quot;??_);_(@_)_ PL Attribution_Gas Burn_Sheet1 14" xfId="229"/>
    <cellStyle name="_($* #,##0.00_);_($* (#,##0.00)_);_(* \&quot;-\&quot;??_);_(@_)_ PL Attribution_Gas Burn_Sheet1 15" xfId="230"/>
    <cellStyle name="_($* #,##0.00_);_($* (#,##0.00)_);_(* \&quot;-\&quot;??_);_(@_)_ PL Attribution_Gas Burn_Sheet1 16" xfId="231"/>
    <cellStyle name="_($* #,##0.00_);_($* (#,##0.00)_);_(* \&quot;-\&quot;??_);_(@_)_ PL Attribution_Gas Burn_Sheet1 17" xfId="232"/>
    <cellStyle name="_($* #,##0.00_);_($* (#,##0.00)_);_(* \&quot;-\&quot;??_);_(@_)_ PL Attribution_Gas Burn_Sheet1 18" xfId="233"/>
    <cellStyle name="_($* #,##0.00_);_($* (#,##0.00)_);_(* \&quot;-\&quot;??_);_(@_)_ PL Attribution_Gas Burn_Sheet1 19" xfId="234"/>
    <cellStyle name="_($* #,##0.00_);_($* (#,##0.00)_);_(* \&quot;-\&quot;??_);_(@_)_ PL Attribution_Gas Burn_Sheet1 2" xfId="235"/>
    <cellStyle name="_($* #,##0.00_);_($* (#,##0.00)_);_(* \&quot;-\&quot;??_);_(@_)_ PL Attribution_Gas Burn_Sheet1 20" xfId="236"/>
    <cellStyle name="_($* #,##0.00_);_($* (#,##0.00)_);_(* \&quot;-\&quot;??_);_(@_)_ PL Attribution_Gas Burn_Sheet1 21" xfId="237"/>
    <cellStyle name="_($* #,##0.00_);_($* (#,##0.00)_);_(* \&quot;-\&quot;??_);_(@_)_ PL Attribution_Gas Burn_Sheet1 22" xfId="238"/>
    <cellStyle name="_($* #,##0.00_);_($* (#,##0.00)_);_(* \&quot;-\&quot;??_);_(@_)_ PL Attribution_Gas Burn_Sheet1 23" xfId="239"/>
    <cellStyle name="_($* #,##0.00_);_($* (#,##0.00)_);_(* \&quot;-\&quot;??_);_(@_)_ PL Attribution_Gas Burn_Sheet1 24" xfId="240"/>
    <cellStyle name="_($* #,##0.00_);_($* (#,##0.00)_);_(* \&quot;-\&quot;??_);_(@_)_ PL Attribution_Gas Burn_Sheet1 25" xfId="241"/>
    <cellStyle name="_($* #,##0.00_);_($* (#,##0.00)_);_(* \&quot;-\&quot;??_);_(@_)_ PL Attribution_Gas Burn_Sheet1 26" xfId="242"/>
    <cellStyle name="_($* #,##0.00_);_($* (#,##0.00)_);_(* \&quot;-\&quot;??_);_(@_)_ PL Attribution_Gas Burn_Sheet1 27" xfId="243"/>
    <cellStyle name="_($* #,##0.00_);_($* (#,##0.00)_);_(* \&quot;-\&quot;??_);_(@_)_ PL Attribution_Gas Burn_Sheet1 28" xfId="244"/>
    <cellStyle name="_($* #,##0.00_);_($* (#,##0.00)_);_(* \&quot;-\&quot;??_);_(@_)_ PL Attribution_Gas Burn_Sheet1 29" xfId="245"/>
    <cellStyle name="_($* #,##0.00_);_($* (#,##0.00)_);_(* \&quot;-\&quot;??_);_(@_)_ PL Attribution_Gas Burn_Sheet1 3" xfId="246"/>
    <cellStyle name="_($* #,##0.00_);_($* (#,##0.00)_);_(* \&quot;-\&quot;??_);_(@_)_ PL Attribution_Gas Burn_Sheet1 30" xfId="247"/>
    <cellStyle name="_($* #,##0.00_);_($* (#,##0.00)_);_(* \&quot;-\&quot;??_);_(@_)_ PL Attribution_Gas Burn_Sheet1 31" xfId="248"/>
    <cellStyle name="_($* #,##0.00_);_($* (#,##0.00)_);_(* \&quot;-\&quot;??_);_(@_)_ PL Attribution_Gas Burn_Sheet1 4" xfId="249"/>
    <cellStyle name="_($* #,##0.00_);_($* (#,##0.00)_);_(* \&quot;-\&quot;??_);_(@_)_ PL Attribution_Gas Burn_Sheet1 5" xfId="250"/>
    <cellStyle name="_($* #,##0.00_);_($* (#,##0.00)_);_(* \&quot;-\&quot;??_);_(@_)_ PL Attribution_Gas Burn_Sheet1 6" xfId="251"/>
    <cellStyle name="_($* #,##0.00_);_($* (#,##0.00)_);_(* \&quot;-\&quot;??_);_(@_)_ PL Attribution_Gas Burn_Sheet1 7" xfId="252"/>
    <cellStyle name="_($* #,##0.00_);_($* (#,##0.00)_);_(* \&quot;-\&quot;??_);_(@_)_ PL Attribution_Gas Burn_Sheet1 8" xfId="253"/>
    <cellStyle name="_($* #,##0.00_);_($* (#,##0.00)_);_(* \&quot;-\&quot;??_);_(@_)_ PL Attribution_Gas Burn_Sheet1 9" xfId="254"/>
    <cellStyle name="_($* #,##0.00_);_($* (#,##0.00)_);_(* \&quot;-\&quot;??_);_(@_)_ PL Attribution_MTM Summary" xfId="255"/>
    <cellStyle name="_($* #,##0.00_);_($* (#,##0.00)_);_(* \&quot;-\&quot;??_);_(@_)_ PL Attribution_MTM Summary_Report" xfId="256"/>
    <cellStyle name="_($* #,##0.00_);_($* (#,##0.00)_);_(* \&quot;-\&quot;??_);_(@_)_ PL Attribution_MTM Summary_Report_Sheet1" xfId="257"/>
    <cellStyle name="_($* #,##0.00_);_($* (#,##0.00)_);_(* \&quot;-\&quot;??_);_(@_)_ PL Attribution_MTM Summary_Report_Sheet1 10" xfId="258"/>
    <cellStyle name="_($* #,##0.00_);_($* (#,##0.00)_);_(* \&quot;-\&quot;??_);_(@_)_ PL Attribution_MTM Summary_Report_Sheet1 11" xfId="259"/>
    <cellStyle name="_($* #,##0.00_);_($* (#,##0.00)_);_(* \&quot;-\&quot;??_);_(@_)_ PL Attribution_MTM Summary_Report_Sheet1 12" xfId="260"/>
    <cellStyle name="_($* #,##0.00_);_($* (#,##0.00)_);_(* \&quot;-\&quot;??_);_(@_)_ PL Attribution_MTM Summary_Report_Sheet1 13" xfId="261"/>
    <cellStyle name="_($* #,##0.00_);_($* (#,##0.00)_);_(* \&quot;-\&quot;??_);_(@_)_ PL Attribution_MTM Summary_Report_Sheet1 14" xfId="262"/>
    <cellStyle name="_($* #,##0.00_);_($* (#,##0.00)_);_(* \&quot;-\&quot;??_);_(@_)_ PL Attribution_MTM Summary_Report_Sheet1 15" xfId="263"/>
    <cellStyle name="_($* #,##0.00_);_($* (#,##0.00)_);_(* \&quot;-\&quot;??_);_(@_)_ PL Attribution_MTM Summary_Report_Sheet1 16" xfId="264"/>
    <cellStyle name="_($* #,##0.00_);_($* (#,##0.00)_);_(* \&quot;-\&quot;??_);_(@_)_ PL Attribution_MTM Summary_Report_Sheet1 17" xfId="265"/>
    <cellStyle name="_($* #,##0.00_);_($* (#,##0.00)_);_(* \&quot;-\&quot;??_);_(@_)_ PL Attribution_MTM Summary_Report_Sheet1 18" xfId="266"/>
    <cellStyle name="_($* #,##0.00_);_($* (#,##0.00)_);_(* \&quot;-\&quot;??_);_(@_)_ PL Attribution_MTM Summary_Report_Sheet1 19" xfId="267"/>
    <cellStyle name="_($* #,##0.00_);_($* (#,##0.00)_);_(* \&quot;-\&quot;??_);_(@_)_ PL Attribution_MTM Summary_Report_Sheet1 2" xfId="268"/>
    <cellStyle name="_($* #,##0.00_);_($* (#,##0.00)_);_(* \&quot;-\&quot;??_);_(@_)_ PL Attribution_MTM Summary_Report_Sheet1 20" xfId="269"/>
    <cellStyle name="_($* #,##0.00_);_($* (#,##0.00)_);_(* \&quot;-\&quot;??_);_(@_)_ PL Attribution_MTM Summary_Report_Sheet1 21" xfId="270"/>
    <cellStyle name="_($* #,##0.00_);_($* (#,##0.00)_);_(* \&quot;-\&quot;??_);_(@_)_ PL Attribution_MTM Summary_Report_Sheet1 22" xfId="271"/>
    <cellStyle name="_($* #,##0.00_);_($* (#,##0.00)_);_(* \&quot;-\&quot;??_);_(@_)_ PL Attribution_MTM Summary_Report_Sheet1 23" xfId="272"/>
    <cellStyle name="_($* #,##0.00_);_($* (#,##0.00)_);_(* \&quot;-\&quot;??_);_(@_)_ PL Attribution_MTM Summary_Report_Sheet1 24" xfId="273"/>
    <cellStyle name="_($* #,##0.00_);_($* (#,##0.00)_);_(* \&quot;-\&quot;??_);_(@_)_ PL Attribution_MTM Summary_Report_Sheet1 25" xfId="274"/>
    <cellStyle name="_($* #,##0.00_);_($* (#,##0.00)_);_(* \&quot;-\&quot;??_);_(@_)_ PL Attribution_MTM Summary_Report_Sheet1 26" xfId="275"/>
    <cellStyle name="_($* #,##0.00_);_($* (#,##0.00)_);_(* \&quot;-\&quot;??_);_(@_)_ PL Attribution_MTM Summary_Report_Sheet1 27" xfId="276"/>
    <cellStyle name="_($* #,##0.00_);_($* (#,##0.00)_);_(* \&quot;-\&quot;??_);_(@_)_ PL Attribution_MTM Summary_Report_Sheet1 28" xfId="277"/>
    <cellStyle name="_($* #,##0.00_);_($* (#,##0.00)_);_(* \&quot;-\&quot;??_);_(@_)_ PL Attribution_MTM Summary_Report_Sheet1 29" xfId="278"/>
    <cellStyle name="_($* #,##0.00_);_($* (#,##0.00)_);_(* \&quot;-\&quot;??_);_(@_)_ PL Attribution_MTM Summary_Report_Sheet1 3" xfId="279"/>
    <cellStyle name="_($* #,##0.00_);_($* (#,##0.00)_);_(* \&quot;-\&quot;??_);_(@_)_ PL Attribution_MTM Summary_Report_Sheet1 30" xfId="280"/>
    <cellStyle name="_($* #,##0.00_);_($* (#,##0.00)_);_(* \&quot;-\&quot;??_);_(@_)_ PL Attribution_MTM Summary_Report_Sheet1 31" xfId="281"/>
    <cellStyle name="_($* #,##0.00_);_($* (#,##0.00)_);_(* \&quot;-\&quot;??_);_(@_)_ PL Attribution_MTM Summary_Report_Sheet1 4" xfId="282"/>
    <cellStyle name="_($* #,##0.00_);_($* (#,##0.00)_);_(* \&quot;-\&quot;??_);_(@_)_ PL Attribution_MTM Summary_Report_Sheet1 5" xfId="283"/>
    <cellStyle name="_($* #,##0.00_);_($* (#,##0.00)_);_(* \&quot;-\&quot;??_);_(@_)_ PL Attribution_MTM Summary_Report_Sheet1 6" xfId="284"/>
    <cellStyle name="_($* #,##0.00_);_($* (#,##0.00)_);_(* \&quot;-\&quot;??_);_(@_)_ PL Attribution_MTM Summary_Report_Sheet1 7" xfId="285"/>
    <cellStyle name="_($* #,##0.00_);_($* (#,##0.00)_);_(* \&quot;-\&quot;??_);_(@_)_ PL Attribution_MTM Summary_Report_Sheet1 8" xfId="286"/>
    <cellStyle name="_($* #,##0.00_);_($* (#,##0.00)_);_(* \&quot;-\&quot;??_);_(@_)_ PL Attribution_MTM Summary_Report_Sheet1 9" xfId="287"/>
    <cellStyle name="_($* #,##0.00_);_($* (#,##0.00)_);_(* \&quot;-\&quot;??_);_(@_)_ PL Attribution_MTM Summary_Sheet1" xfId="288"/>
    <cellStyle name="_($* #,##0.00_);_($* (#,##0.00)_);_(* \&quot;-\&quot;??_);_(@_)_ PL Attribution_MTM Summary_Sheet1 10" xfId="289"/>
    <cellStyle name="_($* #,##0.00_);_($* (#,##0.00)_);_(* \&quot;-\&quot;??_);_(@_)_ PL Attribution_MTM Summary_Sheet1 11" xfId="290"/>
    <cellStyle name="_($* #,##0.00_);_($* (#,##0.00)_);_(* \&quot;-\&quot;??_);_(@_)_ PL Attribution_MTM Summary_Sheet1 12" xfId="291"/>
    <cellStyle name="_($* #,##0.00_);_($* (#,##0.00)_);_(* \&quot;-\&quot;??_);_(@_)_ PL Attribution_MTM Summary_Sheet1 13" xfId="292"/>
    <cellStyle name="_($* #,##0.00_);_($* (#,##0.00)_);_(* \&quot;-\&quot;??_);_(@_)_ PL Attribution_MTM Summary_Sheet1 14" xfId="293"/>
    <cellStyle name="_($* #,##0.00_);_($* (#,##0.00)_);_(* \&quot;-\&quot;??_);_(@_)_ PL Attribution_MTM Summary_Sheet1 15" xfId="294"/>
    <cellStyle name="_($* #,##0.00_);_($* (#,##0.00)_);_(* \&quot;-\&quot;??_);_(@_)_ PL Attribution_MTM Summary_Sheet1 16" xfId="295"/>
    <cellStyle name="_($* #,##0.00_);_($* (#,##0.00)_);_(* \&quot;-\&quot;??_);_(@_)_ PL Attribution_MTM Summary_Sheet1 17" xfId="296"/>
    <cellStyle name="_($* #,##0.00_);_($* (#,##0.00)_);_(* \&quot;-\&quot;??_);_(@_)_ PL Attribution_MTM Summary_Sheet1 18" xfId="297"/>
    <cellStyle name="_($* #,##0.00_);_($* (#,##0.00)_);_(* \&quot;-\&quot;??_);_(@_)_ PL Attribution_MTM Summary_Sheet1 19" xfId="298"/>
    <cellStyle name="_($* #,##0.00_);_($* (#,##0.00)_);_(* \&quot;-\&quot;??_);_(@_)_ PL Attribution_MTM Summary_Sheet1 2" xfId="299"/>
    <cellStyle name="_($* #,##0.00_);_($* (#,##0.00)_);_(* \&quot;-\&quot;??_);_(@_)_ PL Attribution_MTM Summary_Sheet1 20" xfId="300"/>
    <cellStyle name="_($* #,##0.00_);_($* (#,##0.00)_);_(* \&quot;-\&quot;??_);_(@_)_ PL Attribution_MTM Summary_Sheet1 21" xfId="301"/>
    <cellStyle name="_($* #,##0.00_);_($* (#,##0.00)_);_(* \&quot;-\&quot;??_);_(@_)_ PL Attribution_MTM Summary_Sheet1 22" xfId="302"/>
    <cellStyle name="_($* #,##0.00_);_($* (#,##0.00)_);_(* \&quot;-\&quot;??_);_(@_)_ PL Attribution_MTM Summary_Sheet1 23" xfId="303"/>
    <cellStyle name="_($* #,##0.00_);_($* (#,##0.00)_);_(* \&quot;-\&quot;??_);_(@_)_ PL Attribution_MTM Summary_Sheet1 24" xfId="304"/>
    <cellStyle name="_($* #,##0.00_);_($* (#,##0.00)_);_(* \&quot;-\&quot;??_);_(@_)_ PL Attribution_MTM Summary_Sheet1 25" xfId="305"/>
    <cellStyle name="_($* #,##0.00_);_($* (#,##0.00)_);_(* \&quot;-\&quot;??_);_(@_)_ PL Attribution_MTM Summary_Sheet1 26" xfId="306"/>
    <cellStyle name="_($* #,##0.00_);_($* (#,##0.00)_);_(* \&quot;-\&quot;??_);_(@_)_ PL Attribution_MTM Summary_Sheet1 27" xfId="307"/>
    <cellStyle name="_($* #,##0.00_);_($* (#,##0.00)_);_(* \&quot;-\&quot;??_);_(@_)_ PL Attribution_MTM Summary_Sheet1 28" xfId="308"/>
    <cellStyle name="_($* #,##0.00_);_($* (#,##0.00)_);_(* \&quot;-\&quot;??_);_(@_)_ PL Attribution_MTM Summary_Sheet1 29" xfId="309"/>
    <cellStyle name="_($* #,##0.00_);_($* (#,##0.00)_);_(* \&quot;-\&quot;??_);_(@_)_ PL Attribution_MTM Summary_Sheet1 3" xfId="310"/>
    <cellStyle name="_($* #,##0.00_);_($* (#,##0.00)_);_(* \&quot;-\&quot;??_);_(@_)_ PL Attribution_MTM Summary_Sheet1 30" xfId="311"/>
    <cellStyle name="_($* #,##0.00_);_($* (#,##0.00)_);_(* \&quot;-\&quot;??_);_(@_)_ PL Attribution_MTM Summary_Sheet1 31" xfId="312"/>
    <cellStyle name="_($* #,##0.00_);_($* (#,##0.00)_);_(* \&quot;-\&quot;??_);_(@_)_ PL Attribution_MTM Summary_Sheet1 4" xfId="313"/>
    <cellStyle name="_($* #,##0.00_);_($* (#,##0.00)_);_(* \&quot;-\&quot;??_);_(@_)_ PL Attribution_MTM Summary_Sheet1 5" xfId="314"/>
    <cellStyle name="_($* #,##0.00_);_($* (#,##0.00)_);_(* \&quot;-\&quot;??_);_(@_)_ PL Attribution_MTM Summary_Sheet1 6" xfId="315"/>
    <cellStyle name="_($* #,##0.00_);_($* (#,##0.00)_);_(* \&quot;-\&quot;??_);_(@_)_ PL Attribution_MTM Summary_Sheet1 7" xfId="316"/>
    <cellStyle name="_($* #,##0.00_);_($* (#,##0.00)_);_(* \&quot;-\&quot;??_);_(@_)_ PL Attribution_MTM Summary_Sheet1 8" xfId="317"/>
    <cellStyle name="_($* #,##0.00_);_($* (#,##0.00)_);_(* \&quot;-\&quot;??_);_(@_)_ PL Attribution_MTM Summary_Sheet1 9" xfId="318"/>
    <cellStyle name="_($* #,##0.00_);_($* (#,##0.00)_);_(* \&quot;-\&quot;??_);_(@_)_ PL Attribution_RAMP &amp; SCHED " xfId="319"/>
    <cellStyle name="_($* #,##0.00_);_($* (#,##0.00)_);_(* \&quot;-\&quot;??_);_(@_)_ PL Attribution_RAMP &amp; SCHED  10" xfId="320"/>
    <cellStyle name="_($* #,##0.00_);_($* (#,##0.00)_);_(* \&quot;-\&quot;??_);_(@_)_ PL Attribution_RAMP &amp; SCHED  11" xfId="321"/>
    <cellStyle name="_($* #,##0.00_);_($* (#,##0.00)_);_(* \&quot;-\&quot;??_);_(@_)_ PL Attribution_RAMP &amp; SCHED  12" xfId="322"/>
    <cellStyle name="_($* #,##0.00_);_($* (#,##0.00)_);_(* \&quot;-\&quot;??_);_(@_)_ PL Attribution_RAMP &amp; SCHED  13" xfId="323"/>
    <cellStyle name="_($* #,##0.00_);_($* (#,##0.00)_);_(* \&quot;-\&quot;??_);_(@_)_ PL Attribution_RAMP &amp; SCHED  14" xfId="324"/>
    <cellStyle name="_($* #,##0.00_);_($* (#,##0.00)_);_(* \&quot;-\&quot;??_);_(@_)_ PL Attribution_RAMP &amp; SCHED  15" xfId="325"/>
    <cellStyle name="_($* #,##0.00_);_($* (#,##0.00)_);_(* \&quot;-\&quot;??_);_(@_)_ PL Attribution_RAMP &amp; SCHED  16" xfId="326"/>
    <cellStyle name="_($* #,##0.00_);_($* (#,##0.00)_);_(* \&quot;-\&quot;??_);_(@_)_ PL Attribution_RAMP &amp; SCHED  17" xfId="327"/>
    <cellStyle name="_($* #,##0.00_);_($* (#,##0.00)_);_(* \&quot;-\&quot;??_);_(@_)_ PL Attribution_RAMP &amp; SCHED  18" xfId="328"/>
    <cellStyle name="_($* #,##0.00_);_($* (#,##0.00)_);_(* \&quot;-\&quot;??_);_(@_)_ PL Attribution_RAMP &amp; SCHED  19" xfId="329"/>
    <cellStyle name="_($* #,##0.00_);_($* (#,##0.00)_);_(* \&quot;-\&quot;??_);_(@_)_ PL Attribution_RAMP &amp; SCHED  2" xfId="330"/>
    <cellStyle name="_($* #,##0.00_);_($* (#,##0.00)_);_(* \&quot;-\&quot;??_);_(@_)_ PL Attribution_RAMP &amp; SCHED  20" xfId="331"/>
    <cellStyle name="_($* #,##0.00_);_($* (#,##0.00)_);_(* \&quot;-\&quot;??_);_(@_)_ PL Attribution_RAMP &amp; SCHED  21" xfId="332"/>
    <cellStyle name="_($* #,##0.00_);_($* (#,##0.00)_);_(* \&quot;-\&quot;??_);_(@_)_ PL Attribution_RAMP &amp; SCHED  22" xfId="333"/>
    <cellStyle name="_($* #,##0.00_);_($* (#,##0.00)_);_(* \&quot;-\&quot;??_);_(@_)_ PL Attribution_RAMP &amp; SCHED  23" xfId="334"/>
    <cellStyle name="_($* #,##0.00_);_($* (#,##0.00)_);_(* \&quot;-\&quot;??_);_(@_)_ PL Attribution_RAMP &amp; SCHED  24" xfId="335"/>
    <cellStyle name="_($* #,##0.00_);_($* (#,##0.00)_);_(* \&quot;-\&quot;??_);_(@_)_ PL Attribution_RAMP &amp; SCHED  25" xfId="336"/>
    <cellStyle name="_($* #,##0.00_);_($* (#,##0.00)_);_(* \&quot;-\&quot;??_);_(@_)_ PL Attribution_RAMP &amp; SCHED  26" xfId="337"/>
    <cellStyle name="_($* #,##0.00_);_($* (#,##0.00)_);_(* \&quot;-\&quot;??_);_(@_)_ PL Attribution_RAMP &amp; SCHED  27" xfId="338"/>
    <cellStyle name="_($* #,##0.00_);_($* (#,##0.00)_);_(* \&quot;-\&quot;??_);_(@_)_ PL Attribution_RAMP &amp; SCHED  28" xfId="339"/>
    <cellStyle name="_($* #,##0.00_);_($* (#,##0.00)_);_(* \&quot;-\&quot;??_);_(@_)_ PL Attribution_RAMP &amp; SCHED  29" xfId="340"/>
    <cellStyle name="_($* #,##0.00_);_($* (#,##0.00)_);_(* \&quot;-\&quot;??_);_(@_)_ PL Attribution_RAMP &amp; SCHED  3" xfId="341"/>
    <cellStyle name="_($* #,##0.00_);_($* (#,##0.00)_);_(* \&quot;-\&quot;??_);_(@_)_ PL Attribution_RAMP &amp; SCHED  30" xfId="342"/>
    <cellStyle name="_($* #,##0.00_);_($* (#,##0.00)_);_(* \&quot;-\&quot;??_);_(@_)_ PL Attribution_RAMP &amp; SCHED  31" xfId="343"/>
    <cellStyle name="_($* #,##0.00_);_($* (#,##0.00)_);_(* \&quot;-\&quot;??_);_(@_)_ PL Attribution_RAMP &amp; SCHED  4" xfId="344"/>
    <cellStyle name="_($* #,##0.00_);_($* (#,##0.00)_);_(* \&quot;-\&quot;??_);_(@_)_ PL Attribution_RAMP &amp; SCHED  5" xfId="345"/>
    <cellStyle name="_($* #,##0.00_);_($* (#,##0.00)_);_(* \&quot;-\&quot;??_);_(@_)_ PL Attribution_RAMP &amp; SCHED  6" xfId="346"/>
    <cellStyle name="_($* #,##0.00_);_($* (#,##0.00)_);_(* \&quot;-\&quot;??_);_(@_)_ PL Attribution_RAMP &amp; SCHED  7" xfId="347"/>
    <cellStyle name="_($* #,##0.00_);_($* (#,##0.00)_);_(* \&quot;-\&quot;??_);_(@_)_ PL Attribution_RAMP &amp; SCHED  8" xfId="348"/>
    <cellStyle name="_($* #,##0.00_);_($* (#,##0.00)_);_(* \&quot;-\&quot;??_);_(@_)_ PL Attribution_RAMP &amp; SCHED  9" xfId="349"/>
    <cellStyle name="_($* #,##0.00_);_($* (#,##0.00)_);_(* \&quot;-\&quot;??_);_(@_)_ PL Attribution_RAMP &amp; SCHED _15 min Calculation" xfId="350"/>
    <cellStyle name="_($* #,##0.00_);_($* (#,##0.00)_);_(* \&quot;-\&quot;??_);_(@_)_ PL Attribution_RAMP &amp; SCHED _Sheet1" xfId="351"/>
    <cellStyle name="_($* #,##0.00_);_($* (#,##0.00)_);_(* \&quot;-\&quot;??_);_(@_)_ PL Attribution_RAMP &amp; SCHED _Summary" xfId="352"/>
    <cellStyle name="_($* #,##0.00_);_($* (#,##0.00)_);_(* \&quot;-\&quot;??_);_(@_)_ PL Attribution_Report" xfId="353"/>
    <cellStyle name="_($* #,##0.00_);_($* (#,##0.00)_);_(* \&quot;-\&quot;??_);_(@_)_ PL Attribution_SCADA" xfId="354"/>
    <cellStyle name="_($* #,##0.00_);_($* (#,##0.00)_);_(* \&quot;-\&quot;??_);_(@_)_ PL Attribution_SCADA 10" xfId="355"/>
    <cellStyle name="_($* #,##0.00_);_($* (#,##0.00)_);_(* \&quot;-\&quot;??_);_(@_)_ PL Attribution_SCADA 11" xfId="356"/>
    <cellStyle name="_($* #,##0.00_);_($* (#,##0.00)_);_(* \&quot;-\&quot;??_);_(@_)_ PL Attribution_SCADA 12" xfId="357"/>
    <cellStyle name="_($* #,##0.00_);_($* (#,##0.00)_);_(* \&quot;-\&quot;??_);_(@_)_ PL Attribution_SCADA 13" xfId="358"/>
    <cellStyle name="_($* #,##0.00_);_($* (#,##0.00)_);_(* \&quot;-\&quot;??_);_(@_)_ PL Attribution_SCADA 14" xfId="359"/>
    <cellStyle name="_($* #,##0.00_);_($* (#,##0.00)_);_(* \&quot;-\&quot;??_);_(@_)_ PL Attribution_SCADA 15" xfId="360"/>
    <cellStyle name="_($* #,##0.00_);_($* (#,##0.00)_);_(* \&quot;-\&quot;??_);_(@_)_ PL Attribution_SCADA 16" xfId="361"/>
    <cellStyle name="_($* #,##0.00_);_($* (#,##0.00)_);_(* \&quot;-\&quot;??_);_(@_)_ PL Attribution_SCADA 17" xfId="362"/>
    <cellStyle name="_($* #,##0.00_);_($* (#,##0.00)_);_(* \&quot;-\&quot;??_);_(@_)_ PL Attribution_SCADA 18" xfId="363"/>
    <cellStyle name="_($* #,##0.00_);_($* (#,##0.00)_);_(* \&quot;-\&quot;??_);_(@_)_ PL Attribution_SCADA 19" xfId="364"/>
    <cellStyle name="_($* #,##0.00_);_($* (#,##0.00)_);_(* \&quot;-\&quot;??_);_(@_)_ PL Attribution_SCADA 2" xfId="365"/>
    <cellStyle name="_($* #,##0.00_);_($* (#,##0.00)_);_(* \&quot;-\&quot;??_);_(@_)_ PL Attribution_SCADA 20" xfId="366"/>
    <cellStyle name="_($* #,##0.00_);_($* (#,##0.00)_);_(* \&quot;-\&quot;??_);_(@_)_ PL Attribution_SCADA 21" xfId="367"/>
    <cellStyle name="_($* #,##0.00_);_($* (#,##0.00)_);_(* \&quot;-\&quot;??_);_(@_)_ PL Attribution_SCADA 22" xfId="368"/>
    <cellStyle name="_($* #,##0.00_);_($* (#,##0.00)_);_(* \&quot;-\&quot;??_);_(@_)_ PL Attribution_SCADA 23" xfId="369"/>
    <cellStyle name="_($* #,##0.00_);_($* (#,##0.00)_);_(* \&quot;-\&quot;??_);_(@_)_ PL Attribution_SCADA 24" xfId="370"/>
    <cellStyle name="_($* #,##0.00_);_($* (#,##0.00)_);_(* \&quot;-\&quot;??_);_(@_)_ PL Attribution_SCADA 25" xfId="371"/>
    <cellStyle name="_($* #,##0.00_);_($* (#,##0.00)_);_(* \&quot;-\&quot;??_);_(@_)_ PL Attribution_SCADA 26" xfId="372"/>
    <cellStyle name="_($* #,##0.00_);_($* (#,##0.00)_);_(* \&quot;-\&quot;??_);_(@_)_ PL Attribution_SCADA 27" xfId="373"/>
    <cellStyle name="_($* #,##0.00_);_($* (#,##0.00)_);_(* \&quot;-\&quot;??_);_(@_)_ PL Attribution_SCADA 28" xfId="374"/>
    <cellStyle name="_($* #,##0.00_);_($* (#,##0.00)_);_(* \&quot;-\&quot;??_);_(@_)_ PL Attribution_SCADA 29" xfId="375"/>
    <cellStyle name="_($* #,##0.00_);_($* (#,##0.00)_);_(* \&quot;-\&quot;??_);_(@_)_ PL Attribution_SCADA 3" xfId="376"/>
    <cellStyle name="_($* #,##0.00_);_($* (#,##0.00)_);_(* \&quot;-\&quot;??_);_(@_)_ PL Attribution_SCADA 30" xfId="377"/>
    <cellStyle name="_($* #,##0.00_);_($* (#,##0.00)_);_(* \&quot;-\&quot;??_);_(@_)_ PL Attribution_SCADA 31" xfId="378"/>
    <cellStyle name="_($* #,##0.00_);_($* (#,##0.00)_);_(* \&quot;-\&quot;??_);_(@_)_ PL Attribution_SCADA 4" xfId="379"/>
    <cellStyle name="_($* #,##0.00_);_($* (#,##0.00)_);_(* \&quot;-\&quot;??_);_(@_)_ PL Attribution_SCADA 5" xfId="380"/>
    <cellStyle name="_($* #,##0.00_);_($* (#,##0.00)_);_(* \&quot;-\&quot;??_);_(@_)_ PL Attribution_SCADA 6" xfId="381"/>
    <cellStyle name="_($* #,##0.00_);_($* (#,##0.00)_);_(* \&quot;-\&quot;??_);_(@_)_ PL Attribution_SCADA 7" xfId="382"/>
    <cellStyle name="_($* #,##0.00_);_($* (#,##0.00)_);_(* \&quot;-\&quot;??_);_(@_)_ PL Attribution_SCADA 8" xfId="383"/>
    <cellStyle name="_($* #,##0.00_);_($* (#,##0.00)_);_(* \&quot;-\&quot;??_);_(@_)_ PL Attribution_SCADA 9" xfId="384"/>
    <cellStyle name="_($* #,##0.00_);_($* (#,##0.00)_);_(* \&quot;-\&quot;??_);_(@_)_ PL Attribution_SEND" xfId="385"/>
    <cellStyle name="_($* #,##0.00_);_($* (#,##0.00)_);_(* \&quot;-\&quot;??_);_(@_)_ PL Attribution_Sheet1" xfId="386"/>
    <cellStyle name="_($* #,##0.00_);_($* (#,##0.00)_);_(* \&quot;-\&quot;??_);_(@_)_ PL Attribution_Sheet1 10" xfId="387"/>
    <cellStyle name="_($* #,##0.00_);_($* (#,##0.00)_);_(* \&quot;-\&quot;??_);_(@_)_ PL Attribution_Sheet1 11" xfId="388"/>
    <cellStyle name="_($* #,##0.00_);_($* (#,##0.00)_);_(* \&quot;-\&quot;??_);_(@_)_ PL Attribution_Sheet1 12" xfId="389"/>
    <cellStyle name="_($* #,##0.00_);_($* (#,##0.00)_);_(* \&quot;-\&quot;??_);_(@_)_ PL Attribution_Sheet1 13" xfId="390"/>
    <cellStyle name="_($* #,##0.00_);_($* (#,##0.00)_);_(* \&quot;-\&quot;??_);_(@_)_ PL Attribution_Sheet1 14" xfId="391"/>
    <cellStyle name="_($* #,##0.00_);_($* (#,##0.00)_);_(* \&quot;-\&quot;??_);_(@_)_ PL Attribution_Sheet1 15" xfId="392"/>
    <cellStyle name="_($* #,##0.00_);_($* (#,##0.00)_);_(* \&quot;-\&quot;??_);_(@_)_ PL Attribution_Sheet1 16" xfId="393"/>
    <cellStyle name="_($* #,##0.00_);_($* (#,##0.00)_);_(* \&quot;-\&quot;??_);_(@_)_ PL Attribution_Sheet1 17" xfId="394"/>
    <cellStyle name="_($* #,##0.00_);_($* (#,##0.00)_);_(* \&quot;-\&quot;??_);_(@_)_ PL Attribution_Sheet1 18" xfId="395"/>
    <cellStyle name="_($* #,##0.00_);_($* (#,##0.00)_);_(* \&quot;-\&quot;??_);_(@_)_ PL Attribution_Sheet1 19" xfId="396"/>
    <cellStyle name="_($* #,##0.00_);_($* (#,##0.00)_);_(* \&quot;-\&quot;??_);_(@_)_ PL Attribution_Sheet1 2" xfId="397"/>
    <cellStyle name="_($* #,##0.00_);_($* (#,##0.00)_);_(* \&quot;-\&quot;??_);_(@_)_ PL Attribution_Sheet1 20" xfId="398"/>
    <cellStyle name="_($* #,##0.00_);_($* (#,##0.00)_);_(* \&quot;-\&quot;??_);_(@_)_ PL Attribution_Sheet1 21" xfId="399"/>
    <cellStyle name="_($* #,##0.00_);_($* (#,##0.00)_);_(* \&quot;-\&quot;??_);_(@_)_ PL Attribution_Sheet1 22" xfId="400"/>
    <cellStyle name="_($* #,##0.00_);_($* (#,##0.00)_);_(* \&quot;-\&quot;??_);_(@_)_ PL Attribution_Sheet1 23" xfId="401"/>
    <cellStyle name="_($* #,##0.00_);_($* (#,##0.00)_);_(* \&quot;-\&quot;??_);_(@_)_ PL Attribution_Sheet1 24" xfId="402"/>
    <cellStyle name="_($* #,##0.00_);_($* (#,##0.00)_);_(* \&quot;-\&quot;??_);_(@_)_ PL Attribution_Sheet1 25" xfId="403"/>
    <cellStyle name="_($* #,##0.00_);_($* (#,##0.00)_);_(* \&quot;-\&quot;??_);_(@_)_ PL Attribution_Sheet1 26" xfId="404"/>
    <cellStyle name="_($* #,##0.00_);_($* (#,##0.00)_);_(* \&quot;-\&quot;??_);_(@_)_ PL Attribution_Sheet1 27" xfId="405"/>
    <cellStyle name="_($* #,##0.00_);_($* (#,##0.00)_);_(* \&quot;-\&quot;??_);_(@_)_ PL Attribution_Sheet1 28" xfId="406"/>
    <cellStyle name="_($* #,##0.00_);_($* (#,##0.00)_);_(* \&quot;-\&quot;??_);_(@_)_ PL Attribution_Sheet1 29" xfId="407"/>
    <cellStyle name="_($* #,##0.00_);_($* (#,##0.00)_);_(* \&quot;-\&quot;??_);_(@_)_ PL Attribution_Sheet1 3" xfId="408"/>
    <cellStyle name="_($* #,##0.00_);_($* (#,##0.00)_);_(* \&quot;-\&quot;??_);_(@_)_ PL Attribution_Sheet1 30" xfId="409"/>
    <cellStyle name="_($* #,##0.00_);_($* (#,##0.00)_);_(* \&quot;-\&quot;??_);_(@_)_ PL Attribution_Sheet1 31" xfId="410"/>
    <cellStyle name="_($* #,##0.00_);_($* (#,##0.00)_);_(* \&quot;-\&quot;??_);_(@_)_ PL Attribution_Sheet1 4" xfId="411"/>
    <cellStyle name="_($* #,##0.00_);_($* (#,##0.00)_);_(* \&quot;-\&quot;??_);_(@_)_ PL Attribution_Sheet1 5" xfId="412"/>
    <cellStyle name="_($* #,##0.00_);_($* (#,##0.00)_);_(* \&quot;-\&quot;??_);_(@_)_ PL Attribution_Sheet1 6" xfId="413"/>
    <cellStyle name="_($* #,##0.00_);_($* (#,##0.00)_);_(* \&quot;-\&quot;??_);_(@_)_ PL Attribution_Sheet1 7" xfId="414"/>
    <cellStyle name="_($* #,##0.00_);_($* (#,##0.00)_);_(* \&quot;-\&quot;??_);_(@_)_ PL Attribution_Sheet1 8" xfId="415"/>
    <cellStyle name="_($* #,##0.00_);_($* (#,##0.00)_);_(* \&quot;-\&quot;??_);_(@_)_ PL Attribution_Sheet1 9" xfId="416"/>
    <cellStyle name="_($* #,##0.00_);_($* (#,##0.00)_);_(* \&quot;-\&quot;??_);_(@_)_Gas Burn" xfId="417"/>
    <cellStyle name="_($* #,##0.00_);_($* (#,##0.00)_);_(* \&quot;-\&quot;??_);_(@_)_Gas Burn_MTM Summary" xfId="418"/>
    <cellStyle name="_($* #,##0.00_);_($* (#,##0.00)_);_(* \&quot;-\&quot;??_);_(@_)_Gas Burn_MTM Summary_1" xfId="419"/>
    <cellStyle name="_($* #,##0.00_);_($* (#,##0.00)_);_(* \&quot;-\&quot;??_);_(@_)_Gas Burn_MTM Summary_1_Sheet1" xfId="420"/>
    <cellStyle name="_($* #,##0.00_);_($* (#,##0.00)_);_(* \&quot;-\&quot;??_);_(@_)_Gas Burn_MTM Summary_2" xfId="421"/>
    <cellStyle name="_($* #,##0.00_);_($* (#,##0.00)_);_(* \&quot;-\&quot;??_);_(@_)_Gas Burn_MTM Summary_2_Sheet1" xfId="422"/>
    <cellStyle name="_($* #,##0.00_);_($* (#,##0.00)_);_(* \&quot;-\&quot;??_);_(@_)_Gas Burn_MTM Summary_Sheet1" xfId="423"/>
    <cellStyle name="_($* #,##0.00_);_($* (#,##0.00)_);_(* \&quot;-\&quot;??_);_(@_)_Gas Burn_Sheet1" xfId="424"/>
    <cellStyle name="_($* #,##0.00_);_($* (#,##0.00)_);_(* \&quot;-\&quot;??_);_(@_)_MTM Summary" xfId="425"/>
    <cellStyle name="_($* #,##0.00_);_($* (#,##0.00)_);_(* \&quot;-\&quot;??_);_(@_)_MTM Summary_MTM Summary" xfId="426"/>
    <cellStyle name="_($* #,##0.00_);_($* (#,##0.00)_);_(* \&quot;-\&quot;??_);_(@_)_MTM Summary_MTM Summary_1" xfId="427"/>
    <cellStyle name="_($* #,##0.00_);_($* (#,##0.00)_);_(* \&quot;-\&quot;??_);_(@_)_MTM Summary_MTM Summary_1_Sheet1" xfId="428"/>
    <cellStyle name="_($* #,##0.00_);_($* (#,##0.00)_);_(* \&quot;-\&quot;??_);_(@_)_MTM Summary_MTM Summary_2" xfId="429"/>
    <cellStyle name="_($* #,##0.00_);_($* (#,##0.00)_);_(* \&quot;-\&quot;??_);_(@_)_MTM Summary_MTM Summary_2_Sheet1" xfId="430"/>
    <cellStyle name="_($* #,##0.00_);_($* (#,##0.00)_);_(* \&quot;-\&quot;??_);_(@_)_MTM Summary_MTM Summary_Sheet1" xfId="431"/>
    <cellStyle name="_($* #,##0.00_);_($* (#,##0.00)_);_(* \&quot;-\&quot;??_);_(@_)_MTM Summary_Sheet1" xfId="432"/>
    <cellStyle name="_($* #,##0.00_);_($* (#,##0.00)_);_(* \&quot;-\&quot;??_);_(@_)_RAMP &amp; SCHED " xfId="433"/>
    <cellStyle name="_($* #,##0.00_);_($* (#,##0.00)_);_(* \&quot;-\&quot;??_);_(@_)_RAMP &amp; SCHED _Sheet1" xfId="434"/>
    <cellStyle name="_($* #,##0.00_);_($* (#,##0.00)_);_(* \&quot;-\&quot;??_);_(@_)_SCADA" xfId="435"/>
    <cellStyle name="_($* #,##0.00_);_($* (#,##0.00)_);_(* \&quot;-\&quot;??_);_(@_)_SEND" xfId="436"/>
    <cellStyle name="_($* #,##0.00_);_($* (#,##0.00)_);_(* \&quot;-\&quot;??_);_(@_)_SEND_Sheet1" xfId="437"/>
    <cellStyle name="_($* #,##0.00_);_($* (#,##0.00)_);_(* \&quot;-\&quot;??_);_(@_)_Sheet1" xfId="438"/>
    <cellStyle name="_(* #,##0.00000000_);_(* (#,##0.00000000);_(* \&quot;-\&quot;??_);_(@_)" xfId="439"/>
    <cellStyle name="_(* #,##0.00000000_);_(* (#,##0.00000000);_(* \&quot;-\&quot;??_);_(@_)_ PL Attribution" xfId="440"/>
    <cellStyle name="_(* #,##0.00000000_);_(* (#,##0.00000000);_(* \&quot;-\&quot;??_);_(@_)_ PL Attribution_AS Awards" xfId="441"/>
    <cellStyle name="_(* #,##0.00000000_);_(* (#,##0.00000000);_(* \&quot;-\&quot;??_);_(@_)_ PL Attribution_AS Awards 10" xfId="442"/>
    <cellStyle name="_(* #,##0.00000000_);_(* (#,##0.00000000);_(* \&quot;-\&quot;??_);_(@_)_ PL Attribution_AS Awards 11" xfId="443"/>
    <cellStyle name="_(* #,##0.00000000_);_(* (#,##0.00000000);_(* \&quot;-\&quot;??_);_(@_)_ PL Attribution_AS Awards 12" xfId="444"/>
    <cellStyle name="_(* #,##0.00000000_);_(* (#,##0.00000000);_(* \&quot;-\&quot;??_);_(@_)_ PL Attribution_AS Awards 13" xfId="445"/>
    <cellStyle name="_(* #,##0.00000000_);_(* (#,##0.00000000);_(* \&quot;-\&quot;??_);_(@_)_ PL Attribution_AS Awards 14" xfId="446"/>
    <cellStyle name="_(* #,##0.00000000_);_(* (#,##0.00000000);_(* \&quot;-\&quot;??_);_(@_)_ PL Attribution_AS Awards 15" xfId="447"/>
    <cellStyle name="_(* #,##0.00000000_);_(* (#,##0.00000000);_(* \&quot;-\&quot;??_);_(@_)_ PL Attribution_AS Awards 16" xfId="448"/>
    <cellStyle name="_(* #,##0.00000000_);_(* (#,##0.00000000);_(* \&quot;-\&quot;??_);_(@_)_ PL Attribution_AS Awards 17" xfId="449"/>
    <cellStyle name="_(* #,##0.00000000_);_(* (#,##0.00000000);_(* \&quot;-\&quot;??_);_(@_)_ PL Attribution_AS Awards 18" xfId="450"/>
    <cellStyle name="_(* #,##0.00000000_);_(* (#,##0.00000000);_(* \&quot;-\&quot;??_);_(@_)_ PL Attribution_AS Awards 19" xfId="451"/>
    <cellStyle name="_(* #,##0.00000000_);_(* (#,##0.00000000);_(* \&quot;-\&quot;??_);_(@_)_ PL Attribution_AS Awards 2" xfId="452"/>
    <cellStyle name="_(* #,##0.00000000_);_(* (#,##0.00000000);_(* \&quot;-\&quot;??_);_(@_)_ PL Attribution_AS Awards 20" xfId="453"/>
    <cellStyle name="_(* #,##0.00000000_);_(* (#,##0.00000000);_(* \&quot;-\&quot;??_);_(@_)_ PL Attribution_AS Awards 21" xfId="454"/>
    <cellStyle name="_(* #,##0.00000000_);_(* (#,##0.00000000);_(* \&quot;-\&quot;??_);_(@_)_ PL Attribution_AS Awards 22" xfId="455"/>
    <cellStyle name="_(* #,##0.00000000_);_(* (#,##0.00000000);_(* \&quot;-\&quot;??_);_(@_)_ PL Attribution_AS Awards 23" xfId="456"/>
    <cellStyle name="_(* #,##0.00000000_);_(* (#,##0.00000000);_(* \&quot;-\&quot;??_);_(@_)_ PL Attribution_AS Awards 24" xfId="457"/>
    <cellStyle name="_(* #,##0.00000000_);_(* (#,##0.00000000);_(* \&quot;-\&quot;??_);_(@_)_ PL Attribution_AS Awards 25" xfId="458"/>
    <cellStyle name="_(* #,##0.00000000_);_(* (#,##0.00000000);_(* \&quot;-\&quot;??_);_(@_)_ PL Attribution_AS Awards 26" xfId="459"/>
    <cellStyle name="_(* #,##0.00000000_);_(* (#,##0.00000000);_(* \&quot;-\&quot;??_);_(@_)_ PL Attribution_AS Awards 27" xfId="460"/>
    <cellStyle name="_(* #,##0.00000000_);_(* (#,##0.00000000);_(* \&quot;-\&quot;??_);_(@_)_ PL Attribution_AS Awards 28" xfId="461"/>
    <cellStyle name="_(* #,##0.00000000_);_(* (#,##0.00000000);_(* \&quot;-\&quot;??_);_(@_)_ PL Attribution_AS Awards 29" xfId="462"/>
    <cellStyle name="_(* #,##0.00000000_);_(* (#,##0.00000000);_(* \&quot;-\&quot;??_);_(@_)_ PL Attribution_AS Awards 3" xfId="463"/>
    <cellStyle name="_(* #,##0.00000000_);_(* (#,##0.00000000);_(* \&quot;-\&quot;??_);_(@_)_ PL Attribution_AS Awards 30" xfId="464"/>
    <cellStyle name="_(* #,##0.00000000_);_(* (#,##0.00000000);_(* \&quot;-\&quot;??_);_(@_)_ PL Attribution_AS Awards 31" xfId="465"/>
    <cellStyle name="_(* #,##0.00000000_);_(* (#,##0.00000000);_(* \&quot;-\&quot;??_);_(@_)_ PL Attribution_AS Awards 4" xfId="466"/>
    <cellStyle name="_(* #,##0.00000000_);_(* (#,##0.00000000);_(* \&quot;-\&quot;??_);_(@_)_ PL Attribution_AS Awards 5" xfId="467"/>
    <cellStyle name="_(* #,##0.00000000_);_(* (#,##0.00000000);_(* \&quot;-\&quot;??_);_(@_)_ PL Attribution_AS Awards 6" xfId="468"/>
    <cellStyle name="_(* #,##0.00000000_);_(* (#,##0.00000000);_(* \&quot;-\&quot;??_);_(@_)_ PL Attribution_AS Awards 7" xfId="469"/>
    <cellStyle name="_(* #,##0.00000000_);_(* (#,##0.00000000);_(* \&quot;-\&quot;??_);_(@_)_ PL Attribution_AS Awards 8" xfId="470"/>
    <cellStyle name="_(* #,##0.00000000_);_(* (#,##0.00000000);_(* \&quot;-\&quot;??_);_(@_)_ PL Attribution_AS Awards 9" xfId="471"/>
    <cellStyle name="_(* #,##0.00000000_);_(* (#,##0.00000000);_(* \&quot;-\&quot;??_);_(@_)_ PL Attribution_As Data" xfId="472"/>
    <cellStyle name="_(* #,##0.00000000_);_(* (#,##0.00000000);_(* \&quot;-\&quot;??_);_(@_)_ PL Attribution_As Data 10" xfId="473"/>
    <cellStyle name="_(* #,##0.00000000_);_(* (#,##0.00000000);_(* \&quot;-\&quot;??_);_(@_)_ PL Attribution_As Data 11" xfId="474"/>
    <cellStyle name="_(* #,##0.00000000_);_(* (#,##0.00000000);_(* \&quot;-\&quot;??_);_(@_)_ PL Attribution_As Data 12" xfId="475"/>
    <cellStyle name="_(* #,##0.00000000_);_(* (#,##0.00000000);_(* \&quot;-\&quot;??_);_(@_)_ PL Attribution_As Data 13" xfId="476"/>
    <cellStyle name="_(* #,##0.00000000_);_(* (#,##0.00000000);_(* \&quot;-\&quot;??_);_(@_)_ PL Attribution_As Data 14" xfId="477"/>
    <cellStyle name="_(* #,##0.00000000_);_(* (#,##0.00000000);_(* \&quot;-\&quot;??_);_(@_)_ PL Attribution_As Data 15" xfId="478"/>
    <cellStyle name="_(* #,##0.00000000_);_(* (#,##0.00000000);_(* \&quot;-\&quot;??_);_(@_)_ PL Attribution_As Data 16" xfId="479"/>
    <cellStyle name="_(* #,##0.00000000_);_(* (#,##0.00000000);_(* \&quot;-\&quot;??_);_(@_)_ PL Attribution_As Data 17" xfId="480"/>
    <cellStyle name="_(* #,##0.00000000_);_(* (#,##0.00000000);_(* \&quot;-\&quot;??_);_(@_)_ PL Attribution_As Data 18" xfId="481"/>
    <cellStyle name="_(* #,##0.00000000_);_(* (#,##0.00000000);_(* \&quot;-\&quot;??_);_(@_)_ PL Attribution_As Data 19" xfId="482"/>
    <cellStyle name="_(* #,##0.00000000_);_(* (#,##0.00000000);_(* \&quot;-\&quot;??_);_(@_)_ PL Attribution_As Data 2" xfId="483"/>
    <cellStyle name="_(* #,##0.00000000_);_(* (#,##0.00000000);_(* \&quot;-\&quot;??_);_(@_)_ PL Attribution_As Data 20" xfId="484"/>
    <cellStyle name="_(* #,##0.00000000_);_(* (#,##0.00000000);_(* \&quot;-\&quot;??_);_(@_)_ PL Attribution_As Data 21" xfId="485"/>
    <cellStyle name="_(* #,##0.00000000_);_(* (#,##0.00000000);_(* \&quot;-\&quot;??_);_(@_)_ PL Attribution_As Data 22" xfId="486"/>
    <cellStyle name="_(* #,##0.00000000_);_(* (#,##0.00000000);_(* \&quot;-\&quot;??_);_(@_)_ PL Attribution_As Data 23" xfId="487"/>
    <cellStyle name="_(* #,##0.00000000_);_(* (#,##0.00000000);_(* \&quot;-\&quot;??_);_(@_)_ PL Attribution_As Data 24" xfId="488"/>
    <cellStyle name="_(* #,##0.00000000_);_(* (#,##0.00000000);_(* \&quot;-\&quot;??_);_(@_)_ PL Attribution_As Data 25" xfId="489"/>
    <cellStyle name="_(* #,##0.00000000_);_(* (#,##0.00000000);_(* \&quot;-\&quot;??_);_(@_)_ PL Attribution_As Data 26" xfId="490"/>
    <cellStyle name="_(* #,##0.00000000_);_(* (#,##0.00000000);_(* \&quot;-\&quot;??_);_(@_)_ PL Attribution_As Data 27" xfId="491"/>
    <cellStyle name="_(* #,##0.00000000_);_(* (#,##0.00000000);_(* \&quot;-\&quot;??_);_(@_)_ PL Attribution_As Data 28" xfId="492"/>
    <cellStyle name="_(* #,##0.00000000_);_(* (#,##0.00000000);_(* \&quot;-\&quot;??_);_(@_)_ PL Attribution_As Data 29" xfId="493"/>
    <cellStyle name="_(* #,##0.00000000_);_(* (#,##0.00000000);_(* \&quot;-\&quot;??_);_(@_)_ PL Attribution_As Data 3" xfId="494"/>
    <cellStyle name="_(* #,##0.00000000_);_(* (#,##0.00000000);_(* \&quot;-\&quot;??_);_(@_)_ PL Attribution_As Data 30" xfId="495"/>
    <cellStyle name="_(* #,##0.00000000_);_(* (#,##0.00000000);_(* \&quot;-\&quot;??_);_(@_)_ PL Attribution_As Data 31" xfId="496"/>
    <cellStyle name="_(* #,##0.00000000_);_(* (#,##0.00000000);_(* \&quot;-\&quot;??_);_(@_)_ PL Attribution_As Data 4" xfId="497"/>
    <cellStyle name="_(* #,##0.00000000_);_(* (#,##0.00000000);_(* \&quot;-\&quot;??_);_(@_)_ PL Attribution_As Data 5" xfId="498"/>
    <cellStyle name="_(* #,##0.00000000_);_(* (#,##0.00000000);_(* \&quot;-\&quot;??_);_(@_)_ PL Attribution_As Data 6" xfId="499"/>
    <cellStyle name="_(* #,##0.00000000_);_(* (#,##0.00000000);_(* \&quot;-\&quot;??_);_(@_)_ PL Attribution_As Data 7" xfId="500"/>
    <cellStyle name="_(* #,##0.00000000_);_(* (#,##0.00000000);_(* \&quot;-\&quot;??_);_(@_)_ PL Attribution_As Data 8" xfId="501"/>
    <cellStyle name="_(* #,##0.00000000_);_(* (#,##0.00000000);_(* \&quot;-\&quot;??_);_(@_)_ PL Attribution_As Data 9" xfId="502"/>
    <cellStyle name="_(* #,##0.00000000_);_(* (#,##0.00000000);_(* \&quot;-\&quot;??_);_(@_)_ PL Attribution_Gas Burn" xfId="503"/>
    <cellStyle name="_(* #,##0.00000000_);_(* (#,##0.00000000);_(* \&quot;-\&quot;??_);_(@_)_ PL Attribution_Gas Burn_Report" xfId="504"/>
    <cellStyle name="_(* #,##0.00000000_);_(* (#,##0.00000000);_(* \&quot;-\&quot;??_);_(@_)_ PL Attribution_Gas Burn_Report_Sheet1" xfId="505"/>
    <cellStyle name="_(* #,##0.00000000_);_(* (#,##0.00000000);_(* \&quot;-\&quot;??_);_(@_)_ PL Attribution_Gas Burn_Report_Sheet1 10" xfId="506"/>
    <cellStyle name="_(* #,##0.00000000_);_(* (#,##0.00000000);_(* \&quot;-\&quot;??_);_(@_)_ PL Attribution_Gas Burn_Report_Sheet1 11" xfId="507"/>
    <cellStyle name="_(* #,##0.00000000_);_(* (#,##0.00000000);_(* \&quot;-\&quot;??_);_(@_)_ PL Attribution_Gas Burn_Report_Sheet1 12" xfId="508"/>
    <cellStyle name="_(* #,##0.00000000_);_(* (#,##0.00000000);_(* \&quot;-\&quot;??_);_(@_)_ PL Attribution_Gas Burn_Report_Sheet1 13" xfId="509"/>
    <cellStyle name="_(* #,##0.00000000_);_(* (#,##0.00000000);_(* \&quot;-\&quot;??_);_(@_)_ PL Attribution_Gas Burn_Report_Sheet1 14" xfId="510"/>
    <cellStyle name="_(* #,##0.00000000_);_(* (#,##0.00000000);_(* \&quot;-\&quot;??_);_(@_)_ PL Attribution_Gas Burn_Report_Sheet1 15" xfId="511"/>
    <cellStyle name="_(* #,##0.00000000_);_(* (#,##0.00000000);_(* \&quot;-\&quot;??_);_(@_)_ PL Attribution_Gas Burn_Report_Sheet1 16" xfId="512"/>
    <cellStyle name="_(* #,##0.00000000_);_(* (#,##0.00000000);_(* \&quot;-\&quot;??_);_(@_)_ PL Attribution_Gas Burn_Report_Sheet1 17" xfId="513"/>
    <cellStyle name="_(* #,##0.00000000_);_(* (#,##0.00000000);_(* \&quot;-\&quot;??_);_(@_)_ PL Attribution_Gas Burn_Report_Sheet1 18" xfId="514"/>
    <cellStyle name="_(* #,##0.00000000_);_(* (#,##0.00000000);_(* \&quot;-\&quot;??_);_(@_)_ PL Attribution_Gas Burn_Report_Sheet1 19" xfId="515"/>
    <cellStyle name="_(* #,##0.00000000_);_(* (#,##0.00000000);_(* \&quot;-\&quot;??_);_(@_)_ PL Attribution_Gas Burn_Report_Sheet1 2" xfId="516"/>
    <cellStyle name="_(* #,##0.00000000_);_(* (#,##0.00000000);_(* \&quot;-\&quot;??_);_(@_)_ PL Attribution_Gas Burn_Report_Sheet1 20" xfId="517"/>
    <cellStyle name="_(* #,##0.00000000_);_(* (#,##0.00000000);_(* \&quot;-\&quot;??_);_(@_)_ PL Attribution_Gas Burn_Report_Sheet1 21" xfId="518"/>
    <cellStyle name="_(* #,##0.00000000_);_(* (#,##0.00000000);_(* \&quot;-\&quot;??_);_(@_)_ PL Attribution_Gas Burn_Report_Sheet1 22" xfId="519"/>
    <cellStyle name="_(* #,##0.00000000_);_(* (#,##0.00000000);_(* \&quot;-\&quot;??_);_(@_)_ PL Attribution_Gas Burn_Report_Sheet1 23" xfId="520"/>
    <cellStyle name="_(* #,##0.00000000_);_(* (#,##0.00000000);_(* \&quot;-\&quot;??_);_(@_)_ PL Attribution_Gas Burn_Report_Sheet1 24" xfId="521"/>
    <cellStyle name="_(* #,##0.00000000_);_(* (#,##0.00000000);_(* \&quot;-\&quot;??_);_(@_)_ PL Attribution_Gas Burn_Report_Sheet1 25" xfId="522"/>
    <cellStyle name="_(* #,##0.00000000_);_(* (#,##0.00000000);_(* \&quot;-\&quot;??_);_(@_)_ PL Attribution_Gas Burn_Report_Sheet1 26" xfId="523"/>
    <cellStyle name="_(* #,##0.00000000_);_(* (#,##0.00000000);_(* \&quot;-\&quot;??_);_(@_)_ PL Attribution_Gas Burn_Report_Sheet1 27" xfId="524"/>
    <cellStyle name="_(* #,##0.00000000_);_(* (#,##0.00000000);_(* \&quot;-\&quot;??_);_(@_)_ PL Attribution_Gas Burn_Report_Sheet1 28" xfId="525"/>
    <cellStyle name="_(* #,##0.00000000_);_(* (#,##0.00000000);_(* \&quot;-\&quot;??_);_(@_)_ PL Attribution_Gas Burn_Report_Sheet1 29" xfId="526"/>
    <cellStyle name="_(* #,##0.00000000_);_(* (#,##0.00000000);_(* \&quot;-\&quot;??_);_(@_)_ PL Attribution_Gas Burn_Report_Sheet1 3" xfId="527"/>
    <cellStyle name="_(* #,##0.00000000_);_(* (#,##0.00000000);_(* \&quot;-\&quot;??_);_(@_)_ PL Attribution_Gas Burn_Report_Sheet1 30" xfId="528"/>
    <cellStyle name="_(* #,##0.00000000_);_(* (#,##0.00000000);_(* \&quot;-\&quot;??_);_(@_)_ PL Attribution_Gas Burn_Report_Sheet1 31" xfId="529"/>
    <cellStyle name="_(* #,##0.00000000_);_(* (#,##0.00000000);_(* \&quot;-\&quot;??_);_(@_)_ PL Attribution_Gas Burn_Report_Sheet1 4" xfId="530"/>
    <cellStyle name="_(* #,##0.00000000_);_(* (#,##0.00000000);_(* \&quot;-\&quot;??_);_(@_)_ PL Attribution_Gas Burn_Report_Sheet1 5" xfId="531"/>
    <cellStyle name="_(* #,##0.00000000_);_(* (#,##0.00000000);_(* \&quot;-\&quot;??_);_(@_)_ PL Attribution_Gas Burn_Report_Sheet1 6" xfId="532"/>
    <cellStyle name="_(* #,##0.00000000_);_(* (#,##0.00000000);_(* \&quot;-\&quot;??_);_(@_)_ PL Attribution_Gas Burn_Report_Sheet1 7" xfId="533"/>
    <cellStyle name="_(* #,##0.00000000_);_(* (#,##0.00000000);_(* \&quot;-\&quot;??_);_(@_)_ PL Attribution_Gas Burn_Report_Sheet1 8" xfId="534"/>
    <cellStyle name="_(* #,##0.00000000_);_(* (#,##0.00000000);_(* \&quot;-\&quot;??_);_(@_)_ PL Attribution_Gas Burn_Report_Sheet1 9" xfId="535"/>
    <cellStyle name="_(* #,##0.00000000_);_(* (#,##0.00000000);_(* \&quot;-\&quot;??_);_(@_)_ PL Attribution_Gas Burn_Sheet1" xfId="536"/>
    <cellStyle name="_(* #,##0.00000000_);_(* (#,##0.00000000);_(* \&quot;-\&quot;??_);_(@_)_ PL Attribution_Gas Burn_Sheet1 10" xfId="537"/>
    <cellStyle name="_(* #,##0.00000000_);_(* (#,##0.00000000);_(* \&quot;-\&quot;??_);_(@_)_ PL Attribution_Gas Burn_Sheet1 11" xfId="538"/>
    <cellStyle name="_(* #,##0.00000000_);_(* (#,##0.00000000);_(* \&quot;-\&quot;??_);_(@_)_ PL Attribution_Gas Burn_Sheet1 12" xfId="539"/>
    <cellStyle name="_(* #,##0.00000000_);_(* (#,##0.00000000);_(* \&quot;-\&quot;??_);_(@_)_ PL Attribution_Gas Burn_Sheet1 13" xfId="540"/>
    <cellStyle name="_(* #,##0.00000000_);_(* (#,##0.00000000);_(* \&quot;-\&quot;??_);_(@_)_ PL Attribution_Gas Burn_Sheet1 14" xfId="541"/>
    <cellStyle name="_(* #,##0.00000000_);_(* (#,##0.00000000);_(* \&quot;-\&quot;??_);_(@_)_ PL Attribution_Gas Burn_Sheet1 15" xfId="542"/>
    <cellStyle name="_(* #,##0.00000000_);_(* (#,##0.00000000);_(* \&quot;-\&quot;??_);_(@_)_ PL Attribution_Gas Burn_Sheet1 16" xfId="543"/>
    <cellStyle name="_(* #,##0.00000000_);_(* (#,##0.00000000);_(* \&quot;-\&quot;??_);_(@_)_ PL Attribution_Gas Burn_Sheet1 17" xfId="544"/>
    <cellStyle name="_(* #,##0.00000000_);_(* (#,##0.00000000);_(* \&quot;-\&quot;??_);_(@_)_ PL Attribution_Gas Burn_Sheet1 18" xfId="545"/>
    <cellStyle name="_(* #,##0.00000000_);_(* (#,##0.00000000);_(* \&quot;-\&quot;??_);_(@_)_ PL Attribution_Gas Burn_Sheet1 19" xfId="546"/>
    <cellStyle name="_(* #,##0.00000000_);_(* (#,##0.00000000);_(* \&quot;-\&quot;??_);_(@_)_ PL Attribution_Gas Burn_Sheet1 2" xfId="547"/>
    <cellStyle name="_(* #,##0.00000000_);_(* (#,##0.00000000);_(* \&quot;-\&quot;??_);_(@_)_ PL Attribution_Gas Burn_Sheet1 20" xfId="548"/>
    <cellStyle name="_(* #,##0.00000000_);_(* (#,##0.00000000);_(* \&quot;-\&quot;??_);_(@_)_ PL Attribution_Gas Burn_Sheet1 21" xfId="549"/>
    <cellStyle name="_(* #,##0.00000000_);_(* (#,##0.00000000);_(* \&quot;-\&quot;??_);_(@_)_ PL Attribution_Gas Burn_Sheet1 22" xfId="550"/>
    <cellStyle name="_(* #,##0.00000000_);_(* (#,##0.00000000);_(* \&quot;-\&quot;??_);_(@_)_ PL Attribution_Gas Burn_Sheet1 23" xfId="551"/>
    <cellStyle name="_(* #,##0.00000000_);_(* (#,##0.00000000);_(* \&quot;-\&quot;??_);_(@_)_ PL Attribution_Gas Burn_Sheet1 24" xfId="552"/>
    <cellStyle name="_(* #,##0.00000000_);_(* (#,##0.00000000);_(* \&quot;-\&quot;??_);_(@_)_ PL Attribution_Gas Burn_Sheet1 25" xfId="553"/>
    <cellStyle name="_(* #,##0.00000000_);_(* (#,##0.00000000);_(* \&quot;-\&quot;??_);_(@_)_ PL Attribution_Gas Burn_Sheet1 26" xfId="554"/>
    <cellStyle name="_(* #,##0.00000000_);_(* (#,##0.00000000);_(* \&quot;-\&quot;??_);_(@_)_ PL Attribution_Gas Burn_Sheet1 27" xfId="555"/>
    <cellStyle name="_(* #,##0.00000000_);_(* (#,##0.00000000);_(* \&quot;-\&quot;??_);_(@_)_ PL Attribution_Gas Burn_Sheet1 28" xfId="556"/>
    <cellStyle name="_(* #,##0.00000000_);_(* (#,##0.00000000);_(* \&quot;-\&quot;??_);_(@_)_ PL Attribution_Gas Burn_Sheet1 29" xfId="557"/>
    <cellStyle name="_(* #,##0.00000000_);_(* (#,##0.00000000);_(* \&quot;-\&quot;??_);_(@_)_ PL Attribution_Gas Burn_Sheet1 3" xfId="558"/>
    <cellStyle name="_(* #,##0.00000000_);_(* (#,##0.00000000);_(* \&quot;-\&quot;??_);_(@_)_ PL Attribution_Gas Burn_Sheet1 30" xfId="559"/>
    <cellStyle name="_(* #,##0.00000000_);_(* (#,##0.00000000);_(* \&quot;-\&quot;??_);_(@_)_ PL Attribution_Gas Burn_Sheet1 31" xfId="560"/>
    <cellStyle name="_(* #,##0.00000000_);_(* (#,##0.00000000);_(* \&quot;-\&quot;??_);_(@_)_ PL Attribution_Gas Burn_Sheet1 4" xfId="561"/>
    <cellStyle name="_(* #,##0.00000000_);_(* (#,##0.00000000);_(* \&quot;-\&quot;??_);_(@_)_ PL Attribution_Gas Burn_Sheet1 5" xfId="562"/>
    <cellStyle name="_(* #,##0.00000000_);_(* (#,##0.00000000);_(* \&quot;-\&quot;??_);_(@_)_ PL Attribution_Gas Burn_Sheet1 6" xfId="563"/>
    <cellStyle name="_(* #,##0.00000000_);_(* (#,##0.00000000);_(* \&quot;-\&quot;??_);_(@_)_ PL Attribution_Gas Burn_Sheet1 7" xfId="564"/>
    <cellStyle name="_(* #,##0.00000000_);_(* (#,##0.00000000);_(* \&quot;-\&quot;??_);_(@_)_ PL Attribution_Gas Burn_Sheet1 8" xfId="565"/>
    <cellStyle name="_(* #,##0.00000000_);_(* (#,##0.00000000);_(* \&quot;-\&quot;??_);_(@_)_ PL Attribution_Gas Burn_Sheet1 9" xfId="566"/>
    <cellStyle name="_(* #,##0.00000000_);_(* (#,##0.00000000);_(* \&quot;-\&quot;??_);_(@_)_ PL Attribution_MTM Summary" xfId="567"/>
    <cellStyle name="_(* #,##0.00000000_);_(* (#,##0.00000000);_(* \&quot;-\&quot;??_);_(@_)_ PL Attribution_MTM Summary_Report" xfId="568"/>
    <cellStyle name="_(* #,##0.00000000_);_(* (#,##0.00000000);_(* \&quot;-\&quot;??_);_(@_)_ PL Attribution_MTM Summary_Report_Sheet1" xfId="569"/>
    <cellStyle name="_(* #,##0.00000000_);_(* (#,##0.00000000);_(* \&quot;-\&quot;??_);_(@_)_ PL Attribution_MTM Summary_Report_Sheet1 10" xfId="570"/>
    <cellStyle name="_(* #,##0.00000000_);_(* (#,##0.00000000);_(* \&quot;-\&quot;??_);_(@_)_ PL Attribution_MTM Summary_Report_Sheet1 11" xfId="571"/>
    <cellStyle name="_(* #,##0.00000000_);_(* (#,##0.00000000);_(* \&quot;-\&quot;??_);_(@_)_ PL Attribution_MTM Summary_Report_Sheet1 12" xfId="572"/>
    <cellStyle name="_(* #,##0.00000000_);_(* (#,##0.00000000);_(* \&quot;-\&quot;??_);_(@_)_ PL Attribution_MTM Summary_Report_Sheet1 13" xfId="573"/>
    <cellStyle name="_(* #,##0.00000000_);_(* (#,##0.00000000);_(* \&quot;-\&quot;??_);_(@_)_ PL Attribution_MTM Summary_Report_Sheet1 14" xfId="574"/>
    <cellStyle name="_(* #,##0.00000000_);_(* (#,##0.00000000);_(* \&quot;-\&quot;??_);_(@_)_ PL Attribution_MTM Summary_Report_Sheet1 15" xfId="575"/>
    <cellStyle name="_(* #,##0.00000000_);_(* (#,##0.00000000);_(* \&quot;-\&quot;??_);_(@_)_ PL Attribution_MTM Summary_Report_Sheet1 16" xfId="576"/>
    <cellStyle name="_(* #,##0.00000000_);_(* (#,##0.00000000);_(* \&quot;-\&quot;??_);_(@_)_ PL Attribution_MTM Summary_Report_Sheet1 17" xfId="577"/>
    <cellStyle name="_(* #,##0.00000000_);_(* (#,##0.00000000);_(* \&quot;-\&quot;??_);_(@_)_ PL Attribution_MTM Summary_Report_Sheet1 18" xfId="578"/>
    <cellStyle name="_(* #,##0.00000000_);_(* (#,##0.00000000);_(* \&quot;-\&quot;??_);_(@_)_ PL Attribution_MTM Summary_Report_Sheet1 19" xfId="579"/>
    <cellStyle name="_(* #,##0.00000000_);_(* (#,##0.00000000);_(* \&quot;-\&quot;??_);_(@_)_ PL Attribution_MTM Summary_Report_Sheet1 2" xfId="580"/>
    <cellStyle name="_(* #,##0.00000000_);_(* (#,##0.00000000);_(* \&quot;-\&quot;??_);_(@_)_ PL Attribution_MTM Summary_Report_Sheet1 20" xfId="581"/>
    <cellStyle name="_(* #,##0.00000000_);_(* (#,##0.00000000);_(* \&quot;-\&quot;??_);_(@_)_ PL Attribution_MTM Summary_Report_Sheet1 21" xfId="582"/>
    <cellStyle name="_(* #,##0.00000000_);_(* (#,##0.00000000);_(* \&quot;-\&quot;??_);_(@_)_ PL Attribution_MTM Summary_Report_Sheet1 22" xfId="583"/>
    <cellStyle name="_(* #,##0.00000000_);_(* (#,##0.00000000);_(* \&quot;-\&quot;??_);_(@_)_ PL Attribution_MTM Summary_Report_Sheet1 23" xfId="584"/>
    <cellStyle name="_(* #,##0.00000000_);_(* (#,##0.00000000);_(* \&quot;-\&quot;??_);_(@_)_ PL Attribution_MTM Summary_Report_Sheet1 24" xfId="585"/>
    <cellStyle name="_(* #,##0.00000000_);_(* (#,##0.00000000);_(* \&quot;-\&quot;??_);_(@_)_ PL Attribution_MTM Summary_Report_Sheet1 25" xfId="586"/>
    <cellStyle name="_(* #,##0.00000000_);_(* (#,##0.00000000);_(* \&quot;-\&quot;??_);_(@_)_ PL Attribution_MTM Summary_Report_Sheet1 26" xfId="587"/>
    <cellStyle name="_(* #,##0.00000000_);_(* (#,##0.00000000);_(* \&quot;-\&quot;??_);_(@_)_ PL Attribution_MTM Summary_Report_Sheet1 27" xfId="588"/>
    <cellStyle name="_(* #,##0.00000000_);_(* (#,##0.00000000);_(* \&quot;-\&quot;??_);_(@_)_ PL Attribution_MTM Summary_Report_Sheet1 28" xfId="589"/>
    <cellStyle name="_(* #,##0.00000000_);_(* (#,##0.00000000);_(* \&quot;-\&quot;??_);_(@_)_ PL Attribution_MTM Summary_Report_Sheet1 29" xfId="590"/>
    <cellStyle name="_(* #,##0.00000000_);_(* (#,##0.00000000);_(* \&quot;-\&quot;??_);_(@_)_ PL Attribution_MTM Summary_Report_Sheet1 3" xfId="591"/>
    <cellStyle name="_(* #,##0.00000000_);_(* (#,##0.00000000);_(* \&quot;-\&quot;??_);_(@_)_ PL Attribution_MTM Summary_Report_Sheet1 30" xfId="592"/>
    <cellStyle name="_(* #,##0.00000000_);_(* (#,##0.00000000);_(* \&quot;-\&quot;??_);_(@_)_ PL Attribution_MTM Summary_Report_Sheet1 31" xfId="593"/>
    <cellStyle name="_(* #,##0.00000000_);_(* (#,##0.00000000);_(* \&quot;-\&quot;??_);_(@_)_ PL Attribution_MTM Summary_Report_Sheet1 4" xfId="594"/>
    <cellStyle name="_(* #,##0.00000000_);_(* (#,##0.00000000);_(* \&quot;-\&quot;??_);_(@_)_ PL Attribution_MTM Summary_Report_Sheet1 5" xfId="595"/>
    <cellStyle name="_(* #,##0.00000000_);_(* (#,##0.00000000);_(* \&quot;-\&quot;??_);_(@_)_ PL Attribution_MTM Summary_Report_Sheet1 6" xfId="596"/>
    <cellStyle name="_(* #,##0.00000000_);_(* (#,##0.00000000);_(* \&quot;-\&quot;??_);_(@_)_ PL Attribution_MTM Summary_Report_Sheet1 7" xfId="597"/>
    <cellStyle name="_(* #,##0.00000000_);_(* (#,##0.00000000);_(* \&quot;-\&quot;??_);_(@_)_ PL Attribution_MTM Summary_Report_Sheet1 8" xfId="598"/>
    <cellStyle name="_(* #,##0.00000000_);_(* (#,##0.00000000);_(* \&quot;-\&quot;??_);_(@_)_ PL Attribution_MTM Summary_Report_Sheet1 9" xfId="599"/>
    <cellStyle name="_(* #,##0.00000000_);_(* (#,##0.00000000);_(* \&quot;-\&quot;??_);_(@_)_ PL Attribution_MTM Summary_Sheet1" xfId="600"/>
    <cellStyle name="_(* #,##0.00000000_);_(* (#,##0.00000000);_(* \&quot;-\&quot;??_);_(@_)_ PL Attribution_MTM Summary_Sheet1 10" xfId="601"/>
    <cellStyle name="_(* #,##0.00000000_);_(* (#,##0.00000000);_(* \&quot;-\&quot;??_);_(@_)_ PL Attribution_MTM Summary_Sheet1 11" xfId="602"/>
    <cellStyle name="_(* #,##0.00000000_);_(* (#,##0.00000000);_(* \&quot;-\&quot;??_);_(@_)_ PL Attribution_MTM Summary_Sheet1 12" xfId="603"/>
    <cellStyle name="_(* #,##0.00000000_);_(* (#,##0.00000000);_(* \&quot;-\&quot;??_);_(@_)_ PL Attribution_MTM Summary_Sheet1 13" xfId="604"/>
    <cellStyle name="_(* #,##0.00000000_);_(* (#,##0.00000000);_(* \&quot;-\&quot;??_);_(@_)_ PL Attribution_MTM Summary_Sheet1 14" xfId="605"/>
    <cellStyle name="_(* #,##0.00000000_);_(* (#,##0.00000000);_(* \&quot;-\&quot;??_);_(@_)_ PL Attribution_MTM Summary_Sheet1 15" xfId="606"/>
    <cellStyle name="_(* #,##0.00000000_);_(* (#,##0.00000000);_(* \&quot;-\&quot;??_);_(@_)_ PL Attribution_MTM Summary_Sheet1 16" xfId="607"/>
    <cellStyle name="_(* #,##0.00000000_);_(* (#,##0.00000000);_(* \&quot;-\&quot;??_);_(@_)_ PL Attribution_MTM Summary_Sheet1 17" xfId="608"/>
    <cellStyle name="_(* #,##0.00000000_);_(* (#,##0.00000000);_(* \&quot;-\&quot;??_);_(@_)_ PL Attribution_MTM Summary_Sheet1 18" xfId="609"/>
    <cellStyle name="_(* #,##0.00000000_);_(* (#,##0.00000000);_(* \&quot;-\&quot;??_);_(@_)_ PL Attribution_MTM Summary_Sheet1 19" xfId="610"/>
    <cellStyle name="_(* #,##0.00000000_);_(* (#,##0.00000000);_(* \&quot;-\&quot;??_);_(@_)_ PL Attribution_MTM Summary_Sheet1 2" xfId="611"/>
    <cellStyle name="_(* #,##0.00000000_);_(* (#,##0.00000000);_(* \&quot;-\&quot;??_);_(@_)_ PL Attribution_MTM Summary_Sheet1 20" xfId="612"/>
    <cellStyle name="_(* #,##0.00000000_);_(* (#,##0.00000000);_(* \&quot;-\&quot;??_);_(@_)_ PL Attribution_MTM Summary_Sheet1 21" xfId="613"/>
    <cellStyle name="_(* #,##0.00000000_);_(* (#,##0.00000000);_(* \&quot;-\&quot;??_);_(@_)_ PL Attribution_MTM Summary_Sheet1 22" xfId="614"/>
    <cellStyle name="_(* #,##0.00000000_);_(* (#,##0.00000000);_(* \&quot;-\&quot;??_);_(@_)_ PL Attribution_MTM Summary_Sheet1 23" xfId="615"/>
    <cellStyle name="_(* #,##0.00000000_);_(* (#,##0.00000000);_(* \&quot;-\&quot;??_);_(@_)_ PL Attribution_MTM Summary_Sheet1 24" xfId="616"/>
    <cellStyle name="_(* #,##0.00000000_);_(* (#,##0.00000000);_(* \&quot;-\&quot;??_);_(@_)_ PL Attribution_MTM Summary_Sheet1 25" xfId="617"/>
    <cellStyle name="_(* #,##0.00000000_);_(* (#,##0.00000000);_(* \&quot;-\&quot;??_);_(@_)_ PL Attribution_MTM Summary_Sheet1 26" xfId="618"/>
    <cellStyle name="_(* #,##0.00000000_);_(* (#,##0.00000000);_(* \&quot;-\&quot;??_);_(@_)_ PL Attribution_MTM Summary_Sheet1 27" xfId="619"/>
    <cellStyle name="_(* #,##0.00000000_);_(* (#,##0.00000000);_(* \&quot;-\&quot;??_);_(@_)_ PL Attribution_MTM Summary_Sheet1 28" xfId="620"/>
    <cellStyle name="_(* #,##0.00000000_);_(* (#,##0.00000000);_(* \&quot;-\&quot;??_);_(@_)_ PL Attribution_MTM Summary_Sheet1 29" xfId="621"/>
    <cellStyle name="_(* #,##0.00000000_);_(* (#,##0.00000000);_(* \&quot;-\&quot;??_);_(@_)_ PL Attribution_MTM Summary_Sheet1 3" xfId="622"/>
    <cellStyle name="_(* #,##0.00000000_);_(* (#,##0.00000000);_(* \&quot;-\&quot;??_);_(@_)_ PL Attribution_MTM Summary_Sheet1 30" xfId="623"/>
    <cellStyle name="_(* #,##0.00000000_);_(* (#,##0.00000000);_(* \&quot;-\&quot;??_);_(@_)_ PL Attribution_MTM Summary_Sheet1 31" xfId="624"/>
    <cellStyle name="_(* #,##0.00000000_);_(* (#,##0.00000000);_(* \&quot;-\&quot;??_);_(@_)_ PL Attribution_MTM Summary_Sheet1 4" xfId="625"/>
    <cellStyle name="_(* #,##0.00000000_);_(* (#,##0.00000000);_(* \&quot;-\&quot;??_);_(@_)_ PL Attribution_MTM Summary_Sheet1 5" xfId="626"/>
    <cellStyle name="_(* #,##0.00000000_);_(* (#,##0.00000000);_(* \&quot;-\&quot;??_);_(@_)_ PL Attribution_MTM Summary_Sheet1 6" xfId="627"/>
    <cellStyle name="_(* #,##0.00000000_);_(* (#,##0.00000000);_(* \&quot;-\&quot;??_);_(@_)_ PL Attribution_MTM Summary_Sheet1 7" xfId="628"/>
    <cellStyle name="_(* #,##0.00000000_);_(* (#,##0.00000000);_(* \&quot;-\&quot;??_);_(@_)_ PL Attribution_MTM Summary_Sheet1 8" xfId="629"/>
    <cellStyle name="_(* #,##0.00000000_);_(* (#,##0.00000000);_(* \&quot;-\&quot;??_);_(@_)_ PL Attribution_MTM Summary_Sheet1 9" xfId="630"/>
    <cellStyle name="_(* #,##0.00000000_);_(* (#,##0.00000000);_(* \&quot;-\&quot;??_);_(@_)_ PL Attribution_RAMP &amp; SCHED " xfId="631"/>
    <cellStyle name="_(* #,##0.00000000_);_(* (#,##0.00000000);_(* \&quot;-\&quot;??_);_(@_)_ PL Attribution_RAMP &amp; SCHED  10" xfId="632"/>
    <cellStyle name="_(* #,##0.00000000_);_(* (#,##0.00000000);_(* \&quot;-\&quot;??_);_(@_)_ PL Attribution_RAMP &amp; SCHED  11" xfId="633"/>
    <cellStyle name="_(* #,##0.00000000_);_(* (#,##0.00000000);_(* \&quot;-\&quot;??_);_(@_)_ PL Attribution_RAMP &amp; SCHED  12" xfId="634"/>
    <cellStyle name="_(* #,##0.00000000_);_(* (#,##0.00000000);_(* \&quot;-\&quot;??_);_(@_)_ PL Attribution_RAMP &amp; SCHED  13" xfId="635"/>
    <cellStyle name="_(* #,##0.00000000_);_(* (#,##0.00000000);_(* \&quot;-\&quot;??_);_(@_)_ PL Attribution_RAMP &amp; SCHED  14" xfId="636"/>
    <cellStyle name="_(* #,##0.00000000_);_(* (#,##0.00000000);_(* \&quot;-\&quot;??_);_(@_)_ PL Attribution_RAMP &amp; SCHED  15" xfId="637"/>
    <cellStyle name="_(* #,##0.00000000_);_(* (#,##0.00000000);_(* \&quot;-\&quot;??_);_(@_)_ PL Attribution_RAMP &amp; SCHED  16" xfId="638"/>
    <cellStyle name="_(* #,##0.00000000_);_(* (#,##0.00000000);_(* \&quot;-\&quot;??_);_(@_)_ PL Attribution_RAMP &amp; SCHED  17" xfId="639"/>
    <cellStyle name="_(* #,##0.00000000_);_(* (#,##0.00000000);_(* \&quot;-\&quot;??_);_(@_)_ PL Attribution_RAMP &amp; SCHED  18" xfId="640"/>
    <cellStyle name="_(* #,##0.00000000_);_(* (#,##0.00000000);_(* \&quot;-\&quot;??_);_(@_)_ PL Attribution_RAMP &amp; SCHED  19" xfId="641"/>
    <cellStyle name="_(* #,##0.00000000_);_(* (#,##0.00000000);_(* \&quot;-\&quot;??_);_(@_)_ PL Attribution_RAMP &amp; SCHED  2" xfId="642"/>
    <cellStyle name="_(* #,##0.00000000_);_(* (#,##0.00000000);_(* \&quot;-\&quot;??_);_(@_)_ PL Attribution_RAMP &amp; SCHED  20" xfId="643"/>
    <cellStyle name="_(* #,##0.00000000_);_(* (#,##0.00000000);_(* \&quot;-\&quot;??_);_(@_)_ PL Attribution_RAMP &amp; SCHED  21" xfId="644"/>
    <cellStyle name="_(* #,##0.00000000_);_(* (#,##0.00000000);_(* \&quot;-\&quot;??_);_(@_)_ PL Attribution_RAMP &amp; SCHED  22" xfId="645"/>
    <cellStyle name="_(* #,##0.00000000_);_(* (#,##0.00000000);_(* \&quot;-\&quot;??_);_(@_)_ PL Attribution_RAMP &amp; SCHED  23" xfId="646"/>
    <cellStyle name="_(* #,##0.00000000_);_(* (#,##0.00000000);_(* \&quot;-\&quot;??_);_(@_)_ PL Attribution_RAMP &amp; SCHED  24" xfId="647"/>
    <cellStyle name="_(* #,##0.00000000_);_(* (#,##0.00000000);_(* \&quot;-\&quot;??_);_(@_)_ PL Attribution_RAMP &amp; SCHED  25" xfId="648"/>
    <cellStyle name="_(* #,##0.00000000_);_(* (#,##0.00000000);_(* \&quot;-\&quot;??_);_(@_)_ PL Attribution_RAMP &amp; SCHED  26" xfId="649"/>
    <cellStyle name="_(* #,##0.00000000_);_(* (#,##0.00000000);_(* \&quot;-\&quot;??_);_(@_)_ PL Attribution_RAMP &amp; SCHED  27" xfId="650"/>
    <cellStyle name="_(* #,##0.00000000_);_(* (#,##0.00000000);_(* \&quot;-\&quot;??_);_(@_)_ PL Attribution_RAMP &amp; SCHED  28" xfId="651"/>
    <cellStyle name="_(* #,##0.00000000_);_(* (#,##0.00000000);_(* \&quot;-\&quot;??_);_(@_)_ PL Attribution_RAMP &amp; SCHED  29" xfId="652"/>
    <cellStyle name="_(* #,##0.00000000_);_(* (#,##0.00000000);_(* \&quot;-\&quot;??_);_(@_)_ PL Attribution_RAMP &amp; SCHED  3" xfId="653"/>
    <cellStyle name="_(* #,##0.00000000_);_(* (#,##0.00000000);_(* \&quot;-\&quot;??_);_(@_)_ PL Attribution_RAMP &amp; SCHED  30" xfId="654"/>
    <cellStyle name="_(* #,##0.00000000_);_(* (#,##0.00000000);_(* \&quot;-\&quot;??_);_(@_)_ PL Attribution_RAMP &amp; SCHED  31" xfId="655"/>
    <cellStyle name="_(* #,##0.00000000_);_(* (#,##0.00000000);_(* \&quot;-\&quot;??_);_(@_)_ PL Attribution_RAMP &amp; SCHED  4" xfId="656"/>
    <cellStyle name="_(* #,##0.00000000_);_(* (#,##0.00000000);_(* \&quot;-\&quot;??_);_(@_)_ PL Attribution_RAMP &amp; SCHED  5" xfId="657"/>
    <cellStyle name="_(* #,##0.00000000_);_(* (#,##0.00000000);_(* \&quot;-\&quot;??_);_(@_)_ PL Attribution_RAMP &amp; SCHED  6" xfId="658"/>
    <cellStyle name="_(* #,##0.00000000_);_(* (#,##0.00000000);_(* \&quot;-\&quot;??_);_(@_)_ PL Attribution_RAMP &amp; SCHED  7" xfId="659"/>
    <cellStyle name="_(* #,##0.00000000_);_(* (#,##0.00000000);_(* \&quot;-\&quot;??_);_(@_)_ PL Attribution_RAMP &amp; SCHED  8" xfId="660"/>
    <cellStyle name="_(* #,##0.00000000_);_(* (#,##0.00000000);_(* \&quot;-\&quot;??_);_(@_)_ PL Attribution_RAMP &amp; SCHED  9" xfId="661"/>
    <cellStyle name="_(* #,##0.00000000_);_(* (#,##0.00000000);_(* \&quot;-\&quot;??_);_(@_)_ PL Attribution_RAMP &amp; SCHED _15 min Calculation" xfId="662"/>
    <cellStyle name="_(* #,##0.00000000_);_(* (#,##0.00000000);_(* \&quot;-\&quot;??_);_(@_)_ PL Attribution_RAMP &amp; SCHED _Sheet1" xfId="663"/>
    <cellStyle name="_(* #,##0.00000000_);_(* (#,##0.00000000);_(* \&quot;-\&quot;??_);_(@_)_ PL Attribution_RAMP &amp; SCHED _Summary" xfId="664"/>
    <cellStyle name="_(* #,##0.00000000_);_(* (#,##0.00000000);_(* \&quot;-\&quot;??_);_(@_)_ PL Attribution_Report" xfId="665"/>
    <cellStyle name="_(* #,##0.00000000_);_(* (#,##0.00000000);_(* \&quot;-\&quot;??_);_(@_)_ PL Attribution_SCADA" xfId="666"/>
    <cellStyle name="_(* #,##0.00000000_);_(* (#,##0.00000000);_(* \&quot;-\&quot;??_);_(@_)_ PL Attribution_SCADA 10" xfId="667"/>
    <cellStyle name="_(* #,##0.00000000_);_(* (#,##0.00000000);_(* \&quot;-\&quot;??_);_(@_)_ PL Attribution_SCADA 11" xfId="668"/>
    <cellStyle name="_(* #,##0.00000000_);_(* (#,##0.00000000);_(* \&quot;-\&quot;??_);_(@_)_ PL Attribution_SCADA 12" xfId="669"/>
    <cellStyle name="_(* #,##0.00000000_);_(* (#,##0.00000000);_(* \&quot;-\&quot;??_);_(@_)_ PL Attribution_SCADA 13" xfId="670"/>
    <cellStyle name="_(* #,##0.00000000_);_(* (#,##0.00000000);_(* \&quot;-\&quot;??_);_(@_)_ PL Attribution_SCADA 14" xfId="671"/>
    <cellStyle name="_(* #,##0.00000000_);_(* (#,##0.00000000);_(* \&quot;-\&quot;??_);_(@_)_ PL Attribution_SCADA 15" xfId="672"/>
    <cellStyle name="_(* #,##0.00000000_);_(* (#,##0.00000000);_(* \&quot;-\&quot;??_);_(@_)_ PL Attribution_SCADA 16" xfId="673"/>
    <cellStyle name="_(* #,##0.00000000_);_(* (#,##0.00000000);_(* \&quot;-\&quot;??_);_(@_)_ PL Attribution_SCADA 17" xfId="674"/>
    <cellStyle name="_(* #,##0.00000000_);_(* (#,##0.00000000);_(* \&quot;-\&quot;??_);_(@_)_ PL Attribution_SCADA 18" xfId="675"/>
    <cellStyle name="_(* #,##0.00000000_);_(* (#,##0.00000000);_(* \&quot;-\&quot;??_);_(@_)_ PL Attribution_SCADA 19" xfId="676"/>
    <cellStyle name="_(* #,##0.00000000_);_(* (#,##0.00000000);_(* \&quot;-\&quot;??_);_(@_)_ PL Attribution_SCADA 2" xfId="677"/>
    <cellStyle name="_(* #,##0.00000000_);_(* (#,##0.00000000);_(* \&quot;-\&quot;??_);_(@_)_ PL Attribution_SCADA 20" xfId="678"/>
    <cellStyle name="_(* #,##0.00000000_);_(* (#,##0.00000000);_(* \&quot;-\&quot;??_);_(@_)_ PL Attribution_SCADA 21" xfId="679"/>
    <cellStyle name="_(* #,##0.00000000_);_(* (#,##0.00000000);_(* \&quot;-\&quot;??_);_(@_)_ PL Attribution_SCADA 22" xfId="680"/>
    <cellStyle name="_(* #,##0.00000000_);_(* (#,##0.00000000);_(* \&quot;-\&quot;??_);_(@_)_ PL Attribution_SCADA 23" xfId="681"/>
    <cellStyle name="_(* #,##0.00000000_);_(* (#,##0.00000000);_(* \&quot;-\&quot;??_);_(@_)_ PL Attribution_SCADA 24" xfId="682"/>
    <cellStyle name="_(* #,##0.00000000_);_(* (#,##0.00000000);_(* \&quot;-\&quot;??_);_(@_)_ PL Attribution_SCADA 25" xfId="683"/>
    <cellStyle name="_(* #,##0.00000000_);_(* (#,##0.00000000);_(* \&quot;-\&quot;??_);_(@_)_ PL Attribution_SCADA 26" xfId="684"/>
    <cellStyle name="_(* #,##0.00000000_);_(* (#,##0.00000000);_(* \&quot;-\&quot;??_);_(@_)_ PL Attribution_SCADA 27" xfId="685"/>
    <cellStyle name="_(* #,##0.00000000_);_(* (#,##0.00000000);_(* \&quot;-\&quot;??_);_(@_)_ PL Attribution_SCADA 28" xfId="686"/>
    <cellStyle name="_(* #,##0.00000000_);_(* (#,##0.00000000);_(* \&quot;-\&quot;??_);_(@_)_ PL Attribution_SCADA 29" xfId="687"/>
    <cellStyle name="_(* #,##0.00000000_);_(* (#,##0.00000000);_(* \&quot;-\&quot;??_);_(@_)_ PL Attribution_SCADA 3" xfId="688"/>
    <cellStyle name="_(* #,##0.00000000_);_(* (#,##0.00000000);_(* \&quot;-\&quot;??_);_(@_)_ PL Attribution_SCADA 30" xfId="689"/>
    <cellStyle name="_(* #,##0.00000000_);_(* (#,##0.00000000);_(* \&quot;-\&quot;??_);_(@_)_ PL Attribution_SCADA 31" xfId="690"/>
    <cellStyle name="_(* #,##0.00000000_);_(* (#,##0.00000000);_(* \&quot;-\&quot;??_);_(@_)_ PL Attribution_SCADA 4" xfId="691"/>
    <cellStyle name="_(* #,##0.00000000_);_(* (#,##0.00000000);_(* \&quot;-\&quot;??_);_(@_)_ PL Attribution_SCADA 5" xfId="692"/>
    <cellStyle name="_(* #,##0.00000000_);_(* (#,##0.00000000);_(* \&quot;-\&quot;??_);_(@_)_ PL Attribution_SCADA 6" xfId="693"/>
    <cellStyle name="_(* #,##0.00000000_);_(* (#,##0.00000000);_(* \&quot;-\&quot;??_);_(@_)_ PL Attribution_SCADA 7" xfId="694"/>
    <cellStyle name="_(* #,##0.00000000_);_(* (#,##0.00000000);_(* \&quot;-\&quot;??_);_(@_)_ PL Attribution_SCADA 8" xfId="695"/>
    <cellStyle name="_(* #,##0.00000000_);_(* (#,##0.00000000);_(* \&quot;-\&quot;??_);_(@_)_ PL Attribution_SCADA 9" xfId="696"/>
    <cellStyle name="_(* #,##0.00000000_);_(* (#,##0.00000000);_(* \&quot;-\&quot;??_);_(@_)_ PL Attribution_SEND" xfId="697"/>
    <cellStyle name="_(* #,##0.00000000_);_(* (#,##0.00000000);_(* \&quot;-\&quot;??_);_(@_)_ PL Attribution_Sheet1" xfId="698"/>
    <cellStyle name="_(* #,##0.00000000_);_(* (#,##0.00000000);_(* \&quot;-\&quot;??_);_(@_)_ PL Attribution_Sheet1 10" xfId="699"/>
    <cellStyle name="_(* #,##0.00000000_);_(* (#,##0.00000000);_(* \&quot;-\&quot;??_);_(@_)_ PL Attribution_Sheet1 11" xfId="700"/>
    <cellStyle name="_(* #,##0.00000000_);_(* (#,##0.00000000);_(* \&quot;-\&quot;??_);_(@_)_ PL Attribution_Sheet1 12" xfId="701"/>
    <cellStyle name="_(* #,##0.00000000_);_(* (#,##0.00000000);_(* \&quot;-\&quot;??_);_(@_)_ PL Attribution_Sheet1 13" xfId="702"/>
    <cellStyle name="_(* #,##0.00000000_);_(* (#,##0.00000000);_(* \&quot;-\&quot;??_);_(@_)_ PL Attribution_Sheet1 14" xfId="703"/>
    <cellStyle name="_(* #,##0.00000000_);_(* (#,##0.00000000);_(* \&quot;-\&quot;??_);_(@_)_ PL Attribution_Sheet1 15" xfId="704"/>
    <cellStyle name="_(* #,##0.00000000_);_(* (#,##0.00000000);_(* \&quot;-\&quot;??_);_(@_)_ PL Attribution_Sheet1 16" xfId="705"/>
    <cellStyle name="_(* #,##0.00000000_);_(* (#,##0.00000000);_(* \&quot;-\&quot;??_);_(@_)_ PL Attribution_Sheet1 17" xfId="706"/>
    <cellStyle name="_(* #,##0.00000000_);_(* (#,##0.00000000);_(* \&quot;-\&quot;??_);_(@_)_ PL Attribution_Sheet1 18" xfId="707"/>
    <cellStyle name="_(* #,##0.00000000_);_(* (#,##0.00000000);_(* \&quot;-\&quot;??_);_(@_)_ PL Attribution_Sheet1 19" xfId="708"/>
    <cellStyle name="_(* #,##0.00000000_);_(* (#,##0.00000000);_(* \&quot;-\&quot;??_);_(@_)_ PL Attribution_Sheet1 2" xfId="709"/>
    <cellStyle name="_(* #,##0.00000000_);_(* (#,##0.00000000);_(* \&quot;-\&quot;??_);_(@_)_ PL Attribution_Sheet1 20" xfId="710"/>
    <cellStyle name="_(* #,##0.00000000_);_(* (#,##0.00000000);_(* \&quot;-\&quot;??_);_(@_)_ PL Attribution_Sheet1 21" xfId="711"/>
    <cellStyle name="_(* #,##0.00000000_);_(* (#,##0.00000000);_(* \&quot;-\&quot;??_);_(@_)_ PL Attribution_Sheet1 22" xfId="712"/>
    <cellStyle name="_(* #,##0.00000000_);_(* (#,##0.00000000);_(* \&quot;-\&quot;??_);_(@_)_ PL Attribution_Sheet1 23" xfId="713"/>
    <cellStyle name="_(* #,##0.00000000_);_(* (#,##0.00000000);_(* \&quot;-\&quot;??_);_(@_)_ PL Attribution_Sheet1 24" xfId="714"/>
    <cellStyle name="_(* #,##0.00000000_);_(* (#,##0.00000000);_(* \&quot;-\&quot;??_);_(@_)_ PL Attribution_Sheet1 25" xfId="715"/>
    <cellStyle name="_(* #,##0.00000000_);_(* (#,##0.00000000);_(* \&quot;-\&quot;??_);_(@_)_ PL Attribution_Sheet1 26" xfId="716"/>
    <cellStyle name="_(* #,##0.00000000_);_(* (#,##0.00000000);_(* \&quot;-\&quot;??_);_(@_)_ PL Attribution_Sheet1 27" xfId="717"/>
    <cellStyle name="_(* #,##0.00000000_);_(* (#,##0.00000000);_(* \&quot;-\&quot;??_);_(@_)_ PL Attribution_Sheet1 28" xfId="718"/>
    <cellStyle name="_(* #,##0.00000000_);_(* (#,##0.00000000);_(* \&quot;-\&quot;??_);_(@_)_ PL Attribution_Sheet1 29" xfId="719"/>
    <cellStyle name="_(* #,##0.00000000_);_(* (#,##0.00000000);_(* \&quot;-\&quot;??_);_(@_)_ PL Attribution_Sheet1 3" xfId="720"/>
    <cellStyle name="_(* #,##0.00000000_);_(* (#,##0.00000000);_(* \&quot;-\&quot;??_);_(@_)_ PL Attribution_Sheet1 30" xfId="721"/>
    <cellStyle name="_(* #,##0.00000000_);_(* (#,##0.00000000);_(* \&quot;-\&quot;??_);_(@_)_ PL Attribution_Sheet1 31" xfId="722"/>
    <cellStyle name="_(* #,##0.00000000_);_(* (#,##0.00000000);_(* \&quot;-\&quot;??_);_(@_)_ PL Attribution_Sheet1 4" xfId="723"/>
    <cellStyle name="_(* #,##0.00000000_);_(* (#,##0.00000000);_(* \&quot;-\&quot;??_);_(@_)_ PL Attribution_Sheet1 5" xfId="724"/>
    <cellStyle name="_(* #,##0.00000000_);_(* (#,##0.00000000);_(* \&quot;-\&quot;??_);_(@_)_ PL Attribution_Sheet1 6" xfId="725"/>
    <cellStyle name="_(* #,##0.00000000_);_(* (#,##0.00000000);_(* \&quot;-\&quot;??_);_(@_)_ PL Attribution_Sheet1 7" xfId="726"/>
    <cellStyle name="_(* #,##0.00000000_);_(* (#,##0.00000000);_(* \&quot;-\&quot;??_);_(@_)_ PL Attribution_Sheet1 8" xfId="727"/>
    <cellStyle name="_(* #,##0.00000000_);_(* (#,##0.00000000);_(* \&quot;-\&quot;??_);_(@_)_ PL Attribution_Sheet1 9" xfId="728"/>
    <cellStyle name="_(* #,##0.00000000_);_(* (#,##0.00000000);_(* \&quot;-\&quot;??_);_(@_)_124" xfId="729"/>
    <cellStyle name="_(* #,##0.00000000_);_(* (#,##0.00000000);_(* \&quot;-\&quot;??_);_(@_)_124_Gas Burn" xfId="730"/>
    <cellStyle name="_(* #,##0.00000000_);_(* (#,##0.00000000);_(* \&quot;-\&quot;??_);_(@_)_124_Gas Burn_MTM Summary" xfId="731"/>
    <cellStyle name="_(* #,##0.00000000_);_(* (#,##0.00000000);_(* \&quot;-\&quot;??_);_(@_)_124_Gas Burn_MTM Summary_1" xfId="732"/>
    <cellStyle name="_(* #,##0.00000000_);_(* (#,##0.00000000);_(* \&quot;-\&quot;??_);_(@_)_124_Gas Burn_MTM Summary_1_Sheet1" xfId="733"/>
    <cellStyle name="_(* #,##0.00000000_);_(* (#,##0.00000000);_(* \&quot;-\&quot;??_);_(@_)_124_Gas Burn_MTM Summary_2" xfId="734"/>
    <cellStyle name="_(* #,##0.00000000_);_(* (#,##0.00000000);_(* \&quot;-\&quot;??_);_(@_)_124_Gas Burn_MTM Summary_2_Sheet1" xfId="735"/>
    <cellStyle name="_(* #,##0.00000000_);_(* (#,##0.00000000);_(* \&quot;-\&quot;??_);_(@_)_124_Gas Burn_MTM Summary_Sheet1" xfId="736"/>
    <cellStyle name="_(* #,##0.00000000_);_(* (#,##0.00000000);_(* \&quot;-\&quot;??_);_(@_)_124_Gas Burn_Sheet1" xfId="737"/>
    <cellStyle name="_(* #,##0.00000000_);_(* (#,##0.00000000);_(* \&quot;-\&quot;??_);_(@_)_124_MTM Summary" xfId="738"/>
    <cellStyle name="_(* #,##0.00000000_);_(* (#,##0.00000000);_(* \&quot;-\&quot;??_);_(@_)_124_MTM Summary_MTM Summary" xfId="739"/>
    <cellStyle name="_(* #,##0.00000000_);_(* (#,##0.00000000);_(* \&quot;-\&quot;??_);_(@_)_124_MTM Summary_MTM Summary_1" xfId="740"/>
    <cellStyle name="_(* #,##0.00000000_);_(* (#,##0.00000000);_(* \&quot;-\&quot;??_);_(@_)_124_MTM Summary_MTM Summary_1_Sheet1" xfId="741"/>
    <cellStyle name="_(* #,##0.00000000_);_(* (#,##0.00000000);_(* \&quot;-\&quot;??_);_(@_)_124_MTM Summary_MTM Summary_2" xfId="742"/>
    <cellStyle name="_(* #,##0.00000000_);_(* (#,##0.00000000);_(* \&quot;-\&quot;??_);_(@_)_124_MTM Summary_MTM Summary_2_Sheet1" xfId="743"/>
    <cellStyle name="_(* #,##0.00000000_);_(* (#,##0.00000000);_(* \&quot;-\&quot;??_);_(@_)_124_MTM Summary_MTM Summary_Sheet1" xfId="744"/>
    <cellStyle name="_(* #,##0.00000000_);_(* (#,##0.00000000);_(* \&quot;-\&quot;??_);_(@_)_124_MTM Summary_Sheet1" xfId="745"/>
    <cellStyle name="_(* #,##0.00000000_);_(* (#,##0.00000000);_(* \&quot;-\&quot;??_);_(@_)_124_RAMP &amp; SCHED " xfId="746"/>
    <cellStyle name="_(* #,##0.00000000_);_(* (#,##0.00000000);_(* \&quot;-\&quot;??_);_(@_)_124_RAMP &amp; SCHED _Sheet1" xfId="747"/>
    <cellStyle name="_(* #,##0.00000000_);_(* (#,##0.00000000);_(* \&quot;-\&quot;??_);_(@_)_124_SCADA" xfId="748"/>
    <cellStyle name="_(* #,##0.00000000_);_(* (#,##0.00000000);_(* \&quot;-\&quot;??_);_(@_)_124_SEND" xfId="749"/>
    <cellStyle name="_(* #,##0.00000000_);_(* (#,##0.00000000);_(* \&quot;-\&quot;??_);_(@_)_124_SEND_Sheet1" xfId="750"/>
    <cellStyle name="_(* #,##0.00000000_);_(* (#,##0.00000000);_(* \&quot;-\&quot;??_);_(@_)_124_Sheet1" xfId="751"/>
    <cellStyle name="_(* #,##0.00000000_);_(* (#,##0.00000000);_(* \&quot;-\&quot;??_);_(@_)_255" xfId="752"/>
    <cellStyle name="_(* #,##0.00000000_);_(* (#,##0.00000000);_(* \&quot;-\&quot;??_);_(@_)_255_Gas Burn" xfId="753"/>
    <cellStyle name="_(* #,##0.00000000_);_(* (#,##0.00000000);_(* \&quot;-\&quot;??_);_(@_)_255_Gas Burn_MTM Summary" xfId="754"/>
    <cellStyle name="_(* #,##0.00000000_);_(* (#,##0.00000000);_(* \&quot;-\&quot;??_);_(@_)_255_Gas Burn_MTM Summary_1" xfId="755"/>
    <cellStyle name="_(* #,##0.00000000_);_(* (#,##0.00000000);_(* \&quot;-\&quot;??_);_(@_)_255_Gas Burn_MTM Summary_1_Sheet1" xfId="756"/>
    <cellStyle name="_(* #,##0.00000000_);_(* (#,##0.00000000);_(* \&quot;-\&quot;??_);_(@_)_255_Gas Burn_MTM Summary_2" xfId="757"/>
    <cellStyle name="_(* #,##0.00000000_);_(* (#,##0.00000000);_(* \&quot;-\&quot;??_);_(@_)_255_Gas Burn_MTM Summary_2_Sheet1" xfId="758"/>
    <cellStyle name="_(* #,##0.00000000_);_(* (#,##0.00000000);_(* \&quot;-\&quot;??_);_(@_)_255_Gas Burn_MTM Summary_Sheet1" xfId="759"/>
    <cellStyle name="_(* #,##0.00000000_);_(* (#,##0.00000000);_(* \&quot;-\&quot;??_);_(@_)_255_Gas Burn_Sheet1" xfId="760"/>
    <cellStyle name="_(* #,##0.00000000_);_(* (#,##0.00000000);_(* \&quot;-\&quot;??_);_(@_)_255_MTM Summary" xfId="761"/>
    <cellStyle name="_(* #,##0.00000000_);_(* (#,##0.00000000);_(* \&quot;-\&quot;??_);_(@_)_255_MTM Summary_MTM Summary" xfId="762"/>
    <cellStyle name="_(* #,##0.00000000_);_(* (#,##0.00000000);_(* \&quot;-\&quot;??_);_(@_)_255_MTM Summary_MTM Summary_1" xfId="763"/>
    <cellStyle name="_(* #,##0.00000000_);_(* (#,##0.00000000);_(* \&quot;-\&quot;??_);_(@_)_255_MTM Summary_MTM Summary_1_Sheet1" xfId="764"/>
    <cellStyle name="_(* #,##0.00000000_);_(* (#,##0.00000000);_(* \&quot;-\&quot;??_);_(@_)_255_MTM Summary_MTM Summary_2" xfId="765"/>
    <cellStyle name="_(* #,##0.00000000_);_(* (#,##0.00000000);_(* \&quot;-\&quot;??_);_(@_)_255_MTM Summary_MTM Summary_2_Sheet1" xfId="766"/>
    <cellStyle name="_(* #,##0.00000000_);_(* (#,##0.00000000);_(* \&quot;-\&quot;??_);_(@_)_255_MTM Summary_MTM Summary_Sheet1" xfId="767"/>
    <cellStyle name="_(* #,##0.00000000_);_(* (#,##0.00000000);_(* \&quot;-\&quot;??_);_(@_)_255_MTM Summary_Sheet1" xfId="768"/>
    <cellStyle name="_(* #,##0.00000000_);_(* (#,##0.00000000);_(* \&quot;-\&quot;??_);_(@_)_255_RAMP &amp; SCHED " xfId="769"/>
    <cellStyle name="_(* #,##0.00000000_);_(* (#,##0.00000000);_(* \&quot;-\&quot;??_);_(@_)_255_RAMP &amp; SCHED _Sheet1" xfId="770"/>
    <cellStyle name="_(* #,##0.00000000_);_(* (#,##0.00000000);_(* \&quot;-\&quot;??_);_(@_)_255_SCADA" xfId="771"/>
    <cellStyle name="_(* #,##0.00000000_);_(* (#,##0.00000000);_(* \&quot;-\&quot;??_);_(@_)_255_SEND" xfId="772"/>
    <cellStyle name="_(* #,##0.00000000_);_(* (#,##0.00000000);_(* \&quot;-\&quot;??_);_(@_)_255_SEND_Sheet1" xfId="773"/>
    <cellStyle name="_(* #,##0.00000000_);_(* (#,##0.00000000);_(* \&quot;-\&quot;??_);_(@_)_255_Sheet1" xfId="774"/>
    <cellStyle name="_(* #,##0.00000000_);_(* (#,##0.00000000);_(* \&quot;-\&quot;??_);_(@_)_91" xfId="775"/>
    <cellStyle name="_(* #,##0.00000000_);_(* (#,##0.00000000);_(* \&quot;-\&quot;??_);_(@_)_91_Gas Burn" xfId="776"/>
    <cellStyle name="_(* #,##0.00000000_);_(* (#,##0.00000000);_(* \&quot;-\&quot;??_);_(@_)_91_Gas Burn_MTM Summary" xfId="777"/>
    <cellStyle name="_(* #,##0.00000000_);_(* (#,##0.00000000);_(* \&quot;-\&quot;??_);_(@_)_91_Gas Burn_MTM Summary_1" xfId="778"/>
    <cellStyle name="_(* #,##0.00000000_);_(* (#,##0.00000000);_(* \&quot;-\&quot;??_);_(@_)_91_Gas Burn_MTM Summary_1_Sheet1" xfId="779"/>
    <cellStyle name="_(* #,##0.00000000_);_(* (#,##0.00000000);_(* \&quot;-\&quot;??_);_(@_)_91_Gas Burn_MTM Summary_2" xfId="780"/>
    <cellStyle name="_(* #,##0.00000000_);_(* (#,##0.00000000);_(* \&quot;-\&quot;??_);_(@_)_91_Gas Burn_MTM Summary_2_Sheet1" xfId="781"/>
    <cellStyle name="_(* #,##0.00000000_);_(* (#,##0.00000000);_(* \&quot;-\&quot;??_);_(@_)_91_Gas Burn_MTM Summary_Sheet1" xfId="782"/>
    <cellStyle name="_(* #,##0.00000000_);_(* (#,##0.00000000);_(* \&quot;-\&quot;??_);_(@_)_91_Gas Burn_Sheet1" xfId="783"/>
    <cellStyle name="_(* #,##0.00000000_);_(* (#,##0.00000000);_(* \&quot;-\&quot;??_);_(@_)_91_MTM Summary" xfId="784"/>
    <cellStyle name="_(* #,##0.00000000_);_(* (#,##0.00000000);_(* \&quot;-\&quot;??_);_(@_)_91_MTM Summary_MTM Summary" xfId="785"/>
    <cellStyle name="_(* #,##0.00000000_);_(* (#,##0.00000000);_(* \&quot;-\&quot;??_);_(@_)_91_MTM Summary_MTM Summary_1" xfId="786"/>
    <cellStyle name="_(* #,##0.00000000_);_(* (#,##0.00000000);_(* \&quot;-\&quot;??_);_(@_)_91_MTM Summary_MTM Summary_1_Sheet1" xfId="787"/>
    <cellStyle name="_(* #,##0.00000000_);_(* (#,##0.00000000);_(* \&quot;-\&quot;??_);_(@_)_91_MTM Summary_MTM Summary_2" xfId="788"/>
    <cellStyle name="_(* #,##0.00000000_);_(* (#,##0.00000000);_(* \&quot;-\&quot;??_);_(@_)_91_MTM Summary_MTM Summary_2_Sheet1" xfId="789"/>
    <cellStyle name="_(* #,##0.00000000_);_(* (#,##0.00000000);_(* \&quot;-\&quot;??_);_(@_)_91_MTM Summary_MTM Summary_Sheet1" xfId="790"/>
    <cellStyle name="_(* #,##0.00000000_);_(* (#,##0.00000000);_(* \&quot;-\&quot;??_);_(@_)_91_MTM Summary_Sheet1" xfId="791"/>
    <cellStyle name="_(* #,##0.00000000_);_(* (#,##0.00000000);_(* \&quot;-\&quot;??_);_(@_)_91_RAMP &amp; SCHED " xfId="792"/>
    <cellStyle name="_(* #,##0.00000000_);_(* (#,##0.00000000);_(* \&quot;-\&quot;??_);_(@_)_91_RAMP &amp; SCHED _Sheet1" xfId="793"/>
    <cellStyle name="_(* #,##0.00000000_);_(* (#,##0.00000000);_(* \&quot;-\&quot;??_);_(@_)_91_SCADA" xfId="794"/>
    <cellStyle name="_(* #,##0.00000000_);_(* (#,##0.00000000);_(* \&quot;-\&quot;??_);_(@_)_91_SEND" xfId="795"/>
    <cellStyle name="_(* #,##0.00000000_);_(* (#,##0.00000000);_(* \&quot;-\&quot;??_);_(@_)_91_SEND_Sheet1" xfId="796"/>
    <cellStyle name="_(* #,##0.00000000_);_(* (#,##0.00000000);_(* \&quot;-\&quot;??_);_(@_)_91_Sheet1" xfId="797"/>
    <cellStyle name="_(* #,##0.00000000_);_(* (#,##0.00000000);_(* \&quot;-\&quot;??_);_(@_)_Aggregate Risk All - Reconciliation Tool v1.8" xfId="798"/>
    <cellStyle name="_(* #,##0.00000000_);_(* (#,##0.00000000);_(* \&quot;-\&quot;??_);_(@_)_Aggregate Risk All - Reconciliation Tool v1.8_Gas Burn" xfId="799"/>
    <cellStyle name="_(* #,##0.00000000_);_(* (#,##0.00000000);_(* \&quot;-\&quot;??_);_(@_)_Aggregate Risk All - Reconciliation Tool v1.8_Gas Burn_MTM Summary" xfId="800"/>
    <cellStyle name="_(* #,##0.00000000_);_(* (#,##0.00000000);_(* \&quot;-\&quot;??_);_(@_)_Aggregate Risk All - Reconciliation Tool v1.8_Gas Burn_MTM Summary_1" xfId="801"/>
    <cellStyle name="_(* #,##0.00000000_);_(* (#,##0.00000000);_(* \&quot;-\&quot;??_);_(@_)_Aggregate Risk All - Reconciliation Tool v1.8_Gas Burn_MTM Summary_1_Sheet1" xfId="802"/>
    <cellStyle name="_(* #,##0.00000000_);_(* (#,##0.00000000);_(* \&quot;-\&quot;??_);_(@_)_Aggregate Risk All - Reconciliation Tool v1.8_Gas Burn_MTM Summary_2" xfId="803"/>
    <cellStyle name="_(* #,##0.00000000_);_(* (#,##0.00000000);_(* \&quot;-\&quot;??_);_(@_)_Aggregate Risk All - Reconciliation Tool v1.8_Gas Burn_MTM Summary_2_Sheet1" xfId="804"/>
    <cellStyle name="_(* #,##0.00000000_);_(* (#,##0.00000000);_(* \&quot;-\&quot;??_);_(@_)_Aggregate Risk All - Reconciliation Tool v1.8_Gas Burn_MTM Summary_Sheet1" xfId="805"/>
    <cellStyle name="_(* #,##0.00000000_);_(* (#,##0.00000000);_(* \&quot;-\&quot;??_);_(@_)_Aggregate Risk All - Reconciliation Tool v1.8_Gas Burn_Sheet1" xfId="806"/>
    <cellStyle name="_(* #,##0.00000000_);_(* (#,##0.00000000);_(* \&quot;-\&quot;??_);_(@_)_Aggregate Risk All - Reconciliation Tool v1.8_MTM Summary" xfId="807"/>
    <cellStyle name="_(* #,##0.00000000_);_(* (#,##0.00000000);_(* \&quot;-\&quot;??_);_(@_)_Aggregate Risk All - Reconciliation Tool v1.8_MTM Summary_MTM Summary" xfId="808"/>
    <cellStyle name="_(* #,##0.00000000_);_(* (#,##0.00000000);_(* \&quot;-\&quot;??_);_(@_)_Aggregate Risk All - Reconciliation Tool v1.8_MTM Summary_MTM Summary_1" xfId="809"/>
    <cellStyle name="_(* #,##0.00000000_);_(* (#,##0.00000000);_(* \&quot;-\&quot;??_);_(@_)_Aggregate Risk All - Reconciliation Tool v1.8_MTM Summary_MTM Summary_1_Sheet1" xfId="810"/>
    <cellStyle name="_(* #,##0.00000000_);_(* (#,##0.00000000);_(* \&quot;-\&quot;??_);_(@_)_Aggregate Risk All - Reconciliation Tool v1.8_MTM Summary_MTM Summary_2" xfId="811"/>
    <cellStyle name="_(* #,##0.00000000_);_(* (#,##0.00000000);_(* \&quot;-\&quot;??_);_(@_)_Aggregate Risk All - Reconciliation Tool v1.8_MTM Summary_MTM Summary_2_Sheet1" xfId="812"/>
    <cellStyle name="_(* #,##0.00000000_);_(* (#,##0.00000000);_(* \&quot;-\&quot;??_);_(@_)_Aggregate Risk All - Reconciliation Tool v1.8_MTM Summary_MTM Summary_Sheet1" xfId="813"/>
    <cellStyle name="_(* #,##0.00000000_);_(* (#,##0.00000000);_(* \&quot;-\&quot;??_);_(@_)_Aggregate Risk All - Reconciliation Tool v1.8_MTM Summary_Sheet1" xfId="814"/>
    <cellStyle name="_(* #,##0.00000000_);_(* (#,##0.00000000);_(* \&quot;-\&quot;??_);_(@_)_Aggregate Risk All - Reconciliation Tool v1.8_RAMP &amp; SCHED " xfId="815"/>
    <cellStyle name="_(* #,##0.00000000_);_(* (#,##0.00000000);_(* \&quot;-\&quot;??_);_(@_)_Aggregate Risk All - Reconciliation Tool v1.8_RAMP &amp; SCHED _Sheet1" xfId="816"/>
    <cellStyle name="_(* #,##0.00000000_);_(* (#,##0.00000000);_(* \&quot;-\&quot;??_);_(@_)_Aggregate Risk All - Reconciliation Tool v1.8_SCADA" xfId="817"/>
    <cellStyle name="_(* #,##0.00000000_);_(* (#,##0.00000000);_(* \&quot;-\&quot;??_);_(@_)_Aggregate Risk All - Reconciliation Tool v1.8_SEND" xfId="818"/>
    <cellStyle name="_(* #,##0.00000000_);_(* (#,##0.00000000);_(* \&quot;-\&quot;??_);_(@_)_Aggregate Risk All - Reconciliation Tool v1.8_SEND_Sheet1" xfId="819"/>
    <cellStyle name="_(* #,##0.00000000_);_(* (#,##0.00000000);_(* \&quot;-\&quot;??_);_(@_)_Aggregate Risk All - Reconciliation Tool v1.8_Sheet1" xfId="820"/>
    <cellStyle name="_(* #,##0.00000000_);_(* (#,##0.00000000);_(* \&quot;-\&quot;??_);_(@_)_AmerEuro" xfId="821"/>
    <cellStyle name="_(* #,##0.00000000_);_(* (#,##0.00000000);_(* \&quot;-\&quot;??_);_(@_)_AmerEuro_AS Awards" xfId="822"/>
    <cellStyle name="_(* #,##0.00000000_);_(* (#,##0.00000000);_(* \&quot;-\&quot;??_);_(@_)_AmerEuro_AS Awards 10" xfId="823"/>
    <cellStyle name="_(* #,##0.00000000_);_(* (#,##0.00000000);_(* \&quot;-\&quot;??_);_(@_)_AmerEuro_AS Awards 11" xfId="824"/>
    <cellStyle name="_(* #,##0.00000000_);_(* (#,##0.00000000);_(* \&quot;-\&quot;??_);_(@_)_AmerEuro_AS Awards 12" xfId="825"/>
    <cellStyle name="_(* #,##0.00000000_);_(* (#,##0.00000000);_(* \&quot;-\&quot;??_);_(@_)_AmerEuro_AS Awards 13" xfId="826"/>
    <cellStyle name="_(* #,##0.00000000_);_(* (#,##0.00000000);_(* \&quot;-\&quot;??_);_(@_)_AmerEuro_AS Awards 14" xfId="827"/>
    <cellStyle name="_(* #,##0.00000000_);_(* (#,##0.00000000);_(* \&quot;-\&quot;??_);_(@_)_AmerEuro_AS Awards 15" xfId="828"/>
    <cellStyle name="_(* #,##0.00000000_);_(* (#,##0.00000000);_(* \&quot;-\&quot;??_);_(@_)_AmerEuro_AS Awards 16" xfId="829"/>
    <cellStyle name="_(* #,##0.00000000_);_(* (#,##0.00000000);_(* \&quot;-\&quot;??_);_(@_)_AmerEuro_AS Awards 17" xfId="830"/>
    <cellStyle name="_(* #,##0.00000000_);_(* (#,##0.00000000);_(* \&quot;-\&quot;??_);_(@_)_AmerEuro_AS Awards 18" xfId="831"/>
    <cellStyle name="_(* #,##0.00000000_);_(* (#,##0.00000000);_(* \&quot;-\&quot;??_);_(@_)_AmerEuro_AS Awards 19" xfId="832"/>
    <cellStyle name="_(* #,##0.00000000_);_(* (#,##0.00000000);_(* \&quot;-\&quot;??_);_(@_)_AmerEuro_AS Awards 2" xfId="833"/>
    <cellStyle name="_(* #,##0.00000000_);_(* (#,##0.00000000);_(* \&quot;-\&quot;??_);_(@_)_AmerEuro_AS Awards 20" xfId="834"/>
    <cellStyle name="_(* #,##0.00000000_);_(* (#,##0.00000000);_(* \&quot;-\&quot;??_);_(@_)_AmerEuro_AS Awards 21" xfId="835"/>
    <cellStyle name="_(* #,##0.00000000_);_(* (#,##0.00000000);_(* \&quot;-\&quot;??_);_(@_)_AmerEuro_AS Awards 22" xfId="836"/>
    <cellStyle name="_(* #,##0.00000000_);_(* (#,##0.00000000);_(* \&quot;-\&quot;??_);_(@_)_AmerEuro_AS Awards 23" xfId="837"/>
    <cellStyle name="_(* #,##0.00000000_);_(* (#,##0.00000000);_(* \&quot;-\&quot;??_);_(@_)_AmerEuro_AS Awards 24" xfId="838"/>
    <cellStyle name="_(* #,##0.00000000_);_(* (#,##0.00000000);_(* \&quot;-\&quot;??_);_(@_)_AmerEuro_AS Awards 25" xfId="839"/>
    <cellStyle name="_(* #,##0.00000000_);_(* (#,##0.00000000);_(* \&quot;-\&quot;??_);_(@_)_AmerEuro_AS Awards 26" xfId="840"/>
    <cellStyle name="_(* #,##0.00000000_);_(* (#,##0.00000000);_(* \&quot;-\&quot;??_);_(@_)_AmerEuro_AS Awards 27" xfId="841"/>
    <cellStyle name="_(* #,##0.00000000_);_(* (#,##0.00000000);_(* \&quot;-\&quot;??_);_(@_)_AmerEuro_AS Awards 28" xfId="842"/>
    <cellStyle name="_(* #,##0.00000000_);_(* (#,##0.00000000);_(* \&quot;-\&quot;??_);_(@_)_AmerEuro_AS Awards 29" xfId="843"/>
    <cellStyle name="_(* #,##0.00000000_);_(* (#,##0.00000000);_(* \&quot;-\&quot;??_);_(@_)_AmerEuro_AS Awards 3" xfId="844"/>
    <cellStyle name="_(* #,##0.00000000_);_(* (#,##0.00000000);_(* \&quot;-\&quot;??_);_(@_)_AmerEuro_AS Awards 30" xfId="845"/>
    <cellStyle name="_(* #,##0.00000000_);_(* (#,##0.00000000);_(* \&quot;-\&quot;??_);_(@_)_AmerEuro_AS Awards 31" xfId="846"/>
    <cellStyle name="_(* #,##0.00000000_);_(* (#,##0.00000000);_(* \&quot;-\&quot;??_);_(@_)_AmerEuro_AS Awards 4" xfId="847"/>
    <cellStyle name="_(* #,##0.00000000_);_(* (#,##0.00000000);_(* \&quot;-\&quot;??_);_(@_)_AmerEuro_AS Awards 5" xfId="848"/>
    <cellStyle name="_(* #,##0.00000000_);_(* (#,##0.00000000);_(* \&quot;-\&quot;??_);_(@_)_AmerEuro_AS Awards 6" xfId="849"/>
    <cellStyle name="_(* #,##0.00000000_);_(* (#,##0.00000000);_(* \&quot;-\&quot;??_);_(@_)_AmerEuro_AS Awards 7" xfId="850"/>
    <cellStyle name="_(* #,##0.00000000_);_(* (#,##0.00000000);_(* \&quot;-\&quot;??_);_(@_)_AmerEuro_AS Awards 8" xfId="851"/>
    <cellStyle name="_(* #,##0.00000000_);_(* (#,##0.00000000);_(* \&quot;-\&quot;??_);_(@_)_AmerEuro_AS Awards 9" xfId="852"/>
    <cellStyle name="_(* #,##0.00000000_);_(* (#,##0.00000000);_(* \&quot;-\&quot;??_);_(@_)_AmerEuro_As Data" xfId="853"/>
    <cellStyle name="_(* #,##0.00000000_);_(* (#,##0.00000000);_(* \&quot;-\&quot;??_);_(@_)_AmerEuro_As Data 10" xfId="854"/>
    <cellStyle name="_(* #,##0.00000000_);_(* (#,##0.00000000);_(* \&quot;-\&quot;??_);_(@_)_AmerEuro_As Data 11" xfId="855"/>
    <cellStyle name="_(* #,##0.00000000_);_(* (#,##0.00000000);_(* \&quot;-\&quot;??_);_(@_)_AmerEuro_As Data 12" xfId="856"/>
    <cellStyle name="_(* #,##0.00000000_);_(* (#,##0.00000000);_(* \&quot;-\&quot;??_);_(@_)_AmerEuro_As Data 13" xfId="857"/>
    <cellStyle name="_(* #,##0.00000000_);_(* (#,##0.00000000);_(* \&quot;-\&quot;??_);_(@_)_AmerEuro_As Data 14" xfId="858"/>
    <cellStyle name="_(* #,##0.00000000_);_(* (#,##0.00000000);_(* \&quot;-\&quot;??_);_(@_)_AmerEuro_As Data 15" xfId="859"/>
    <cellStyle name="_(* #,##0.00000000_);_(* (#,##0.00000000);_(* \&quot;-\&quot;??_);_(@_)_AmerEuro_As Data 16" xfId="860"/>
    <cellStyle name="_(* #,##0.00000000_);_(* (#,##0.00000000);_(* \&quot;-\&quot;??_);_(@_)_AmerEuro_As Data 17" xfId="861"/>
    <cellStyle name="_(* #,##0.00000000_);_(* (#,##0.00000000);_(* \&quot;-\&quot;??_);_(@_)_AmerEuro_As Data 18" xfId="862"/>
    <cellStyle name="_(* #,##0.00000000_);_(* (#,##0.00000000);_(* \&quot;-\&quot;??_);_(@_)_AmerEuro_As Data 19" xfId="863"/>
    <cellStyle name="_(* #,##0.00000000_);_(* (#,##0.00000000);_(* \&quot;-\&quot;??_);_(@_)_AmerEuro_As Data 2" xfId="864"/>
    <cellStyle name="_(* #,##0.00000000_);_(* (#,##0.00000000);_(* \&quot;-\&quot;??_);_(@_)_AmerEuro_As Data 20" xfId="865"/>
    <cellStyle name="_(* #,##0.00000000_);_(* (#,##0.00000000);_(* \&quot;-\&quot;??_);_(@_)_AmerEuro_As Data 21" xfId="866"/>
    <cellStyle name="_(* #,##0.00000000_);_(* (#,##0.00000000);_(* \&quot;-\&quot;??_);_(@_)_AmerEuro_As Data 22" xfId="867"/>
    <cellStyle name="_(* #,##0.00000000_);_(* (#,##0.00000000);_(* \&quot;-\&quot;??_);_(@_)_AmerEuro_As Data 23" xfId="868"/>
    <cellStyle name="_(* #,##0.00000000_);_(* (#,##0.00000000);_(* \&quot;-\&quot;??_);_(@_)_AmerEuro_As Data 24" xfId="869"/>
    <cellStyle name="_(* #,##0.00000000_);_(* (#,##0.00000000);_(* \&quot;-\&quot;??_);_(@_)_AmerEuro_As Data 25" xfId="870"/>
    <cellStyle name="_(* #,##0.00000000_);_(* (#,##0.00000000);_(* \&quot;-\&quot;??_);_(@_)_AmerEuro_As Data 26" xfId="871"/>
    <cellStyle name="_(* #,##0.00000000_);_(* (#,##0.00000000);_(* \&quot;-\&quot;??_);_(@_)_AmerEuro_As Data 27" xfId="872"/>
    <cellStyle name="_(* #,##0.00000000_);_(* (#,##0.00000000);_(* \&quot;-\&quot;??_);_(@_)_AmerEuro_As Data 28" xfId="873"/>
    <cellStyle name="_(* #,##0.00000000_);_(* (#,##0.00000000);_(* \&quot;-\&quot;??_);_(@_)_AmerEuro_As Data 29" xfId="874"/>
    <cellStyle name="_(* #,##0.00000000_);_(* (#,##0.00000000);_(* \&quot;-\&quot;??_);_(@_)_AmerEuro_As Data 3" xfId="875"/>
    <cellStyle name="_(* #,##0.00000000_);_(* (#,##0.00000000);_(* \&quot;-\&quot;??_);_(@_)_AmerEuro_As Data 30" xfId="876"/>
    <cellStyle name="_(* #,##0.00000000_);_(* (#,##0.00000000);_(* \&quot;-\&quot;??_);_(@_)_AmerEuro_As Data 31" xfId="877"/>
    <cellStyle name="_(* #,##0.00000000_);_(* (#,##0.00000000);_(* \&quot;-\&quot;??_);_(@_)_AmerEuro_As Data 4" xfId="878"/>
    <cellStyle name="_(* #,##0.00000000_);_(* (#,##0.00000000);_(* \&quot;-\&quot;??_);_(@_)_AmerEuro_As Data 5" xfId="879"/>
    <cellStyle name="_(* #,##0.00000000_);_(* (#,##0.00000000);_(* \&quot;-\&quot;??_);_(@_)_AmerEuro_As Data 6" xfId="880"/>
    <cellStyle name="_(* #,##0.00000000_);_(* (#,##0.00000000);_(* \&quot;-\&quot;??_);_(@_)_AmerEuro_As Data 7" xfId="881"/>
    <cellStyle name="_(* #,##0.00000000_);_(* (#,##0.00000000);_(* \&quot;-\&quot;??_);_(@_)_AmerEuro_As Data 8" xfId="882"/>
    <cellStyle name="_(* #,##0.00000000_);_(* (#,##0.00000000);_(* \&quot;-\&quot;??_);_(@_)_AmerEuro_As Data 9" xfId="883"/>
    <cellStyle name="_(* #,##0.00000000_);_(* (#,##0.00000000);_(* \&quot;-\&quot;??_);_(@_)_AmerEuro_Gas Burn" xfId="884"/>
    <cellStyle name="_(* #,##0.00000000_);_(* (#,##0.00000000);_(* \&quot;-\&quot;??_);_(@_)_AmerEuro_Gas Burn_Report" xfId="885"/>
    <cellStyle name="_(* #,##0.00000000_);_(* (#,##0.00000000);_(* \&quot;-\&quot;??_);_(@_)_AmerEuro_Gas Burn_Report_Sheet1" xfId="886"/>
    <cellStyle name="_(* #,##0.00000000_);_(* (#,##0.00000000);_(* \&quot;-\&quot;??_);_(@_)_AmerEuro_Gas Burn_Report_Sheet1 10" xfId="887"/>
    <cellStyle name="_(* #,##0.00000000_);_(* (#,##0.00000000);_(* \&quot;-\&quot;??_);_(@_)_AmerEuro_Gas Burn_Report_Sheet1 11" xfId="888"/>
    <cellStyle name="_(* #,##0.00000000_);_(* (#,##0.00000000);_(* \&quot;-\&quot;??_);_(@_)_AmerEuro_Gas Burn_Report_Sheet1 12" xfId="889"/>
    <cellStyle name="_(* #,##0.00000000_);_(* (#,##0.00000000);_(* \&quot;-\&quot;??_);_(@_)_AmerEuro_Gas Burn_Report_Sheet1 13" xfId="890"/>
    <cellStyle name="_(* #,##0.00000000_);_(* (#,##0.00000000);_(* \&quot;-\&quot;??_);_(@_)_AmerEuro_Gas Burn_Report_Sheet1 14" xfId="891"/>
    <cellStyle name="_(* #,##0.00000000_);_(* (#,##0.00000000);_(* \&quot;-\&quot;??_);_(@_)_AmerEuro_Gas Burn_Report_Sheet1 15" xfId="892"/>
    <cellStyle name="_(* #,##0.00000000_);_(* (#,##0.00000000);_(* \&quot;-\&quot;??_);_(@_)_AmerEuro_Gas Burn_Report_Sheet1 16" xfId="893"/>
    <cellStyle name="_(* #,##0.00000000_);_(* (#,##0.00000000);_(* \&quot;-\&quot;??_);_(@_)_AmerEuro_Gas Burn_Report_Sheet1 17" xfId="894"/>
    <cellStyle name="_(* #,##0.00000000_);_(* (#,##0.00000000);_(* \&quot;-\&quot;??_);_(@_)_AmerEuro_Gas Burn_Report_Sheet1 18" xfId="895"/>
    <cellStyle name="_(* #,##0.00000000_);_(* (#,##0.00000000);_(* \&quot;-\&quot;??_);_(@_)_AmerEuro_Gas Burn_Report_Sheet1 19" xfId="896"/>
    <cellStyle name="_(* #,##0.00000000_);_(* (#,##0.00000000);_(* \&quot;-\&quot;??_);_(@_)_AmerEuro_Gas Burn_Report_Sheet1 2" xfId="897"/>
    <cellStyle name="_(* #,##0.00000000_);_(* (#,##0.00000000);_(* \&quot;-\&quot;??_);_(@_)_AmerEuro_Gas Burn_Report_Sheet1 20" xfId="898"/>
    <cellStyle name="_(* #,##0.00000000_);_(* (#,##0.00000000);_(* \&quot;-\&quot;??_);_(@_)_AmerEuro_Gas Burn_Report_Sheet1 21" xfId="899"/>
    <cellStyle name="_(* #,##0.00000000_);_(* (#,##0.00000000);_(* \&quot;-\&quot;??_);_(@_)_AmerEuro_Gas Burn_Report_Sheet1 22" xfId="900"/>
    <cellStyle name="_(* #,##0.00000000_);_(* (#,##0.00000000);_(* \&quot;-\&quot;??_);_(@_)_AmerEuro_Gas Burn_Report_Sheet1 23" xfId="901"/>
    <cellStyle name="_(* #,##0.00000000_);_(* (#,##0.00000000);_(* \&quot;-\&quot;??_);_(@_)_AmerEuro_Gas Burn_Report_Sheet1 24" xfId="902"/>
    <cellStyle name="_(* #,##0.00000000_);_(* (#,##0.00000000);_(* \&quot;-\&quot;??_);_(@_)_AmerEuro_Gas Burn_Report_Sheet1 25" xfId="903"/>
    <cellStyle name="_(* #,##0.00000000_);_(* (#,##0.00000000);_(* \&quot;-\&quot;??_);_(@_)_AmerEuro_Gas Burn_Report_Sheet1 26" xfId="904"/>
    <cellStyle name="_(* #,##0.00000000_);_(* (#,##0.00000000);_(* \&quot;-\&quot;??_);_(@_)_AmerEuro_Gas Burn_Report_Sheet1 27" xfId="905"/>
    <cellStyle name="_(* #,##0.00000000_);_(* (#,##0.00000000);_(* \&quot;-\&quot;??_);_(@_)_AmerEuro_Gas Burn_Report_Sheet1 28" xfId="906"/>
    <cellStyle name="_(* #,##0.00000000_);_(* (#,##0.00000000);_(* \&quot;-\&quot;??_);_(@_)_AmerEuro_Gas Burn_Report_Sheet1 29" xfId="907"/>
    <cellStyle name="_(* #,##0.00000000_);_(* (#,##0.00000000);_(* \&quot;-\&quot;??_);_(@_)_AmerEuro_Gas Burn_Report_Sheet1 3" xfId="908"/>
    <cellStyle name="_(* #,##0.00000000_);_(* (#,##0.00000000);_(* \&quot;-\&quot;??_);_(@_)_AmerEuro_Gas Burn_Report_Sheet1 30" xfId="909"/>
    <cellStyle name="_(* #,##0.00000000_);_(* (#,##0.00000000);_(* \&quot;-\&quot;??_);_(@_)_AmerEuro_Gas Burn_Report_Sheet1 31" xfId="910"/>
    <cellStyle name="_(* #,##0.00000000_);_(* (#,##0.00000000);_(* \&quot;-\&quot;??_);_(@_)_AmerEuro_Gas Burn_Report_Sheet1 4" xfId="911"/>
    <cellStyle name="_(* #,##0.00000000_);_(* (#,##0.00000000);_(* \&quot;-\&quot;??_);_(@_)_AmerEuro_Gas Burn_Report_Sheet1 5" xfId="912"/>
    <cellStyle name="_(* #,##0.00000000_);_(* (#,##0.00000000);_(* \&quot;-\&quot;??_);_(@_)_AmerEuro_Gas Burn_Report_Sheet1 6" xfId="913"/>
    <cellStyle name="_(* #,##0.00000000_);_(* (#,##0.00000000);_(* \&quot;-\&quot;??_);_(@_)_AmerEuro_Gas Burn_Report_Sheet1 7" xfId="914"/>
    <cellStyle name="_(* #,##0.00000000_);_(* (#,##0.00000000);_(* \&quot;-\&quot;??_);_(@_)_AmerEuro_Gas Burn_Report_Sheet1 8" xfId="915"/>
    <cellStyle name="_(* #,##0.00000000_);_(* (#,##0.00000000);_(* \&quot;-\&quot;??_);_(@_)_AmerEuro_Gas Burn_Report_Sheet1 9" xfId="916"/>
    <cellStyle name="_(* #,##0.00000000_);_(* (#,##0.00000000);_(* \&quot;-\&quot;??_);_(@_)_AmerEuro_Gas Burn_Sheet1" xfId="917"/>
    <cellStyle name="_(* #,##0.00000000_);_(* (#,##0.00000000);_(* \&quot;-\&quot;??_);_(@_)_AmerEuro_Gas Burn_Sheet1 10" xfId="918"/>
    <cellStyle name="_(* #,##0.00000000_);_(* (#,##0.00000000);_(* \&quot;-\&quot;??_);_(@_)_AmerEuro_Gas Burn_Sheet1 11" xfId="919"/>
    <cellStyle name="_(* #,##0.00000000_);_(* (#,##0.00000000);_(* \&quot;-\&quot;??_);_(@_)_AmerEuro_Gas Burn_Sheet1 12" xfId="920"/>
    <cellStyle name="_(* #,##0.00000000_);_(* (#,##0.00000000);_(* \&quot;-\&quot;??_);_(@_)_AmerEuro_Gas Burn_Sheet1 13" xfId="921"/>
    <cellStyle name="_(* #,##0.00000000_);_(* (#,##0.00000000);_(* \&quot;-\&quot;??_);_(@_)_AmerEuro_Gas Burn_Sheet1 14" xfId="922"/>
    <cellStyle name="_(* #,##0.00000000_);_(* (#,##0.00000000);_(* \&quot;-\&quot;??_);_(@_)_AmerEuro_Gas Burn_Sheet1 15" xfId="923"/>
    <cellStyle name="_(* #,##0.00000000_);_(* (#,##0.00000000);_(* \&quot;-\&quot;??_);_(@_)_AmerEuro_Gas Burn_Sheet1 16" xfId="924"/>
    <cellStyle name="_(* #,##0.00000000_);_(* (#,##0.00000000);_(* \&quot;-\&quot;??_);_(@_)_AmerEuro_Gas Burn_Sheet1 17" xfId="925"/>
    <cellStyle name="_(* #,##0.00000000_);_(* (#,##0.00000000);_(* \&quot;-\&quot;??_);_(@_)_AmerEuro_Gas Burn_Sheet1 18" xfId="926"/>
    <cellStyle name="_(* #,##0.00000000_);_(* (#,##0.00000000);_(* \&quot;-\&quot;??_);_(@_)_AmerEuro_Gas Burn_Sheet1 19" xfId="927"/>
    <cellStyle name="_(* #,##0.00000000_);_(* (#,##0.00000000);_(* \&quot;-\&quot;??_);_(@_)_AmerEuro_Gas Burn_Sheet1 2" xfId="928"/>
    <cellStyle name="_(* #,##0.00000000_);_(* (#,##0.00000000);_(* \&quot;-\&quot;??_);_(@_)_AmerEuro_Gas Burn_Sheet1 20" xfId="929"/>
    <cellStyle name="_(* #,##0.00000000_);_(* (#,##0.00000000);_(* \&quot;-\&quot;??_);_(@_)_AmerEuro_Gas Burn_Sheet1 21" xfId="930"/>
    <cellStyle name="_(* #,##0.00000000_);_(* (#,##0.00000000);_(* \&quot;-\&quot;??_);_(@_)_AmerEuro_Gas Burn_Sheet1 22" xfId="931"/>
    <cellStyle name="_(* #,##0.00000000_);_(* (#,##0.00000000);_(* \&quot;-\&quot;??_);_(@_)_AmerEuro_Gas Burn_Sheet1 23" xfId="932"/>
    <cellStyle name="_(* #,##0.00000000_);_(* (#,##0.00000000);_(* \&quot;-\&quot;??_);_(@_)_AmerEuro_Gas Burn_Sheet1 24" xfId="933"/>
    <cellStyle name="_(* #,##0.00000000_);_(* (#,##0.00000000);_(* \&quot;-\&quot;??_);_(@_)_AmerEuro_Gas Burn_Sheet1 25" xfId="934"/>
    <cellStyle name="_(* #,##0.00000000_);_(* (#,##0.00000000);_(* \&quot;-\&quot;??_);_(@_)_AmerEuro_Gas Burn_Sheet1 26" xfId="935"/>
    <cellStyle name="_(* #,##0.00000000_);_(* (#,##0.00000000);_(* \&quot;-\&quot;??_);_(@_)_AmerEuro_Gas Burn_Sheet1 27" xfId="936"/>
    <cellStyle name="_(* #,##0.00000000_);_(* (#,##0.00000000);_(* \&quot;-\&quot;??_);_(@_)_AmerEuro_Gas Burn_Sheet1 28" xfId="937"/>
    <cellStyle name="_(* #,##0.00000000_);_(* (#,##0.00000000);_(* \&quot;-\&quot;??_);_(@_)_AmerEuro_Gas Burn_Sheet1 29" xfId="938"/>
    <cellStyle name="_(* #,##0.00000000_);_(* (#,##0.00000000);_(* \&quot;-\&quot;??_);_(@_)_AmerEuro_Gas Burn_Sheet1 3" xfId="939"/>
    <cellStyle name="_(* #,##0.00000000_);_(* (#,##0.00000000);_(* \&quot;-\&quot;??_);_(@_)_AmerEuro_Gas Burn_Sheet1 30" xfId="940"/>
    <cellStyle name="_(* #,##0.00000000_);_(* (#,##0.00000000);_(* \&quot;-\&quot;??_);_(@_)_AmerEuro_Gas Burn_Sheet1 31" xfId="941"/>
    <cellStyle name="_(* #,##0.00000000_);_(* (#,##0.00000000);_(* \&quot;-\&quot;??_);_(@_)_AmerEuro_Gas Burn_Sheet1 4" xfId="942"/>
    <cellStyle name="_(* #,##0.00000000_);_(* (#,##0.00000000);_(* \&quot;-\&quot;??_);_(@_)_AmerEuro_Gas Burn_Sheet1 5" xfId="943"/>
    <cellStyle name="_(* #,##0.00000000_);_(* (#,##0.00000000);_(* \&quot;-\&quot;??_);_(@_)_AmerEuro_Gas Burn_Sheet1 6" xfId="944"/>
    <cellStyle name="_(* #,##0.00000000_);_(* (#,##0.00000000);_(* \&quot;-\&quot;??_);_(@_)_AmerEuro_Gas Burn_Sheet1 7" xfId="945"/>
    <cellStyle name="_(* #,##0.00000000_);_(* (#,##0.00000000);_(* \&quot;-\&quot;??_);_(@_)_AmerEuro_Gas Burn_Sheet1 8" xfId="946"/>
    <cellStyle name="_(* #,##0.00000000_);_(* (#,##0.00000000);_(* \&quot;-\&quot;??_);_(@_)_AmerEuro_Gas Burn_Sheet1 9" xfId="947"/>
    <cellStyle name="_(* #,##0.00000000_);_(* (#,##0.00000000);_(* \&quot;-\&quot;??_);_(@_)_AmerEuro_MTM Summary" xfId="948"/>
    <cellStyle name="_(* #,##0.00000000_);_(* (#,##0.00000000);_(* \&quot;-\&quot;??_);_(@_)_AmerEuro_MTM Summary_Report" xfId="949"/>
    <cellStyle name="_(* #,##0.00000000_);_(* (#,##0.00000000);_(* \&quot;-\&quot;??_);_(@_)_AmerEuro_MTM Summary_Report_Sheet1" xfId="950"/>
    <cellStyle name="_(* #,##0.00000000_);_(* (#,##0.00000000);_(* \&quot;-\&quot;??_);_(@_)_AmerEuro_MTM Summary_Report_Sheet1 10" xfId="951"/>
    <cellStyle name="_(* #,##0.00000000_);_(* (#,##0.00000000);_(* \&quot;-\&quot;??_);_(@_)_AmerEuro_MTM Summary_Report_Sheet1 11" xfId="952"/>
    <cellStyle name="_(* #,##0.00000000_);_(* (#,##0.00000000);_(* \&quot;-\&quot;??_);_(@_)_AmerEuro_MTM Summary_Report_Sheet1 12" xfId="953"/>
    <cellStyle name="_(* #,##0.00000000_);_(* (#,##0.00000000);_(* \&quot;-\&quot;??_);_(@_)_AmerEuro_MTM Summary_Report_Sheet1 13" xfId="954"/>
    <cellStyle name="_(* #,##0.00000000_);_(* (#,##0.00000000);_(* \&quot;-\&quot;??_);_(@_)_AmerEuro_MTM Summary_Report_Sheet1 14" xfId="955"/>
    <cellStyle name="_(* #,##0.00000000_);_(* (#,##0.00000000);_(* \&quot;-\&quot;??_);_(@_)_AmerEuro_MTM Summary_Report_Sheet1 15" xfId="956"/>
    <cellStyle name="_(* #,##0.00000000_);_(* (#,##0.00000000);_(* \&quot;-\&quot;??_);_(@_)_AmerEuro_MTM Summary_Report_Sheet1 16" xfId="957"/>
    <cellStyle name="_(* #,##0.00000000_);_(* (#,##0.00000000);_(* \&quot;-\&quot;??_);_(@_)_AmerEuro_MTM Summary_Report_Sheet1 17" xfId="958"/>
    <cellStyle name="_(* #,##0.00000000_);_(* (#,##0.00000000);_(* \&quot;-\&quot;??_);_(@_)_AmerEuro_MTM Summary_Report_Sheet1 18" xfId="959"/>
    <cellStyle name="_(* #,##0.00000000_);_(* (#,##0.00000000);_(* \&quot;-\&quot;??_);_(@_)_AmerEuro_MTM Summary_Report_Sheet1 19" xfId="960"/>
    <cellStyle name="_(* #,##0.00000000_);_(* (#,##0.00000000);_(* \&quot;-\&quot;??_);_(@_)_AmerEuro_MTM Summary_Report_Sheet1 2" xfId="961"/>
    <cellStyle name="_(* #,##0.00000000_);_(* (#,##0.00000000);_(* \&quot;-\&quot;??_);_(@_)_AmerEuro_MTM Summary_Report_Sheet1 20" xfId="962"/>
    <cellStyle name="_(* #,##0.00000000_);_(* (#,##0.00000000);_(* \&quot;-\&quot;??_);_(@_)_AmerEuro_MTM Summary_Report_Sheet1 21" xfId="963"/>
    <cellStyle name="_(* #,##0.00000000_);_(* (#,##0.00000000);_(* \&quot;-\&quot;??_);_(@_)_AmerEuro_MTM Summary_Report_Sheet1 22" xfId="964"/>
    <cellStyle name="_(* #,##0.00000000_);_(* (#,##0.00000000);_(* \&quot;-\&quot;??_);_(@_)_AmerEuro_MTM Summary_Report_Sheet1 23" xfId="965"/>
    <cellStyle name="_(* #,##0.00000000_);_(* (#,##0.00000000);_(* \&quot;-\&quot;??_);_(@_)_AmerEuro_MTM Summary_Report_Sheet1 24" xfId="966"/>
    <cellStyle name="_(* #,##0.00000000_);_(* (#,##0.00000000);_(* \&quot;-\&quot;??_);_(@_)_AmerEuro_MTM Summary_Report_Sheet1 25" xfId="967"/>
    <cellStyle name="_(* #,##0.00000000_);_(* (#,##0.00000000);_(* \&quot;-\&quot;??_);_(@_)_AmerEuro_MTM Summary_Report_Sheet1 26" xfId="968"/>
    <cellStyle name="_(* #,##0.00000000_);_(* (#,##0.00000000);_(* \&quot;-\&quot;??_);_(@_)_AmerEuro_MTM Summary_Report_Sheet1 27" xfId="969"/>
    <cellStyle name="_(* #,##0.00000000_);_(* (#,##0.00000000);_(* \&quot;-\&quot;??_);_(@_)_AmerEuro_MTM Summary_Report_Sheet1 28" xfId="970"/>
    <cellStyle name="_(* #,##0.00000000_);_(* (#,##0.00000000);_(* \&quot;-\&quot;??_);_(@_)_AmerEuro_MTM Summary_Report_Sheet1 29" xfId="971"/>
    <cellStyle name="_(* #,##0.00000000_);_(* (#,##0.00000000);_(* \&quot;-\&quot;??_);_(@_)_AmerEuro_MTM Summary_Report_Sheet1 3" xfId="972"/>
    <cellStyle name="_(* #,##0.00000000_);_(* (#,##0.00000000);_(* \&quot;-\&quot;??_);_(@_)_AmerEuro_MTM Summary_Report_Sheet1 30" xfId="973"/>
    <cellStyle name="_(* #,##0.00000000_);_(* (#,##0.00000000);_(* \&quot;-\&quot;??_);_(@_)_AmerEuro_MTM Summary_Report_Sheet1 31" xfId="974"/>
    <cellStyle name="_(* #,##0.00000000_);_(* (#,##0.00000000);_(* \&quot;-\&quot;??_);_(@_)_AmerEuro_MTM Summary_Report_Sheet1 4" xfId="975"/>
    <cellStyle name="_(* #,##0.00000000_);_(* (#,##0.00000000);_(* \&quot;-\&quot;??_);_(@_)_AmerEuro_MTM Summary_Report_Sheet1 5" xfId="976"/>
    <cellStyle name="_(* #,##0.00000000_);_(* (#,##0.00000000);_(* \&quot;-\&quot;??_);_(@_)_AmerEuro_MTM Summary_Report_Sheet1 6" xfId="977"/>
    <cellStyle name="_(* #,##0.00000000_);_(* (#,##0.00000000);_(* \&quot;-\&quot;??_);_(@_)_AmerEuro_MTM Summary_Report_Sheet1 7" xfId="978"/>
    <cellStyle name="_(* #,##0.00000000_);_(* (#,##0.00000000);_(* \&quot;-\&quot;??_);_(@_)_AmerEuro_MTM Summary_Report_Sheet1 8" xfId="979"/>
    <cellStyle name="_(* #,##0.00000000_);_(* (#,##0.00000000);_(* \&quot;-\&quot;??_);_(@_)_AmerEuro_MTM Summary_Report_Sheet1 9" xfId="980"/>
    <cellStyle name="_(* #,##0.00000000_);_(* (#,##0.00000000);_(* \&quot;-\&quot;??_);_(@_)_AmerEuro_MTM Summary_Sheet1" xfId="981"/>
    <cellStyle name="_(* #,##0.00000000_);_(* (#,##0.00000000);_(* \&quot;-\&quot;??_);_(@_)_AmerEuro_MTM Summary_Sheet1 10" xfId="982"/>
    <cellStyle name="_(* #,##0.00000000_);_(* (#,##0.00000000);_(* \&quot;-\&quot;??_);_(@_)_AmerEuro_MTM Summary_Sheet1 11" xfId="983"/>
    <cellStyle name="_(* #,##0.00000000_);_(* (#,##0.00000000);_(* \&quot;-\&quot;??_);_(@_)_AmerEuro_MTM Summary_Sheet1 12" xfId="984"/>
    <cellStyle name="_(* #,##0.00000000_);_(* (#,##0.00000000);_(* \&quot;-\&quot;??_);_(@_)_AmerEuro_MTM Summary_Sheet1 13" xfId="985"/>
    <cellStyle name="_(* #,##0.00000000_);_(* (#,##0.00000000);_(* \&quot;-\&quot;??_);_(@_)_AmerEuro_MTM Summary_Sheet1 14" xfId="986"/>
    <cellStyle name="_(* #,##0.00000000_);_(* (#,##0.00000000);_(* \&quot;-\&quot;??_);_(@_)_AmerEuro_MTM Summary_Sheet1 15" xfId="987"/>
    <cellStyle name="_(* #,##0.00000000_);_(* (#,##0.00000000);_(* \&quot;-\&quot;??_);_(@_)_AmerEuro_MTM Summary_Sheet1 16" xfId="988"/>
    <cellStyle name="_(* #,##0.00000000_);_(* (#,##0.00000000);_(* \&quot;-\&quot;??_);_(@_)_AmerEuro_MTM Summary_Sheet1 17" xfId="989"/>
    <cellStyle name="_(* #,##0.00000000_);_(* (#,##0.00000000);_(* \&quot;-\&quot;??_);_(@_)_AmerEuro_MTM Summary_Sheet1 18" xfId="990"/>
    <cellStyle name="_(* #,##0.00000000_);_(* (#,##0.00000000);_(* \&quot;-\&quot;??_);_(@_)_AmerEuro_MTM Summary_Sheet1 19" xfId="991"/>
    <cellStyle name="_(* #,##0.00000000_);_(* (#,##0.00000000);_(* \&quot;-\&quot;??_);_(@_)_AmerEuro_MTM Summary_Sheet1 2" xfId="992"/>
    <cellStyle name="_(* #,##0.00000000_);_(* (#,##0.00000000);_(* \&quot;-\&quot;??_);_(@_)_AmerEuro_MTM Summary_Sheet1 20" xfId="993"/>
    <cellStyle name="_(* #,##0.00000000_);_(* (#,##0.00000000);_(* \&quot;-\&quot;??_);_(@_)_AmerEuro_MTM Summary_Sheet1 21" xfId="994"/>
    <cellStyle name="_(* #,##0.00000000_);_(* (#,##0.00000000);_(* \&quot;-\&quot;??_);_(@_)_AmerEuro_MTM Summary_Sheet1 22" xfId="995"/>
    <cellStyle name="_(* #,##0.00000000_);_(* (#,##0.00000000);_(* \&quot;-\&quot;??_);_(@_)_AmerEuro_MTM Summary_Sheet1 23" xfId="996"/>
    <cellStyle name="_(* #,##0.00000000_);_(* (#,##0.00000000);_(* \&quot;-\&quot;??_);_(@_)_AmerEuro_MTM Summary_Sheet1 24" xfId="997"/>
    <cellStyle name="_(* #,##0.00000000_);_(* (#,##0.00000000);_(* \&quot;-\&quot;??_);_(@_)_AmerEuro_MTM Summary_Sheet1 25" xfId="998"/>
    <cellStyle name="_(* #,##0.00000000_);_(* (#,##0.00000000);_(* \&quot;-\&quot;??_);_(@_)_AmerEuro_MTM Summary_Sheet1 26" xfId="999"/>
    <cellStyle name="_(* #,##0.00000000_);_(* (#,##0.00000000);_(* \&quot;-\&quot;??_);_(@_)_AmerEuro_MTM Summary_Sheet1 27" xfId="1000"/>
    <cellStyle name="_(* #,##0.00000000_);_(* (#,##0.00000000);_(* \&quot;-\&quot;??_);_(@_)_AmerEuro_MTM Summary_Sheet1 28" xfId="1001"/>
    <cellStyle name="_(* #,##0.00000000_);_(* (#,##0.00000000);_(* \&quot;-\&quot;??_);_(@_)_AmerEuro_MTM Summary_Sheet1 29" xfId="1002"/>
    <cellStyle name="_(* #,##0.00000000_);_(* (#,##0.00000000);_(* \&quot;-\&quot;??_);_(@_)_AmerEuro_MTM Summary_Sheet1 3" xfId="1003"/>
    <cellStyle name="_(* #,##0.00000000_);_(* (#,##0.00000000);_(* \&quot;-\&quot;??_);_(@_)_AmerEuro_MTM Summary_Sheet1 30" xfId="1004"/>
    <cellStyle name="_(* #,##0.00000000_);_(* (#,##0.00000000);_(* \&quot;-\&quot;??_);_(@_)_AmerEuro_MTM Summary_Sheet1 31" xfId="1005"/>
    <cellStyle name="_(* #,##0.00000000_);_(* (#,##0.00000000);_(* \&quot;-\&quot;??_);_(@_)_AmerEuro_MTM Summary_Sheet1 4" xfId="1006"/>
    <cellStyle name="_(* #,##0.00000000_);_(* (#,##0.00000000);_(* \&quot;-\&quot;??_);_(@_)_AmerEuro_MTM Summary_Sheet1 5" xfId="1007"/>
    <cellStyle name="_(* #,##0.00000000_);_(* (#,##0.00000000);_(* \&quot;-\&quot;??_);_(@_)_AmerEuro_MTM Summary_Sheet1 6" xfId="1008"/>
    <cellStyle name="_(* #,##0.00000000_);_(* (#,##0.00000000);_(* \&quot;-\&quot;??_);_(@_)_AmerEuro_MTM Summary_Sheet1 7" xfId="1009"/>
    <cellStyle name="_(* #,##0.00000000_);_(* (#,##0.00000000);_(* \&quot;-\&quot;??_);_(@_)_AmerEuro_MTM Summary_Sheet1 8" xfId="1010"/>
    <cellStyle name="_(* #,##0.00000000_);_(* (#,##0.00000000);_(* \&quot;-\&quot;??_);_(@_)_AmerEuro_MTM Summary_Sheet1 9" xfId="1011"/>
    <cellStyle name="_(* #,##0.00000000_);_(* (#,##0.00000000);_(* \&quot;-\&quot;??_);_(@_)_AmerEuro_RAMP &amp; SCHED " xfId="1012"/>
    <cellStyle name="_(* #,##0.00000000_);_(* (#,##0.00000000);_(* \&quot;-\&quot;??_);_(@_)_AmerEuro_RAMP &amp; SCHED  10" xfId="1013"/>
    <cellStyle name="_(* #,##0.00000000_);_(* (#,##0.00000000);_(* \&quot;-\&quot;??_);_(@_)_AmerEuro_RAMP &amp; SCHED  11" xfId="1014"/>
    <cellStyle name="_(* #,##0.00000000_);_(* (#,##0.00000000);_(* \&quot;-\&quot;??_);_(@_)_AmerEuro_RAMP &amp; SCHED  12" xfId="1015"/>
    <cellStyle name="_(* #,##0.00000000_);_(* (#,##0.00000000);_(* \&quot;-\&quot;??_);_(@_)_AmerEuro_RAMP &amp; SCHED  13" xfId="1016"/>
    <cellStyle name="_(* #,##0.00000000_);_(* (#,##0.00000000);_(* \&quot;-\&quot;??_);_(@_)_AmerEuro_RAMP &amp; SCHED  14" xfId="1017"/>
    <cellStyle name="_(* #,##0.00000000_);_(* (#,##0.00000000);_(* \&quot;-\&quot;??_);_(@_)_AmerEuro_RAMP &amp; SCHED  15" xfId="1018"/>
    <cellStyle name="_(* #,##0.00000000_);_(* (#,##0.00000000);_(* \&quot;-\&quot;??_);_(@_)_AmerEuro_RAMP &amp; SCHED  16" xfId="1019"/>
    <cellStyle name="_(* #,##0.00000000_);_(* (#,##0.00000000);_(* \&quot;-\&quot;??_);_(@_)_AmerEuro_RAMP &amp; SCHED  17" xfId="1020"/>
    <cellStyle name="_(* #,##0.00000000_);_(* (#,##0.00000000);_(* \&quot;-\&quot;??_);_(@_)_AmerEuro_RAMP &amp; SCHED  18" xfId="1021"/>
    <cellStyle name="_(* #,##0.00000000_);_(* (#,##0.00000000);_(* \&quot;-\&quot;??_);_(@_)_AmerEuro_RAMP &amp; SCHED  19" xfId="1022"/>
    <cellStyle name="_(* #,##0.00000000_);_(* (#,##0.00000000);_(* \&quot;-\&quot;??_);_(@_)_AmerEuro_RAMP &amp; SCHED  2" xfId="1023"/>
    <cellStyle name="_(* #,##0.00000000_);_(* (#,##0.00000000);_(* \&quot;-\&quot;??_);_(@_)_AmerEuro_RAMP &amp; SCHED  20" xfId="1024"/>
    <cellStyle name="_(* #,##0.00000000_);_(* (#,##0.00000000);_(* \&quot;-\&quot;??_);_(@_)_AmerEuro_RAMP &amp; SCHED  21" xfId="1025"/>
    <cellStyle name="_(* #,##0.00000000_);_(* (#,##0.00000000);_(* \&quot;-\&quot;??_);_(@_)_AmerEuro_RAMP &amp; SCHED  22" xfId="1026"/>
    <cellStyle name="_(* #,##0.00000000_);_(* (#,##0.00000000);_(* \&quot;-\&quot;??_);_(@_)_AmerEuro_RAMP &amp; SCHED  23" xfId="1027"/>
    <cellStyle name="_(* #,##0.00000000_);_(* (#,##0.00000000);_(* \&quot;-\&quot;??_);_(@_)_AmerEuro_RAMP &amp; SCHED  24" xfId="1028"/>
    <cellStyle name="_(* #,##0.00000000_);_(* (#,##0.00000000);_(* \&quot;-\&quot;??_);_(@_)_AmerEuro_RAMP &amp; SCHED  25" xfId="1029"/>
    <cellStyle name="_(* #,##0.00000000_);_(* (#,##0.00000000);_(* \&quot;-\&quot;??_);_(@_)_AmerEuro_RAMP &amp; SCHED  26" xfId="1030"/>
    <cellStyle name="_(* #,##0.00000000_);_(* (#,##0.00000000);_(* \&quot;-\&quot;??_);_(@_)_AmerEuro_RAMP &amp; SCHED  27" xfId="1031"/>
    <cellStyle name="_(* #,##0.00000000_);_(* (#,##0.00000000);_(* \&quot;-\&quot;??_);_(@_)_AmerEuro_RAMP &amp; SCHED  28" xfId="1032"/>
    <cellStyle name="_(* #,##0.00000000_);_(* (#,##0.00000000);_(* \&quot;-\&quot;??_);_(@_)_AmerEuro_RAMP &amp; SCHED  29" xfId="1033"/>
    <cellStyle name="_(* #,##0.00000000_);_(* (#,##0.00000000);_(* \&quot;-\&quot;??_);_(@_)_AmerEuro_RAMP &amp; SCHED  3" xfId="1034"/>
    <cellStyle name="_(* #,##0.00000000_);_(* (#,##0.00000000);_(* \&quot;-\&quot;??_);_(@_)_AmerEuro_RAMP &amp; SCHED  30" xfId="1035"/>
    <cellStyle name="_(* #,##0.00000000_);_(* (#,##0.00000000);_(* \&quot;-\&quot;??_);_(@_)_AmerEuro_RAMP &amp; SCHED  31" xfId="1036"/>
    <cellStyle name="_(* #,##0.00000000_);_(* (#,##0.00000000);_(* \&quot;-\&quot;??_);_(@_)_AmerEuro_RAMP &amp; SCHED  4" xfId="1037"/>
    <cellStyle name="_(* #,##0.00000000_);_(* (#,##0.00000000);_(* \&quot;-\&quot;??_);_(@_)_AmerEuro_RAMP &amp; SCHED  5" xfId="1038"/>
    <cellStyle name="_(* #,##0.00000000_);_(* (#,##0.00000000);_(* \&quot;-\&quot;??_);_(@_)_AmerEuro_RAMP &amp; SCHED  6" xfId="1039"/>
    <cellStyle name="_(* #,##0.00000000_);_(* (#,##0.00000000);_(* \&quot;-\&quot;??_);_(@_)_AmerEuro_RAMP &amp; SCHED  7" xfId="1040"/>
    <cellStyle name="_(* #,##0.00000000_);_(* (#,##0.00000000);_(* \&quot;-\&quot;??_);_(@_)_AmerEuro_RAMP &amp; SCHED  8" xfId="1041"/>
    <cellStyle name="_(* #,##0.00000000_);_(* (#,##0.00000000);_(* \&quot;-\&quot;??_);_(@_)_AmerEuro_RAMP &amp; SCHED  9" xfId="1042"/>
    <cellStyle name="_(* #,##0.00000000_);_(* (#,##0.00000000);_(* \&quot;-\&quot;??_);_(@_)_AmerEuro_RAMP &amp; SCHED _15 min Calculation" xfId="1043"/>
    <cellStyle name="_(* #,##0.00000000_);_(* (#,##0.00000000);_(* \&quot;-\&quot;??_);_(@_)_AmerEuro_RAMP &amp; SCHED _Sheet1" xfId="1044"/>
    <cellStyle name="_(* #,##0.00000000_);_(* (#,##0.00000000);_(* \&quot;-\&quot;??_);_(@_)_AmerEuro_RAMP &amp; SCHED _Summary" xfId="1045"/>
    <cellStyle name="_(* #,##0.00000000_);_(* (#,##0.00000000);_(* \&quot;-\&quot;??_);_(@_)_AmerEuro_Report" xfId="1046"/>
    <cellStyle name="_(* #,##0.00000000_);_(* (#,##0.00000000);_(* \&quot;-\&quot;??_);_(@_)_AmerEuro_SCADA" xfId="1047"/>
    <cellStyle name="_(* #,##0.00000000_);_(* (#,##0.00000000);_(* \&quot;-\&quot;??_);_(@_)_AmerEuro_SCADA 10" xfId="1048"/>
    <cellStyle name="_(* #,##0.00000000_);_(* (#,##0.00000000);_(* \&quot;-\&quot;??_);_(@_)_AmerEuro_SCADA 11" xfId="1049"/>
    <cellStyle name="_(* #,##0.00000000_);_(* (#,##0.00000000);_(* \&quot;-\&quot;??_);_(@_)_AmerEuro_SCADA 12" xfId="1050"/>
    <cellStyle name="_(* #,##0.00000000_);_(* (#,##0.00000000);_(* \&quot;-\&quot;??_);_(@_)_AmerEuro_SCADA 13" xfId="1051"/>
    <cellStyle name="_(* #,##0.00000000_);_(* (#,##0.00000000);_(* \&quot;-\&quot;??_);_(@_)_AmerEuro_SCADA 14" xfId="1052"/>
    <cellStyle name="_(* #,##0.00000000_);_(* (#,##0.00000000);_(* \&quot;-\&quot;??_);_(@_)_AmerEuro_SCADA 15" xfId="1053"/>
    <cellStyle name="_(* #,##0.00000000_);_(* (#,##0.00000000);_(* \&quot;-\&quot;??_);_(@_)_AmerEuro_SCADA 16" xfId="1054"/>
    <cellStyle name="_(* #,##0.00000000_);_(* (#,##0.00000000);_(* \&quot;-\&quot;??_);_(@_)_AmerEuro_SCADA 17" xfId="1055"/>
    <cellStyle name="_(* #,##0.00000000_);_(* (#,##0.00000000);_(* \&quot;-\&quot;??_);_(@_)_AmerEuro_SCADA 18" xfId="1056"/>
    <cellStyle name="_(* #,##0.00000000_);_(* (#,##0.00000000);_(* \&quot;-\&quot;??_);_(@_)_AmerEuro_SCADA 19" xfId="1057"/>
    <cellStyle name="_(* #,##0.00000000_);_(* (#,##0.00000000);_(* \&quot;-\&quot;??_);_(@_)_AmerEuro_SCADA 2" xfId="1058"/>
    <cellStyle name="_(* #,##0.00000000_);_(* (#,##0.00000000);_(* \&quot;-\&quot;??_);_(@_)_AmerEuro_SCADA 20" xfId="1059"/>
    <cellStyle name="_(* #,##0.00000000_);_(* (#,##0.00000000);_(* \&quot;-\&quot;??_);_(@_)_AmerEuro_SCADA 21" xfId="1060"/>
    <cellStyle name="_(* #,##0.00000000_);_(* (#,##0.00000000);_(* \&quot;-\&quot;??_);_(@_)_AmerEuro_SCADA 22" xfId="1061"/>
    <cellStyle name="_(* #,##0.00000000_);_(* (#,##0.00000000);_(* \&quot;-\&quot;??_);_(@_)_AmerEuro_SCADA 23" xfId="1062"/>
    <cellStyle name="_(* #,##0.00000000_);_(* (#,##0.00000000);_(* \&quot;-\&quot;??_);_(@_)_AmerEuro_SCADA 24" xfId="1063"/>
    <cellStyle name="_(* #,##0.00000000_);_(* (#,##0.00000000);_(* \&quot;-\&quot;??_);_(@_)_AmerEuro_SCADA 25" xfId="1064"/>
    <cellStyle name="_(* #,##0.00000000_);_(* (#,##0.00000000);_(* \&quot;-\&quot;??_);_(@_)_AmerEuro_SCADA 26" xfId="1065"/>
    <cellStyle name="_(* #,##0.00000000_);_(* (#,##0.00000000);_(* \&quot;-\&quot;??_);_(@_)_AmerEuro_SCADA 27" xfId="1066"/>
    <cellStyle name="_(* #,##0.00000000_);_(* (#,##0.00000000);_(* \&quot;-\&quot;??_);_(@_)_AmerEuro_SCADA 28" xfId="1067"/>
    <cellStyle name="_(* #,##0.00000000_);_(* (#,##0.00000000);_(* \&quot;-\&quot;??_);_(@_)_AmerEuro_SCADA 29" xfId="1068"/>
    <cellStyle name="_(* #,##0.00000000_);_(* (#,##0.00000000);_(* \&quot;-\&quot;??_);_(@_)_AmerEuro_SCADA 3" xfId="1069"/>
    <cellStyle name="_(* #,##0.00000000_);_(* (#,##0.00000000);_(* \&quot;-\&quot;??_);_(@_)_AmerEuro_SCADA 30" xfId="1070"/>
    <cellStyle name="_(* #,##0.00000000_);_(* (#,##0.00000000);_(* \&quot;-\&quot;??_);_(@_)_AmerEuro_SCADA 31" xfId="1071"/>
    <cellStyle name="_(* #,##0.00000000_);_(* (#,##0.00000000);_(* \&quot;-\&quot;??_);_(@_)_AmerEuro_SCADA 4" xfId="1072"/>
    <cellStyle name="_(* #,##0.00000000_);_(* (#,##0.00000000);_(* \&quot;-\&quot;??_);_(@_)_AmerEuro_SCADA 5" xfId="1073"/>
    <cellStyle name="_(* #,##0.00000000_);_(* (#,##0.00000000);_(* \&quot;-\&quot;??_);_(@_)_AmerEuro_SCADA 6" xfId="1074"/>
    <cellStyle name="_(* #,##0.00000000_);_(* (#,##0.00000000);_(* \&quot;-\&quot;??_);_(@_)_AmerEuro_SCADA 7" xfId="1075"/>
    <cellStyle name="_(* #,##0.00000000_);_(* (#,##0.00000000);_(* \&quot;-\&quot;??_);_(@_)_AmerEuro_SCADA 8" xfId="1076"/>
    <cellStyle name="_(* #,##0.00000000_);_(* (#,##0.00000000);_(* \&quot;-\&quot;??_);_(@_)_AmerEuro_SCADA 9" xfId="1077"/>
    <cellStyle name="_(* #,##0.00000000_);_(* (#,##0.00000000);_(* \&quot;-\&quot;??_);_(@_)_AmerEuro_SEND" xfId="1078"/>
    <cellStyle name="_(* #,##0.00000000_);_(* (#,##0.00000000);_(* \&quot;-\&quot;??_);_(@_)_AmerEuro_Sheet1" xfId="1079"/>
    <cellStyle name="_(* #,##0.00000000_);_(* (#,##0.00000000);_(* \&quot;-\&quot;??_);_(@_)_AmerEuro_Sheet1 10" xfId="1080"/>
    <cellStyle name="_(* #,##0.00000000_);_(* (#,##0.00000000);_(* \&quot;-\&quot;??_);_(@_)_AmerEuro_Sheet1 11" xfId="1081"/>
    <cellStyle name="_(* #,##0.00000000_);_(* (#,##0.00000000);_(* \&quot;-\&quot;??_);_(@_)_AmerEuro_Sheet1 12" xfId="1082"/>
    <cellStyle name="_(* #,##0.00000000_);_(* (#,##0.00000000);_(* \&quot;-\&quot;??_);_(@_)_AmerEuro_Sheet1 13" xfId="1083"/>
    <cellStyle name="_(* #,##0.00000000_);_(* (#,##0.00000000);_(* \&quot;-\&quot;??_);_(@_)_AmerEuro_Sheet1 14" xfId="1084"/>
    <cellStyle name="_(* #,##0.00000000_);_(* (#,##0.00000000);_(* \&quot;-\&quot;??_);_(@_)_AmerEuro_Sheet1 15" xfId="1085"/>
    <cellStyle name="_(* #,##0.00000000_);_(* (#,##0.00000000);_(* \&quot;-\&quot;??_);_(@_)_AmerEuro_Sheet1 16" xfId="1086"/>
    <cellStyle name="_(* #,##0.00000000_);_(* (#,##0.00000000);_(* \&quot;-\&quot;??_);_(@_)_AmerEuro_Sheet1 17" xfId="1087"/>
    <cellStyle name="_(* #,##0.00000000_);_(* (#,##0.00000000);_(* \&quot;-\&quot;??_);_(@_)_AmerEuro_Sheet1 18" xfId="1088"/>
    <cellStyle name="_(* #,##0.00000000_);_(* (#,##0.00000000);_(* \&quot;-\&quot;??_);_(@_)_AmerEuro_Sheet1 19" xfId="1089"/>
    <cellStyle name="_(* #,##0.00000000_);_(* (#,##0.00000000);_(* \&quot;-\&quot;??_);_(@_)_AmerEuro_Sheet1 2" xfId="1090"/>
    <cellStyle name="_(* #,##0.00000000_);_(* (#,##0.00000000);_(* \&quot;-\&quot;??_);_(@_)_AmerEuro_Sheet1 20" xfId="1091"/>
    <cellStyle name="_(* #,##0.00000000_);_(* (#,##0.00000000);_(* \&quot;-\&quot;??_);_(@_)_AmerEuro_Sheet1 21" xfId="1092"/>
    <cellStyle name="_(* #,##0.00000000_);_(* (#,##0.00000000);_(* \&quot;-\&quot;??_);_(@_)_AmerEuro_Sheet1 22" xfId="1093"/>
    <cellStyle name="_(* #,##0.00000000_);_(* (#,##0.00000000);_(* \&quot;-\&quot;??_);_(@_)_AmerEuro_Sheet1 23" xfId="1094"/>
    <cellStyle name="_(* #,##0.00000000_);_(* (#,##0.00000000);_(* \&quot;-\&quot;??_);_(@_)_AmerEuro_Sheet1 24" xfId="1095"/>
    <cellStyle name="_(* #,##0.00000000_);_(* (#,##0.00000000);_(* \&quot;-\&quot;??_);_(@_)_AmerEuro_Sheet1 25" xfId="1096"/>
    <cellStyle name="_(* #,##0.00000000_);_(* (#,##0.00000000);_(* \&quot;-\&quot;??_);_(@_)_AmerEuro_Sheet1 26" xfId="1097"/>
    <cellStyle name="_(* #,##0.00000000_);_(* (#,##0.00000000);_(* \&quot;-\&quot;??_);_(@_)_AmerEuro_Sheet1 27" xfId="1098"/>
    <cellStyle name="_(* #,##0.00000000_);_(* (#,##0.00000000);_(* \&quot;-\&quot;??_);_(@_)_AmerEuro_Sheet1 28" xfId="1099"/>
    <cellStyle name="_(* #,##0.00000000_);_(* (#,##0.00000000);_(* \&quot;-\&quot;??_);_(@_)_AmerEuro_Sheet1 29" xfId="1100"/>
    <cellStyle name="_(* #,##0.00000000_);_(* (#,##0.00000000);_(* \&quot;-\&quot;??_);_(@_)_AmerEuro_Sheet1 3" xfId="1101"/>
    <cellStyle name="_(* #,##0.00000000_);_(* (#,##0.00000000);_(* \&quot;-\&quot;??_);_(@_)_AmerEuro_Sheet1 30" xfId="1102"/>
    <cellStyle name="_(* #,##0.00000000_);_(* (#,##0.00000000);_(* \&quot;-\&quot;??_);_(@_)_AmerEuro_Sheet1 31" xfId="1103"/>
    <cellStyle name="_(* #,##0.00000000_);_(* (#,##0.00000000);_(* \&quot;-\&quot;??_);_(@_)_AmerEuro_Sheet1 4" xfId="1104"/>
    <cellStyle name="_(* #,##0.00000000_);_(* (#,##0.00000000);_(* \&quot;-\&quot;??_);_(@_)_AmerEuro_Sheet1 5" xfId="1105"/>
    <cellStyle name="_(* #,##0.00000000_);_(* (#,##0.00000000);_(* \&quot;-\&quot;??_);_(@_)_AmerEuro_Sheet1 6" xfId="1106"/>
    <cellStyle name="_(* #,##0.00000000_);_(* (#,##0.00000000);_(* \&quot;-\&quot;??_);_(@_)_AmerEuro_Sheet1 7" xfId="1107"/>
    <cellStyle name="_(* #,##0.00000000_);_(* (#,##0.00000000);_(* \&quot;-\&quot;??_);_(@_)_AmerEuro_Sheet1 8" xfId="1108"/>
    <cellStyle name="_(* #,##0.00000000_);_(* (#,##0.00000000);_(* \&quot;-\&quot;??_);_(@_)_AmerEuro_Sheet1 9" xfId="1109"/>
    <cellStyle name="_(* #,##0.00000000_);_(* (#,##0.00000000);_(* \&quot;-\&quot;??_);_(@_)_AS Awards" xfId="1110"/>
    <cellStyle name="_(* #,##0.00000000_);_(* (#,##0.00000000);_(* \&quot;-\&quot;??_);_(@_)_AS Awards 10" xfId="1111"/>
    <cellStyle name="_(* #,##0.00000000_);_(* (#,##0.00000000);_(* \&quot;-\&quot;??_);_(@_)_AS Awards 11" xfId="1112"/>
    <cellStyle name="_(* #,##0.00000000_);_(* (#,##0.00000000);_(* \&quot;-\&quot;??_);_(@_)_AS Awards 12" xfId="1113"/>
    <cellStyle name="_(* #,##0.00000000_);_(* (#,##0.00000000);_(* \&quot;-\&quot;??_);_(@_)_AS Awards 13" xfId="1114"/>
    <cellStyle name="_(* #,##0.00000000_);_(* (#,##0.00000000);_(* \&quot;-\&quot;??_);_(@_)_AS Awards 14" xfId="1115"/>
    <cellStyle name="_(* #,##0.00000000_);_(* (#,##0.00000000);_(* \&quot;-\&quot;??_);_(@_)_AS Awards 15" xfId="1116"/>
    <cellStyle name="_(* #,##0.00000000_);_(* (#,##0.00000000);_(* \&quot;-\&quot;??_);_(@_)_AS Awards 16" xfId="1117"/>
    <cellStyle name="_(* #,##0.00000000_);_(* (#,##0.00000000);_(* \&quot;-\&quot;??_);_(@_)_AS Awards 17" xfId="1118"/>
    <cellStyle name="_(* #,##0.00000000_);_(* (#,##0.00000000);_(* \&quot;-\&quot;??_);_(@_)_AS Awards 18" xfId="1119"/>
    <cellStyle name="_(* #,##0.00000000_);_(* (#,##0.00000000);_(* \&quot;-\&quot;??_);_(@_)_AS Awards 19" xfId="1120"/>
    <cellStyle name="_(* #,##0.00000000_);_(* (#,##0.00000000);_(* \&quot;-\&quot;??_);_(@_)_AS Awards 2" xfId="1121"/>
    <cellStyle name="_(* #,##0.00000000_);_(* (#,##0.00000000);_(* \&quot;-\&quot;??_);_(@_)_AS Awards 20" xfId="1122"/>
    <cellStyle name="_(* #,##0.00000000_);_(* (#,##0.00000000);_(* \&quot;-\&quot;??_);_(@_)_AS Awards 21" xfId="1123"/>
    <cellStyle name="_(* #,##0.00000000_);_(* (#,##0.00000000);_(* \&quot;-\&quot;??_);_(@_)_AS Awards 22" xfId="1124"/>
    <cellStyle name="_(* #,##0.00000000_);_(* (#,##0.00000000);_(* \&quot;-\&quot;??_);_(@_)_AS Awards 23" xfId="1125"/>
    <cellStyle name="_(* #,##0.00000000_);_(* (#,##0.00000000);_(* \&quot;-\&quot;??_);_(@_)_AS Awards 24" xfId="1126"/>
    <cellStyle name="_(* #,##0.00000000_);_(* (#,##0.00000000);_(* \&quot;-\&quot;??_);_(@_)_AS Awards 25" xfId="1127"/>
    <cellStyle name="_(* #,##0.00000000_);_(* (#,##0.00000000);_(* \&quot;-\&quot;??_);_(@_)_AS Awards 26" xfId="1128"/>
    <cellStyle name="_(* #,##0.00000000_);_(* (#,##0.00000000);_(* \&quot;-\&quot;??_);_(@_)_AS Awards 27" xfId="1129"/>
    <cellStyle name="_(* #,##0.00000000_);_(* (#,##0.00000000);_(* \&quot;-\&quot;??_);_(@_)_AS Awards 28" xfId="1130"/>
    <cellStyle name="_(* #,##0.00000000_);_(* (#,##0.00000000);_(* \&quot;-\&quot;??_);_(@_)_AS Awards 29" xfId="1131"/>
    <cellStyle name="_(* #,##0.00000000_);_(* (#,##0.00000000);_(* \&quot;-\&quot;??_);_(@_)_AS Awards 3" xfId="1132"/>
    <cellStyle name="_(* #,##0.00000000_);_(* (#,##0.00000000);_(* \&quot;-\&quot;??_);_(@_)_AS Awards 30" xfId="1133"/>
    <cellStyle name="_(* #,##0.00000000_);_(* (#,##0.00000000);_(* \&quot;-\&quot;??_);_(@_)_AS Awards 31" xfId="1134"/>
    <cellStyle name="_(* #,##0.00000000_);_(* (#,##0.00000000);_(* \&quot;-\&quot;??_);_(@_)_AS Awards 4" xfId="1135"/>
    <cellStyle name="_(* #,##0.00000000_);_(* (#,##0.00000000);_(* \&quot;-\&quot;??_);_(@_)_AS Awards 5" xfId="1136"/>
    <cellStyle name="_(* #,##0.00000000_);_(* (#,##0.00000000);_(* \&quot;-\&quot;??_);_(@_)_AS Awards 6" xfId="1137"/>
    <cellStyle name="_(* #,##0.00000000_);_(* (#,##0.00000000);_(* \&quot;-\&quot;??_);_(@_)_AS Awards 7" xfId="1138"/>
    <cellStyle name="_(* #,##0.00000000_);_(* (#,##0.00000000);_(* \&quot;-\&quot;??_);_(@_)_AS Awards 8" xfId="1139"/>
    <cellStyle name="_(* #,##0.00000000_);_(* (#,##0.00000000);_(* \&quot;-\&quot;??_);_(@_)_AS Awards 9" xfId="1140"/>
    <cellStyle name="_(* #,##0.00000000_);_(* (#,##0.00000000);_(* \&quot;-\&quot;??_);_(@_)_As Data" xfId="1141"/>
    <cellStyle name="_(* #,##0.00000000_);_(* (#,##0.00000000);_(* \&quot;-\&quot;??_);_(@_)_As Data 10" xfId="1142"/>
    <cellStyle name="_(* #,##0.00000000_);_(* (#,##0.00000000);_(* \&quot;-\&quot;??_);_(@_)_As Data 11" xfId="1143"/>
    <cellStyle name="_(* #,##0.00000000_);_(* (#,##0.00000000);_(* \&quot;-\&quot;??_);_(@_)_As Data 12" xfId="1144"/>
    <cellStyle name="_(* #,##0.00000000_);_(* (#,##0.00000000);_(* \&quot;-\&quot;??_);_(@_)_As Data 13" xfId="1145"/>
    <cellStyle name="_(* #,##0.00000000_);_(* (#,##0.00000000);_(* \&quot;-\&quot;??_);_(@_)_As Data 14" xfId="1146"/>
    <cellStyle name="_(* #,##0.00000000_);_(* (#,##0.00000000);_(* \&quot;-\&quot;??_);_(@_)_As Data 15" xfId="1147"/>
    <cellStyle name="_(* #,##0.00000000_);_(* (#,##0.00000000);_(* \&quot;-\&quot;??_);_(@_)_As Data 16" xfId="1148"/>
    <cellStyle name="_(* #,##0.00000000_);_(* (#,##0.00000000);_(* \&quot;-\&quot;??_);_(@_)_As Data 17" xfId="1149"/>
    <cellStyle name="_(* #,##0.00000000_);_(* (#,##0.00000000);_(* \&quot;-\&quot;??_);_(@_)_As Data 18" xfId="1150"/>
    <cellStyle name="_(* #,##0.00000000_);_(* (#,##0.00000000);_(* \&quot;-\&quot;??_);_(@_)_As Data 19" xfId="1151"/>
    <cellStyle name="_(* #,##0.00000000_);_(* (#,##0.00000000);_(* \&quot;-\&quot;??_);_(@_)_As Data 2" xfId="1152"/>
    <cellStyle name="_(* #,##0.00000000_);_(* (#,##0.00000000);_(* \&quot;-\&quot;??_);_(@_)_As Data 20" xfId="1153"/>
    <cellStyle name="_(* #,##0.00000000_);_(* (#,##0.00000000);_(* \&quot;-\&quot;??_);_(@_)_As Data 21" xfId="1154"/>
    <cellStyle name="_(* #,##0.00000000_);_(* (#,##0.00000000);_(* \&quot;-\&quot;??_);_(@_)_As Data 22" xfId="1155"/>
    <cellStyle name="_(* #,##0.00000000_);_(* (#,##0.00000000);_(* \&quot;-\&quot;??_);_(@_)_As Data 23" xfId="1156"/>
    <cellStyle name="_(* #,##0.00000000_);_(* (#,##0.00000000);_(* \&quot;-\&quot;??_);_(@_)_As Data 24" xfId="1157"/>
    <cellStyle name="_(* #,##0.00000000_);_(* (#,##0.00000000);_(* \&quot;-\&quot;??_);_(@_)_As Data 25" xfId="1158"/>
    <cellStyle name="_(* #,##0.00000000_);_(* (#,##0.00000000);_(* \&quot;-\&quot;??_);_(@_)_As Data 26" xfId="1159"/>
    <cellStyle name="_(* #,##0.00000000_);_(* (#,##0.00000000);_(* \&quot;-\&quot;??_);_(@_)_As Data 27" xfId="1160"/>
    <cellStyle name="_(* #,##0.00000000_);_(* (#,##0.00000000);_(* \&quot;-\&quot;??_);_(@_)_As Data 28" xfId="1161"/>
    <cellStyle name="_(* #,##0.00000000_);_(* (#,##0.00000000);_(* \&quot;-\&quot;??_);_(@_)_As Data 29" xfId="1162"/>
    <cellStyle name="_(* #,##0.00000000_);_(* (#,##0.00000000);_(* \&quot;-\&quot;??_);_(@_)_As Data 3" xfId="1163"/>
    <cellStyle name="_(* #,##0.00000000_);_(* (#,##0.00000000);_(* \&quot;-\&quot;??_);_(@_)_As Data 30" xfId="1164"/>
    <cellStyle name="_(* #,##0.00000000_);_(* (#,##0.00000000);_(* \&quot;-\&quot;??_);_(@_)_As Data 31" xfId="1165"/>
    <cellStyle name="_(* #,##0.00000000_);_(* (#,##0.00000000);_(* \&quot;-\&quot;??_);_(@_)_As Data 4" xfId="1166"/>
    <cellStyle name="_(* #,##0.00000000_);_(* (#,##0.00000000);_(* \&quot;-\&quot;??_);_(@_)_As Data 5" xfId="1167"/>
    <cellStyle name="_(* #,##0.00000000_);_(* (#,##0.00000000);_(* \&quot;-\&quot;??_);_(@_)_As Data 6" xfId="1168"/>
    <cellStyle name="_(* #,##0.00000000_);_(* (#,##0.00000000);_(* \&quot;-\&quot;??_);_(@_)_As Data 7" xfId="1169"/>
    <cellStyle name="_(* #,##0.00000000_);_(* (#,##0.00000000);_(* \&quot;-\&quot;??_);_(@_)_As Data 8" xfId="1170"/>
    <cellStyle name="_(* #,##0.00000000_);_(* (#,##0.00000000);_(* \&quot;-\&quot;??_);_(@_)_As Data 9" xfId="1171"/>
    <cellStyle name="_(* #,##0.00000000_);_(* (#,##0.00000000);_(* \&quot;-\&quot;??_);_(@_)_Asian" xfId="1172"/>
    <cellStyle name="_(* #,##0.00000000_);_(* (#,##0.00000000);_(* \&quot;-\&quot;??_);_(@_)_Asian_AS Awards" xfId="1173"/>
    <cellStyle name="_(* #,##0.00000000_);_(* (#,##0.00000000);_(* \&quot;-\&quot;??_);_(@_)_Asian_AS Awards 10" xfId="1174"/>
    <cellStyle name="_(* #,##0.00000000_);_(* (#,##0.00000000);_(* \&quot;-\&quot;??_);_(@_)_Asian_AS Awards 11" xfId="1175"/>
    <cellStyle name="_(* #,##0.00000000_);_(* (#,##0.00000000);_(* \&quot;-\&quot;??_);_(@_)_Asian_AS Awards 12" xfId="1176"/>
    <cellStyle name="_(* #,##0.00000000_);_(* (#,##0.00000000);_(* \&quot;-\&quot;??_);_(@_)_Asian_AS Awards 13" xfId="1177"/>
    <cellStyle name="_(* #,##0.00000000_);_(* (#,##0.00000000);_(* \&quot;-\&quot;??_);_(@_)_Asian_AS Awards 14" xfId="1178"/>
    <cellStyle name="_(* #,##0.00000000_);_(* (#,##0.00000000);_(* \&quot;-\&quot;??_);_(@_)_Asian_AS Awards 15" xfId="1179"/>
    <cellStyle name="_(* #,##0.00000000_);_(* (#,##0.00000000);_(* \&quot;-\&quot;??_);_(@_)_Asian_AS Awards 16" xfId="1180"/>
    <cellStyle name="_(* #,##0.00000000_);_(* (#,##0.00000000);_(* \&quot;-\&quot;??_);_(@_)_Asian_AS Awards 17" xfId="1181"/>
    <cellStyle name="_(* #,##0.00000000_);_(* (#,##0.00000000);_(* \&quot;-\&quot;??_);_(@_)_Asian_AS Awards 18" xfId="1182"/>
    <cellStyle name="_(* #,##0.00000000_);_(* (#,##0.00000000);_(* \&quot;-\&quot;??_);_(@_)_Asian_AS Awards 19" xfId="1183"/>
    <cellStyle name="_(* #,##0.00000000_);_(* (#,##0.00000000);_(* \&quot;-\&quot;??_);_(@_)_Asian_AS Awards 2" xfId="1184"/>
    <cellStyle name="_(* #,##0.00000000_);_(* (#,##0.00000000);_(* \&quot;-\&quot;??_);_(@_)_Asian_AS Awards 20" xfId="1185"/>
    <cellStyle name="_(* #,##0.00000000_);_(* (#,##0.00000000);_(* \&quot;-\&quot;??_);_(@_)_Asian_AS Awards 21" xfId="1186"/>
    <cellStyle name="_(* #,##0.00000000_);_(* (#,##0.00000000);_(* \&quot;-\&quot;??_);_(@_)_Asian_AS Awards 22" xfId="1187"/>
    <cellStyle name="_(* #,##0.00000000_);_(* (#,##0.00000000);_(* \&quot;-\&quot;??_);_(@_)_Asian_AS Awards 23" xfId="1188"/>
    <cellStyle name="_(* #,##0.00000000_);_(* (#,##0.00000000);_(* \&quot;-\&quot;??_);_(@_)_Asian_AS Awards 24" xfId="1189"/>
    <cellStyle name="_(* #,##0.00000000_);_(* (#,##0.00000000);_(* \&quot;-\&quot;??_);_(@_)_Asian_AS Awards 25" xfId="1190"/>
    <cellStyle name="_(* #,##0.00000000_);_(* (#,##0.00000000);_(* \&quot;-\&quot;??_);_(@_)_Asian_AS Awards 26" xfId="1191"/>
    <cellStyle name="_(* #,##0.00000000_);_(* (#,##0.00000000);_(* \&quot;-\&quot;??_);_(@_)_Asian_AS Awards 27" xfId="1192"/>
    <cellStyle name="_(* #,##0.00000000_);_(* (#,##0.00000000);_(* \&quot;-\&quot;??_);_(@_)_Asian_AS Awards 28" xfId="1193"/>
    <cellStyle name="_(* #,##0.00000000_);_(* (#,##0.00000000);_(* \&quot;-\&quot;??_);_(@_)_Asian_AS Awards 29" xfId="1194"/>
    <cellStyle name="_(* #,##0.00000000_);_(* (#,##0.00000000);_(* \&quot;-\&quot;??_);_(@_)_Asian_AS Awards 3" xfId="1195"/>
    <cellStyle name="_(* #,##0.00000000_);_(* (#,##0.00000000);_(* \&quot;-\&quot;??_);_(@_)_Asian_AS Awards 30" xfId="1196"/>
    <cellStyle name="_(* #,##0.00000000_);_(* (#,##0.00000000);_(* \&quot;-\&quot;??_);_(@_)_Asian_AS Awards 31" xfId="1197"/>
    <cellStyle name="_(* #,##0.00000000_);_(* (#,##0.00000000);_(* \&quot;-\&quot;??_);_(@_)_Asian_AS Awards 4" xfId="1198"/>
    <cellStyle name="_(* #,##0.00000000_);_(* (#,##0.00000000);_(* \&quot;-\&quot;??_);_(@_)_Asian_AS Awards 5" xfId="1199"/>
    <cellStyle name="_(* #,##0.00000000_);_(* (#,##0.00000000);_(* \&quot;-\&quot;??_);_(@_)_Asian_AS Awards 6" xfId="1200"/>
    <cellStyle name="_(* #,##0.00000000_);_(* (#,##0.00000000);_(* \&quot;-\&quot;??_);_(@_)_Asian_AS Awards 7" xfId="1201"/>
    <cellStyle name="_(* #,##0.00000000_);_(* (#,##0.00000000);_(* \&quot;-\&quot;??_);_(@_)_Asian_AS Awards 8" xfId="1202"/>
    <cellStyle name="_(* #,##0.00000000_);_(* (#,##0.00000000);_(* \&quot;-\&quot;??_);_(@_)_Asian_AS Awards 9" xfId="1203"/>
    <cellStyle name="_(* #,##0.00000000_);_(* (#,##0.00000000);_(* \&quot;-\&quot;??_);_(@_)_Asian_As Data" xfId="1204"/>
    <cellStyle name="_(* #,##0.00000000_);_(* (#,##0.00000000);_(* \&quot;-\&quot;??_);_(@_)_Asian_As Data 10" xfId="1205"/>
    <cellStyle name="_(* #,##0.00000000_);_(* (#,##0.00000000);_(* \&quot;-\&quot;??_);_(@_)_Asian_As Data 11" xfId="1206"/>
    <cellStyle name="_(* #,##0.00000000_);_(* (#,##0.00000000);_(* \&quot;-\&quot;??_);_(@_)_Asian_As Data 12" xfId="1207"/>
    <cellStyle name="_(* #,##0.00000000_);_(* (#,##0.00000000);_(* \&quot;-\&quot;??_);_(@_)_Asian_As Data 13" xfId="1208"/>
    <cellStyle name="_(* #,##0.00000000_);_(* (#,##0.00000000);_(* \&quot;-\&quot;??_);_(@_)_Asian_As Data 14" xfId="1209"/>
    <cellStyle name="_(* #,##0.00000000_);_(* (#,##0.00000000);_(* \&quot;-\&quot;??_);_(@_)_Asian_As Data 15" xfId="1210"/>
    <cellStyle name="_(* #,##0.00000000_);_(* (#,##0.00000000);_(* \&quot;-\&quot;??_);_(@_)_Asian_As Data 16" xfId="1211"/>
    <cellStyle name="_(* #,##0.00000000_);_(* (#,##0.00000000);_(* \&quot;-\&quot;??_);_(@_)_Asian_As Data 17" xfId="1212"/>
    <cellStyle name="_(* #,##0.00000000_);_(* (#,##0.00000000);_(* \&quot;-\&quot;??_);_(@_)_Asian_As Data 18" xfId="1213"/>
    <cellStyle name="_(* #,##0.00000000_);_(* (#,##0.00000000);_(* \&quot;-\&quot;??_);_(@_)_Asian_As Data 19" xfId="1214"/>
    <cellStyle name="_(* #,##0.00000000_);_(* (#,##0.00000000);_(* \&quot;-\&quot;??_);_(@_)_Asian_As Data 2" xfId="1215"/>
    <cellStyle name="_(* #,##0.00000000_);_(* (#,##0.00000000);_(* \&quot;-\&quot;??_);_(@_)_Asian_As Data 20" xfId="1216"/>
    <cellStyle name="_(* #,##0.00000000_);_(* (#,##0.00000000);_(* \&quot;-\&quot;??_);_(@_)_Asian_As Data 21" xfId="1217"/>
    <cellStyle name="_(* #,##0.00000000_);_(* (#,##0.00000000);_(* \&quot;-\&quot;??_);_(@_)_Asian_As Data 22" xfId="1218"/>
    <cellStyle name="_(* #,##0.00000000_);_(* (#,##0.00000000);_(* \&quot;-\&quot;??_);_(@_)_Asian_As Data 23" xfId="1219"/>
    <cellStyle name="_(* #,##0.00000000_);_(* (#,##0.00000000);_(* \&quot;-\&quot;??_);_(@_)_Asian_As Data 24" xfId="1220"/>
    <cellStyle name="_(* #,##0.00000000_);_(* (#,##0.00000000);_(* \&quot;-\&quot;??_);_(@_)_Asian_As Data 25" xfId="1221"/>
    <cellStyle name="_(* #,##0.00000000_);_(* (#,##0.00000000);_(* \&quot;-\&quot;??_);_(@_)_Asian_As Data 26" xfId="1222"/>
    <cellStyle name="_(* #,##0.00000000_);_(* (#,##0.00000000);_(* \&quot;-\&quot;??_);_(@_)_Asian_As Data 27" xfId="1223"/>
    <cellStyle name="_(* #,##0.00000000_);_(* (#,##0.00000000);_(* \&quot;-\&quot;??_);_(@_)_Asian_As Data 28" xfId="1224"/>
    <cellStyle name="_(* #,##0.00000000_);_(* (#,##0.00000000);_(* \&quot;-\&quot;??_);_(@_)_Asian_As Data 29" xfId="1225"/>
    <cellStyle name="_(* #,##0.00000000_);_(* (#,##0.00000000);_(* \&quot;-\&quot;??_);_(@_)_Asian_As Data 3" xfId="1226"/>
    <cellStyle name="_(* #,##0.00000000_);_(* (#,##0.00000000);_(* \&quot;-\&quot;??_);_(@_)_Asian_As Data 30" xfId="1227"/>
    <cellStyle name="_(* #,##0.00000000_);_(* (#,##0.00000000);_(* \&quot;-\&quot;??_);_(@_)_Asian_As Data 31" xfId="1228"/>
    <cellStyle name="_(* #,##0.00000000_);_(* (#,##0.00000000);_(* \&quot;-\&quot;??_);_(@_)_Asian_As Data 4" xfId="1229"/>
    <cellStyle name="_(* #,##0.00000000_);_(* (#,##0.00000000);_(* \&quot;-\&quot;??_);_(@_)_Asian_As Data 5" xfId="1230"/>
    <cellStyle name="_(* #,##0.00000000_);_(* (#,##0.00000000);_(* \&quot;-\&quot;??_);_(@_)_Asian_As Data 6" xfId="1231"/>
    <cellStyle name="_(* #,##0.00000000_);_(* (#,##0.00000000);_(* \&quot;-\&quot;??_);_(@_)_Asian_As Data 7" xfId="1232"/>
    <cellStyle name="_(* #,##0.00000000_);_(* (#,##0.00000000);_(* \&quot;-\&quot;??_);_(@_)_Asian_As Data 8" xfId="1233"/>
    <cellStyle name="_(* #,##0.00000000_);_(* (#,##0.00000000);_(* \&quot;-\&quot;??_);_(@_)_Asian_As Data 9" xfId="1234"/>
    <cellStyle name="_(* #,##0.00000000_);_(* (#,##0.00000000);_(* \&quot;-\&quot;??_);_(@_)_Asian_Gas Burn" xfId="1235"/>
    <cellStyle name="_(* #,##0.00000000_);_(* (#,##0.00000000);_(* \&quot;-\&quot;??_);_(@_)_Asian_Gas Burn_Report" xfId="1236"/>
    <cellStyle name="_(* #,##0.00000000_);_(* (#,##0.00000000);_(* \&quot;-\&quot;??_);_(@_)_Asian_Gas Burn_Report_Sheet1" xfId="1237"/>
    <cellStyle name="_(* #,##0.00000000_);_(* (#,##0.00000000);_(* \&quot;-\&quot;??_);_(@_)_Asian_Gas Burn_Report_Sheet1 10" xfId="1238"/>
    <cellStyle name="_(* #,##0.00000000_);_(* (#,##0.00000000);_(* \&quot;-\&quot;??_);_(@_)_Asian_Gas Burn_Report_Sheet1 11" xfId="1239"/>
    <cellStyle name="_(* #,##0.00000000_);_(* (#,##0.00000000);_(* \&quot;-\&quot;??_);_(@_)_Asian_Gas Burn_Report_Sheet1 12" xfId="1240"/>
    <cellStyle name="_(* #,##0.00000000_);_(* (#,##0.00000000);_(* \&quot;-\&quot;??_);_(@_)_Asian_Gas Burn_Report_Sheet1 13" xfId="1241"/>
    <cellStyle name="_(* #,##0.00000000_);_(* (#,##0.00000000);_(* \&quot;-\&quot;??_);_(@_)_Asian_Gas Burn_Report_Sheet1 14" xfId="1242"/>
    <cellStyle name="_(* #,##0.00000000_);_(* (#,##0.00000000);_(* \&quot;-\&quot;??_);_(@_)_Asian_Gas Burn_Report_Sheet1 15" xfId="1243"/>
    <cellStyle name="_(* #,##0.00000000_);_(* (#,##0.00000000);_(* \&quot;-\&quot;??_);_(@_)_Asian_Gas Burn_Report_Sheet1 16" xfId="1244"/>
    <cellStyle name="_(* #,##0.00000000_);_(* (#,##0.00000000);_(* \&quot;-\&quot;??_);_(@_)_Asian_Gas Burn_Report_Sheet1 17" xfId="1245"/>
    <cellStyle name="_(* #,##0.00000000_);_(* (#,##0.00000000);_(* \&quot;-\&quot;??_);_(@_)_Asian_Gas Burn_Report_Sheet1 18" xfId="1246"/>
    <cellStyle name="_(* #,##0.00000000_);_(* (#,##0.00000000);_(* \&quot;-\&quot;??_);_(@_)_Asian_Gas Burn_Report_Sheet1 19" xfId="1247"/>
    <cellStyle name="_(* #,##0.00000000_);_(* (#,##0.00000000);_(* \&quot;-\&quot;??_);_(@_)_Asian_Gas Burn_Report_Sheet1 2" xfId="1248"/>
    <cellStyle name="_(* #,##0.00000000_);_(* (#,##0.00000000);_(* \&quot;-\&quot;??_);_(@_)_Asian_Gas Burn_Report_Sheet1 20" xfId="1249"/>
    <cellStyle name="_(* #,##0.00000000_);_(* (#,##0.00000000);_(* \&quot;-\&quot;??_);_(@_)_Asian_Gas Burn_Report_Sheet1 21" xfId="1250"/>
    <cellStyle name="_(* #,##0.00000000_);_(* (#,##0.00000000);_(* \&quot;-\&quot;??_);_(@_)_Asian_Gas Burn_Report_Sheet1 22" xfId="1251"/>
    <cellStyle name="_(* #,##0.00000000_);_(* (#,##0.00000000);_(* \&quot;-\&quot;??_);_(@_)_Asian_Gas Burn_Report_Sheet1 23" xfId="1252"/>
    <cellStyle name="_(* #,##0.00000000_);_(* (#,##0.00000000);_(* \&quot;-\&quot;??_);_(@_)_Asian_Gas Burn_Report_Sheet1 24" xfId="1253"/>
    <cellStyle name="_(* #,##0.00000000_);_(* (#,##0.00000000);_(* \&quot;-\&quot;??_);_(@_)_Asian_Gas Burn_Report_Sheet1 25" xfId="1254"/>
    <cellStyle name="_(* #,##0.00000000_);_(* (#,##0.00000000);_(* \&quot;-\&quot;??_);_(@_)_Asian_Gas Burn_Report_Sheet1 26" xfId="1255"/>
    <cellStyle name="_(* #,##0.00000000_);_(* (#,##0.00000000);_(* \&quot;-\&quot;??_);_(@_)_Asian_Gas Burn_Report_Sheet1 27" xfId="1256"/>
    <cellStyle name="_(* #,##0.00000000_);_(* (#,##0.00000000);_(* \&quot;-\&quot;??_);_(@_)_Asian_Gas Burn_Report_Sheet1 28" xfId="1257"/>
    <cellStyle name="_(* #,##0.00000000_);_(* (#,##0.00000000);_(* \&quot;-\&quot;??_);_(@_)_Asian_Gas Burn_Report_Sheet1 29" xfId="1258"/>
    <cellStyle name="_(* #,##0.00000000_);_(* (#,##0.00000000);_(* \&quot;-\&quot;??_);_(@_)_Asian_Gas Burn_Report_Sheet1 3" xfId="1259"/>
    <cellStyle name="_(* #,##0.00000000_);_(* (#,##0.00000000);_(* \&quot;-\&quot;??_);_(@_)_Asian_Gas Burn_Report_Sheet1 30" xfId="1260"/>
    <cellStyle name="_(* #,##0.00000000_);_(* (#,##0.00000000);_(* \&quot;-\&quot;??_);_(@_)_Asian_Gas Burn_Report_Sheet1 31" xfId="1261"/>
    <cellStyle name="_(* #,##0.00000000_);_(* (#,##0.00000000);_(* \&quot;-\&quot;??_);_(@_)_Asian_Gas Burn_Report_Sheet1 4" xfId="1262"/>
    <cellStyle name="_(* #,##0.00000000_);_(* (#,##0.00000000);_(* \&quot;-\&quot;??_);_(@_)_Asian_Gas Burn_Report_Sheet1 5" xfId="1263"/>
    <cellStyle name="_(* #,##0.00000000_);_(* (#,##0.00000000);_(* \&quot;-\&quot;??_);_(@_)_Asian_Gas Burn_Report_Sheet1 6" xfId="1264"/>
    <cellStyle name="_(* #,##0.00000000_);_(* (#,##0.00000000);_(* \&quot;-\&quot;??_);_(@_)_Asian_Gas Burn_Report_Sheet1 7" xfId="1265"/>
    <cellStyle name="_(* #,##0.00000000_);_(* (#,##0.00000000);_(* \&quot;-\&quot;??_);_(@_)_Asian_Gas Burn_Report_Sheet1 8" xfId="1266"/>
    <cellStyle name="_(* #,##0.00000000_);_(* (#,##0.00000000);_(* \&quot;-\&quot;??_);_(@_)_Asian_Gas Burn_Report_Sheet1 9" xfId="1267"/>
    <cellStyle name="_(* #,##0.00000000_);_(* (#,##0.00000000);_(* \&quot;-\&quot;??_);_(@_)_Asian_Gas Burn_Sheet1" xfId="1268"/>
    <cellStyle name="_(* #,##0.00000000_);_(* (#,##0.00000000);_(* \&quot;-\&quot;??_);_(@_)_Asian_Gas Burn_Sheet1 10" xfId="1269"/>
    <cellStyle name="_(* #,##0.00000000_);_(* (#,##0.00000000);_(* \&quot;-\&quot;??_);_(@_)_Asian_Gas Burn_Sheet1 11" xfId="1270"/>
    <cellStyle name="_(* #,##0.00000000_);_(* (#,##0.00000000);_(* \&quot;-\&quot;??_);_(@_)_Asian_Gas Burn_Sheet1 12" xfId="1271"/>
    <cellStyle name="_(* #,##0.00000000_);_(* (#,##0.00000000);_(* \&quot;-\&quot;??_);_(@_)_Asian_Gas Burn_Sheet1 13" xfId="1272"/>
    <cellStyle name="_(* #,##0.00000000_);_(* (#,##0.00000000);_(* \&quot;-\&quot;??_);_(@_)_Asian_Gas Burn_Sheet1 14" xfId="1273"/>
    <cellStyle name="_(* #,##0.00000000_);_(* (#,##0.00000000);_(* \&quot;-\&quot;??_);_(@_)_Asian_Gas Burn_Sheet1 15" xfId="1274"/>
    <cellStyle name="_(* #,##0.00000000_);_(* (#,##0.00000000);_(* \&quot;-\&quot;??_);_(@_)_Asian_Gas Burn_Sheet1 16" xfId="1275"/>
    <cellStyle name="_(* #,##0.00000000_);_(* (#,##0.00000000);_(* \&quot;-\&quot;??_);_(@_)_Asian_Gas Burn_Sheet1 17" xfId="1276"/>
    <cellStyle name="_(* #,##0.00000000_);_(* (#,##0.00000000);_(* \&quot;-\&quot;??_);_(@_)_Asian_Gas Burn_Sheet1 18" xfId="1277"/>
    <cellStyle name="_(* #,##0.00000000_);_(* (#,##0.00000000);_(* \&quot;-\&quot;??_);_(@_)_Asian_Gas Burn_Sheet1 19" xfId="1278"/>
    <cellStyle name="_(* #,##0.00000000_);_(* (#,##0.00000000);_(* \&quot;-\&quot;??_);_(@_)_Asian_Gas Burn_Sheet1 2" xfId="1279"/>
    <cellStyle name="_(* #,##0.00000000_);_(* (#,##0.00000000);_(* \&quot;-\&quot;??_);_(@_)_Asian_Gas Burn_Sheet1 20" xfId="1280"/>
    <cellStyle name="_(* #,##0.00000000_);_(* (#,##0.00000000);_(* \&quot;-\&quot;??_);_(@_)_Asian_Gas Burn_Sheet1 21" xfId="1281"/>
    <cellStyle name="_(* #,##0.00000000_);_(* (#,##0.00000000);_(* \&quot;-\&quot;??_);_(@_)_Asian_Gas Burn_Sheet1 22" xfId="1282"/>
    <cellStyle name="_(* #,##0.00000000_);_(* (#,##0.00000000);_(* \&quot;-\&quot;??_);_(@_)_Asian_Gas Burn_Sheet1 23" xfId="1283"/>
    <cellStyle name="_(* #,##0.00000000_);_(* (#,##0.00000000);_(* \&quot;-\&quot;??_);_(@_)_Asian_Gas Burn_Sheet1 24" xfId="1284"/>
    <cellStyle name="_(* #,##0.00000000_);_(* (#,##0.00000000);_(* \&quot;-\&quot;??_);_(@_)_Asian_Gas Burn_Sheet1 25" xfId="1285"/>
    <cellStyle name="_(* #,##0.00000000_);_(* (#,##0.00000000);_(* \&quot;-\&quot;??_);_(@_)_Asian_Gas Burn_Sheet1 26" xfId="1286"/>
    <cellStyle name="_(* #,##0.00000000_);_(* (#,##0.00000000);_(* \&quot;-\&quot;??_);_(@_)_Asian_Gas Burn_Sheet1 27" xfId="1287"/>
    <cellStyle name="_(* #,##0.00000000_);_(* (#,##0.00000000);_(* \&quot;-\&quot;??_);_(@_)_Asian_Gas Burn_Sheet1 28" xfId="1288"/>
    <cellStyle name="_(* #,##0.00000000_);_(* (#,##0.00000000);_(* \&quot;-\&quot;??_);_(@_)_Asian_Gas Burn_Sheet1 29" xfId="1289"/>
    <cellStyle name="_(* #,##0.00000000_);_(* (#,##0.00000000);_(* \&quot;-\&quot;??_);_(@_)_Asian_Gas Burn_Sheet1 3" xfId="1290"/>
    <cellStyle name="_(* #,##0.00000000_);_(* (#,##0.00000000);_(* \&quot;-\&quot;??_);_(@_)_Asian_Gas Burn_Sheet1 30" xfId="1291"/>
    <cellStyle name="_(* #,##0.00000000_);_(* (#,##0.00000000);_(* \&quot;-\&quot;??_);_(@_)_Asian_Gas Burn_Sheet1 31" xfId="1292"/>
    <cellStyle name="_(* #,##0.00000000_);_(* (#,##0.00000000);_(* \&quot;-\&quot;??_);_(@_)_Asian_Gas Burn_Sheet1 4" xfId="1293"/>
    <cellStyle name="_(* #,##0.00000000_);_(* (#,##0.00000000);_(* \&quot;-\&quot;??_);_(@_)_Asian_Gas Burn_Sheet1 5" xfId="1294"/>
    <cellStyle name="_(* #,##0.00000000_);_(* (#,##0.00000000);_(* \&quot;-\&quot;??_);_(@_)_Asian_Gas Burn_Sheet1 6" xfId="1295"/>
    <cellStyle name="_(* #,##0.00000000_);_(* (#,##0.00000000);_(* \&quot;-\&quot;??_);_(@_)_Asian_Gas Burn_Sheet1 7" xfId="1296"/>
    <cellStyle name="_(* #,##0.00000000_);_(* (#,##0.00000000);_(* \&quot;-\&quot;??_);_(@_)_Asian_Gas Burn_Sheet1 8" xfId="1297"/>
    <cellStyle name="_(* #,##0.00000000_);_(* (#,##0.00000000);_(* \&quot;-\&quot;??_);_(@_)_Asian_Gas Burn_Sheet1 9" xfId="1298"/>
    <cellStyle name="_(* #,##0.00000000_);_(* (#,##0.00000000);_(* \&quot;-\&quot;??_);_(@_)_Asian_MTM Summary" xfId="1299"/>
    <cellStyle name="_(* #,##0.00000000_);_(* (#,##0.00000000);_(* \&quot;-\&quot;??_);_(@_)_Asian_MTM Summary_Report" xfId="1300"/>
    <cellStyle name="_(* #,##0.00000000_);_(* (#,##0.00000000);_(* \&quot;-\&quot;??_);_(@_)_Asian_MTM Summary_Report_Sheet1" xfId="1301"/>
    <cellStyle name="_(* #,##0.00000000_);_(* (#,##0.00000000);_(* \&quot;-\&quot;??_);_(@_)_Asian_MTM Summary_Report_Sheet1 10" xfId="1302"/>
    <cellStyle name="_(* #,##0.00000000_);_(* (#,##0.00000000);_(* \&quot;-\&quot;??_);_(@_)_Asian_MTM Summary_Report_Sheet1 11" xfId="1303"/>
    <cellStyle name="_(* #,##0.00000000_);_(* (#,##0.00000000);_(* \&quot;-\&quot;??_);_(@_)_Asian_MTM Summary_Report_Sheet1 12" xfId="1304"/>
    <cellStyle name="_(* #,##0.00000000_);_(* (#,##0.00000000);_(* \&quot;-\&quot;??_);_(@_)_Asian_MTM Summary_Report_Sheet1 13" xfId="1305"/>
    <cellStyle name="_(* #,##0.00000000_);_(* (#,##0.00000000);_(* \&quot;-\&quot;??_);_(@_)_Asian_MTM Summary_Report_Sheet1 14" xfId="1306"/>
    <cellStyle name="_(* #,##0.00000000_);_(* (#,##0.00000000);_(* \&quot;-\&quot;??_);_(@_)_Asian_MTM Summary_Report_Sheet1 15" xfId="1307"/>
    <cellStyle name="_(* #,##0.00000000_);_(* (#,##0.00000000);_(* \&quot;-\&quot;??_);_(@_)_Asian_MTM Summary_Report_Sheet1 16" xfId="1308"/>
    <cellStyle name="_(* #,##0.00000000_);_(* (#,##0.00000000);_(* \&quot;-\&quot;??_);_(@_)_Asian_MTM Summary_Report_Sheet1 17" xfId="1309"/>
    <cellStyle name="_(* #,##0.00000000_);_(* (#,##0.00000000);_(* \&quot;-\&quot;??_);_(@_)_Asian_MTM Summary_Report_Sheet1 18" xfId="1310"/>
    <cellStyle name="_(* #,##0.00000000_);_(* (#,##0.00000000);_(* \&quot;-\&quot;??_);_(@_)_Asian_MTM Summary_Report_Sheet1 19" xfId="1311"/>
    <cellStyle name="_(* #,##0.00000000_);_(* (#,##0.00000000);_(* \&quot;-\&quot;??_);_(@_)_Asian_MTM Summary_Report_Sheet1 2" xfId="1312"/>
    <cellStyle name="_(* #,##0.00000000_);_(* (#,##0.00000000);_(* \&quot;-\&quot;??_);_(@_)_Asian_MTM Summary_Report_Sheet1 20" xfId="1313"/>
    <cellStyle name="_(* #,##0.00000000_);_(* (#,##0.00000000);_(* \&quot;-\&quot;??_);_(@_)_Asian_MTM Summary_Report_Sheet1 21" xfId="1314"/>
    <cellStyle name="_(* #,##0.00000000_);_(* (#,##0.00000000);_(* \&quot;-\&quot;??_);_(@_)_Asian_MTM Summary_Report_Sheet1 22" xfId="1315"/>
    <cellStyle name="_(* #,##0.00000000_);_(* (#,##0.00000000);_(* \&quot;-\&quot;??_);_(@_)_Asian_MTM Summary_Report_Sheet1 23" xfId="1316"/>
    <cellStyle name="_(* #,##0.00000000_);_(* (#,##0.00000000);_(* \&quot;-\&quot;??_);_(@_)_Asian_MTM Summary_Report_Sheet1 24" xfId="1317"/>
    <cellStyle name="_(* #,##0.00000000_);_(* (#,##0.00000000);_(* \&quot;-\&quot;??_);_(@_)_Asian_MTM Summary_Report_Sheet1 25" xfId="1318"/>
    <cellStyle name="_(* #,##0.00000000_);_(* (#,##0.00000000);_(* \&quot;-\&quot;??_);_(@_)_Asian_MTM Summary_Report_Sheet1 26" xfId="1319"/>
    <cellStyle name="_(* #,##0.00000000_);_(* (#,##0.00000000);_(* \&quot;-\&quot;??_);_(@_)_Asian_MTM Summary_Report_Sheet1 27" xfId="1320"/>
    <cellStyle name="_(* #,##0.00000000_);_(* (#,##0.00000000);_(* \&quot;-\&quot;??_);_(@_)_Asian_MTM Summary_Report_Sheet1 28" xfId="1321"/>
    <cellStyle name="_(* #,##0.00000000_);_(* (#,##0.00000000);_(* \&quot;-\&quot;??_);_(@_)_Asian_MTM Summary_Report_Sheet1 29" xfId="1322"/>
    <cellStyle name="_(* #,##0.00000000_);_(* (#,##0.00000000);_(* \&quot;-\&quot;??_);_(@_)_Asian_MTM Summary_Report_Sheet1 3" xfId="1323"/>
    <cellStyle name="_(* #,##0.00000000_);_(* (#,##0.00000000);_(* \&quot;-\&quot;??_);_(@_)_Asian_MTM Summary_Report_Sheet1 30" xfId="1324"/>
    <cellStyle name="_(* #,##0.00000000_);_(* (#,##0.00000000);_(* \&quot;-\&quot;??_);_(@_)_Asian_MTM Summary_Report_Sheet1 31" xfId="1325"/>
    <cellStyle name="_(* #,##0.00000000_);_(* (#,##0.00000000);_(* \&quot;-\&quot;??_);_(@_)_Asian_MTM Summary_Report_Sheet1 4" xfId="1326"/>
    <cellStyle name="_(* #,##0.00000000_);_(* (#,##0.00000000);_(* \&quot;-\&quot;??_);_(@_)_Asian_MTM Summary_Report_Sheet1 5" xfId="1327"/>
    <cellStyle name="_(* #,##0.00000000_);_(* (#,##0.00000000);_(* \&quot;-\&quot;??_);_(@_)_Asian_MTM Summary_Report_Sheet1 6" xfId="1328"/>
    <cellStyle name="_(* #,##0.00000000_);_(* (#,##0.00000000);_(* \&quot;-\&quot;??_);_(@_)_Asian_MTM Summary_Report_Sheet1 7" xfId="1329"/>
    <cellStyle name="_(* #,##0.00000000_);_(* (#,##0.00000000);_(* \&quot;-\&quot;??_);_(@_)_Asian_MTM Summary_Report_Sheet1 8" xfId="1330"/>
    <cellStyle name="_(* #,##0.00000000_);_(* (#,##0.00000000);_(* \&quot;-\&quot;??_);_(@_)_Asian_MTM Summary_Report_Sheet1 9" xfId="1331"/>
    <cellStyle name="_(* #,##0.00000000_);_(* (#,##0.00000000);_(* \&quot;-\&quot;??_);_(@_)_Asian_MTM Summary_Sheet1" xfId="1332"/>
    <cellStyle name="_(* #,##0.00000000_);_(* (#,##0.00000000);_(* \&quot;-\&quot;??_);_(@_)_Asian_MTM Summary_Sheet1 10" xfId="1333"/>
    <cellStyle name="_(* #,##0.00000000_);_(* (#,##0.00000000);_(* \&quot;-\&quot;??_);_(@_)_Asian_MTM Summary_Sheet1 11" xfId="1334"/>
    <cellStyle name="_(* #,##0.00000000_);_(* (#,##0.00000000);_(* \&quot;-\&quot;??_);_(@_)_Asian_MTM Summary_Sheet1 12" xfId="1335"/>
    <cellStyle name="_(* #,##0.00000000_);_(* (#,##0.00000000);_(* \&quot;-\&quot;??_);_(@_)_Asian_MTM Summary_Sheet1 13" xfId="1336"/>
    <cellStyle name="_(* #,##0.00000000_);_(* (#,##0.00000000);_(* \&quot;-\&quot;??_);_(@_)_Asian_MTM Summary_Sheet1 14" xfId="1337"/>
    <cellStyle name="_(* #,##0.00000000_);_(* (#,##0.00000000);_(* \&quot;-\&quot;??_);_(@_)_Asian_MTM Summary_Sheet1 15" xfId="1338"/>
    <cellStyle name="_(* #,##0.00000000_);_(* (#,##0.00000000);_(* \&quot;-\&quot;??_);_(@_)_Asian_MTM Summary_Sheet1 16" xfId="1339"/>
    <cellStyle name="_(* #,##0.00000000_);_(* (#,##0.00000000);_(* \&quot;-\&quot;??_);_(@_)_Asian_MTM Summary_Sheet1 17" xfId="1340"/>
    <cellStyle name="_(* #,##0.00000000_);_(* (#,##0.00000000);_(* \&quot;-\&quot;??_);_(@_)_Asian_MTM Summary_Sheet1 18" xfId="1341"/>
    <cellStyle name="_(* #,##0.00000000_);_(* (#,##0.00000000);_(* \&quot;-\&quot;??_);_(@_)_Asian_MTM Summary_Sheet1 19" xfId="1342"/>
    <cellStyle name="_(* #,##0.00000000_);_(* (#,##0.00000000);_(* \&quot;-\&quot;??_);_(@_)_Asian_MTM Summary_Sheet1 2" xfId="1343"/>
    <cellStyle name="_(* #,##0.00000000_);_(* (#,##0.00000000);_(* \&quot;-\&quot;??_);_(@_)_Asian_MTM Summary_Sheet1 20" xfId="1344"/>
    <cellStyle name="_(* #,##0.00000000_);_(* (#,##0.00000000);_(* \&quot;-\&quot;??_);_(@_)_Asian_MTM Summary_Sheet1 21" xfId="1345"/>
    <cellStyle name="_(* #,##0.00000000_);_(* (#,##0.00000000);_(* \&quot;-\&quot;??_);_(@_)_Asian_MTM Summary_Sheet1 22" xfId="1346"/>
    <cellStyle name="_(* #,##0.00000000_);_(* (#,##0.00000000);_(* \&quot;-\&quot;??_);_(@_)_Asian_MTM Summary_Sheet1 23" xfId="1347"/>
    <cellStyle name="_(* #,##0.00000000_);_(* (#,##0.00000000);_(* \&quot;-\&quot;??_);_(@_)_Asian_MTM Summary_Sheet1 24" xfId="1348"/>
    <cellStyle name="_(* #,##0.00000000_);_(* (#,##0.00000000);_(* \&quot;-\&quot;??_);_(@_)_Asian_MTM Summary_Sheet1 25" xfId="1349"/>
    <cellStyle name="_(* #,##0.00000000_);_(* (#,##0.00000000);_(* \&quot;-\&quot;??_);_(@_)_Asian_MTM Summary_Sheet1 26" xfId="1350"/>
    <cellStyle name="_(* #,##0.00000000_);_(* (#,##0.00000000);_(* \&quot;-\&quot;??_);_(@_)_Asian_MTM Summary_Sheet1 27" xfId="1351"/>
    <cellStyle name="_(* #,##0.00000000_);_(* (#,##0.00000000);_(* \&quot;-\&quot;??_);_(@_)_Asian_MTM Summary_Sheet1 28" xfId="1352"/>
    <cellStyle name="_(* #,##0.00000000_);_(* (#,##0.00000000);_(* \&quot;-\&quot;??_);_(@_)_Asian_MTM Summary_Sheet1 29" xfId="1353"/>
    <cellStyle name="_(* #,##0.00000000_);_(* (#,##0.00000000);_(* \&quot;-\&quot;??_);_(@_)_Asian_MTM Summary_Sheet1 3" xfId="1354"/>
    <cellStyle name="_(* #,##0.00000000_);_(* (#,##0.00000000);_(* \&quot;-\&quot;??_);_(@_)_Asian_MTM Summary_Sheet1 30" xfId="1355"/>
    <cellStyle name="_(* #,##0.00000000_);_(* (#,##0.00000000);_(* \&quot;-\&quot;??_);_(@_)_Asian_MTM Summary_Sheet1 31" xfId="1356"/>
    <cellStyle name="_(* #,##0.00000000_);_(* (#,##0.00000000);_(* \&quot;-\&quot;??_);_(@_)_Asian_MTM Summary_Sheet1 4" xfId="1357"/>
    <cellStyle name="_(* #,##0.00000000_);_(* (#,##0.00000000);_(* \&quot;-\&quot;??_);_(@_)_Asian_MTM Summary_Sheet1 5" xfId="1358"/>
    <cellStyle name="_(* #,##0.00000000_);_(* (#,##0.00000000);_(* \&quot;-\&quot;??_);_(@_)_Asian_MTM Summary_Sheet1 6" xfId="1359"/>
    <cellStyle name="_(* #,##0.00000000_);_(* (#,##0.00000000);_(* \&quot;-\&quot;??_);_(@_)_Asian_MTM Summary_Sheet1 7" xfId="1360"/>
    <cellStyle name="_(* #,##0.00000000_);_(* (#,##0.00000000);_(* \&quot;-\&quot;??_);_(@_)_Asian_MTM Summary_Sheet1 8" xfId="1361"/>
    <cellStyle name="_(* #,##0.00000000_);_(* (#,##0.00000000);_(* \&quot;-\&quot;??_);_(@_)_Asian_MTM Summary_Sheet1 9" xfId="1362"/>
    <cellStyle name="_(* #,##0.00000000_);_(* (#,##0.00000000);_(* \&quot;-\&quot;??_);_(@_)_Asian_RAMP &amp; SCHED " xfId="1363"/>
    <cellStyle name="_(* #,##0.00000000_);_(* (#,##0.00000000);_(* \&quot;-\&quot;??_);_(@_)_Asian_RAMP &amp; SCHED  10" xfId="1364"/>
    <cellStyle name="_(* #,##0.00000000_);_(* (#,##0.00000000);_(* \&quot;-\&quot;??_);_(@_)_Asian_RAMP &amp; SCHED  11" xfId="1365"/>
    <cellStyle name="_(* #,##0.00000000_);_(* (#,##0.00000000);_(* \&quot;-\&quot;??_);_(@_)_Asian_RAMP &amp; SCHED  12" xfId="1366"/>
    <cellStyle name="_(* #,##0.00000000_);_(* (#,##0.00000000);_(* \&quot;-\&quot;??_);_(@_)_Asian_RAMP &amp; SCHED  13" xfId="1367"/>
    <cellStyle name="_(* #,##0.00000000_);_(* (#,##0.00000000);_(* \&quot;-\&quot;??_);_(@_)_Asian_RAMP &amp; SCHED  14" xfId="1368"/>
    <cellStyle name="_(* #,##0.00000000_);_(* (#,##0.00000000);_(* \&quot;-\&quot;??_);_(@_)_Asian_RAMP &amp; SCHED  15" xfId="1369"/>
    <cellStyle name="_(* #,##0.00000000_);_(* (#,##0.00000000);_(* \&quot;-\&quot;??_);_(@_)_Asian_RAMP &amp; SCHED  16" xfId="1370"/>
    <cellStyle name="_(* #,##0.00000000_);_(* (#,##0.00000000);_(* \&quot;-\&quot;??_);_(@_)_Asian_RAMP &amp; SCHED  17" xfId="1371"/>
    <cellStyle name="_(* #,##0.00000000_);_(* (#,##0.00000000);_(* \&quot;-\&quot;??_);_(@_)_Asian_RAMP &amp; SCHED  18" xfId="1372"/>
    <cellStyle name="_(* #,##0.00000000_);_(* (#,##0.00000000);_(* \&quot;-\&quot;??_);_(@_)_Asian_RAMP &amp; SCHED  19" xfId="1373"/>
    <cellStyle name="_(* #,##0.00000000_);_(* (#,##0.00000000);_(* \&quot;-\&quot;??_);_(@_)_Asian_RAMP &amp; SCHED  2" xfId="1374"/>
    <cellStyle name="_(* #,##0.00000000_);_(* (#,##0.00000000);_(* \&quot;-\&quot;??_);_(@_)_Asian_RAMP &amp; SCHED  20" xfId="1375"/>
    <cellStyle name="_(* #,##0.00000000_);_(* (#,##0.00000000);_(* \&quot;-\&quot;??_);_(@_)_Asian_RAMP &amp; SCHED  21" xfId="1376"/>
    <cellStyle name="_(* #,##0.00000000_);_(* (#,##0.00000000);_(* \&quot;-\&quot;??_);_(@_)_Asian_RAMP &amp; SCHED  22" xfId="1377"/>
    <cellStyle name="_(* #,##0.00000000_);_(* (#,##0.00000000);_(* \&quot;-\&quot;??_);_(@_)_Asian_RAMP &amp; SCHED  23" xfId="1378"/>
    <cellStyle name="_(* #,##0.00000000_);_(* (#,##0.00000000);_(* \&quot;-\&quot;??_);_(@_)_Asian_RAMP &amp; SCHED  24" xfId="1379"/>
    <cellStyle name="_(* #,##0.00000000_);_(* (#,##0.00000000);_(* \&quot;-\&quot;??_);_(@_)_Asian_RAMP &amp; SCHED  25" xfId="1380"/>
    <cellStyle name="_(* #,##0.00000000_);_(* (#,##0.00000000);_(* \&quot;-\&quot;??_);_(@_)_Asian_RAMP &amp; SCHED  26" xfId="1381"/>
    <cellStyle name="_(* #,##0.00000000_);_(* (#,##0.00000000);_(* \&quot;-\&quot;??_);_(@_)_Asian_RAMP &amp; SCHED  27" xfId="1382"/>
    <cellStyle name="_(* #,##0.00000000_);_(* (#,##0.00000000);_(* \&quot;-\&quot;??_);_(@_)_Asian_RAMP &amp; SCHED  28" xfId="1383"/>
    <cellStyle name="_(* #,##0.00000000_);_(* (#,##0.00000000);_(* \&quot;-\&quot;??_);_(@_)_Asian_RAMP &amp; SCHED  29" xfId="1384"/>
    <cellStyle name="_(* #,##0.00000000_);_(* (#,##0.00000000);_(* \&quot;-\&quot;??_);_(@_)_Asian_RAMP &amp; SCHED  3" xfId="1385"/>
    <cellStyle name="_(* #,##0.00000000_);_(* (#,##0.00000000);_(* \&quot;-\&quot;??_);_(@_)_Asian_RAMP &amp; SCHED  30" xfId="1386"/>
    <cellStyle name="_(* #,##0.00000000_);_(* (#,##0.00000000);_(* \&quot;-\&quot;??_);_(@_)_Asian_RAMP &amp; SCHED  31" xfId="1387"/>
    <cellStyle name="_(* #,##0.00000000_);_(* (#,##0.00000000);_(* \&quot;-\&quot;??_);_(@_)_Asian_RAMP &amp; SCHED  4" xfId="1388"/>
    <cellStyle name="_(* #,##0.00000000_);_(* (#,##0.00000000);_(* \&quot;-\&quot;??_);_(@_)_Asian_RAMP &amp; SCHED  5" xfId="1389"/>
    <cellStyle name="_(* #,##0.00000000_);_(* (#,##0.00000000);_(* \&quot;-\&quot;??_);_(@_)_Asian_RAMP &amp; SCHED  6" xfId="1390"/>
    <cellStyle name="_(* #,##0.00000000_);_(* (#,##0.00000000);_(* \&quot;-\&quot;??_);_(@_)_Asian_RAMP &amp; SCHED  7" xfId="1391"/>
    <cellStyle name="_(* #,##0.00000000_);_(* (#,##0.00000000);_(* \&quot;-\&quot;??_);_(@_)_Asian_RAMP &amp; SCHED  8" xfId="1392"/>
    <cellStyle name="_(* #,##0.00000000_);_(* (#,##0.00000000);_(* \&quot;-\&quot;??_);_(@_)_Asian_RAMP &amp; SCHED  9" xfId="1393"/>
    <cellStyle name="_(* #,##0.00000000_);_(* (#,##0.00000000);_(* \&quot;-\&quot;??_);_(@_)_Asian_RAMP &amp; SCHED _15 min Calculation" xfId="1394"/>
    <cellStyle name="_(* #,##0.00000000_);_(* (#,##0.00000000);_(* \&quot;-\&quot;??_);_(@_)_Asian_RAMP &amp; SCHED _Sheet1" xfId="1395"/>
    <cellStyle name="_(* #,##0.00000000_);_(* (#,##0.00000000);_(* \&quot;-\&quot;??_);_(@_)_Asian_RAMP &amp; SCHED _Summary" xfId="1396"/>
    <cellStyle name="_(* #,##0.00000000_);_(* (#,##0.00000000);_(* \&quot;-\&quot;??_);_(@_)_Asian_Report" xfId="1397"/>
    <cellStyle name="_(* #,##0.00000000_);_(* (#,##0.00000000);_(* \&quot;-\&quot;??_);_(@_)_Asian_SCADA" xfId="1398"/>
    <cellStyle name="_(* #,##0.00000000_);_(* (#,##0.00000000);_(* \&quot;-\&quot;??_);_(@_)_Asian_SCADA 10" xfId="1399"/>
    <cellStyle name="_(* #,##0.00000000_);_(* (#,##0.00000000);_(* \&quot;-\&quot;??_);_(@_)_Asian_SCADA 11" xfId="1400"/>
    <cellStyle name="_(* #,##0.00000000_);_(* (#,##0.00000000);_(* \&quot;-\&quot;??_);_(@_)_Asian_SCADA 12" xfId="1401"/>
    <cellStyle name="_(* #,##0.00000000_);_(* (#,##0.00000000);_(* \&quot;-\&quot;??_);_(@_)_Asian_SCADA 13" xfId="1402"/>
    <cellStyle name="_(* #,##0.00000000_);_(* (#,##0.00000000);_(* \&quot;-\&quot;??_);_(@_)_Asian_SCADA 14" xfId="1403"/>
    <cellStyle name="_(* #,##0.00000000_);_(* (#,##0.00000000);_(* \&quot;-\&quot;??_);_(@_)_Asian_SCADA 15" xfId="1404"/>
    <cellStyle name="_(* #,##0.00000000_);_(* (#,##0.00000000);_(* \&quot;-\&quot;??_);_(@_)_Asian_SCADA 16" xfId="1405"/>
    <cellStyle name="_(* #,##0.00000000_);_(* (#,##0.00000000);_(* \&quot;-\&quot;??_);_(@_)_Asian_SCADA 17" xfId="1406"/>
    <cellStyle name="_(* #,##0.00000000_);_(* (#,##0.00000000);_(* \&quot;-\&quot;??_);_(@_)_Asian_SCADA 18" xfId="1407"/>
    <cellStyle name="_(* #,##0.00000000_);_(* (#,##0.00000000);_(* \&quot;-\&quot;??_);_(@_)_Asian_SCADA 19" xfId="1408"/>
    <cellStyle name="_(* #,##0.00000000_);_(* (#,##0.00000000);_(* \&quot;-\&quot;??_);_(@_)_Asian_SCADA 2" xfId="1409"/>
    <cellStyle name="_(* #,##0.00000000_);_(* (#,##0.00000000);_(* \&quot;-\&quot;??_);_(@_)_Asian_SCADA 20" xfId="1410"/>
    <cellStyle name="_(* #,##0.00000000_);_(* (#,##0.00000000);_(* \&quot;-\&quot;??_);_(@_)_Asian_SCADA 21" xfId="1411"/>
    <cellStyle name="_(* #,##0.00000000_);_(* (#,##0.00000000);_(* \&quot;-\&quot;??_);_(@_)_Asian_SCADA 22" xfId="1412"/>
    <cellStyle name="_(* #,##0.00000000_);_(* (#,##0.00000000);_(* \&quot;-\&quot;??_);_(@_)_Asian_SCADA 23" xfId="1413"/>
    <cellStyle name="_(* #,##0.00000000_);_(* (#,##0.00000000);_(* \&quot;-\&quot;??_);_(@_)_Asian_SCADA 24" xfId="1414"/>
    <cellStyle name="_(* #,##0.00000000_);_(* (#,##0.00000000);_(* \&quot;-\&quot;??_);_(@_)_Asian_SCADA 25" xfId="1415"/>
    <cellStyle name="_(* #,##0.00000000_);_(* (#,##0.00000000);_(* \&quot;-\&quot;??_);_(@_)_Asian_SCADA 26" xfId="1416"/>
    <cellStyle name="_(* #,##0.00000000_);_(* (#,##0.00000000);_(* \&quot;-\&quot;??_);_(@_)_Asian_SCADA 27" xfId="1417"/>
    <cellStyle name="_(* #,##0.00000000_);_(* (#,##0.00000000);_(* \&quot;-\&quot;??_);_(@_)_Asian_SCADA 28" xfId="1418"/>
    <cellStyle name="_(* #,##0.00000000_);_(* (#,##0.00000000);_(* \&quot;-\&quot;??_);_(@_)_Asian_SCADA 29" xfId="1419"/>
    <cellStyle name="_(* #,##0.00000000_);_(* (#,##0.00000000);_(* \&quot;-\&quot;??_);_(@_)_Asian_SCADA 3" xfId="1420"/>
    <cellStyle name="_(* #,##0.00000000_);_(* (#,##0.00000000);_(* \&quot;-\&quot;??_);_(@_)_Asian_SCADA 30" xfId="1421"/>
    <cellStyle name="_(* #,##0.00000000_);_(* (#,##0.00000000);_(* \&quot;-\&quot;??_);_(@_)_Asian_SCADA 31" xfId="1422"/>
    <cellStyle name="_(* #,##0.00000000_);_(* (#,##0.00000000);_(* \&quot;-\&quot;??_);_(@_)_Asian_SCADA 4" xfId="1423"/>
    <cellStyle name="_(* #,##0.00000000_);_(* (#,##0.00000000);_(* \&quot;-\&quot;??_);_(@_)_Asian_SCADA 5" xfId="1424"/>
    <cellStyle name="_(* #,##0.00000000_);_(* (#,##0.00000000);_(* \&quot;-\&quot;??_);_(@_)_Asian_SCADA 6" xfId="1425"/>
    <cellStyle name="_(* #,##0.00000000_);_(* (#,##0.00000000);_(* \&quot;-\&quot;??_);_(@_)_Asian_SCADA 7" xfId="1426"/>
    <cellStyle name="_(* #,##0.00000000_);_(* (#,##0.00000000);_(* \&quot;-\&quot;??_);_(@_)_Asian_SCADA 8" xfId="1427"/>
    <cellStyle name="_(* #,##0.00000000_);_(* (#,##0.00000000);_(* \&quot;-\&quot;??_);_(@_)_Asian_SCADA 9" xfId="1428"/>
    <cellStyle name="_(* #,##0.00000000_);_(* (#,##0.00000000);_(* \&quot;-\&quot;??_);_(@_)_Asian_SEND" xfId="1429"/>
    <cellStyle name="_(* #,##0.00000000_);_(* (#,##0.00000000);_(* \&quot;-\&quot;??_);_(@_)_Asian_Sheet1" xfId="1430"/>
    <cellStyle name="_(* #,##0.00000000_);_(* (#,##0.00000000);_(* \&quot;-\&quot;??_);_(@_)_Asian_Sheet1 10" xfId="1431"/>
    <cellStyle name="_(* #,##0.00000000_);_(* (#,##0.00000000);_(* \&quot;-\&quot;??_);_(@_)_Asian_Sheet1 11" xfId="1432"/>
    <cellStyle name="_(* #,##0.00000000_);_(* (#,##0.00000000);_(* \&quot;-\&quot;??_);_(@_)_Asian_Sheet1 12" xfId="1433"/>
    <cellStyle name="_(* #,##0.00000000_);_(* (#,##0.00000000);_(* \&quot;-\&quot;??_);_(@_)_Asian_Sheet1 13" xfId="1434"/>
    <cellStyle name="_(* #,##0.00000000_);_(* (#,##0.00000000);_(* \&quot;-\&quot;??_);_(@_)_Asian_Sheet1 14" xfId="1435"/>
    <cellStyle name="_(* #,##0.00000000_);_(* (#,##0.00000000);_(* \&quot;-\&quot;??_);_(@_)_Asian_Sheet1 15" xfId="1436"/>
    <cellStyle name="_(* #,##0.00000000_);_(* (#,##0.00000000);_(* \&quot;-\&quot;??_);_(@_)_Asian_Sheet1 16" xfId="1437"/>
    <cellStyle name="_(* #,##0.00000000_);_(* (#,##0.00000000);_(* \&quot;-\&quot;??_);_(@_)_Asian_Sheet1 17" xfId="1438"/>
    <cellStyle name="_(* #,##0.00000000_);_(* (#,##0.00000000);_(* \&quot;-\&quot;??_);_(@_)_Asian_Sheet1 18" xfId="1439"/>
    <cellStyle name="_(* #,##0.00000000_);_(* (#,##0.00000000);_(* \&quot;-\&quot;??_);_(@_)_Asian_Sheet1 19" xfId="1440"/>
    <cellStyle name="_(* #,##0.00000000_);_(* (#,##0.00000000);_(* \&quot;-\&quot;??_);_(@_)_Asian_Sheet1 2" xfId="1441"/>
    <cellStyle name="_(* #,##0.00000000_);_(* (#,##0.00000000);_(* \&quot;-\&quot;??_);_(@_)_Asian_Sheet1 20" xfId="1442"/>
    <cellStyle name="_(* #,##0.00000000_);_(* (#,##0.00000000);_(* \&quot;-\&quot;??_);_(@_)_Asian_Sheet1 21" xfId="1443"/>
    <cellStyle name="_(* #,##0.00000000_);_(* (#,##0.00000000);_(* \&quot;-\&quot;??_);_(@_)_Asian_Sheet1 22" xfId="1444"/>
    <cellStyle name="_(* #,##0.00000000_);_(* (#,##0.00000000);_(* \&quot;-\&quot;??_);_(@_)_Asian_Sheet1 23" xfId="1445"/>
    <cellStyle name="_(* #,##0.00000000_);_(* (#,##0.00000000);_(* \&quot;-\&quot;??_);_(@_)_Asian_Sheet1 24" xfId="1446"/>
    <cellStyle name="_(* #,##0.00000000_);_(* (#,##0.00000000);_(* \&quot;-\&quot;??_);_(@_)_Asian_Sheet1 25" xfId="1447"/>
    <cellStyle name="_(* #,##0.00000000_);_(* (#,##0.00000000);_(* \&quot;-\&quot;??_);_(@_)_Asian_Sheet1 26" xfId="1448"/>
    <cellStyle name="_(* #,##0.00000000_);_(* (#,##0.00000000);_(* \&quot;-\&quot;??_);_(@_)_Asian_Sheet1 27" xfId="1449"/>
    <cellStyle name="_(* #,##0.00000000_);_(* (#,##0.00000000);_(* \&quot;-\&quot;??_);_(@_)_Asian_Sheet1 28" xfId="1450"/>
    <cellStyle name="_(* #,##0.00000000_);_(* (#,##0.00000000);_(* \&quot;-\&quot;??_);_(@_)_Asian_Sheet1 29" xfId="1451"/>
    <cellStyle name="_(* #,##0.00000000_);_(* (#,##0.00000000);_(* \&quot;-\&quot;??_);_(@_)_Asian_Sheet1 3" xfId="1452"/>
    <cellStyle name="_(* #,##0.00000000_);_(* (#,##0.00000000);_(* \&quot;-\&quot;??_);_(@_)_Asian_Sheet1 30" xfId="1453"/>
    <cellStyle name="_(* #,##0.00000000_);_(* (#,##0.00000000);_(* \&quot;-\&quot;??_);_(@_)_Asian_Sheet1 31" xfId="1454"/>
    <cellStyle name="_(* #,##0.00000000_);_(* (#,##0.00000000);_(* \&quot;-\&quot;??_);_(@_)_Asian_Sheet1 4" xfId="1455"/>
    <cellStyle name="_(* #,##0.00000000_);_(* (#,##0.00000000);_(* \&quot;-\&quot;??_);_(@_)_Asian_Sheet1 5" xfId="1456"/>
    <cellStyle name="_(* #,##0.00000000_);_(* (#,##0.00000000);_(* \&quot;-\&quot;??_);_(@_)_Asian_Sheet1 6" xfId="1457"/>
    <cellStyle name="_(* #,##0.00000000_);_(* (#,##0.00000000);_(* \&quot;-\&quot;??_);_(@_)_Asian_Sheet1 7" xfId="1458"/>
    <cellStyle name="_(* #,##0.00000000_);_(* (#,##0.00000000);_(* \&quot;-\&quot;??_);_(@_)_Asian_Sheet1 8" xfId="1459"/>
    <cellStyle name="_(* #,##0.00000000_);_(* (#,##0.00000000);_(* \&quot;-\&quot;??_);_(@_)_Asian_Sheet1 9" xfId="1460"/>
    <cellStyle name="_(* #,##0.00000000_);_(* (#,##0.00000000);_(* \&quot;-\&quot;??_);_(@_)_Book2" xfId="1461"/>
    <cellStyle name="_(* #,##0.00000000_);_(* (#,##0.00000000);_(* \&quot;-\&quot;??_);_(@_)_Book2_Gas Burn" xfId="1462"/>
    <cellStyle name="_(* #,##0.00000000_);_(* (#,##0.00000000);_(* \&quot;-\&quot;??_);_(@_)_Book2_Gas Burn_MTM Summary" xfId="1463"/>
    <cellStyle name="_(* #,##0.00000000_);_(* (#,##0.00000000);_(* \&quot;-\&quot;??_);_(@_)_Book2_Gas Burn_MTM Summary_1" xfId="1464"/>
    <cellStyle name="_(* #,##0.00000000_);_(* (#,##0.00000000);_(* \&quot;-\&quot;??_);_(@_)_Book2_Gas Burn_MTM Summary_1_Sheet1" xfId="1465"/>
    <cellStyle name="_(* #,##0.00000000_);_(* (#,##0.00000000);_(* \&quot;-\&quot;??_);_(@_)_Book2_Gas Burn_MTM Summary_2" xfId="1466"/>
    <cellStyle name="_(* #,##0.00000000_);_(* (#,##0.00000000);_(* \&quot;-\&quot;??_);_(@_)_Book2_Gas Burn_MTM Summary_2_Sheet1" xfId="1467"/>
    <cellStyle name="_(* #,##0.00000000_);_(* (#,##0.00000000);_(* \&quot;-\&quot;??_);_(@_)_Book2_Gas Burn_MTM Summary_Sheet1" xfId="1468"/>
    <cellStyle name="_(* #,##0.00000000_);_(* (#,##0.00000000);_(* \&quot;-\&quot;??_);_(@_)_Book2_Gas Burn_Sheet1" xfId="1469"/>
    <cellStyle name="_(* #,##0.00000000_);_(* (#,##0.00000000);_(* \&quot;-\&quot;??_);_(@_)_Book2_MTM Summary" xfId="1470"/>
    <cellStyle name="_(* #,##0.00000000_);_(* (#,##0.00000000);_(* \&quot;-\&quot;??_);_(@_)_Book2_MTM Summary_MTM Summary" xfId="1471"/>
    <cellStyle name="_(* #,##0.00000000_);_(* (#,##0.00000000);_(* \&quot;-\&quot;??_);_(@_)_Book2_MTM Summary_MTM Summary_1" xfId="1472"/>
    <cellStyle name="_(* #,##0.00000000_);_(* (#,##0.00000000);_(* \&quot;-\&quot;??_);_(@_)_Book2_MTM Summary_MTM Summary_1_Sheet1" xfId="1473"/>
    <cellStyle name="_(* #,##0.00000000_);_(* (#,##0.00000000);_(* \&quot;-\&quot;??_);_(@_)_Book2_MTM Summary_MTM Summary_2" xfId="1474"/>
    <cellStyle name="_(* #,##0.00000000_);_(* (#,##0.00000000);_(* \&quot;-\&quot;??_);_(@_)_Book2_MTM Summary_MTM Summary_2_Sheet1" xfId="1475"/>
    <cellStyle name="_(* #,##0.00000000_);_(* (#,##0.00000000);_(* \&quot;-\&quot;??_);_(@_)_Book2_MTM Summary_MTM Summary_Sheet1" xfId="1476"/>
    <cellStyle name="_(* #,##0.00000000_);_(* (#,##0.00000000);_(* \&quot;-\&quot;??_);_(@_)_Book2_MTM Summary_Sheet1" xfId="1477"/>
    <cellStyle name="_(* #,##0.00000000_);_(* (#,##0.00000000);_(* \&quot;-\&quot;??_);_(@_)_Book2_RAMP &amp; SCHED " xfId="1478"/>
    <cellStyle name="_(* #,##0.00000000_);_(* (#,##0.00000000);_(* \&quot;-\&quot;??_);_(@_)_Book2_RAMP &amp; SCHED _Sheet1" xfId="1479"/>
    <cellStyle name="_(* #,##0.00000000_);_(* (#,##0.00000000);_(* \&quot;-\&quot;??_);_(@_)_Book2_SCADA" xfId="1480"/>
    <cellStyle name="_(* #,##0.00000000_);_(* (#,##0.00000000);_(* \&quot;-\&quot;??_);_(@_)_Book2_SEND" xfId="1481"/>
    <cellStyle name="_(* #,##0.00000000_);_(* (#,##0.00000000);_(* \&quot;-\&quot;??_);_(@_)_Book2_SEND_Sheet1" xfId="1482"/>
    <cellStyle name="_(* #,##0.00000000_);_(* (#,##0.00000000);_(* \&quot;-\&quot;??_);_(@_)_Book2_Sheet1" xfId="1483"/>
    <cellStyle name="_(* #,##0.00000000_);_(* (#,##0.00000000);_(* \&quot;-\&quot;??_);_(@_)_Controllers PnL" xfId="1484"/>
    <cellStyle name="_(* #,##0.00000000_);_(* (#,##0.00000000);_(* \&quot;-\&quot;??_);_(@_)_Controllers PnL_Gas Burn" xfId="1485"/>
    <cellStyle name="_(* #,##0.00000000_);_(* (#,##0.00000000);_(* \&quot;-\&quot;??_);_(@_)_Controllers PnL_Gas Burn_MTM Summary" xfId="1486"/>
    <cellStyle name="_(* #,##0.00000000_);_(* (#,##0.00000000);_(* \&quot;-\&quot;??_);_(@_)_Controllers PnL_Gas Burn_MTM Summary_1" xfId="1487"/>
    <cellStyle name="_(* #,##0.00000000_);_(* (#,##0.00000000);_(* \&quot;-\&quot;??_);_(@_)_Controllers PnL_Gas Burn_MTM Summary_1_Sheet1" xfId="1488"/>
    <cellStyle name="_(* #,##0.00000000_);_(* (#,##0.00000000);_(* \&quot;-\&quot;??_);_(@_)_Controllers PnL_Gas Burn_MTM Summary_2" xfId="1489"/>
    <cellStyle name="_(* #,##0.00000000_);_(* (#,##0.00000000);_(* \&quot;-\&quot;??_);_(@_)_Controllers PnL_Gas Burn_MTM Summary_2_Sheet1" xfId="1490"/>
    <cellStyle name="_(* #,##0.00000000_);_(* (#,##0.00000000);_(* \&quot;-\&quot;??_);_(@_)_Controllers PnL_Gas Burn_MTM Summary_Sheet1" xfId="1491"/>
    <cellStyle name="_(* #,##0.00000000_);_(* (#,##0.00000000);_(* \&quot;-\&quot;??_);_(@_)_Controllers PnL_Gas Burn_Sheet1" xfId="1492"/>
    <cellStyle name="_(* #,##0.00000000_);_(* (#,##0.00000000);_(* \&quot;-\&quot;??_);_(@_)_Controllers PnL_MTM Summary" xfId="1493"/>
    <cellStyle name="_(* #,##0.00000000_);_(* (#,##0.00000000);_(* \&quot;-\&quot;??_);_(@_)_Controllers PnL_MTM Summary_MTM Summary" xfId="1494"/>
    <cellStyle name="_(* #,##0.00000000_);_(* (#,##0.00000000);_(* \&quot;-\&quot;??_);_(@_)_Controllers PnL_MTM Summary_MTM Summary_1" xfId="1495"/>
    <cellStyle name="_(* #,##0.00000000_);_(* (#,##0.00000000);_(* \&quot;-\&quot;??_);_(@_)_Controllers PnL_MTM Summary_MTM Summary_1_Sheet1" xfId="1496"/>
    <cellStyle name="_(* #,##0.00000000_);_(* (#,##0.00000000);_(* \&quot;-\&quot;??_);_(@_)_Controllers PnL_MTM Summary_MTM Summary_2" xfId="1497"/>
    <cellStyle name="_(* #,##0.00000000_);_(* (#,##0.00000000);_(* \&quot;-\&quot;??_);_(@_)_Controllers PnL_MTM Summary_MTM Summary_2_Sheet1" xfId="1498"/>
    <cellStyle name="_(* #,##0.00000000_);_(* (#,##0.00000000);_(* \&quot;-\&quot;??_);_(@_)_Controllers PnL_MTM Summary_MTM Summary_Sheet1" xfId="1499"/>
    <cellStyle name="_(* #,##0.00000000_);_(* (#,##0.00000000);_(* \&quot;-\&quot;??_);_(@_)_Controllers PnL_MTM Summary_Sheet1" xfId="1500"/>
    <cellStyle name="_(* #,##0.00000000_);_(* (#,##0.00000000);_(* \&quot;-\&quot;??_);_(@_)_Controllers PnL_RAMP &amp; SCHED " xfId="1501"/>
    <cellStyle name="_(* #,##0.00000000_);_(* (#,##0.00000000);_(* \&quot;-\&quot;??_);_(@_)_Controllers PnL_RAMP &amp; SCHED _Sheet1" xfId="1502"/>
    <cellStyle name="_(* #,##0.00000000_);_(* (#,##0.00000000);_(* \&quot;-\&quot;??_);_(@_)_Controllers PnL_SCADA" xfId="1503"/>
    <cellStyle name="_(* #,##0.00000000_);_(* (#,##0.00000000);_(* \&quot;-\&quot;??_);_(@_)_Controllers PnL_SEND" xfId="1504"/>
    <cellStyle name="_(* #,##0.00000000_);_(* (#,##0.00000000);_(* \&quot;-\&quot;??_);_(@_)_Controllers PnL_SEND_Sheet1" xfId="1505"/>
    <cellStyle name="_(* #,##0.00000000_);_(* (#,##0.00000000);_(* \&quot;-\&quot;??_);_(@_)_Controllers PnL_Sheet1" xfId="1506"/>
    <cellStyle name="_(* #,##0.00000000_);_(* (#,##0.00000000);_(* \&quot;-\&quot;??_);_(@_)_Daily Risk Sheet20070720" xfId="1507"/>
    <cellStyle name="_(* #,##0.00000000_);_(* (#,##0.00000000);_(* \&quot;-\&quot;??_);_(@_)_Daily Risk Sheet20070720_Gas Burn" xfId="1508"/>
    <cellStyle name="_(* #,##0.00000000_);_(* (#,##0.00000000);_(* \&quot;-\&quot;??_);_(@_)_Daily Risk Sheet20070720_Gas Burn_MTM Summary" xfId="1509"/>
    <cellStyle name="_(* #,##0.00000000_);_(* (#,##0.00000000);_(* \&quot;-\&quot;??_);_(@_)_Daily Risk Sheet20070720_Gas Burn_MTM Summary_1" xfId="1510"/>
    <cellStyle name="_(* #,##0.00000000_);_(* (#,##0.00000000);_(* \&quot;-\&quot;??_);_(@_)_Daily Risk Sheet20070720_Gas Burn_MTM Summary_1_Sheet1" xfId="1511"/>
    <cellStyle name="_(* #,##0.00000000_);_(* (#,##0.00000000);_(* \&quot;-\&quot;??_);_(@_)_Daily Risk Sheet20070720_Gas Burn_MTM Summary_2" xfId="1512"/>
    <cellStyle name="_(* #,##0.00000000_);_(* (#,##0.00000000);_(* \&quot;-\&quot;??_);_(@_)_Daily Risk Sheet20070720_Gas Burn_MTM Summary_2_Sheet1" xfId="1513"/>
    <cellStyle name="_(* #,##0.00000000_);_(* (#,##0.00000000);_(* \&quot;-\&quot;??_);_(@_)_Daily Risk Sheet20070720_Gas Burn_MTM Summary_Sheet1" xfId="1514"/>
    <cellStyle name="_(* #,##0.00000000_);_(* (#,##0.00000000);_(* \&quot;-\&quot;??_);_(@_)_Daily Risk Sheet20070720_Gas Burn_Sheet1" xfId="1515"/>
    <cellStyle name="_(* #,##0.00000000_);_(* (#,##0.00000000);_(* \&quot;-\&quot;??_);_(@_)_Daily Risk Sheet20070720_MTM Summary" xfId="1516"/>
    <cellStyle name="_(* #,##0.00000000_);_(* (#,##0.00000000);_(* \&quot;-\&quot;??_);_(@_)_Daily Risk Sheet20070720_MTM Summary_MTM Summary" xfId="1517"/>
    <cellStyle name="_(* #,##0.00000000_);_(* (#,##0.00000000);_(* \&quot;-\&quot;??_);_(@_)_Daily Risk Sheet20070720_MTM Summary_MTM Summary_1" xfId="1518"/>
    <cellStyle name="_(* #,##0.00000000_);_(* (#,##0.00000000);_(* \&quot;-\&quot;??_);_(@_)_Daily Risk Sheet20070720_MTM Summary_MTM Summary_1_Sheet1" xfId="1519"/>
    <cellStyle name="_(* #,##0.00000000_);_(* (#,##0.00000000);_(* \&quot;-\&quot;??_);_(@_)_Daily Risk Sheet20070720_MTM Summary_MTM Summary_2" xfId="1520"/>
    <cellStyle name="_(* #,##0.00000000_);_(* (#,##0.00000000);_(* \&quot;-\&quot;??_);_(@_)_Daily Risk Sheet20070720_MTM Summary_MTM Summary_2_Sheet1" xfId="1521"/>
    <cellStyle name="_(* #,##0.00000000_);_(* (#,##0.00000000);_(* \&quot;-\&quot;??_);_(@_)_Daily Risk Sheet20070720_MTM Summary_MTM Summary_Sheet1" xfId="1522"/>
    <cellStyle name="_(* #,##0.00000000_);_(* (#,##0.00000000);_(* \&quot;-\&quot;??_);_(@_)_Daily Risk Sheet20070720_MTM Summary_Sheet1" xfId="1523"/>
    <cellStyle name="_(* #,##0.00000000_);_(* (#,##0.00000000);_(* \&quot;-\&quot;??_);_(@_)_Daily Risk Sheet20070720_RAMP &amp; SCHED " xfId="1524"/>
    <cellStyle name="_(* #,##0.00000000_);_(* (#,##0.00000000);_(* \&quot;-\&quot;??_);_(@_)_Daily Risk Sheet20070720_RAMP &amp; SCHED _Sheet1" xfId="1525"/>
    <cellStyle name="_(* #,##0.00000000_);_(* (#,##0.00000000);_(* \&quot;-\&quot;??_);_(@_)_Daily Risk Sheet20070720_SCADA" xfId="1526"/>
    <cellStyle name="_(* #,##0.00000000_);_(* (#,##0.00000000);_(* \&quot;-\&quot;??_);_(@_)_Daily Risk Sheet20070720_SEND" xfId="1527"/>
    <cellStyle name="_(* #,##0.00000000_);_(* (#,##0.00000000);_(* \&quot;-\&quot;??_);_(@_)_Daily Risk Sheet20070720_SEND_Sheet1" xfId="1528"/>
    <cellStyle name="_(* #,##0.00000000_);_(* (#,##0.00000000);_(* \&quot;-\&quot;??_);_(@_)_Daily Risk Sheet20070720_Sheet1" xfId="1529"/>
    <cellStyle name="_(* #,##0.00000000_);_(* (#,##0.00000000);_(* \&quot;-\&quot;??_);_(@_)_DailySpreadsheet20070821" xfId="1530"/>
    <cellStyle name="_(* #,##0.00000000_);_(* (#,##0.00000000);_(* \&quot;-\&quot;??_);_(@_)_DailySpreadsheet20070821_Gas Burn" xfId="1531"/>
    <cellStyle name="_(* #,##0.00000000_);_(* (#,##0.00000000);_(* \&quot;-\&quot;??_);_(@_)_DailySpreadsheet20070821_Gas Burn_MTM Summary" xfId="1532"/>
    <cellStyle name="_(* #,##0.00000000_);_(* (#,##0.00000000);_(* \&quot;-\&quot;??_);_(@_)_DailySpreadsheet20070821_Gas Burn_MTM Summary_1" xfId="1533"/>
    <cellStyle name="_(* #,##0.00000000_);_(* (#,##0.00000000);_(* \&quot;-\&quot;??_);_(@_)_DailySpreadsheet20070821_Gas Burn_MTM Summary_1_Sheet1" xfId="1534"/>
    <cellStyle name="_(* #,##0.00000000_);_(* (#,##0.00000000);_(* \&quot;-\&quot;??_);_(@_)_DailySpreadsheet20070821_Gas Burn_MTM Summary_2" xfId="1535"/>
    <cellStyle name="_(* #,##0.00000000_);_(* (#,##0.00000000);_(* \&quot;-\&quot;??_);_(@_)_DailySpreadsheet20070821_Gas Burn_MTM Summary_2_Sheet1" xfId="1536"/>
    <cellStyle name="_(* #,##0.00000000_);_(* (#,##0.00000000);_(* \&quot;-\&quot;??_);_(@_)_DailySpreadsheet20070821_Gas Burn_MTM Summary_Sheet1" xfId="1537"/>
    <cellStyle name="_(* #,##0.00000000_);_(* (#,##0.00000000);_(* \&quot;-\&quot;??_);_(@_)_DailySpreadsheet20070821_Gas Burn_Sheet1" xfId="1538"/>
    <cellStyle name="_(* #,##0.00000000_);_(* (#,##0.00000000);_(* \&quot;-\&quot;??_);_(@_)_DailySpreadsheet20070821_MTM Summary" xfId="1539"/>
    <cellStyle name="_(* #,##0.00000000_);_(* (#,##0.00000000);_(* \&quot;-\&quot;??_);_(@_)_DailySpreadsheet20070821_MTM Summary_MTM Summary" xfId="1540"/>
    <cellStyle name="_(* #,##0.00000000_);_(* (#,##0.00000000);_(* \&quot;-\&quot;??_);_(@_)_DailySpreadsheet20070821_MTM Summary_MTM Summary_1" xfId="1541"/>
    <cellStyle name="_(* #,##0.00000000_);_(* (#,##0.00000000);_(* \&quot;-\&quot;??_);_(@_)_DailySpreadsheet20070821_MTM Summary_MTM Summary_1_Sheet1" xfId="1542"/>
    <cellStyle name="_(* #,##0.00000000_);_(* (#,##0.00000000);_(* \&quot;-\&quot;??_);_(@_)_DailySpreadsheet20070821_MTM Summary_MTM Summary_2" xfId="1543"/>
    <cellStyle name="_(* #,##0.00000000_);_(* (#,##0.00000000);_(* \&quot;-\&quot;??_);_(@_)_DailySpreadsheet20070821_MTM Summary_MTM Summary_2_Sheet1" xfId="1544"/>
    <cellStyle name="_(* #,##0.00000000_);_(* (#,##0.00000000);_(* \&quot;-\&quot;??_);_(@_)_DailySpreadsheet20070821_MTM Summary_MTM Summary_Sheet1" xfId="1545"/>
    <cellStyle name="_(* #,##0.00000000_);_(* (#,##0.00000000);_(* \&quot;-\&quot;??_);_(@_)_DailySpreadsheet20070821_MTM Summary_Sheet1" xfId="1546"/>
    <cellStyle name="_(* #,##0.00000000_);_(* (#,##0.00000000);_(* \&quot;-\&quot;??_);_(@_)_DailySpreadsheet20070821_RAMP &amp; SCHED " xfId="1547"/>
    <cellStyle name="_(* #,##0.00000000_);_(* (#,##0.00000000);_(* \&quot;-\&quot;??_);_(@_)_DailySpreadsheet20070821_RAMP &amp; SCHED _Sheet1" xfId="1548"/>
    <cellStyle name="_(* #,##0.00000000_);_(* (#,##0.00000000);_(* \&quot;-\&quot;??_);_(@_)_DailySpreadsheet20070821_SCADA" xfId="1549"/>
    <cellStyle name="_(* #,##0.00000000_);_(* (#,##0.00000000);_(* \&quot;-\&quot;??_);_(@_)_DailySpreadsheet20070821_SEND" xfId="1550"/>
    <cellStyle name="_(* #,##0.00000000_);_(* (#,##0.00000000);_(* \&quot;-\&quot;??_);_(@_)_DailySpreadsheet20070821_SEND_Sheet1" xfId="1551"/>
    <cellStyle name="_(* #,##0.00000000_);_(* (#,##0.00000000);_(* \&quot;-\&quot;??_);_(@_)_DailySpreadsheet20070821_Sheet1" xfId="1552"/>
    <cellStyle name="_(* #,##0.00000000_);_(* (#,##0.00000000);_(* \&quot;-\&quot;??_);_(@_)_Gas Burn" xfId="1553"/>
    <cellStyle name="_(* #,##0.00000000_);_(* (#,##0.00000000);_(* \&quot;-\&quot;??_);_(@_)_Gas Burn_Report" xfId="1554"/>
    <cellStyle name="_(* #,##0.00000000_);_(* (#,##0.00000000);_(* \&quot;-\&quot;??_);_(@_)_Gas Burn_Report_Sheet1" xfId="1555"/>
    <cellStyle name="_(* #,##0.00000000_);_(* (#,##0.00000000);_(* \&quot;-\&quot;??_);_(@_)_Gas Burn_Report_Sheet1 10" xfId="1556"/>
    <cellStyle name="_(* #,##0.00000000_);_(* (#,##0.00000000);_(* \&quot;-\&quot;??_);_(@_)_Gas Burn_Report_Sheet1 11" xfId="1557"/>
    <cellStyle name="_(* #,##0.00000000_);_(* (#,##0.00000000);_(* \&quot;-\&quot;??_);_(@_)_Gas Burn_Report_Sheet1 12" xfId="1558"/>
    <cellStyle name="_(* #,##0.00000000_);_(* (#,##0.00000000);_(* \&quot;-\&quot;??_);_(@_)_Gas Burn_Report_Sheet1 13" xfId="1559"/>
    <cellStyle name="_(* #,##0.00000000_);_(* (#,##0.00000000);_(* \&quot;-\&quot;??_);_(@_)_Gas Burn_Report_Sheet1 14" xfId="1560"/>
    <cellStyle name="_(* #,##0.00000000_);_(* (#,##0.00000000);_(* \&quot;-\&quot;??_);_(@_)_Gas Burn_Report_Sheet1 15" xfId="1561"/>
    <cellStyle name="_(* #,##0.00000000_);_(* (#,##0.00000000);_(* \&quot;-\&quot;??_);_(@_)_Gas Burn_Report_Sheet1 16" xfId="1562"/>
    <cellStyle name="_(* #,##0.00000000_);_(* (#,##0.00000000);_(* \&quot;-\&quot;??_);_(@_)_Gas Burn_Report_Sheet1 17" xfId="1563"/>
    <cellStyle name="_(* #,##0.00000000_);_(* (#,##0.00000000);_(* \&quot;-\&quot;??_);_(@_)_Gas Burn_Report_Sheet1 18" xfId="1564"/>
    <cellStyle name="_(* #,##0.00000000_);_(* (#,##0.00000000);_(* \&quot;-\&quot;??_);_(@_)_Gas Burn_Report_Sheet1 19" xfId="1565"/>
    <cellStyle name="_(* #,##0.00000000_);_(* (#,##0.00000000);_(* \&quot;-\&quot;??_);_(@_)_Gas Burn_Report_Sheet1 2" xfId="1566"/>
    <cellStyle name="_(* #,##0.00000000_);_(* (#,##0.00000000);_(* \&quot;-\&quot;??_);_(@_)_Gas Burn_Report_Sheet1 20" xfId="1567"/>
    <cellStyle name="_(* #,##0.00000000_);_(* (#,##0.00000000);_(* \&quot;-\&quot;??_);_(@_)_Gas Burn_Report_Sheet1 21" xfId="1568"/>
    <cellStyle name="_(* #,##0.00000000_);_(* (#,##0.00000000);_(* \&quot;-\&quot;??_);_(@_)_Gas Burn_Report_Sheet1 22" xfId="1569"/>
    <cellStyle name="_(* #,##0.00000000_);_(* (#,##0.00000000);_(* \&quot;-\&quot;??_);_(@_)_Gas Burn_Report_Sheet1 23" xfId="1570"/>
    <cellStyle name="_(* #,##0.00000000_);_(* (#,##0.00000000);_(* \&quot;-\&quot;??_);_(@_)_Gas Burn_Report_Sheet1 24" xfId="1571"/>
    <cellStyle name="_(* #,##0.00000000_);_(* (#,##0.00000000);_(* \&quot;-\&quot;??_);_(@_)_Gas Burn_Report_Sheet1 25" xfId="1572"/>
    <cellStyle name="_(* #,##0.00000000_);_(* (#,##0.00000000);_(* \&quot;-\&quot;??_);_(@_)_Gas Burn_Report_Sheet1 26" xfId="1573"/>
    <cellStyle name="_(* #,##0.00000000_);_(* (#,##0.00000000);_(* \&quot;-\&quot;??_);_(@_)_Gas Burn_Report_Sheet1 27" xfId="1574"/>
    <cellStyle name="_(* #,##0.00000000_);_(* (#,##0.00000000);_(* \&quot;-\&quot;??_);_(@_)_Gas Burn_Report_Sheet1 28" xfId="1575"/>
    <cellStyle name="_(* #,##0.00000000_);_(* (#,##0.00000000);_(* \&quot;-\&quot;??_);_(@_)_Gas Burn_Report_Sheet1 29" xfId="1576"/>
    <cellStyle name="_(* #,##0.00000000_);_(* (#,##0.00000000);_(* \&quot;-\&quot;??_);_(@_)_Gas Burn_Report_Sheet1 3" xfId="1577"/>
    <cellStyle name="_(* #,##0.00000000_);_(* (#,##0.00000000);_(* \&quot;-\&quot;??_);_(@_)_Gas Burn_Report_Sheet1 30" xfId="1578"/>
    <cellStyle name="_(* #,##0.00000000_);_(* (#,##0.00000000);_(* \&quot;-\&quot;??_);_(@_)_Gas Burn_Report_Sheet1 31" xfId="1579"/>
    <cellStyle name="_(* #,##0.00000000_);_(* (#,##0.00000000);_(* \&quot;-\&quot;??_);_(@_)_Gas Burn_Report_Sheet1 4" xfId="1580"/>
    <cellStyle name="_(* #,##0.00000000_);_(* (#,##0.00000000);_(* \&quot;-\&quot;??_);_(@_)_Gas Burn_Report_Sheet1 5" xfId="1581"/>
    <cellStyle name="_(* #,##0.00000000_);_(* (#,##0.00000000);_(* \&quot;-\&quot;??_);_(@_)_Gas Burn_Report_Sheet1 6" xfId="1582"/>
    <cellStyle name="_(* #,##0.00000000_);_(* (#,##0.00000000);_(* \&quot;-\&quot;??_);_(@_)_Gas Burn_Report_Sheet1 7" xfId="1583"/>
    <cellStyle name="_(* #,##0.00000000_);_(* (#,##0.00000000);_(* \&quot;-\&quot;??_);_(@_)_Gas Burn_Report_Sheet1 8" xfId="1584"/>
    <cellStyle name="_(* #,##0.00000000_);_(* (#,##0.00000000);_(* \&quot;-\&quot;??_);_(@_)_Gas Burn_Report_Sheet1 9" xfId="1585"/>
    <cellStyle name="_(* #,##0.00000000_);_(* (#,##0.00000000);_(* \&quot;-\&quot;??_);_(@_)_Gas Burn_Sheet1" xfId="1586"/>
    <cellStyle name="_(* #,##0.00000000_);_(* (#,##0.00000000);_(* \&quot;-\&quot;??_);_(@_)_Gas Burn_Sheet1 10" xfId="1587"/>
    <cellStyle name="_(* #,##0.00000000_);_(* (#,##0.00000000);_(* \&quot;-\&quot;??_);_(@_)_Gas Burn_Sheet1 11" xfId="1588"/>
    <cellStyle name="_(* #,##0.00000000_);_(* (#,##0.00000000);_(* \&quot;-\&quot;??_);_(@_)_Gas Burn_Sheet1 12" xfId="1589"/>
    <cellStyle name="_(* #,##0.00000000_);_(* (#,##0.00000000);_(* \&quot;-\&quot;??_);_(@_)_Gas Burn_Sheet1 13" xfId="1590"/>
    <cellStyle name="_(* #,##0.00000000_);_(* (#,##0.00000000);_(* \&quot;-\&quot;??_);_(@_)_Gas Burn_Sheet1 14" xfId="1591"/>
    <cellStyle name="_(* #,##0.00000000_);_(* (#,##0.00000000);_(* \&quot;-\&quot;??_);_(@_)_Gas Burn_Sheet1 15" xfId="1592"/>
    <cellStyle name="_(* #,##0.00000000_);_(* (#,##0.00000000);_(* \&quot;-\&quot;??_);_(@_)_Gas Burn_Sheet1 16" xfId="1593"/>
    <cellStyle name="_(* #,##0.00000000_);_(* (#,##0.00000000);_(* \&quot;-\&quot;??_);_(@_)_Gas Burn_Sheet1 17" xfId="1594"/>
    <cellStyle name="_(* #,##0.00000000_);_(* (#,##0.00000000);_(* \&quot;-\&quot;??_);_(@_)_Gas Burn_Sheet1 18" xfId="1595"/>
    <cellStyle name="_(* #,##0.00000000_);_(* (#,##0.00000000);_(* \&quot;-\&quot;??_);_(@_)_Gas Burn_Sheet1 19" xfId="1596"/>
    <cellStyle name="_(* #,##0.00000000_);_(* (#,##0.00000000);_(* \&quot;-\&quot;??_);_(@_)_Gas Burn_Sheet1 2" xfId="1597"/>
    <cellStyle name="_(* #,##0.00000000_);_(* (#,##0.00000000);_(* \&quot;-\&quot;??_);_(@_)_Gas Burn_Sheet1 20" xfId="1598"/>
    <cellStyle name="_(* #,##0.00000000_);_(* (#,##0.00000000);_(* \&quot;-\&quot;??_);_(@_)_Gas Burn_Sheet1 21" xfId="1599"/>
    <cellStyle name="_(* #,##0.00000000_);_(* (#,##0.00000000);_(* \&quot;-\&quot;??_);_(@_)_Gas Burn_Sheet1 22" xfId="1600"/>
    <cellStyle name="_(* #,##0.00000000_);_(* (#,##0.00000000);_(* \&quot;-\&quot;??_);_(@_)_Gas Burn_Sheet1 23" xfId="1601"/>
    <cellStyle name="_(* #,##0.00000000_);_(* (#,##0.00000000);_(* \&quot;-\&quot;??_);_(@_)_Gas Burn_Sheet1 24" xfId="1602"/>
    <cellStyle name="_(* #,##0.00000000_);_(* (#,##0.00000000);_(* \&quot;-\&quot;??_);_(@_)_Gas Burn_Sheet1 25" xfId="1603"/>
    <cellStyle name="_(* #,##0.00000000_);_(* (#,##0.00000000);_(* \&quot;-\&quot;??_);_(@_)_Gas Burn_Sheet1 26" xfId="1604"/>
    <cellStyle name="_(* #,##0.00000000_);_(* (#,##0.00000000);_(* \&quot;-\&quot;??_);_(@_)_Gas Burn_Sheet1 27" xfId="1605"/>
    <cellStyle name="_(* #,##0.00000000_);_(* (#,##0.00000000);_(* \&quot;-\&quot;??_);_(@_)_Gas Burn_Sheet1 28" xfId="1606"/>
    <cellStyle name="_(* #,##0.00000000_);_(* (#,##0.00000000);_(* \&quot;-\&quot;??_);_(@_)_Gas Burn_Sheet1 29" xfId="1607"/>
    <cellStyle name="_(* #,##0.00000000_);_(* (#,##0.00000000);_(* \&quot;-\&quot;??_);_(@_)_Gas Burn_Sheet1 3" xfId="1608"/>
    <cellStyle name="_(* #,##0.00000000_);_(* (#,##0.00000000);_(* \&quot;-\&quot;??_);_(@_)_Gas Burn_Sheet1 30" xfId="1609"/>
    <cellStyle name="_(* #,##0.00000000_);_(* (#,##0.00000000);_(* \&quot;-\&quot;??_);_(@_)_Gas Burn_Sheet1 31" xfId="1610"/>
    <cellStyle name="_(* #,##0.00000000_);_(* (#,##0.00000000);_(* \&quot;-\&quot;??_);_(@_)_Gas Burn_Sheet1 4" xfId="1611"/>
    <cellStyle name="_(* #,##0.00000000_);_(* (#,##0.00000000);_(* \&quot;-\&quot;??_);_(@_)_Gas Burn_Sheet1 5" xfId="1612"/>
    <cellStyle name="_(* #,##0.00000000_);_(* (#,##0.00000000);_(* \&quot;-\&quot;??_);_(@_)_Gas Burn_Sheet1 6" xfId="1613"/>
    <cellStyle name="_(* #,##0.00000000_);_(* (#,##0.00000000);_(* \&quot;-\&quot;??_);_(@_)_Gas Burn_Sheet1 7" xfId="1614"/>
    <cellStyle name="_(* #,##0.00000000_);_(* (#,##0.00000000);_(* \&quot;-\&quot;??_);_(@_)_Gas Burn_Sheet1 8" xfId="1615"/>
    <cellStyle name="_(* #,##0.00000000_);_(* (#,##0.00000000);_(* \&quot;-\&quot;??_);_(@_)_Gas Burn_Sheet1 9" xfId="1616"/>
    <cellStyle name="_(* #,##0.00000000_);_(* (#,##0.00000000);_(* \&quot;-\&quot;??_);_(@_)_input" xfId="1617"/>
    <cellStyle name="_(* #,##0.00000000_);_(* (#,##0.00000000);_(* \&quot;-\&quot;??_);_(@_)_input_Gas Burn" xfId="1618"/>
    <cellStyle name="_(* #,##0.00000000_);_(* (#,##0.00000000);_(* \&quot;-\&quot;??_);_(@_)_input_Gas Burn_MTM Summary" xfId="1619"/>
    <cellStyle name="_(* #,##0.00000000_);_(* (#,##0.00000000);_(* \&quot;-\&quot;??_);_(@_)_input_Gas Burn_MTM Summary_1" xfId="1620"/>
    <cellStyle name="_(* #,##0.00000000_);_(* (#,##0.00000000);_(* \&quot;-\&quot;??_);_(@_)_input_Gas Burn_MTM Summary_1_Sheet1" xfId="1621"/>
    <cellStyle name="_(* #,##0.00000000_);_(* (#,##0.00000000);_(* \&quot;-\&quot;??_);_(@_)_input_Gas Burn_MTM Summary_2" xfId="1622"/>
    <cellStyle name="_(* #,##0.00000000_);_(* (#,##0.00000000);_(* \&quot;-\&quot;??_);_(@_)_input_Gas Burn_MTM Summary_2_Sheet1" xfId="1623"/>
    <cellStyle name="_(* #,##0.00000000_);_(* (#,##0.00000000);_(* \&quot;-\&quot;??_);_(@_)_input_Gas Burn_MTM Summary_Sheet1" xfId="1624"/>
    <cellStyle name="_(* #,##0.00000000_);_(* (#,##0.00000000);_(* \&quot;-\&quot;??_);_(@_)_input_Gas Burn_Sheet1" xfId="1625"/>
    <cellStyle name="_(* #,##0.00000000_);_(* (#,##0.00000000);_(* \&quot;-\&quot;??_);_(@_)_input_MTM Summary" xfId="1626"/>
    <cellStyle name="_(* #,##0.00000000_);_(* (#,##0.00000000);_(* \&quot;-\&quot;??_);_(@_)_input_MTM Summary_MTM Summary" xfId="1627"/>
    <cellStyle name="_(* #,##0.00000000_);_(* (#,##0.00000000);_(* \&quot;-\&quot;??_);_(@_)_input_MTM Summary_MTM Summary_1" xfId="1628"/>
    <cellStyle name="_(* #,##0.00000000_);_(* (#,##0.00000000);_(* \&quot;-\&quot;??_);_(@_)_input_MTM Summary_MTM Summary_1_Sheet1" xfId="1629"/>
    <cellStyle name="_(* #,##0.00000000_);_(* (#,##0.00000000);_(* \&quot;-\&quot;??_);_(@_)_input_MTM Summary_MTM Summary_2" xfId="1630"/>
    <cellStyle name="_(* #,##0.00000000_);_(* (#,##0.00000000);_(* \&quot;-\&quot;??_);_(@_)_input_MTM Summary_MTM Summary_2_Sheet1" xfId="1631"/>
    <cellStyle name="_(* #,##0.00000000_);_(* (#,##0.00000000);_(* \&quot;-\&quot;??_);_(@_)_input_MTM Summary_MTM Summary_Sheet1" xfId="1632"/>
    <cellStyle name="_(* #,##0.00000000_);_(* (#,##0.00000000);_(* \&quot;-\&quot;??_);_(@_)_input_MTM Summary_Sheet1" xfId="1633"/>
    <cellStyle name="_(* #,##0.00000000_);_(* (#,##0.00000000);_(* \&quot;-\&quot;??_);_(@_)_input_RAMP &amp; SCHED " xfId="1634"/>
    <cellStyle name="_(* #,##0.00000000_);_(* (#,##0.00000000);_(* \&quot;-\&quot;??_);_(@_)_input_RAMP &amp; SCHED _Sheet1" xfId="1635"/>
    <cellStyle name="_(* #,##0.00000000_);_(* (#,##0.00000000);_(* \&quot;-\&quot;??_);_(@_)_input_SCADA" xfId="1636"/>
    <cellStyle name="_(* #,##0.00000000_);_(* (#,##0.00000000);_(* \&quot;-\&quot;??_);_(@_)_input_SEND" xfId="1637"/>
    <cellStyle name="_(* #,##0.00000000_);_(* (#,##0.00000000);_(* \&quot;-\&quot;??_);_(@_)_input_SEND_Sheet1" xfId="1638"/>
    <cellStyle name="_(* #,##0.00000000_);_(* (#,##0.00000000);_(* \&quot;-\&quot;??_);_(@_)_input_Sheet1" xfId="1639"/>
    <cellStyle name="_(* #,##0.00000000_);_(* (#,##0.00000000);_(* \&quot;-\&quot;??_);_(@_)_Market Data" xfId="1640"/>
    <cellStyle name="_(* #,##0.00000000_);_(* (#,##0.00000000);_(* \&quot;-\&quot;??_);_(@_)_Market Data_AS Awards" xfId="1641"/>
    <cellStyle name="_(* #,##0.00000000_);_(* (#,##0.00000000);_(* \&quot;-\&quot;??_);_(@_)_Market Data_AS Awards 10" xfId="1642"/>
    <cellStyle name="_(* #,##0.00000000_);_(* (#,##0.00000000);_(* \&quot;-\&quot;??_);_(@_)_Market Data_AS Awards 11" xfId="1643"/>
    <cellStyle name="_(* #,##0.00000000_);_(* (#,##0.00000000);_(* \&quot;-\&quot;??_);_(@_)_Market Data_AS Awards 12" xfId="1644"/>
    <cellStyle name="_(* #,##0.00000000_);_(* (#,##0.00000000);_(* \&quot;-\&quot;??_);_(@_)_Market Data_AS Awards 13" xfId="1645"/>
    <cellStyle name="_(* #,##0.00000000_);_(* (#,##0.00000000);_(* \&quot;-\&quot;??_);_(@_)_Market Data_AS Awards 14" xfId="1646"/>
    <cellStyle name="_(* #,##0.00000000_);_(* (#,##0.00000000);_(* \&quot;-\&quot;??_);_(@_)_Market Data_AS Awards 15" xfId="1647"/>
    <cellStyle name="_(* #,##0.00000000_);_(* (#,##0.00000000);_(* \&quot;-\&quot;??_);_(@_)_Market Data_AS Awards 16" xfId="1648"/>
    <cellStyle name="_(* #,##0.00000000_);_(* (#,##0.00000000);_(* \&quot;-\&quot;??_);_(@_)_Market Data_AS Awards 17" xfId="1649"/>
    <cellStyle name="_(* #,##0.00000000_);_(* (#,##0.00000000);_(* \&quot;-\&quot;??_);_(@_)_Market Data_AS Awards 18" xfId="1650"/>
    <cellStyle name="_(* #,##0.00000000_);_(* (#,##0.00000000);_(* \&quot;-\&quot;??_);_(@_)_Market Data_AS Awards 19" xfId="1651"/>
    <cellStyle name="_(* #,##0.00000000_);_(* (#,##0.00000000);_(* \&quot;-\&quot;??_);_(@_)_Market Data_AS Awards 2" xfId="1652"/>
    <cellStyle name="_(* #,##0.00000000_);_(* (#,##0.00000000);_(* \&quot;-\&quot;??_);_(@_)_Market Data_AS Awards 20" xfId="1653"/>
    <cellStyle name="_(* #,##0.00000000_);_(* (#,##0.00000000);_(* \&quot;-\&quot;??_);_(@_)_Market Data_AS Awards 21" xfId="1654"/>
    <cellStyle name="_(* #,##0.00000000_);_(* (#,##0.00000000);_(* \&quot;-\&quot;??_);_(@_)_Market Data_AS Awards 22" xfId="1655"/>
    <cellStyle name="_(* #,##0.00000000_);_(* (#,##0.00000000);_(* \&quot;-\&quot;??_);_(@_)_Market Data_AS Awards 23" xfId="1656"/>
    <cellStyle name="_(* #,##0.00000000_);_(* (#,##0.00000000);_(* \&quot;-\&quot;??_);_(@_)_Market Data_AS Awards 24" xfId="1657"/>
    <cellStyle name="_(* #,##0.00000000_);_(* (#,##0.00000000);_(* \&quot;-\&quot;??_);_(@_)_Market Data_AS Awards 25" xfId="1658"/>
    <cellStyle name="_(* #,##0.00000000_);_(* (#,##0.00000000);_(* \&quot;-\&quot;??_);_(@_)_Market Data_AS Awards 26" xfId="1659"/>
    <cellStyle name="_(* #,##0.00000000_);_(* (#,##0.00000000);_(* \&quot;-\&quot;??_);_(@_)_Market Data_AS Awards 27" xfId="1660"/>
    <cellStyle name="_(* #,##0.00000000_);_(* (#,##0.00000000);_(* \&quot;-\&quot;??_);_(@_)_Market Data_AS Awards 28" xfId="1661"/>
    <cellStyle name="_(* #,##0.00000000_);_(* (#,##0.00000000);_(* \&quot;-\&quot;??_);_(@_)_Market Data_AS Awards 29" xfId="1662"/>
    <cellStyle name="_(* #,##0.00000000_);_(* (#,##0.00000000);_(* \&quot;-\&quot;??_);_(@_)_Market Data_AS Awards 3" xfId="1663"/>
    <cellStyle name="_(* #,##0.00000000_);_(* (#,##0.00000000);_(* \&quot;-\&quot;??_);_(@_)_Market Data_AS Awards 30" xfId="1664"/>
    <cellStyle name="_(* #,##0.00000000_);_(* (#,##0.00000000);_(* \&quot;-\&quot;??_);_(@_)_Market Data_AS Awards 31" xfId="1665"/>
    <cellStyle name="_(* #,##0.00000000_);_(* (#,##0.00000000);_(* \&quot;-\&quot;??_);_(@_)_Market Data_AS Awards 4" xfId="1666"/>
    <cellStyle name="_(* #,##0.00000000_);_(* (#,##0.00000000);_(* \&quot;-\&quot;??_);_(@_)_Market Data_AS Awards 5" xfId="1667"/>
    <cellStyle name="_(* #,##0.00000000_);_(* (#,##0.00000000);_(* \&quot;-\&quot;??_);_(@_)_Market Data_AS Awards 6" xfId="1668"/>
    <cellStyle name="_(* #,##0.00000000_);_(* (#,##0.00000000);_(* \&quot;-\&quot;??_);_(@_)_Market Data_AS Awards 7" xfId="1669"/>
    <cellStyle name="_(* #,##0.00000000_);_(* (#,##0.00000000);_(* \&quot;-\&quot;??_);_(@_)_Market Data_AS Awards 8" xfId="1670"/>
    <cellStyle name="_(* #,##0.00000000_);_(* (#,##0.00000000);_(* \&quot;-\&quot;??_);_(@_)_Market Data_AS Awards 9" xfId="1671"/>
    <cellStyle name="_(* #,##0.00000000_);_(* (#,##0.00000000);_(* \&quot;-\&quot;??_);_(@_)_Market Data_As Data" xfId="1672"/>
    <cellStyle name="_(* #,##0.00000000_);_(* (#,##0.00000000);_(* \&quot;-\&quot;??_);_(@_)_Market Data_As Data 10" xfId="1673"/>
    <cellStyle name="_(* #,##0.00000000_);_(* (#,##0.00000000);_(* \&quot;-\&quot;??_);_(@_)_Market Data_As Data 11" xfId="1674"/>
    <cellStyle name="_(* #,##0.00000000_);_(* (#,##0.00000000);_(* \&quot;-\&quot;??_);_(@_)_Market Data_As Data 12" xfId="1675"/>
    <cellStyle name="_(* #,##0.00000000_);_(* (#,##0.00000000);_(* \&quot;-\&quot;??_);_(@_)_Market Data_As Data 13" xfId="1676"/>
    <cellStyle name="_(* #,##0.00000000_);_(* (#,##0.00000000);_(* \&quot;-\&quot;??_);_(@_)_Market Data_As Data 14" xfId="1677"/>
    <cellStyle name="_(* #,##0.00000000_);_(* (#,##0.00000000);_(* \&quot;-\&quot;??_);_(@_)_Market Data_As Data 15" xfId="1678"/>
    <cellStyle name="_(* #,##0.00000000_);_(* (#,##0.00000000);_(* \&quot;-\&quot;??_);_(@_)_Market Data_As Data 16" xfId="1679"/>
    <cellStyle name="_(* #,##0.00000000_);_(* (#,##0.00000000);_(* \&quot;-\&quot;??_);_(@_)_Market Data_As Data 17" xfId="1680"/>
    <cellStyle name="_(* #,##0.00000000_);_(* (#,##0.00000000);_(* \&quot;-\&quot;??_);_(@_)_Market Data_As Data 18" xfId="1681"/>
    <cellStyle name="_(* #,##0.00000000_);_(* (#,##0.00000000);_(* \&quot;-\&quot;??_);_(@_)_Market Data_As Data 19" xfId="1682"/>
    <cellStyle name="_(* #,##0.00000000_);_(* (#,##0.00000000);_(* \&quot;-\&quot;??_);_(@_)_Market Data_As Data 2" xfId="1683"/>
    <cellStyle name="_(* #,##0.00000000_);_(* (#,##0.00000000);_(* \&quot;-\&quot;??_);_(@_)_Market Data_As Data 20" xfId="1684"/>
    <cellStyle name="_(* #,##0.00000000_);_(* (#,##0.00000000);_(* \&quot;-\&quot;??_);_(@_)_Market Data_As Data 21" xfId="1685"/>
    <cellStyle name="_(* #,##0.00000000_);_(* (#,##0.00000000);_(* \&quot;-\&quot;??_);_(@_)_Market Data_As Data 22" xfId="1686"/>
    <cellStyle name="_(* #,##0.00000000_);_(* (#,##0.00000000);_(* \&quot;-\&quot;??_);_(@_)_Market Data_As Data 23" xfId="1687"/>
    <cellStyle name="_(* #,##0.00000000_);_(* (#,##0.00000000);_(* \&quot;-\&quot;??_);_(@_)_Market Data_As Data 24" xfId="1688"/>
    <cellStyle name="_(* #,##0.00000000_);_(* (#,##0.00000000);_(* \&quot;-\&quot;??_);_(@_)_Market Data_As Data 25" xfId="1689"/>
    <cellStyle name="_(* #,##0.00000000_);_(* (#,##0.00000000);_(* \&quot;-\&quot;??_);_(@_)_Market Data_As Data 26" xfId="1690"/>
    <cellStyle name="_(* #,##0.00000000_);_(* (#,##0.00000000);_(* \&quot;-\&quot;??_);_(@_)_Market Data_As Data 27" xfId="1691"/>
    <cellStyle name="_(* #,##0.00000000_);_(* (#,##0.00000000);_(* \&quot;-\&quot;??_);_(@_)_Market Data_As Data 28" xfId="1692"/>
    <cellStyle name="_(* #,##0.00000000_);_(* (#,##0.00000000);_(* \&quot;-\&quot;??_);_(@_)_Market Data_As Data 29" xfId="1693"/>
    <cellStyle name="_(* #,##0.00000000_);_(* (#,##0.00000000);_(* \&quot;-\&quot;??_);_(@_)_Market Data_As Data 3" xfId="1694"/>
    <cellStyle name="_(* #,##0.00000000_);_(* (#,##0.00000000);_(* \&quot;-\&quot;??_);_(@_)_Market Data_As Data 30" xfId="1695"/>
    <cellStyle name="_(* #,##0.00000000_);_(* (#,##0.00000000);_(* \&quot;-\&quot;??_);_(@_)_Market Data_As Data 31" xfId="1696"/>
    <cellStyle name="_(* #,##0.00000000_);_(* (#,##0.00000000);_(* \&quot;-\&quot;??_);_(@_)_Market Data_As Data 4" xfId="1697"/>
    <cellStyle name="_(* #,##0.00000000_);_(* (#,##0.00000000);_(* \&quot;-\&quot;??_);_(@_)_Market Data_As Data 5" xfId="1698"/>
    <cellStyle name="_(* #,##0.00000000_);_(* (#,##0.00000000);_(* \&quot;-\&quot;??_);_(@_)_Market Data_As Data 6" xfId="1699"/>
    <cellStyle name="_(* #,##0.00000000_);_(* (#,##0.00000000);_(* \&quot;-\&quot;??_);_(@_)_Market Data_As Data 7" xfId="1700"/>
    <cellStyle name="_(* #,##0.00000000_);_(* (#,##0.00000000);_(* \&quot;-\&quot;??_);_(@_)_Market Data_As Data 8" xfId="1701"/>
    <cellStyle name="_(* #,##0.00000000_);_(* (#,##0.00000000);_(* \&quot;-\&quot;??_);_(@_)_Market Data_As Data 9" xfId="1702"/>
    <cellStyle name="_(* #,##0.00000000_);_(* (#,##0.00000000);_(* \&quot;-\&quot;??_);_(@_)_Market Data_Gas Burn" xfId="1703"/>
    <cellStyle name="_(* #,##0.00000000_);_(* (#,##0.00000000);_(* \&quot;-\&quot;??_);_(@_)_Market Data_Gas Burn_Report" xfId="1704"/>
    <cellStyle name="_(* #,##0.00000000_);_(* (#,##0.00000000);_(* \&quot;-\&quot;??_);_(@_)_Market Data_Gas Burn_Report_Sheet1" xfId="1705"/>
    <cellStyle name="_(* #,##0.00000000_);_(* (#,##0.00000000);_(* \&quot;-\&quot;??_);_(@_)_Market Data_Gas Burn_Report_Sheet1 10" xfId="1706"/>
    <cellStyle name="_(* #,##0.00000000_);_(* (#,##0.00000000);_(* \&quot;-\&quot;??_);_(@_)_Market Data_Gas Burn_Report_Sheet1 11" xfId="1707"/>
    <cellStyle name="_(* #,##0.00000000_);_(* (#,##0.00000000);_(* \&quot;-\&quot;??_);_(@_)_Market Data_Gas Burn_Report_Sheet1 12" xfId="1708"/>
    <cellStyle name="_(* #,##0.00000000_);_(* (#,##0.00000000);_(* \&quot;-\&quot;??_);_(@_)_Market Data_Gas Burn_Report_Sheet1 13" xfId="1709"/>
    <cellStyle name="_(* #,##0.00000000_);_(* (#,##0.00000000);_(* \&quot;-\&quot;??_);_(@_)_Market Data_Gas Burn_Report_Sheet1 14" xfId="1710"/>
    <cellStyle name="_(* #,##0.00000000_);_(* (#,##0.00000000);_(* \&quot;-\&quot;??_);_(@_)_Market Data_Gas Burn_Report_Sheet1 15" xfId="1711"/>
    <cellStyle name="_(* #,##0.00000000_);_(* (#,##0.00000000);_(* \&quot;-\&quot;??_);_(@_)_Market Data_Gas Burn_Report_Sheet1 16" xfId="1712"/>
    <cellStyle name="_(* #,##0.00000000_);_(* (#,##0.00000000);_(* \&quot;-\&quot;??_);_(@_)_Market Data_Gas Burn_Report_Sheet1 17" xfId="1713"/>
    <cellStyle name="_(* #,##0.00000000_);_(* (#,##0.00000000);_(* \&quot;-\&quot;??_);_(@_)_Market Data_Gas Burn_Report_Sheet1 18" xfId="1714"/>
    <cellStyle name="_(* #,##0.00000000_);_(* (#,##0.00000000);_(* \&quot;-\&quot;??_);_(@_)_Market Data_Gas Burn_Report_Sheet1 19" xfId="1715"/>
    <cellStyle name="_(* #,##0.00000000_);_(* (#,##0.00000000);_(* \&quot;-\&quot;??_);_(@_)_Market Data_Gas Burn_Report_Sheet1 2" xfId="1716"/>
    <cellStyle name="_(* #,##0.00000000_);_(* (#,##0.00000000);_(* \&quot;-\&quot;??_);_(@_)_Market Data_Gas Burn_Report_Sheet1 20" xfId="1717"/>
    <cellStyle name="_(* #,##0.00000000_);_(* (#,##0.00000000);_(* \&quot;-\&quot;??_);_(@_)_Market Data_Gas Burn_Report_Sheet1 21" xfId="1718"/>
    <cellStyle name="_(* #,##0.00000000_);_(* (#,##0.00000000);_(* \&quot;-\&quot;??_);_(@_)_Market Data_Gas Burn_Report_Sheet1 22" xfId="1719"/>
    <cellStyle name="_(* #,##0.00000000_);_(* (#,##0.00000000);_(* \&quot;-\&quot;??_);_(@_)_Market Data_Gas Burn_Report_Sheet1 23" xfId="1720"/>
    <cellStyle name="_(* #,##0.00000000_);_(* (#,##0.00000000);_(* \&quot;-\&quot;??_);_(@_)_Market Data_Gas Burn_Report_Sheet1 24" xfId="1721"/>
    <cellStyle name="_(* #,##0.00000000_);_(* (#,##0.00000000);_(* \&quot;-\&quot;??_);_(@_)_Market Data_Gas Burn_Report_Sheet1 25" xfId="1722"/>
    <cellStyle name="_(* #,##0.00000000_);_(* (#,##0.00000000);_(* \&quot;-\&quot;??_);_(@_)_Market Data_Gas Burn_Report_Sheet1 26" xfId="1723"/>
    <cellStyle name="_(* #,##0.00000000_);_(* (#,##0.00000000);_(* \&quot;-\&quot;??_);_(@_)_Market Data_Gas Burn_Report_Sheet1 27" xfId="1724"/>
    <cellStyle name="_(* #,##0.00000000_);_(* (#,##0.00000000);_(* \&quot;-\&quot;??_);_(@_)_Market Data_Gas Burn_Report_Sheet1 28" xfId="1725"/>
    <cellStyle name="_(* #,##0.00000000_);_(* (#,##0.00000000);_(* \&quot;-\&quot;??_);_(@_)_Market Data_Gas Burn_Report_Sheet1 29" xfId="1726"/>
    <cellStyle name="_(* #,##0.00000000_);_(* (#,##0.00000000);_(* \&quot;-\&quot;??_);_(@_)_Market Data_Gas Burn_Report_Sheet1 3" xfId="1727"/>
    <cellStyle name="_(* #,##0.00000000_);_(* (#,##0.00000000);_(* \&quot;-\&quot;??_);_(@_)_Market Data_Gas Burn_Report_Sheet1 30" xfId="1728"/>
    <cellStyle name="_(* #,##0.00000000_);_(* (#,##0.00000000);_(* \&quot;-\&quot;??_);_(@_)_Market Data_Gas Burn_Report_Sheet1 31" xfId="1729"/>
    <cellStyle name="_(* #,##0.00000000_);_(* (#,##0.00000000);_(* \&quot;-\&quot;??_);_(@_)_Market Data_Gas Burn_Report_Sheet1 4" xfId="1730"/>
    <cellStyle name="_(* #,##0.00000000_);_(* (#,##0.00000000);_(* \&quot;-\&quot;??_);_(@_)_Market Data_Gas Burn_Report_Sheet1 5" xfId="1731"/>
    <cellStyle name="_(* #,##0.00000000_);_(* (#,##0.00000000);_(* \&quot;-\&quot;??_);_(@_)_Market Data_Gas Burn_Report_Sheet1 6" xfId="1732"/>
    <cellStyle name="_(* #,##0.00000000_);_(* (#,##0.00000000);_(* \&quot;-\&quot;??_);_(@_)_Market Data_Gas Burn_Report_Sheet1 7" xfId="1733"/>
    <cellStyle name="_(* #,##0.00000000_);_(* (#,##0.00000000);_(* \&quot;-\&quot;??_);_(@_)_Market Data_Gas Burn_Report_Sheet1 8" xfId="1734"/>
    <cellStyle name="_(* #,##0.00000000_);_(* (#,##0.00000000);_(* \&quot;-\&quot;??_);_(@_)_Market Data_Gas Burn_Report_Sheet1 9" xfId="1735"/>
    <cellStyle name="_(* #,##0.00000000_);_(* (#,##0.00000000);_(* \&quot;-\&quot;??_);_(@_)_Market Data_Gas Burn_Sheet1" xfId="1736"/>
    <cellStyle name="_(* #,##0.00000000_);_(* (#,##0.00000000);_(* \&quot;-\&quot;??_);_(@_)_Market Data_Gas Burn_Sheet1 10" xfId="1737"/>
    <cellStyle name="_(* #,##0.00000000_);_(* (#,##0.00000000);_(* \&quot;-\&quot;??_);_(@_)_Market Data_Gas Burn_Sheet1 11" xfId="1738"/>
    <cellStyle name="_(* #,##0.00000000_);_(* (#,##0.00000000);_(* \&quot;-\&quot;??_);_(@_)_Market Data_Gas Burn_Sheet1 12" xfId="1739"/>
    <cellStyle name="_(* #,##0.00000000_);_(* (#,##0.00000000);_(* \&quot;-\&quot;??_);_(@_)_Market Data_Gas Burn_Sheet1 13" xfId="1740"/>
    <cellStyle name="_(* #,##0.00000000_);_(* (#,##0.00000000);_(* \&quot;-\&quot;??_);_(@_)_Market Data_Gas Burn_Sheet1 14" xfId="1741"/>
    <cellStyle name="_(* #,##0.00000000_);_(* (#,##0.00000000);_(* \&quot;-\&quot;??_);_(@_)_Market Data_Gas Burn_Sheet1 15" xfId="1742"/>
    <cellStyle name="_(* #,##0.00000000_);_(* (#,##0.00000000);_(* \&quot;-\&quot;??_);_(@_)_Market Data_Gas Burn_Sheet1 16" xfId="1743"/>
    <cellStyle name="_(* #,##0.00000000_);_(* (#,##0.00000000);_(* \&quot;-\&quot;??_);_(@_)_Market Data_Gas Burn_Sheet1 17" xfId="1744"/>
    <cellStyle name="_(* #,##0.00000000_);_(* (#,##0.00000000);_(* \&quot;-\&quot;??_);_(@_)_Market Data_Gas Burn_Sheet1 18" xfId="1745"/>
    <cellStyle name="_(* #,##0.00000000_);_(* (#,##0.00000000);_(* \&quot;-\&quot;??_);_(@_)_Market Data_Gas Burn_Sheet1 19" xfId="1746"/>
    <cellStyle name="_(* #,##0.00000000_);_(* (#,##0.00000000);_(* \&quot;-\&quot;??_);_(@_)_Market Data_Gas Burn_Sheet1 2" xfId="1747"/>
    <cellStyle name="_(* #,##0.00000000_);_(* (#,##0.00000000);_(* \&quot;-\&quot;??_);_(@_)_Market Data_Gas Burn_Sheet1 20" xfId="1748"/>
    <cellStyle name="_(* #,##0.00000000_);_(* (#,##0.00000000);_(* \&quot;-\&quot;??_);_(@_)_Market Data_Gas Burn_Sheet1 21" xfId="1749"/>
    <cellStyle name="_(* #,##0.00000000_);_(* (#,##0.00000000);_(* \&quot;-\&quot;??_);_(@_)_Market Data_Gas Burn_Sheet1 22" xfId="1750"/>
    <cellStyle name="_(* #,##0.00000000_);_(* (#,##0.00000000);_(* \&quot;-\&quot;??_);_(@_)_Market Data_Gas Burn_Sheet1 23" xfId="1751"/>
    <cellStyle name="_(* #,##0.00000000_);_(* (#,##0.00000000);_(* \&quot;-\&quot;??_);_(@_)_Market Data_Gas Burn_Sheet1 24" xfId="1752"/>
    <cellStyle name="_(* #,##0.00000000_);_(* (#,##0.00000000);_(* \&quot;-\&quot;??_);_(@_)_Market Data_Gas Burn_Sheet1 25" xfId="1753"/>
    <cellStyle name="_(* #,##0.00000000_);_(* (#,##0.00000000);_(* \&quot;-\&quot;??_);_(@_)_Market Data_Gas Burn_Sheet1 26" xfId="1754"/>
    <cellStyle name="_(* #,##0.00000000_);_(* (#,##0.00000000);_(* \&quot;-\&quot;??_);_(@_)_Market Data_Gas Burn_Sheet1 27" xfId="1755"/>
    <cellStyle name="_(* #,##0.00000000_);_(* (#,##0.00000000);_(* \&quot;-\&quot;??_);_(@_)_Market Data_Gas Burn_Sheet1 28" xfId="1756"/>
    <cellStyle name="_(* #,##0.00000000_);_(* (#,##0.00000000);_(* \&quot;-\&quot;??_);_(@_)_Market Data_Gas Burn_Sheet1 29" xfId="1757"/>
    <cellStyle name="_(* #,##0.00000000_);_(* (#,##0.00000000);_(* \&quot;-\&quot;??_);_(@_)_Market Data_Gas Burn_Sheet1 3" xfId="1758"/>
    <cellStyle name="_(* #,##0.00000000_);_(* (#,##0.00000000);_(* \&quot;-\&quot;??_);_(@_)_Market Data_Gas Burn_Sheet1 30" xfId="1759"/>
    <cellStyle name="_(* #,##0.00000000_);_(* (#,##0.00000000);_(* \&quot;-\&quot;??_);_(@_)_Market Data_Gas Burn_Sheet1 31" xfId="1760"/>
    <cellStyle name="_(* #,##0.00000000_);_(* (#,##0.00000000);_(* \&quot;-\&quot;??_);_(@_)_Market Data_Gas Burn_Sheet1 4" xfId="1761"/>
    <cellStyle name="_(* #,##0.00000000_);_(* (#,##0.00000000);_(* \&quot;-\&quot;??_);_(@_)_Market Data_Gas Burn_Sheet1 5" xfId="1762"/>
    <cellStyle name="_(* #,##0.00000000_);_(* (#,##0.00000000);_(* \&quot;-\&quot;??_);_(@_)_Market Data_Gas Burn_Sheet1 6" xfId="1763"/>
    <cellStyle name="_(* #,##0.00000000_);_(* (#,##0.00000000);_(* \&quot;-\&quot;??_);_(@_)_Market Data_Gas Burn_Sheet1 7" xfId="1764"/>
    <cellStyle name="_(* #,##0.00000000_);_(* (#,##0.00000000);_(* \&quot;-\&quot;??_);_(@_)_Market Data_Gas Burn_Sheet1 8" xfId="1765"/>
    <cellStyle name="_(* #,##0.00000000_);_(* (#,##0.00000000);_(* \&quot;-\&quot;??_);_(@_)_Market Data_Gas Burn_Sheet1 9" xfId="1766"/>
    <cellStyle name="_(* #,##0.00000000_);_(* (#,##0.00000000);_(* \&quot;-\&quot;??_);_(@_)_Market Data_MTM Summary" xfId="1767"/>
    <cellStyle name="_(* #,##0.00000000_);_(* (#,##0.00000000);_(* \&quot;-\&quot;??_);_(@_)_Market Data_MTM Summary_Report" xfId="1768"/>
    <cellStyle name="_(* #,##0.00000000_);_(* (#,##0.00000000);_(* \&quot;-\&quot;??_);_(@_)_Market Data_MTM Summary_Report_Sheet1" xfId="1769"/>
    <cellStyle name="_(* #,##0.00000000_);_(* (#,##0.00000000);_(* \&quot;-\&quot;??_);_(@_)_Market Data_MTM Summary_Report_Sheet1 10" xfId="1770"/>
    <cellStyle name="_(* #,##0.00000000_);_(* (#,##0.00000000);_(* \&quot;-\&quot;??_);_(@_)_Market Data_MTM Summary_Report_Sheet1 11" xfId="1771"/>
    <cellStyle name="_(* #,##0.00000000_);_(* (#,##0.00000000);_(* \&quot;-\&quot;??_);_(@_)_Market Data_MTM Summary_Report_Sheet1 12" xfId="1772"/>
    <cellStyle name="_(* #,##0.00000000_);_(* (#,##0.00000000);_(* \&quot;-\&quot;??_);_(@_)_Market Data_MTM Summary_Report_Sheet1 13" xfId="1773"/>
    <cellStyle name="_(* #,##0.00000000_);_(* (#,##0.00000000);_(* \&quot;-\&quot;??_);_(@_)_Market Data_MTM Summary_Report_Sheet1 14" xfId="1774"/>
    <cellStyle name="_(* #,##0.00000000_);_(* (#,##0.00000000);_(* \&quot;-\&quot;??_);_(@_)_Market Data_MTM Summary_Report_Sheet1 15" xfId="1775"/>
    <cellStyle name="_(* #,##0.00000000_);_(* (#,##0.00000000);_(* \&quot;-\&quot;??_);_(@_)_Market Data_MTM Summary_Report_Sheet1 16" xfId="1776"/>
    <cellStyle name="_(* #,##0.00000000_);_(* (#,##0.00000000);_(* \&quot;-\&quot;??_);_(@_)_Market Data_MTM Summary_Report_Sheet1 17" xfId="1777"/>
    <cellStyle name="_(* #,##0.00000000_);_(* (#,##0.00000000);_(* \&quot;-\&quot;??_);_(@_)_Market Data_MTM Summary_Report_Sheet1 18" xfId="1778"/>
    <cellStyle name="_(* #,##0.00000000_);_(* (#,##0.00000000);_(* \&quot;-\&quot;??_);_(@_)_Market Data_MTM Summary_Report_Sheet1 19" xfId="1779"/>
    <cellStyle name="_(* #,##0.00000000_);_(* (#,##0.00000000);_(* \&quot;-\&quot;??_);_(@_)_Market Data_MTM Summary_Report_Sheet1 2" xfId="1780"/>
    <cellStyle name="_(* #,##0.00000000_);_(* (#,##0.00000000);_(* \&quot;-\&quot;??_);_(@_)_Market Data_MTM Summary_Report_Sheet1 20" xfId="1781"/>
    <cellStyle name="_(* #,##0.00000000_);_(* (#,##0.00000000);_(* \&quot;-\&quot;??_);_(@_)_Market Data_MTM Summary_Report_Sheet1 21" xfId="1782"/>
    <cellStyle name="_(* #,##0.00000000_);_(* (#,##0.00000000);_(* \&quot;-\&quot;??_);_(@_)_Market Data_MTM Summary_Report_Sheet1 22" xfId="1783"/>
    <cellStyle name="_(* #,##0.00000000_);_(* (#,##0.00000000);_(* \&quot;-\&quot;??_);_(@_)_Market Data_MTM Summary_Report_Sheet1 23" xfId="1784"/>
    <cellStyle name="_(* #,##0.00000000_);_(* (#,##0.00000000);_(* \&quot;-\&quot;??_);_(@_)_Market Data_MTM Summary_Report_Sheet1 24" xfId="1785"/>
    <cellStyle name="_(* #,##0.00000000_);_(* (#,##0.00000000);_(* \&quot;-\&quot;??_);_(@_)_Market Data_MTM Summary_Report_Sheet1 25" xfId="1786"/>
    <cellStyle name="_(* #,##0.00000000_);_(* (#,##0.00000000);_(* \&quot;-\&quot;??_);_(@_)_Market Data_MTM Summary_Report_Sheet1 26" xfId="1787"/>
    <cellStyle name="_(* #,##0.00000000_);_(* (#,##0.00000000);_(* \&quot;-\&quot;??_);_(@_)_Market Data_MTM Summary_Report_Sheet1 27" xfId="1788"/>
    <cellStyle name="_(* #,##0.00000000_);_(* (#,##0.00000000);_(* \&quot;-\&quot;??_);_(@_)_Market Data_MTM Summary_Report_Sheet1 28" xfId="1789"/>
    <cellStyle name="_(* #,##0.00000000_);_(* (#,##0.00000000);_(* \&quot;-\&quot;??_);_(@_)_Market Data_MTM Summary_Report_Sheet1 29" xfId="1790"/>
    <cellStyle name="_(* #,##0.00000000_);_(* (#,##0.00000000);_(* \&quot;-\&quot;??_);_(@_)_Market Data_MTM Summary_Report_Sheet1 3" xfId="1791"/>
    <cellStyle name="_(* #,##0.00000000_);_(* (#,##0.00000000);_(* \&quot;-\&quot;??_);_(@_)_Market Data_MTM Summary_Report_Sheet1 30" xfId="1792"/>
    <cellStyle name="_(* #,##0.00000000_);_(* (#,##0.00000000);_(* \&quot;-\&quot;??_);_(@_)_Market Data_MTM Summary_Report_Sheet1 31" xfId="1793"/>
    <cellStyle name="_(* #,##0.00000000_);_(* (#,##0.00000000);_(* \&quot;-\&quot;??_);_(@_)_Market Data_MTM Summary_Report_Sheet1 4" xfId="1794"/>
    <cellStyle name="_(* #,##0.00000000_);_(* (#,##0.00000000);_(* \&quot;-\&quot;??_);_(@_)_Market Data_MTM Summary_Report_Sheet1 5" xfId="1795"/>
    <cellStyle name="_(* #,##0.00000000_);_(* (#,##0.00000000);_(* \&quot;-\&quot;??_);_(@_)_Market Data_MTM Summary_Report_Sheet1 6" xfId="1796"/>
    <cellStyle name="_(* #,##0.00000000_);_(* (#,##0.00000000);_(* \&quot;-\&quot;??_);_(@_)_Market Data_MTM Summary_Report_Sheet1 7" xfId="1797"/>
    <cellStyle name="_(* #,##0.00000000_);_(* (#,##0.00000000);_(* \&quot;-\&quot;??_);_(@_)_Market Data_MTM Summary_Report_Sheet1 8" xfId="1798"/>
    <cellStyle name="_(* #,##0.00000000_);_(* (#,##0.00000000);_(* \&quot;-\&quot;??_);_(@_)_Market Data_MTM Summary_Report_Sheet1 9" xfId="1799"/>
    <cellStyle name="_(* #,##0.00000000_);_(* (#,##0.00000000);_(* \&quot;-\&quot;??_);_(@_)_Market Data_MTM Summary_Sheet1" xfId="1800"/>
    <cellStyle name="_(* #,##0.00000000_);_(* (#,##0.00000000);_(* \&quot;-\&quot;??_);_(@_)_Market Data_MTM Summary_Sheet1 10" xfId="1801"/>
    <cellStyle name="_(* #,##0.00000000_);_(* (#,##0.00000000);_(* \&quot;-\&quot;??_);_(@_)_Market Data_MTM Summary_Sheet1 11" xfId="1802"/>
    <cellStyle name="_(* #,##0.00000000_);_(* (#,##0.00000000);_(* \&quot;-\&quot;??_);_(@_)_Market Data_MTM Summary_Sheet1 12" xfId="1803"/>
    <cellStyle name="_(* #,##0.00000000_);_(* (#,##0.00000000);_(* \&quot;-\&quot;??_);_(@_)_Market Data_MTM Summary_Sheet1 13" xfId="1804"/>
    <cellStyle name="_(* #,##0.00000000_);_(* (#,##0.00000000);_(* \&quot;-\&quot;??_);_(@_)_Market Data_MTM Summary_Sheet1 14" xfId="1805"/>
    <cellStyle name="_(* #,##0.00000000_);_(* (#,##0.00000000);_(* \&quot;-\&quot;??_);_(@_)_Market Data_MTM Summary_Sheet1 15" xfId="1806"/>
    <cellStyle name="_(* #,##0.00000000_);_(* (#,##0.00000000);_(* \&quot;-\&quot;??_);_(@_)_Market Data_MTM Summary_Sheet1 16" xfId="1807"/>
    <cellStyle name="_(* #,##0.00000000_);_(* (#,##0.00000000);_(* \&quot;-\&quot;??_);_(@_)_Market Data_MTM Summary_Sheet1 17" xfId="1808"/>
    <cellStyle name="_(* #,##0.00000000_);_(* (#,##0.00000000);_(* \&quot;-\&quot;??_);_(@_)_Market Data_MTM Summary_Sheet1 18" xfId="1809"/>
    <cellStyle name="_(* #,##0.00000000_);_(* (#,##0.00000000);_(* \&quot;-\&quot;??_);_(@_)_Market Data_MTM Summary_Sheet1 19" xfId="1810"/>
    <cellStyle name="_(* #,##0.00000000_);_(* (#,##0.00000000);_(* \&quot;-\&quot;??_);_(@_)_Market Data_MTM Summary_Sheet1 2" xfId="1811"/>
    <cellStyle name="_(* #,##0.00000000_);_(* (#,##0.00000000);_(* \&quot;-\&quot;??_);_(@_)_Market Data_MTM Summary_Sheet1 20" xfId="1812"/>
    <cellStyle name="_(* #,##0.00000000_);_(* (#,##0.00000000);_(* \&quot;-\&quot;??_);_(@_)_Market Data_MTM Summary_Sheet1 21" xfId="1813"/>
    <cellStyle name="_(* #,##0.00000000_);_(* (#,##0.00000000);_(* \&quot;-\&quot;??_);_(@_)_Market Data_MTM Summary_Sheet1 22" xfId="1814"/>
    <cellStyle name="_(* #,##0.00000000_);_(* (#,##0.00000000);_(* \&quot;-\&quot;??_);_(@_)_Market Data_MTM Summary_Sheet1 23" xfId="1815"/>
    <cellStyle name="_(* #,##0.00000000_);_(* (#,##0.00000000);_(* \&quot;-\&quot;??_);_(@_)_Market Data_MTM Summary_Sheet1 24" xfId="1816"/>
    <cellStyle name="_(* #,##0.00000000_);_(* (#,##0.00000000);_(* \&quot;-\&quot;??_);_(@_)_Market Data_MTM Summary_Sheet1 25" xfId="1817"/>
    <cellStyle name="_(* #,##0.00000000_);_(* (#,##0.00000000);_(* \&quot;-\&quot;??_);_(@_)_Market Data_MTM Summary_Sheet1 26" xfId="1818"/>
    <cellStyle name="_(* #,##0.00000000_);_(* (#,##0.00000000);_(* \&quot;-\&quot;??_);_(@_)_Market Data_MTM Summary_Sheet1 27" xfId="1819"/>
    <cellStyle name="_(* #,##0.00000000_);_(* (#,##0.00000000);_(* \&quot;-\&quot;??_);_(@_)_Market Data_MTM Summary_Sheet1 28" xfId="1820"/>
    <cellStyle name="_(* #,##0.00000000_);_(* (#,##0.00000000);_(* \&quot;-\&quot;??_);_(@_)_Market Data_MTM Summary_Sheet1 29" xfId="1821"/>
    <cellStyle name="_(* #,##0.00000000_);_(* (#,##0.00000000);_(* \&quot;-\&quot;??_);_(@_)_Market Data_MTM Summary_Sheet1 3" xfId="1822"/>
    <cellStyle name="_(* #,##0.00000000_);_(* (#,##0.00000000);_(* \&quot;-\&quot;??_);_(@_)_Market Data_MTM Summary_Sheet1 30" xfId="1823"/>
    <cellStyle name="_(* #,##0.00000000_);_(* (#,##0.00000000);_(* \&quot;-\&quot;??_);_(@_)_Market Data_MTM Summary_Sheet1 31" xfId="1824"/>
    <cellStyle name="_(* #,##0.00000000_);_(* (#,##0.00000000);_(* \&quot;-\&quot;??_);_(@_)_Market Data_MTM Summary_Sheet1 4" xfId="1825"/>
    <cellStyle name="_(* #,##0.00000000_);_(* (#,##0.00000000);_(* \&quot;-\&quot;??_);_(@_)_Market Data_MTM Summary_Sheet1 5" xfId="1826"/>
    <cellStyle name="_(* #,##0.00000000_);_(* (#,##0.00000000);_(* \&quot;-\&quot;??_);_(@_)_Market Data_MTM Summary_Sheet1 6" xfId="1827"/>
    <cellStyle name="_(* #,##0.00000000_);_(* (#,##0.00000000);_(* \&quot;-\&quot;??_);_(@_)_Market Data_MTM Summary_Sheet1 7" xfId="1828"/>
    <cellStyle name="_(* #,##0.00000000_);_(* (#,##0.00000000);_(* \&quot;-\&quot;??_);_(@_)_Market Data_MTM Summary_Sheet1 8" xfId="1829"/>
    <cellStyle name="_(* #,##0.00000000_);_(* (#,##0.00000000);_(* \&quot;-\&quot;??_);_(@_)_Market Data_MTM Summary_Sheet1 9" xfId="1830"/>
    <cellStyle name="_(* #,##0.00000000_);_(* (#,##0.00000000);_(* \&quot;-\&quot;??_);_(@_)_Market Data_RAMP &amp; SCHED " xfId="1831"/>
    <cellStyle name="_(* #,##0.00000000_);_(* (#,##0.00000000);_(* \&quot;-\&quot;??_);_(@_)_Market Data_RAMP &amp; SCHED  10" xfId="1832"/>
    <cellStyle name="_(* #,##0.00000000_);_(* (#,##0.00000000);_(* \&quot;-\&quot;??_);_(@_)_Market Data_RAMP &amp; SCHED  11" xfId="1833"/>
    <cellStyle name="_(* #,##0.00000000_);_(* (#,##0.00000000);_(* \&quot;-\&quot;??_);_(@_)_Market Data_RAMP &amp; SCHED  12" xfId="1834"/>
    <cellStyle name="_(* #,##0.00000000_);_(* (#,##0.00000000);_(* \&quot;-\&quot;??_);_(@_)_Market Data_RAMP &amp; SCHED  13" xfId="1835"/>
    <cellStyle name="_(* #,##0.00000000_);_(* (#,##0.00000000);_(* \&quot;-\&quot;??_);_(@_)_Market Data_RAMP &amp; SCHED  14" xfId="1836"/>
    <cellStyle name="_(* #,##0.00000000_);_(* (#,##0.00000000);_(* \&quot;-\&quot;??_);_(@_)_Market Data_RAMP &amp; SCHED  15" xfId="1837"/>
    <cellStyle name="_(* #,##0.00000000_);_(* (#,##0.00000000);_(* \&quot;-\&quot;??_);_(@_)_Market Data_RAMP &amp; SCHED  16" xfId="1838"/>
    <cellStyle name="_(* #,##0.00000000_);_(* (#,##0.00000000);_(* \&quot;-\&quot;??_);_(@_)_Market Data_RAMP &amp; SCHED  17" xfId="1839"/>
    <cellStyle name="_(* #,##0.00000000_);_(* (#,##0.00000000);_(* \&quot;-\&quot;??_);_(@_)_Market Data_RAMP &amp; SCHED  18" xfId="1840"/>
    <cellStyle name="_(* #,##0.00000000_);_(* (#,##0.00000000);_(* \&quot;-\&quot;??_);_(@_)_Market Data_RAMP &amp; SCHED  19" xfId="1841"/>
    <cellStyle name="_(* #,##0.00000000_);_(* (#,##0.00000000);_(* \&quot;-\&quot;??_);_(@_)_Market Data_RAMP &amp; SCHED  2" xfId="1842"/>
    <cellStyle name="_(* #,##0.00000000_);_(* (#,##0.00000000);_(* \&quot;-\&quot;??_);_(@_)_Market Data_RAMP &amp; SCHED  20" xfId="1843"/>
    <cellStyle name="_(* #,##0.00000000_);_(* (#,##0.00000000);_(* \&quot;-\&quot;??_);_(@_)_Market Data_RAMP &amp; SCHED  21" xfId="1844"/>
    <cellStyle name="_(* #,##0.00000000_);_(* (#,##0.00000000);_(* \&quot;-\&quot;??_);_(@_)_Market Data_RAMP &amp; SCHED  22" xfId="1845"/>
    <cellStyle name="_(* #,##0.00000000_);_(* (#,##0.00000000);_(* \&quot;-\&quot;??_);_(@_)_Market Data_RAMP &amp; SCHED  23" xfId="1846"/>
    <cellStyle name="_(* #,##0.00000000_);_(* (#,##0.00000000);_(* \&quot;-\&quot;??_);_(@_)_Market Data_RAMP &amp; SCHED  24" xfId="1847"/>
    <cellStyle name="_(* #,##0.00000000_);_(* (#,##0.00000000);_(* \&quot;-\&quot;??_);_(@_)_Market Data_RAMP &amp; SCHED  25" xfId="1848"/>
    <cellStyle name="_(* #,##0.00000000_);_(* (#,##0.00000000);_(* \&quot;-\&quot;??_);_(@_)_Market Data_RAMP &amp; SCHED  26" xfId="1849"/>
    <cellStyle name="_(* #,##0.00000000_);_(* (#,##0.00000000);_(* \&quot;-\&quot;??_);_(@_)_Market Data_RAMP &amp; SCHED  27" xfId="1850"/>
    <cellStyle name="_(* #,##0.00000000_);_(* (#,##0.00000000);_(* \&quot;-\&quot;??_);_(@_)_Market Data_RAMP &amp; SCHED  28" xfId="1851"/>
    <cellStyle name="_(* #,##0.00000000_);_(* (#,##0.00000000);_(* \&quot;-\&quot;??_);_(@_)_Market Data_RAMP &amp; SCHED  29" xfId="1852"/>
    <cellStyle name="_(* #,##0.00000000_);_(* (#,##0.00000000);_(* \&quot;-\&quot;??_);_(@_)_Market Data_RAMP &amp; SCHED  3" xfId="1853"/>
    <cellStyle name="_(* #,##0.00000000_);_(* (#,##0.00000000);_(* \&quot;-\&quot;??_);_(@_)_Market Data_RAMP &amp; SCHED  30" xfId="1854"/>
    <cellStyle name="_(* #,##0.00000000_);_(* (#,##0.00000000);_(* \&quot;-\&quot;??_);_(@_)_Market Data_RAMP &amp; SCHED  31" xfId="1855"/>
    <cellStyle name="_(* #,##0.00000000_);_(* (#,##0.00000000);_(* \&quot;-\&quot;??_);_(@_)_Market Data_RAMP &amp; SCHED  4" xfId="1856"/>
    <cellStyle name="_(* #,##0.00000000_);_(* (#,##0.00000000);_(* \&quot;-\&quot;??_);_(@_)_Market Data_RAMP &amp; SCHED  5" xfId="1857"/>
    <cellStyle name="_(* #,##0.00000000_);_(* (#,##0.00000000);_(* \&quot;-\&quot;??_);_(@_)_Market Data_RAMP &amp; SCHED  6" xfId="1858"/>
    <cellStyle name="_(* #,##0.00000000_);_(* (#,##0.00000000);_(* \&quot;-\&quot;??_);_(@_)_Market Data_RAMP &amp; SCHED  7" xfId="1859"/>
    <cellStyle name="_(* #,##0.00000000_);_(* (#,##0.00000000);_(* \&quot;-\&quot;??_);_(@_)_Market Data_RAMP &amp; SCHED  8" xfId="1860"/>
    <cellStyle name="_(* #,##0.00000000_);_(* (#,##0.00000000);_(* \&quot;-\&quot;??_);_(@_)_Market Data_RAMP &amp; SCHED  9" xfId="1861"/>
    <cellStyle name="_(* #,##0.00000000_);_(* (#,##0.00000000);_(* \&quot;-\&quot;??_);_(@_)_Market Data_RAMP &amp; SCHED _15 min Calculation" xfId="1862"/>
    <cellStyle name="_(* #,##0.00000000_);_(* (#,##0.00000000);_(* \&quot;-\&quot;??_);_(@_)_Market Data_RAMP &amp; SCHED _Sheet1" xfId="1863"/>
    <cellStyle name="_(* #,##0.00000000_);_(* (#,##0.00000000);_(* \&quot;-\&quot;??_);_(@_)_Market Data_RAMP &amp; SCHED _Summary" xfId="1864"/>
    <cellStyle name="_(* #,##0.00000000_);_(* (#,##0.00000000);_(* \&quot;-\&quot;??_);_(@_)_Market Data_Report" xfId="1865"/>
    <cellStyle name="_(* #,##0.00000000_);_(* (#,##0.00000000);_(* \&quot;-\&quot;??_);_(@_)_Market Data_SCADA" xfId="1866"/>
    <cellStyle name="_(* #,##0.00000000_);_(* (#,##0.00000000);_(* \&quot;-\&quot;??_);_(@_)_Market Data_SCADA 10" xfId="1867"/>
    <cellStyle name="_(* #,##0.00000000_);_(* (#,##0.00000000);_(* \&quot;-\&quot;??_);_(@_)_Market Data_SCADA 11" xfId="1868"/>
    <cellStyle name="_(* #,##0.00000000_);_(* (#,##0.00000000);_(* \&quot;-\&quot;??_);_(@_)_Market Data_SCADA 12" xfId="1869"/>
    <cellStyle name="_(* #,##0.00000000_);_(* (#,##0.00000000);_(* \&quot;-\&quot;??_);_(@_)_Market Data_SCADA 13" xfId="1870"/>
    <cellStyle name="_(* #,##0.00000000_);_(* (#,##0.00000000);_(* \&quot;-\&quot;??_);_(@_)_Market Data_SCADA 14" xfId="1871"/>
    <cellStyle name="_(* #,##0.00000000_);_(* (#,##0.00000000);_(* \&quot;-\&quot;??_);_(@_)_Market Data_SCADA 15" xfId="1872"/>
    <cellStyle name="_(* #,##0.00000000_);_(* (#,##0.00000000);_(* \&quot;-\&quot;??_);_(@_)_Market Data_SCADA 16" xfId="1873"/>
    <cellStyle name="_(* #,##0.00000000_);_(* (#,##0.00000000);_(* \&quot;-\&quot;??_);_(@_)_Market Data_SCADA 17" xfId="1874"/>
    <cellStyle name="_(* #,##0.00000000_);_(* (#,##0.00000000);_(* \&quot;-\&quot;??_);_(@_)_Market Data_SCADA 18" xfId="1875"/>
    <cellStyle name="_(* #,##0.00000000_);_(* (#,##0.00000000);_(* \&quot;-\&quot;??_);_(@_)_Market Data_SCADA 19" xfId="1876"/>
    <cellStyle name="_(* #,##0.00000000_);_(* (#,##0.00000000);_(* \&quot;-\&quot;??_);_(@_)_Market Data_SCADA 2" xfId="1877"/>
    <cellStyle name="_(* #,##0.00000000_);_(* (#,##0.00000000);_(* \&quot;-\&quot;??_);_(@_)_Market Data_SCADA 20" xfId="1878"/>
    <cellStyle name="_(* #,##0.00000000_);_(* (#,##0.00000000);_(* \&quot;-\&quot;??_);_(@_)_Market Data_SCADA 21" xfId="1879"/>
    <cellStyle name="_(* #,##0.00000000_);_(* (#,##0.00000000);_(* \&quot;-\&quot;??_);_(@_)_Market Data_SCADA 22" xfId="1880"/>
    <cellStyle name="_(* #,##0.00000000_);_(* (#,##0.00000000);_(* \&quot;-\&quot;??_);_(@_)_Market Data_SCADA 23" xfId="1881"/>
    <cellStyle name="_(* #,##0.00000000_);_(* (#,##0.00000000);_(* \&quot;-\&quot;??_);_(@_)_Market Data_SCADA 24" xfId="1882"/>
    <cellStyle name="_(* #,##0.00000000_);_(* (#,##0.00000000);_(* \&quot;-\&quot;??_);_(@_)_Market Data_SCADA 25" xfId="1883"/>
    <cellStyle name="_(* #,##0.00000000_);_(* (#,##0.00000000);_(* \&quot;-\&quot;??_);_(@_)_Market Data_SCADA 26" xfId="1884"/>
    <cellStyle name="_(* #,##0.00000000_);_(* (#,##0.00000000);_(* \&quot;-\&quot;??_);_(@_)_Market Data_SCADA 27" xfId="1885"/>
    <cellStyle name="_(* #,##0.00000000_);_(* (#,##0.00000000);_(* \&quot;-\&quot;??_);_(@_)_Market Data_SCADA 28" xfId="1886"/>
    <cellStyle name="_(* #,##0.00000000_);_(* (#,##0.00000000);_(* \&quot;-\&quot;??_);_(@_)_Market Data_SCADA 29" xfId="1887"/>
    <cellStyle name="_(* #,##0.00000000_);_(* (#,##0.00000000);_(* \&quot;-\&quot;??_);_(@_)_Market Data_SCADA 3" xfId="1888"/>
    <cellStyle name="_(* #,##0.00000000_);_(* (#,##0.00000000);_(* \&quot;-\&quot;??_);_(@_)_Market Data_SCADA 30" xfId="1889"/>
    <cellStyle name="_(* #,##0.00000000_);_(* (#,##0.00000000);_(* \&quot;-\&quot;??_);_(@_)_Market Data_SCADA 31" xfId="1890"/>
    <cellStyle name="_(* #,##0.00000000_);_(* (#,##0.00000000);_(* \&quot;-\&quot;??_);_(@_)_Market Data_SCADA 4" xfId="1891"/>
    <cellStyle name="_(* #,##0.00000000_);_(* (#,##0.00000000);_(* \&quot;-\&quot;??_);_(@_)_Market Data_SCADA 5" xfId="1892"/>
    <cellStyle name="_(* #,##0.00000000_);_(* (#,##0.00000000);_(* \&quot;-\&quot;??_);_(@_)_Market Data_SCADA 6" xfId="1893"/>
    <cellStyle name="_(* #,##0.00000000_);_(* (#,##0.00000000);_(* \&quot;-\&quot;??_);_(@_)_Market Data_SCADA 7" xfId="1894"/>
    <cellStyle name="_(* #,##0.00000000_);_(* (#,##0.00000000);_(* \&quot;-\&quot;??_);_(@_)_Market Data_SCADA 8" xfId="1895"/>
    <cellStyle name="_(* #,##0.00000000_);_(* (#,##0.00000000);_(* \&quot;-\&quot;??_);_(@_)_Market Data_SCADA 9" xfId="1896"/>
    <cellStyle name="_(* #,##0.00000000_);_(* (#,##0.00000000);_(* \&quot;-\&quot;??_);_(@_)_Market Data_SEND" xfId="1897"/>
    <cellStyle name="_(* #,##0.00000000_);_(* (#,##0.00000000);_(* \&quot;-\&quot;??_);_(@_)_Market Data_Sheet1" xfId="1898"/>
    <cellStyle name="_(* #,##0.00000000_);_(* (#,##0.00000000);_(* \&quot;-\&quot;??_);_(@_)_Market Data_Sheet1 10" xfId="1899"/>
    <cellStyle name="_(* #,##0.00000000_);_(* (#,##0.00000000);_(* \&quot;-\&quot;??_);_(@_)_Market Data_Sheet1 11" xfId="1900"/>
    <cellStyle name="_(* #,##0.00000000_);_(* (#,##0.00000000);_(* \&quot;-\&quot;??_);_(@_)_Market Data_Sheet1 12" xfId="1901"/>
    <cellStyle name="_(* #,##0.00000000_);_(* (#,##0.00000000);_(* \&quot;-\&quot;??_);_(@_)_Market Data_Sheet1 13" xfId="1902"/>
    <cellStyle name="_(* #,##0.00000000_);_(* (#,##0.00000000);_(* \&quot;-\&quot;??_);_(@_)_Market Data_Sheet1 14" xfId="1903"/>
    <cellStyle name="_(* #,##0.00000000_);_(* (#,##0.00000000);_(* \&quot;-\&quot;??_);_(@_)_Market Data_Sheet1 15" xfId="1904"/>
    <cellStyle name="_(* #,##0.00000000_);_(* (#,##0.00000000);_(* \&quot;-\&quot;??_);_(@_)_Market Data_Sheet1 16" xfId="1905"/>
    <cellStyle name="_(* #,##0.00000000_);_(* (#,##0.00000000);_(* \&quot;-\&quot;??_);_(@_)_Market Data_Sheet1 17" xfId="1906"/>
    <cellStyle name="_(* #,##0.00000000_);_(* (#,##0.00000000);_(* \&quot;-\&quot;??_);_(@_)_Market Data_Sheet1 18" xfId="1907"/>
    <cellStyle name="_(* #,##0.00000000_);_(* (#,##0.00000000);_(* \&quot;-\&quot;??_);_(@_)_Market Data_Sheet1 19" xfId="1908"/>
    <cellStyle name="_(* #,##0.00000000_);_(* (#,##0.00000000);_(* \&quot;-\&quot;??_);_(@_)_Market Data_Sheet1 2" xfId="1909"/>
    <cellStyle name="_(* #,##0.00000000_);_(* (#,##0.00000000);_(* \&quot;-\&quot;??_);_(@_)_Market Data_Sheet1 20" xfId="1910"/>
    <cellStyle name="_(* #,##0.00000000_);_(* (#,##0.00000000);_(* \&quot;-\&quot;??_);_(@_)_Market Data_Sheet1 21" xfId="1911"/>
    <cellStyle name="_(* #,##0.00000000_);_(* (#,##0.00000000);_(* \&quot;-\&quot;??_);_(@_)_Market Data_Sheet1 22" xfId="1912"/>
    <cellStyle name="_(* #,##0.00000000_);_(* (#,##0.00000000);_(* \&quot;-\&quot;??_);_(@_)_Market Data_Sheet1 23" xfId="1913"/>
    <cellStyle name="_(* #,##0.00000000_);_(* (#,##0.00000000);_(* \&quot;-\&quot;??_);_(@_)_Market Data_Sheet1 24" xfId="1914"/>
    <cellStyle name="_(* #,##0.00000000_);_(* (#,##0.00000000);_(* \&quot;-\&quot;??_);_(@_)_Market Data_Sheet1 25" xfId="1915"/>
    <cellStyle name="_(* #,##0.00000000_);_(* (#,##0.00000000);_(* \&quot;-\&quot;??_);_(@_)_Market Data_Sheet1 26" xfId="1916"/>
    <cellStyle name="_(* #,##0.00000000_);_(* (#,##0.00000000);_(* \&quot;-\&quot;??_);_(@_)_Market Data_Sheet1 27" xfId="1917"/>
    <cellStyle name="_(* #,##0.00000000_);_(* (#,##0.00000000);_(* \&quot;-\&quot;??_);_(@_)_Market Data_Sheet1 28" xfId="1918"/>
    <cellStyle name="_(* #,##0.00000000_);_(* (#,##0.00000000);_(* \&quot;-\&quot;??_);_(@_)_Market Data_Sheet1 29" xfId="1919"/>
    <cellStyle name="_(* #,##0.00000000_);_(* (#,##0.00000000);_(* \&quot;-\&quot;??_);_(@_)_Market Data_Sheet1 3" xfId="1920"/>
    <cellStyle name="_(* #,##0.00000000_);_(* (#,##0.00000000);_(* \&quot;-\&quot;??_);_(@_)_Market Data_Sheet1 30" xfId="1921"/>
    <cellStyle name="_(* #,##0.00000000_);_(* (#,##0.00000000);_(* \&quot;-\&quot;??_);_(@_)_Market Data_Sheet1 31" xfId="1922"/>
    <cellStyle name="_(* #,##0.00000000_);_(* (#,##0.00000000);_(* \&quot;-\&quot;??_);_(@_)_Market Data_Sheet1 4" xfId="1923"/>
    <cellStyle name="_(* #,##0.00000000_);_(* (#,##0.00000000);_(* \&quot;-\&quot;??_);_(@_)_Market Data_Sheet1 5" xfId="1924"/>
    <cellStyle name="_(* #,##0.00000000_);_(* (#,##0.00000000);_(* \&quot;-\&quot;??_);_(@_)_Market Data_Sheet1 6" xfId="1925"/>
    <cellStyle name="_(* #,##0.00000000_);_(* (#,##0.00000000);_(* \&quot;-\&quot;??_);_(@_)_Market Data_Sheet1 7" xfId="1926"/>
    <cellStyle name="_(* #,##0.00000000_);_(* (#,##0.00000000);_(* \&quot;-\&quot;??_);_(@_)_Market Data_Sheet1 8" xfId="1927"/>
    <cellStyle name="_(* #,##0.00000000_);_(* (#,##0.00000000);_(* \&quot;-\&quot;??_);_(@_)_Market Data_Sheet1 9" xfId="1928"/>
    <cellStyle name="_(* #,##0.00000000_);_(* (#,##0.00000000);_(* \&quot;-\&quot;??_);_(@_)_MTM Summary" xfId="1929"/>
    <cellStyle name="_(* #,##0.00000000_);_(* (#,##0.00000000);_(* \&quot;-\&quot;??_);_(@_)_MTM Summary_Report" xfId="1930"/>
    <cellStyle name="_(* #,##0.00000000_);_(* (#,##0.00000000);_(* \&quot;-\&quot;??_);_(@_)_MTM Summary_Report_Sheet1" xfId="1931"/>
    <cellStyle name="_(* #,##0.00000000_);_(* (#,##0.00000000);_(* \&quot;-\&quot;??_);_(@_)_MTM Summary_Report_Sheet1 10" xfId="1932"/>
    <cellStyle name="_(* #,##0.00000000_);_(* (#,##0.00000000);_(* \&quot;-\&quot;??_);_(@_)_MTM Summary_Report_Sheet1 11" xfId="1933"/>
    <cellStyle name="_(* #,##0.00000000_);_(* (#,##0.00000000);_(* \&quot;-\&quot;??_);_(@_)_MTM Summary_Report_Sheet1 12" xfId="1934"/>
    <cellStyle name="_(* #,##0.00000000_);_(* (#,##0.00000000);_(* \&quot;-\&quot;??_);_(@_)_MTM Summary_Report_Sheet1 13" xfId="1935"/>
    <cellStyle name="_(* #,##0.00000000_);_(* (#,##0.00000000);_(* \&quot;-\&quot;??_);_(@_)_MTM Summary_Report_Sheet1 14" xfId="1936"/>
    <cellStyle name="_(* #,##0.00000000_);_(* (#,##0.00000000);_(* \&quot;-\&quot;??_);_(@_)_MTM Summary_Report_Sheet1 15" xfId="1937"/>
    <cellStyle name="_(* #,##0.00000000_);_(* (#,##0.00000000);_(* \&quot;-\&quot;??_);_(@_)_MTM Summary_Report_Sheet1 16" xfId="1938"/>
    <cellStyle name="_(* #,##0.00000000_);_(* (#,##0.00000000);_(* \&quot;-\&quot;??_);_(@_)_MTM Summary_Report_Sheet1 17" xfId="1939"/>
    <cellStyle name="_(* #,##0.00000000_);_(* (#,##0.00000000);_(* \&quot;-\&quot;??_);_(@_)_MTM Summary_Report_Sheet1 18" xfId="1940"/>
    <cellStyle name="_(* #,##0.00000000_);_(* (#,##0.00000000);_(* \&quot;-\&quot;??_);_(@_)_MTM Summary_Report_Sheet1 19" xfId="1941"/>
    <cellStyle name="_(* #,##0.00000000_);_(* (#,##0.00000000);_(* \&quot;-\&quot;??_);_(@_)_MTM Summary_Report_Sheet1 2" xfId="1942"/>
    <cellStyle name="_(* #,##0.00000000_);_(* (#,##0.00000000);_(* \&quot;-\&quot;??_);_(@_)_MTM Summary_Report_Sheet1 20" xfId="1943"/>
    <cellStyle name="_(* #,##0.00000000_);_(* (#,##0.00000000);_(* \&quot;-\&quot;??_);_(@_)_MTM Summary_Report_Sheet1 21" xfId="1944"/>
    <cellStyle name="_(* #,##0.00000000_);_(* (#,##0.00000000);_(* \&quot;-\&quot;??_);_(@_)_MTM Summary_Report_Sheet1 22" xfId="1945"/>
    <cellStyle name="_(* #,##0.00000000_);_(* (#,##0.00000000);_(* \&quot;-\&quot;??_);_(@_)_MTM Summary_Report_Sheet1 23" xfId="1946"/>
    <cellStyle name="_(* #,##0.00000000_);_(* (#,##0.00000000);_(* \&quot;-\&quot;??_);_(@_)_MTM Summary_Report_Sheet1 24" xfId="1947"/>
    <cellStyle name="_(* #,##0.00000000_);_(* (#,##0.00000000);_(* \&quot;-\&quot;??_);_(@_)_MTM Summary_Report_Sheet1 25" xfId="1948"/>
    <cellStyle name="_(* #,##0.00000000_);_(* (#,##0.00000000);_(* \&quot;-\&quot;??_);_(@_)_MTM Summary_Report_Sheet1 26" xfId="1949"/>
    <cellStyle name="_(* #,##0.00000000_);_(* (#,##0.00000000);_(* \&quot;-\&quot;??_);_(@_)_MTM Summary_Report_Sheet1 27" xfId="1950"/>
    <cellStyle name="_(* #,##0.00000000_);_(* (#,##0.00000000);_(* \&quot;-\&quot;??_);_(@_)_MTM Summary_Report_Sheet1 28" xfId="1951"/>
    <cellStyle name="_(* #,##0.00000000_);_(* (#,##0.00000000);_(* \&quot;-\&quot;??_);_(@_)_MTM Summary_Report_Sheet1 29" xfId="1952"/>
    <cellStyle name="_(* #,##0.00000000_);_(* (#,##0.00000000);_(* \&quot;-\&quot;??_);_(@_)_MTM Summary_Report_Sheet1 3" xfId="1953"/>
    <cellStyle name="_(* #,##0.00000000_);_(* (#,##0.00000000);_(* \&quot;-\&quot;??_);_(@_)_MTM Summary_Report_Sheet1 30" xfId="1954"/>
    <cellStyle name="_(* #,##0.00000000_);_(* (#,##0.00000000);_(* \&quot;-\&quot;??_);_(@_)_MTM Summary_Report_Sheet1 31" xfId="1955"/>
    <cellStyle name="_(* #,##0.00000000_);_(* (#,##0.00000000);_(* \&quot;-\&quot;??_);_(@_)_MTM Summary_Report_Sheet1 4" xfId="1956"/>
    <cellStyle name="_(* #,##0.00000000_);_(* (#,##0.00000000);_(* \&quot;-\&quot;??_);_(@_)_MTM Summary_Report_Sheet1 5" xfId="1957"/>
    <cellStyle name="_(* #,##0.00000000_);_(* (#,##0.00000000);_(* \&quot;-\&quot;??_);_(@_)_MTM Summary_Report_Sheet1 6" xfId="1958"/>
    <cellStyle name="_(* #,##0.00000000_);_(* (#,##0.00000000);_(* \&quot;-\&quot;??_);_(@_)_MTM Summary_Report_Sheet1 7" xfId="1959"/>
    <cellStyle name="_(* #,##0.00000000_);_(* (#,##0.00000000);_(* \&quot;-\&quot;??_);_(@_)_MTM Summary_Report_Sheet1 8" xfId="1960"/>
    <cellStyle name="_(* #,##0.00000000_);_(* (#,##0.00000000);_(* \&quot;-\&quot;??_);_(@_)_MTM Summary_Report_Sheet1 9" xfId="1961"/>
    <cellStyle name="_(* #,##0.00000000_);_(* (#,##0.00000000);_(* \&quot;-\&quot;??_);_(@_)_MTM Summary_Sheet1" xfId="1962"/>
    <cellStyle name="_(* #,##0.00000000_);_(* (#,##0.00000000);_(* \&quot;-\&quot;??_);_(@_)_MTM Summary_Sheet1 10" xfId="1963"/>
    <cellStyle name="_(* #,##0.00000000_);_(* (#,##0.00000000);_(* \&quot;-\&quot;??_);_(@_)_MTM Summary_Sheet1 11" xfId="1964"/>
    <cellStyle name="_(* #,##0.00000000_);_(* (#,##0.00000000);_(* \&quot;-\&quot;??_);_(@_)_MTM Summary_Sheet1 12" xfId="1965"/>
    <cellStyle name="_(* #,##0.00000000_);_(* (#,##0.00000000);_(* \&quot;-\&quot;??_);_(@_)_MTM Summary_Sheet1 13" xfId="1966"/>
    <cellStyle name="_(* #,##0.00000000_);_(* (#,##0.00000000);_(* \&quot;-\&quot;??_);_(@_)_MTM Summary_Sheet1 14" xfId="1967"/>
    <cellStyle name="_(* #,##0.00000000_);_(* (#,##0.00000000);_(* \&quot;-\&quot;??_);_(@_)_MTM Summary_Sheet1 15" xfId="1968"/>
    <cellStyle name="_(* #,##0.00000000_);_(* (#,##0.00000000);_(* \&quot;-\&quot;??_);_(@_)_MTM Summary_Sheet1 16" xfId="1969"/>
    <cellStyle name="_(* #,##0.00000000_);_(* (#,##0.00000000);_(* \&quot;-\&quot;??_);_(@_)_MTM Summary_Sheet1 17" xfId="1970"/>
    <cellStyle name="_(* #,##0.00000000_);_(* (#,##0.00000000);_(* \&quot;-\&quot;??_);_(@_)_MTM Summary_Sheet1 18" xfId="1971"/>
    <cellStyle name="_(* #,##0.00000000_);_(* (#,##0.00000000);_(* \&quot;-\&quot;??_);_(@_)_MTM Summary_Sheet1 19" xfId="1972"/>
    <cellStyle name="_(* #,##0.00000000_);_(* (#,##0.00000000);_(* \&quot;-\&quot;??_);_(@_)_MTM Summary_Sheet1 2" xfId="1973"/>
    <cellStyle name="_(* #,##0.00000000_);_(* (#,##0.00000000);_(* \&quot;-\&quot;??_);_(@_)_MTM Summary_Sheet1 20" xfId="1974"/>
    <cellStyle name="_(* #,##0.00000000_);_(* (#,##0.00000000);_(* \&quot;-\&quot;??_);_(@_)_MTM Summary_Sheet1 21" xfId="1975"/>
    <cellStyle name="_(* #,##0.00000000_);_(* (#,##0.00000000);_(* \&quot;-\&quot;??_);_(@_)_MTM Summary_Sheet1 22" xfId="1976"/>
    <cellStyle name="_(* #,##0.00000000_);_(* (#,##0.00000000);_(* \&quot;-\&quot;??_);_(@_)_MTM Summary_Sheet1 23" xfId="1977"/>
    <cellStyle name="_(* #,##0.00000000_);_(* (#,##0.00000000);_(* \&quot;-\&quot;??_);_(@_)_MTM Summary_Sheet1 24" xfId="1978"/>
    <cellStyle name="_(* #,##0.00000000_);_(* (#,##0.00000000);_(* \&quot;-\&quot;??_);_(@_)_MTM Summary_Sheet1 25" xfId="1979"/>
    <cellStyle name="_(* #,##0.00000000_);_(* (#,##0.00000000);_(* \&quot;-\&quot;??_);_(@_)_MTM Summary_Sheet1 26" xfId="1980"/>
    <cellStyle name="_(* #,##0.00000000_);_(* (#,##0.00000000);_(* \&quot;-\&quot;??_);_(@_)_MTM Summary_Sheet1 27" xfId="1981"/>
    <cellStyle name="_(* #,##0.00000000_);_(* (#,##0.00000000);_(* \&quot;-\&quot;??_);_(@_)_MTM Summary_Sheet1 28" xfId="1982"/>
    <cellStyle name="_(* #,##0.00000000_);_(* (#,##0.00000000);_(* \&quot;-\&quot;??_);_(@_)_MTM Summary_Sheet1 29" xfId="1983"/>
    <cellStyle name="_(* #,##0.00000000_);_(* (#,##0.00000000);_(* \&quot;-\&quot;??_);_(@_)_MTM Summary_Sheet1 3" xfId="1984"/>
    <cellStyle name="_(* #,##0.00000000_);_(* (#,##0.00000000);_(* \&quot;-\&quot;??_);_(@_)_MTM Summary_Sheet1 30" xfId="1985"/>
    <cellStyle name="_(* #,##0.00000000_);_(* (#,##0.00000000);_(* \&quot;-\&quot;??_);_(@_)_MTM Summary_Sheet1 31" xfId="1986"/>
    <cellStyle name="_(* #,##0.00000000_);_(* (#,##0.00000000);_(* \&quot;-\&quot;??_);_(@_)_MTM Summary_Sheet1 4" xfId="1987"/>
    <cellStyle name="_(* #,##0.00000000_);_(* (#,##0.00000000);_(* \&quot;-\&quot;??_);_(@_)_MTM Summary_Sheet1 5" xfId="1988"/>
    <cellStyle name="_(* #,##0.00000000_);_(* (#,##0.00000000);_(* \&quot;-\&quot;??_);_(@_)_MTM Summary_Sheet1 6" xfId="1989"/>
    <cellStyle name="_(* #,##0.00000000_);_(* (#,##0.00000000);_(* \&quot;-\&quot;??_);_(@_)_MTM Summary_Sheet1 7" xfId="1990"/>
    <cellStyle name="_(* #,##0.00000000_);_(* (#,##0.00000000);_(* \&quot;-\&quot;??_);_(@_)_MTM Summary_Sheet1 8" xfId="1991"/>
    <cellStyle name="_(* #,##0.00000000_);_(* (#,##0.00000000);_(* \&quot;-\&quot;??_);_(@_)_MTM Summary_Sheet1 9" xfId="1992"/>
    <cellStyle name="_(* #,##0.00000000_);_(* (#,##0.00000000);_(* \&quot;-\&quot;??_);_(@_)_NDF" xfId="1993"/>
    <cellStyle name="_(* #,##0.00000000_);_(* (#,##0.00000000);_(* \&quot;-\&quot;??_);_(@_)_NDF_Gas Burn" xfId="1994"/>
    <cellStyle name="_(* #,##0.00000000_);_(* (#,##0.00000000);_(* \&quot;-\&quot;??_);_(@_)_NDF_Gas Burn_MTM Summary" xfId="1995"/>
    <cellStyle name="_(* #,##0.00000000_);_(* (#,##0.00000000);_(* \&quot;-\&quot;??_);_(@_)_NDF_Gas Burn_MTM Summary_1" xfId="1996"/>
    <cellStyle name="_(* #,##0.00000000_);_(* (#,##0.00000000);_(* \&quot;-\&quot;??_);_(@_)_NDF_Gas Burn_MTM Summary_1_Sheet1" xfId="1997"/>
    <cellStyle name="_(* #,##0.00000000_);_(* (#,##0.00000000);_(* \&quot;-\&quot;??_);_(@_)_NDF_Gas Burn_MTM Summary_2" xfId="1998"/>
    <cellStyle name="_(* #,##0.00000000_);_(* (#,##0.00000000);_(* \&quot;-\&quot;??_);_(@_)_NDF_Gas Burn_MTM Summary_2_Sheet1" xfId="1999"/>
    <cellStyle name="_(* #,##0.00000000_);_(* (#,##0.00000000);_(* \&quot;-\&quot;??_);_(@_)_NDF_Gas Burn_MTM Summary_Sheet1" xfId="2000"/>
    <cellStyle name="_(* #,##0.00000000_);_(* (#,##0.00000000);_(* \&quot;-\&quot;??_);_(@_)_NDF_Gas Burn_Sheet1" xfId="2001"/>
    <cellStyle name="_(* #,##0.00000000_);_(* (#,##0.00000000);_(* \&quot;-\&quot;??_);_(@_)_NDF_MTM Summary" xfId="2002"/>
    <cellStyle name="_(* #,##0.00000000_);_(* (#,##0.00000000);_(* \&quot;-\&quot;??_);_(@_)_NDF_MTM Summary_MTM Summary" xfId="2003"/>
    <cellStyle name="_(* #,##0.00000000_);_(* (#,##0.00000000);_(* \&quot;-\&quot;??_);_(@_)_NDF_MTM Summary_MTM Summary_1" xfId="2004"/>
    <cellStyle name="_(* #,##0.00000000_);_(* (#,##0.00000000);_(* \&quot;-\&quot;??_);_(@_)_NDF_MTM Summary_MTM Summary_1_Sheet1" xfId="2005"/>
    <cellStyle name="_(* #,##0.00000000_);_(* (#,##0.00000000);_(* \&quot;-\&quot;??_);_(@_)_NDF_MTM Summary_MTM Summary_2" xfId="2006"/>
    <cellStyle name="_(* #,##0.00000000_);_(* (#,##0.00000000);_(* \&quot;-\&quot;??_);_(@_)_NDF_MTM Summary_MTM Summary_2_Sheet1" xfId="2007"/>
    <cellStyle name="_(* #,##0.00000000_);_(* (#,##0.00000000);_(* \&quot;-\&quot;??_);_(@_)_NDF_MTM Summary_MTM Summary_Sheet1" xfId="2008"/>
    <cellStyle name="_(* #,##0.00000000_);_(* (#,##0.00000000);_(* \&quot;-\&quot;??_);_(@_)_NDF_MTM Summary_Sheet1" xfId="2009"/>
    <cellStyle name="_(* #,##0.00000000_);_(* (#,##0.00000000);_(* \&quot;-\&quot;??_);_(@_)_NDF_RAMP &amp; SCHED " xfId="2010"/>
    <cellStyle name="_(* #,##0.00000000_);_(* (#,##0.00000000);_(* \&quot;-\&quot;??_);_(@_)_NDF_RAMP &amp; SCHED _Sheet1" xfId="2011"/>
    <cellStyle name="_(* #,##0.00000000_);_(* (#,##0.00000000);_(* \&quot;-\&quot;??_);_(@_)_NDF_SCADA" xfId="2012"/>
    <cellStyle name="_(* #,##0.00000000_);_(* (#,##0.00000000);_(* \&quot;-\&quot;??_);_(@_)_NDF_SEND" xfId="2013"/>
    <cellStyle name="_(* #,##0.00000000_);_(* (#,##0.00000000);_(* \&quot;-\&quot;??_);_(@_)_NDF_SEND_Sheet1" xfId="2014"/>
    <cellStyle name="_(* #,##0.00000000_);_(* (#,##0.00000000);_(* \&quot;-\&quot;??_);_(@_)_NDF_Sheet1" xfId="2015"/>
    <cellStyle name="_(* #,##0.00000000_);_(* (#,##0.00000000);_(* \&quot;-\&quot;??_);_(@_)_new" xfId="2016"/>
    <cellStyle name="_(* #,##0.00000000_);_(* (#,##0.00000000);_(* \&quot;-\&quot;??_);_(@_)_new_AS Awards" xfId="2017"/>
    <cellStyle name="_(* #,##0.00000000_);_(* (#,##0.00000000);_(* \&quot;-\&quot;??_);_(@_)_new_AS Awards 10" xfId="2018"/>
    <cellStyle name="_(* #,##0.00000000_);_(* (#,##0.00000000);_(* \&quot;-\&quot;??_);_(@_)_new_AS Awards 11" xfId="2019"/>
    <cellStyle name="_(* #,##0.00000000_);_(* (#,##0.00000000);_(* \&quot;-\&quot;??_);_(@_)_new_AS Awards 12" xfId="2020"/>
    <cellStyle name="_(* #,##0.00000000_);_(* (#,##0.00000000);_(* \&quot;-\&quot;??_);_(@_)_new_AS Awards 13" xfId="2021"/>
    <cellStyle name="_(* #,##0.00000000_);_(* (#,##0.00000000);_(* \&quot;-\&quot;??_);_(@_)_new_AS Awards 14" xfId="2022"/>
    <cellStyle name="_(* #,##0.00000000_);_(* (#,##0.00000000);_(* \&quot;-\&quot;??_);_(@_)_new_AS Awards 15" xfId="2023"/>
    <cellStyle name="_(* #,##0.00000000_);_(* (#,##0.00000000);_(* \&quot;-\&quot;??_);_(@_)_new_AS Awards 16" xfId="2024"/>
    <cellStyle name="_(* #,##0.00000000_);_(* (#,##0.00000000);_(* \&quot;-\&quot;??_);_(@_)_new_AS Awards 17" xfId="2025"/>
    <cellStyle name="_(* #,##0.00000000_);_(* (#,##0.00000000);_(* \&quot;-\&quot;??_);_(@_)_new_AS Awards 18" xfId="2026"/>
    <cellStyle name="_(* #,##0.00000000_);_(* (#,##0.00000000);_(* \&quot;-\&quot;??_);_(@_)_new_AS Awards 19" xfId="2027"/>
    <cellStyle name="_(* #,##0.00000000_);_(* (#,##0.00000000);_(* \&quot;-\&quot;??_);_(@_)_new_AS Awards 2" xfId="2028"/>
    <cellStyle name="_(* #,##0.00000000_);_(* (#,##0.00000000);_(* \&quot;-\&quot;??_);_(@_)_new_AS Awards 20" xfId="2029"/>
    <cellStyle name="_(* #,##0.00000000_);_(* (#,##0.00000000);_(* \&quot;-\&quot;??_);_(@_)_new_AS Awards 21" xfId="2030"/>
    <cellStyle name="_(* #,##0.00000000_);_(* (#,##0.00000000);_(* \&quot;-\&quot;??_);_(@_)_new_AS Awards 22" xfId="2031"/>
    <cellStyle name="_(* #,##0.00000000_);_(* (#,##0.00000000);_(* \&quot;-\&quot;??_);_(@_)_new_AS Awards 23" xfId="2032"/>
    <cellStyle name="_(* #,##0.00000000_);_(* (#,##0.00000000);_(* \&quot;-\&quot;??_);_(@_)_new_AS Awards 24" xfId="2033"/>
    <cellStyle name="_(* #,##0.00000000_);_(* (#,##0.00000000);_(* \&quot;-\&quot;??_);_(@_)_new_AS Awards 25" xfId="2034"/>
    <cellStyle name="_(* #,##0.00000000_);_(* (#,##0.00000000);_(* \&quot;-\&quot;??_);_(@_)_new_AS Awards 26" xfId="2035"/>
    <cellStyle name="_(* #,##0.00000000_);_(* (#,##0.00000000);_(* \&quot;-\&quot;??_);_(@_)_new_AS Awards 27" xfId="2036"/>
    <cellStyle name="_(* #,##0.00000000_);_(* (#,##0.00000000);_(* \&quot;-\&quot;??_);_(@_)_new_AS Awards 28" xfId="2037"/>
    <cellStyle name="_(* #,##0.00000000_);_(* (#,##0.00000000);_(* \&quot;-\&quot;??_);_(@_)_new_AS Awards 29" xfId="2038"/>
    <cellStyle name="_(* #,##0.00000000_);_(* (#,##0.00000000);_(* \&quot;-\&quot;??_);_(@_)_new_AS Awards 3" xfId="2039"/>
    <cellStyle name="_(* #,##0.00000000_);_(* (#,##0.00000000);_(* \&quot;-\&quot;??_);_(@_)_new_AS Awards 30" xfId="2040"/>
    <cellStyle name="_(* #,##0.00000000_);_(* (#,##0.00000000);_(* \&quot;-\&quot;??_);_(@_)_new_AS Awards 31" xfId="2041"/>
    <cellStyle name="_(* #,##0.00000000_);_(* (#,##0.00000000);_(* \&quot;-\&quot;??_);_(@_)_new_AS Awards 4" xfId="2042"/>
    <cellStyle name="_(* #,##0.00000000_);_(* (#,##0.00000000);_(* \&quot;-\&quot;??_);_(@_)_new_AS Awards 5" xfId="2043"/>
    <cellStyle name="_(* #,##0.00000000_);_(* (#,##0.00000000);_(* \&quot;-\&quot;??_);_(@_)_new_AS Awards 6" xfId="2044"/>
    <cellStyle name="_(* #,##0.00000000_);_(* (#,##0.00000000);_(* \&quot;-\&quot;??_);_(@_)_new_AS Awards 7" xfId="2045"/>
    <cellStyle name="_(* #,##0.00000000_);_(* (#,##0.00000000);_(* \&quot;-\&quot;??_);_(@_)_new_AS Awards 8" xfId="2046"/>
    <cellStyle name="_(* #,##0.00000000_);_(* (#,##0.00000000);_(* \&quot;-\&quot;??_);_(@_)_new_AS Awards 9" xfId="2047"/>
    <cellStyle name="_(* #,##0.00000000_);_(* (#,##0.00000000);_(* \&quot;-\&quot;??_);_(@_)_new_As Data" xfId="2048"/>
    <cellStyle name="_(* #,##0.00000000_);_(* (#,##0.00000000);_(* \&quot;-\&quot;??_);_(@_)_new_As Data 10" xfId="2049"/>
    <cellStyle name="_(* #,##0.00000000_);_(* (#,##0.00000000);_(* \&quot;-\&quot;??_);_(@_)_new_As Data 11" xfId="2050"/>
    <cellStyle name="_(* #,##0.00000000_);_(* (#,##0.00000000);_(* \&quot;-\&quot;??_);_(@_)_new_As Data 12" xfId="2051"/>
    <cellStyle name="_(* #,##0.00000000_);_(* (#,##0.00000000);_(* \&quot;-\&quot;??_);_(@_)_new_As Data 13" xfId="2052"/>
    <cellStyle name="_(* #,##0.00000000_);_(* (#,##0.00000000);_(* \&quot;-\&quot;??_);_(@_)_new_As Data 14" xfId="2053"/>
    <cellStyle name="_(* #,##0.00000000_);_(* (#,##0.00000000);_(* \&quot;-\&quot;??_);_(@_)_new_As Data 15" xfId="2054"/>
    <cellStyle name="_(* #,##0.00000000_);_(* (#,##0.00000000);_(* \&quot;-\&quot;??_);_(@_)_new_As Data 16" xfId="2055"/>
    <cellStyle name="_(* #,##0.00000000_);_(* (#,##0.00000000);_(* \&quot;-\&quot;??_);_(@_)_new_As Data 17" xfId="2056"/>
    <cellStyle name="_(* #,##0.00000000_);_(* (#,##0.00000000);_(* \&quot;-\&quot;??_);_(@_)_new_As Data 18" xfId="2057"/>
    <cellStyle name="_(* #,##0.00000000_);_(* (#,##0.00000000);_(* \&quot;-\&quot;??_);_(@_)_new_As Data 19" xfId="2058"/>
    <cellStyle name="_(* #,##0.00000000_);_(* (#,##0.00000000);_(* \&quot;-\&quot;??_);_(@_)_new_As Data 2" xfId="2059"/>
    <cellStyle name="_(* #,##0.00000000_);_(* (#,##0.00000000);_(* \&quot;-\&quot;??_);_(@_)_new_As Data 20" xfId="2060"/>
    <cellStyle name="_(* #,##0.00000000_);_(* (#,##0.00000000);_(* \&quot;-\&quot;??_);_(@_)_new_As Data 21" xfId="2061"/>
    <cellStyle name="_(* #,##0.00000000_);_(* (#,##0.00000000);_(* \&quot;-\&quot;??_);_(@_)_new_As Data 22" xfId="2062"/>
    <cellStyle name="_(* #,##0.00000000_);_(* (#,##0.00000000);_(* \&quot;-\&quot;??_);_(@_)_new_As Data 23" xfId="2063"/>
    <cellStyle name="_(* #,##0.00000000_);_(* (#,##0.00000000);_(* \&quot;-\&quot;??_);_(@_)_new_As Data 24" xfId="2064"/>
    <cellStyle name="_(* #,##0.00000000_);_(* (#,##0.00000000);_(* \&quot;-\&quot;??_);_(@_)_new_As Data 25" xfId="2065"/>
    <cellStyle name="_(* #,##0.00000000_);_(* (#,##0.00000000);_(* \&quot;-\&quot;??_);_(@_)_new_As Data 26" xfId="2066"/>
    <cellStyle name="_(* #,##0.00000000_);_(* (#,##0.00000000);_(* \&quot;-\&quot;??_);_(@_)_new_As Data 27" xfId="2067"/>
    <cellStyle name="_(* #,##0.00000000_);_(* (#,##0.00000000);_(* \&quot;-\&quot;??_);_(@_)_new_As Data 28" xfId="2068"/>
    <cellStyle name="_(* #,##0.00000000_);_(* (#,##0.00000000);_(* \&quot;-\&quot;??_);_(@_)_new_As Data 29" xfId="2069"/>
    <cellStyle name="_(* #,##0.00000000_);_(* (#,##0.00000000);_(* \&quot;-\&quot;??_);_(@_)_new_As Data 3" xfId="2070"/>
    <cellStyle name="_(* #,##0.00000000_);_(* (#,##0.00000000);_(* \&quot;-\&quot;??_);_(@_)_new_As Data 30" xfId="2071"/>
    <cellStyle name="_(* #,##0.00000000_);_(* (#,##0.00000000);_(* \&quot;-\&quot;??_);_(@_)_new_As Data 31" xfId="2072"/>
    <cellStyle name="_(* #,##0.00000000_);_(* (#,##0.00000000);_(* \&quot;-\&quot;??_);_(@_)_new_As Data 4" xfId="2073"/>
    <cellStyle name="_(* #,##0.00000000_);_(* (#,##0.00000000);_(* \&quot;-\&quot;??_);_(@_)_new_As Data 5" xfId="2074"/>
    <cellStyle name="_(* #,##0.00000000_);_(* (#,##0.00000000);_(* \&quot;-\&quot;??_);_(@_)_new_As Data 6" xfId="2075"/>
    <cellStyle name="_(* #,##0.00000000_);_(* (#,##0.00000000);_(* \&quot;-\&quot;??_);_(@_)_new_As Data 7" xfId="2076"/>
    <cellStyle name="_(* #,##0.00000000_);_(* (#,##0.00000000);_(* \&quot;-\&quot;??_);_(@_)_new_As Data 8" xfId="2077"/>
    <cellStyle name="_(* #,##0.00000000_);_(* (#,##0.00000000);_(* \&quot;-\&quot;??_);_(@_)_new_As Data 9" xfId="2078"/>
    <cellStyle name="_(* #,##0.00000000_);_(* (#,##0.00000000);_(* \&quot;-\&quot;??_);_(@_)_new_Gas Burn" xfId="2079"/>
    <cellStyle name="_(* #,##0.00000000_);_(* (#,##0.00000000);_(* \&quot;-\&quot;??_);_(@_)_new_Gas Burn_Report" xfId="2080"/>
    <cellStyle name="_(* #,##0.00000000_);_(* (#,##0.00000000);_(* \&quot;-\&quot;??_);_(@_)_new_Gas Burn_Report_Sheet1" xfId="2081"/>
    <cellStyle name="_(* #,##0.00000000_);_(* (#,##0.00000000);_(* \&quot;-\&quot;??_);_(@_)_new_Gas Burn_Report_Sheet1 10" xfId="2082"/>
    <cellStyle name="_(* #,##0.00000000_);_(* (#,##0.00000000);_(* \&quot;-\&quot;??_);_(@_)_new_Gas Burn_Report_Sheet1 11" xfId="2083"/>
    <cellStyle name="_(* #,##0.00000000_);_(* (#,##0.00000000);_(* \&quot;-\&quot;??_);_(@_)_new_Gas Burn_Report_Sheet1 12" xfId="2084"/>
    <cellStyle name="_(* #,##0.00000000_);_(* (#,##0.00000000);_(* \&quot;-\&quot;??_);_(@_)_new_Gas Burn_Report_Sheet1 13" xfId="2085"/>
    <cellStyle name="_(* #,##0.00000000_);_(* (#,##0.00000000);_(* \&quot;-\&quot;??_);_(@_)_new_Gas Burn_Report_Sheet1 14" xfId="2086"/>
    <cellStyle name="_(* #,##0.00000000_);_(* (#,##0.00000000);_(* \&quot;-\&quot;??_);_(@_)_new_Gas Burn_Report_Sheet1 15" xfId="2087"/>
    <cellStyle name="_(* #,##0.00000000_);_(* (#,##0.00000000);_(* \&quot;-\&quot;??_);_(@_)_new_Gas Burn_Report_Sheet1 16" xfId="2088"/>
    <cellStyle name="_(* #,##0.00000000_);_(* (#,##0.00000000);_(* \&quot;-\&quot;??_);_(@_)_new_Gas Burn_Report_Sheet1 17" xfId="2089"/>
    <cellStyle name="_(* #,##0.00000000_);_(* (#,##0.00000000);_(* \&quot;-\&quot;??_);_(@_)_new_Gas Burn_Report_Sheet1 18" xfId="2090"/>
    <cellStyle name="_(* #,##0.00000000_);_(* (#,##0.00000000);_(* \&quot;-\&quot;??_);_(@_)_new_Gas Burn_Report_Sheet1 19" xfId="2091"/>
    <cellStyle name="_(* #,##0.00000000_);_(* (#,##0.00000000);_(* \&quot;-\&quot;??_);_(@_)_new_Gas Burn_Report_Sheet1 2" xfId="2092"/>
    <cellStyle name="_(* #,##0.00000000_);_(* (#,##0.00000000);_(* \&quot;-\&quot;??_);_(@_)_new_Gas Burn_Report_Sheet1 20" xfId="2093"/>
    <cellStyle name="_(* #,##0.00000000_);_(* (#,##0.00000000);_(* \&quot;-\&quot;??_);_(@_)_new_Gas Burn_Report_Sheet1 21" xfId="2094"/>
    <cellStyle name="_(* #,##0.00000000_);_(* (#,##0.00000000);_(* \&quot;-\&quot;??_);_(@_)_new_Gas Burn_Report_Sheet1 22" xfId="2095"/>
    <cellStyle name="_(* #,##0.00000000_);_(* (#,##0.00000000);_(* \&quot;-\&quot;??_);_(@_)_new_Gas Burn_Report_Sheet1 23" xfId="2096"/>
    <cellStyle name="_(* #,##0.00000000_);_(* (#,##0.00000000);_(* \&quot;-\&quot;??_);_(@_)_new_Gas Burn_Report_Sheet1 24" xfId="2097"/>
    <cellStyle name="_(* #,##0.00000000_);_(* (#,##0.00000000);_(* \&quot;-\&quot;??_);_(@_)_new_Gas Burn_Report_Sheet1 25" xfId="2098"/>
    <cellStyle name="_(* #,##0.00000000_);_(* (#,##0.00000000);_(* \&quot;-\&quot;??_);_(@_)_new_Gas Burn_Report_Sheet1 26" xfId="2099"/>
    <cellStyle name="_(* #,##0.00000000_);_(* (#,##0.00000000);_(* \&quot;-\&quot;??_);_(@_)_new_Gas Burn_Report_Sheet1 27" xfId="2100"/>
    <cellStyle name="_(* #,##0.00000000_);_(* (#,##0.00000000);_(* \&quot;-\&quot;??_);_(@_)_new_Gas Burn_Report_Sheet1 28" xfId="2101"/>
    <cellStyle name="_(* #,##0.00000000_);_(* (#,##0.00000000);_(* \&quot;-\&quot;??_);_(@_)_new_Gas Burn_Report_Sheet1 29" xfId="2102"/>
    <cellStyle name="_(* #,##0.00000000_);_(* (#,##0.00000000);_(* \&quot;-\&quot;??_);_(@_)_new_Gas Burn_Report_Sheet1 3" xfId="2103"/>
    <cellStyle name="_(* #,##0.00000000_);_(* (#,##0.00000000);_(* \&quot;-\&quot;??_);_(@_)_new_Gas Burn_Report_Sheet1 30" xfId="2104"/>
    <cellStyle name="_(* #,##0.00000000_);_(* (#,##0.00000000);_(* \&quot;-\&quot;??_);_(@_)_new_Gas Burn_Report_Sheet1 31" xfId="2105"/>
    <cellStyle name="_(* #,##0.00000000_);_(* (#,##0.00000000);_(* \&quot;-\&quot;??_);_(@_)_new_Gas Burn_Report_Sheet1 4" xfId="2106"/>
    <cellStyle name="_(* #,##0.00000000_);_(* (#,##0.00000000);_(* \&quot;-\&quot;??_);_(@_)_new_Gas Burn_Report_Sheet1 5" xfId="2107"/>
    <cellStyle name="_(* #,##0.00000000_);_(* (#,##0.00000000);_(* \&quot;-\&quot;??_);_(@_)_new_Gas Burn_Report_Sheet1 6" xfId="2108"/>
    <cellStyle name="_(* #,##0.00000000_);_(* (#,##0.00000000);_(* \&quot;-\&quot;??_);_(@_)_new_Gas Burn_Report_Sheet1 7" xfId="2109"/>
    <cellStyle name="_(* #,##0.00000000_);_(* (#,##0.00000000);_(* \&quot;-\&quot;??_);_(@_)_new_Gas Burn_Report_Sheet1 8" xfId="2110"/>
    <cellStyle name="_(* #,##0.00000000_);_(* (#,##0.00000000);_(* \&quot;-\&quot;??_);_(@_)_new_Gas Burn_Report_Sheet1 9" xfId="2111"/>
    <cellStyle name="_(* #,##0.00000000_);_(* (#,##0.00000000);_(* \&quot;-\&quot;??_);_(@_)_new_Gas Burn_Sheet1" xfId="2112"/>
    <cellStyle name="_(* #,##0.00000000_);_(* (#,##0.00000000);_(* \&quot;-\&quot;??_);_(@_)_new_Gas Burn_Sheet1 10" xfId="2113"/>
    <cellStyle name="_(* #,##0.00000000_);_(* (#,##0.00000000);_(* \&quot;-\&quot;??_);_(@_)_new_Gas Burn_Sheet1 11" xfId="2114"/>
    <cellStyle name="_(* #,##0.00000000_);_(* (#,##0.00000000);_(* \&quot;-\&quot;??_);_(@_)_new_Gas Burn_Sheet1 12" xfId="2115"/>
    <cellStyle name="_(* #,##0.00000000_);_(* (#,##0.00000000);_(* \&quot;-\&quot;??_);_(@_)_new_Gas Burn_Sheet1 13" xfId="2116"/>
    <cellStyle name="_(* #,##0.00000000_);_(* (#,##0.00000000);_(* \&quot;-\&quot;??_);_(@_)_new_Gas Burn_Sheet1 14" xfId="2117"/>
    <cellStyle name="_(* #,##0.00000000_);_(* (#,##0.00000000);_(* \&quot;-\&quot;??_);_(@_)_new_Gas Burn_Sheet1 15" xfId="2118"/>
    <cellStyle name="_(* #,##0.00000000_);_(* (#,##0.00000000);_(* \&quot;-\&quot;??_);_(@_)_new_Gas Burn_Sheet1 16" xfId="2119"/>
    <cellStyle name="_(* #,##0.00000000_);_(* (#,##0.00000000);_(* \&quot;-\&quot;??_);_(@_)_new_Gas Burn_Sheet1 17" xfId="2120"/>
    <cellStyle name="_(* #,##0.00000000_);_(* (#,##0.00000000);_(* \&quot;-\&quot;??_);_(@_)_new_Gas Burn_Sheet1 18" xfId="2121"/>
    <cellStyle name="_(* #,##0.00000000_);_(* (#,##0.00000000);_(* \&quot;-\&quot;??_);_(@_)_new_Gas Burn_Sheet1 19" xfId="2122"/>
    <cellStyle name="_(* #,##0.00000000_);_(* (#,##0.00000000);_(* \&quot;-\&quot;??_);_(@_)_new_Gas Burn_Sheet1 2" xfId="2123"/>
    <cellStyle name="_(* #,##0.00000000_);_(* (#,##0.00000000);_(* \&quot;-\&quot;??_);_(@_)_new_Gas Burn_Sheet1 20" xfId="2124"/>
    <cellStyle name="_(* #,##0.00000000_);_(* (#,##0.00000000);_(* \&quot;-\&quot;??_);_(@_)_new_Gas Burn_Sheet1 21" xfId="2125"/>
    <cellStyle name="_(* #,##0.00000000_);_(* (#,##0.00000000);_(* \&quot;-\&quot;??_);_(@_)_new_Gas Burn_Sheet1 22" xfId="2126"/>
    <cellStyle name="_(* #,##0.00000000_);_(* (#,##0.00000000);_(* \&quot;-\&quot;??_);_(@_)_new_Gas Burn_Sheet1 23" xfId="2127"/>
    <cellStyle name="_(* #,##0.00000000_);_(* (#,##0.00000000);_(* \&quot;-\&quot;??_);_(@_)_new_Gas Burn_Sheet1 24" xfId="2128"/>
    <cellStyle name="_(* #,##0.00000000_);_(* (#,##0.00000000);_(* \&quot;-\&quot;??_);_(@_)_new_Gas Burn_Sheet1 25" xfId="2129"/>
    <cellStyle name="_(* #,##0.00000000_);_(* (#,##0.00000000);_(* \&quot;-\&quot;??_);_(@_)_new_Gas Burn_Sheet1 26" xfId="2130"/>
    <cellStyle name="_(* #,##0.00000000_);_(* (#,##0.00000000);_(* \&quot;-\&quot;??_);_(@_)_new_Gas Burn_Sheet1 27" xfId="2131"/>
    <cellStyle name="_(* #,##0.00000000_);_(* (#,##0.00000000);_(* \&quot;-\&quot;??_);_(@_)_new_Gas Burn_Sheet1 28" xfId="2132"/>
    <cellStyle name="_(* #,##0.00000000_);_(* (#,##0.00000000);_(* \&quot;-\&quot;??_);_(@_)_new_Gas Burn_Sheet1 29" xfId="2133"/>
    <cellStyle name="_(* #,##0.00000000_);_(* (#,##0.00000000);_(* \&quot;-\&quot;??_);_(@_)_new_Gas Burn_Sheet1 3" xfId="2134"/>
    <cellStyle name="_(* #,##0.00000000_);_(* (#,##0.00000000);_(* \&quot;-\&quot;??_);_(@_)_new_Gas Burn_Sheet1 30" xfId="2135"/>
    <cellStyle name="_(* #,##0.00000000_);_(* (#,##0.00000000);_(* \&quot;-\&quot;??_);_(@_)_new_Gas Burn_Sheet1 31" xfId="2136"/>
    <cellStyle name="_(* #,##0.00000000_);_(* (#,##0.00000000);_(* \&quot;-\&quot;??_);_(@_)_new_Gas Burn_Sheet1 4" xfId="2137"/>
    <cellStyle name="_(* #,##0.00000000_);_(* (#,##0.00000000);_(* \&quot;-\&quot;??_);_(@_)_new_Gas Burn_Sheet1 5" xfId="2138"/>
    <cellStyle name="_(* #,##0.00000000_);_(* (#,##0.00000000);_(* \&quot;-\&quot;??_);_(@_)_new_Gas Burn_Sheet1 6" xfId="2139"/>
    <cellStyle name="_(* #,##0.00000000_);_(* (#,##0.00000000);_(* \&quot;-\&quot;??_);_(@_)_new_Gas Burn_Sheet1 7" xfId="2140"/>
    <cellStyle name="_(* #,##0.00000000_);_(* (#,##0.00000000);_(* \&quot;-\&quot;??_);_(@_)_new_Gas Burn_Sheet1 8" xfId="2141"/>
    <cellStyle name="_(* #,##0.00000000_);_(* (#,##0.00000000);_(* \&quot;-\&quot;??_);_(@_)_new_Gas Burn_Sheet1 9" xfId="2142"/>
    <cellStyle name="_(* #,##0.00000000_);_(* (#,##0.00000000);_(* \&quot;-\&quot;??_);_(@_)_new_MTM Summary" xfId="2143"/>
    <cellStyle name="_(* #,##0.00000000_);_(* (#,##0.00000000);_(* \&quot;-\&quot;??_);_(@_)_new_MTM Summary_Report" xfId="2144"/>
    <cellStyle name="_(* #,##0.00000000_);_(* (#,##0.00000000);_(* \&quot;-\&quot;??_);_(@_)_new_MTM Summary_Report_Sheet1" xfId="2145"/>
    <cellStyle name="_(* #,##0.00000000_);_(* (#,##0.00000000);_(* \&quot;-\&quot;??_);_(@_)_new_MTM Summary_Report_Sheet1 10" xfId="2146"/>
    <cellStyle name="_(* #,##0.00000000_);_(* (#,##0.00000000);_(* \&quot;-\&quot;??_);_(@_)_new_MTM Summary_Report_Sheet1 11" xfId="2147"/>
    <cellStyle name="_(* #,##0.00000000_);_(* (#,##0.00000000);_(* \&quot;-\&quot;??_);_(@_)_new_MTM Summary_Report_Sheet1 12" xfId="2148"/>
    <cellStyle name="_(* #,##0.00000000_);_(* (#,##0.00000000);_(* \&quot;-\&quot;??_);_(@_)_new_MTM Summary_Report_Sheet1 13" xfId="2149"/>
    <cellStyle name="_(* #,##0.00000000_);_(* (#,##0.00000000);_(* \&quot;-\&quot;??_);_(@_)_new_MTM Summary_Report_Sheet1 14" xfId="2150"/>
    <cellStyle name="_(* #,##0.00000000_);_(* (#,##0.00000000);_(* \&quot;-\&quot;??_);_(@_)_new_MTM Summary_Report_Sheet1 15" xfId="2151"/>
    <cellStyle name="_(* #,##0.00000000_);_(* (#,##0.00000000);_(* \&quot;-\&quot;??_);_(@_)_new_MTM Summary_Report_Sheet1 16" xfId="2152"/>
    <cellStyle name="_(* #,##0.00000000_);_(* (#,##0.00000000);_(* \&quot;-\&quot;??_);_(@_)_new_MTM Summary_Report_Sheet1 17" xfId="2153"/>
    <cellStyle name="_(* #,##0.00000000_);_(* (#,##0.00000000);_(* \&quot;-\&quot;??_);_(@_)_new_MTM Summary_Report_Sheet1 18" xfId="2154"/>
    <cellStyle name="_(* #,##0.00000000_);_(* (#,##0.00000000);_(* \&quot;-\&quot;??_);_(@_)_new_MTM Summary_Report_Sheet1 19" xfId="2155"/>
    <cellStyle name="_(* #,##0.00000000_);_(* (#,##0.00000000);_(* \&quot;-\&quot;??_);_(@_)_new_MTM Summary_Report_Sheet1 2" xfId="2156"/>
    <cellStyle name="_(* #,##0.00000000_);_(* (#,##0.00000000);_(* \&quot;-\&quot;??_);_(@_)_new_MTM Summary_Report_Sheet1 20" xfId="2157"/>
    <cellStyle name="_(* #,##0.00000000_);_(* (#,##0.00000000);_(* \&quot;-\&quot;??_);_(@_)_new_MTM Summary_Report_Sheet1 21" xfId="2158"/>
    <cellStyle name="_(* #,##0.00000000_);_(* (#,##0.00000000);_(* \&quot;-\&quot;??_);_(@_)_new_MTM Summary_Report_Sheet1 22" xfId="2159"/>
    <cellStyle name="_(* #,##0.00000000_);_(* (#,##0.00000000);_(* \&quot;-\&quot;??_);_(@_)_new_MTM Summary_Report_Sheet1 23" xfId="2160"/>
    <cellStyle name="_(* #,##0.00000000_);_(* (#,##0.00000000);_(* \&quot;-\&quot;??_);_(@_)_new_MTM Summary_Report_Sheet1 24" xfId="2161"/>
    <cellStyle name="_(* #,##0.00000000_);_(* (#,##0.00000000);_(* \&quot;-\&quot;??_);_(@_)_new_MTM Summary_Report_Sheet1 25" xfId="2162"/>
    <cellStyle name="_(* #,##0.00000000_);_(* (#,##0.00000000);_(* \&quot;-\&quot;??_);_(@_)_new_MTM Summary_Report_Sheet1 26" xfId="2163"/>
    <cellStyle name="_(* #,##0.00000000_);_(* (#,##0.00000000);_(* \&quot;-\&quot;??_);_(@_)_new_MTM Summary_Report_Sheet1 27" xfId="2164"/>
    <cellStyle name="_(* #,##0.00000000_);_(* (#,##0.00000000);_(* \&quot;-\&quot;??_);_(@_)_new_MTM Summary_Report_Sheet1 28" xfId="2165"/>
    <cellStyle name="_(* #,##0.00000000_);_(* (#,##0.00000000);_(* \&quot;-\&quot;??_);_(@_)_new_MTM Summary_Report_Sheet1 29" xfId="2166"/>
    <cellStyle name="_(* #,##0.00000000_);_(* (#,##0.00000000);_(* \&quot;-\&quot;??_);_(@_)_new_MTM Summary_Report_Sheet1 3" xfId="2167"/>
    <cellStyle name="_(* #,##0.00000000_);_(* (#,##0.00000000);_(* \&quot;-\&quot;??_);_(@_)_new_MTM Summary_Report_Sheet1 30" xfId="2168"/>
    <cellStyle name="_(* #,##0.00000000_);_(* (#,##0.00000000);_(* \&quot;-\&quot;??_);_(@_)_new_MTM Summary_Report_Sheet1 31" xfId="2169"/>
    <cellStyle name="_(* #,##0.00000000_);_(* (#,##0.00000000);_(* \&quot;-\&quot;??_);_(@_)_new_MTM Summary_Report_Sheet1 4" xfId="2170"/>
    <cellStyle name="_(* #,##0.00000000_);_(* (#,##0.00000000);_(* \&quot;-\&quot;??_);_(@_)_new_MTM Summary_Report_Sheet1 5" xfId="2171"/>
    <cellStyle name="_(* #,##0.00000000_);_(* (#,##0.00000000);_(* \&quot;-\&quot;??_);_(@_)_new_MTM Summary_Report_Sheet1 6" xfId="2172"/>
    <cellStyle name="_(* #,##0.00000000_);_(* (#,##0.00000000);_(* \&quot;-\&quot;??_);_(@_)_new_MTM Summary_Report_Sheet1 7" xfId="2173"/>
    <cellStyle name="_(* #,##0.00000000_);_(* (#,##0.00000000);_(* \&quot;-\&quot;??_);_(@_)_new_MTM Summary_Report_Sheet1 8" xfId="2174"/>
    <cellStyle name="_(* #,##0.00000000_);_(* (#,##0.00000000);_(* \&quot;-\&quot;??_);_(@_)_new_MTM Summary_Report_Sheet1 9" xfId="2175"/>
    <cellStyle name="_(* #,##0.00000000_);_(* (#,##0.00000000);_(* \&quot;-\&quot;??_);_(@_)_new_MTM Summary_Sheet1" xfId="2176"/>
    <cellStyle name="_(* #,##0.00000000_);_(* (#,##0.00000000);_(* \&quot;-\&quot;??_);_(@_)_new_MTM Summary_Sheet1 10" xfId="2177"/>
    <cellStyle name="_(* #,##0.00000000_);_(* (#,##0.00000000);_(* \&quot;-\&quot;??_);_(@_)_new_MTM Summary_Sheet1 11" xfId="2178"/>
    <cellStyle name="_(* #,##0.00000000_);_(* (#,##0.00000000);_(* \&quot;-\&quot;??_);_(@_)_new_MTM Summary_Sheet1 12" xfId="2179"/>
    <cellStyle name="_(* #,##0.00000000_);_(* (#,##0.00000000);_(* \&quot;-\&quot;??_);_(@_)_new_MTM Summary_Sheet1 13" xfId="2180"/>
    <cellStyle name="_(* #,##0.00000000_);_(* (#,##0.00000000);_(* \&quot;-\&quot;??_);_(@_)_new_MTM Summary_Sheet1 14" xfId="2181"/>
    <cellStyle name="_(* #,##0.00000000_);_(* (#,##0.00000000);_(* \&quot;-\&quot;??_);_(@_)_new_MTM Summary_Sheet1 15" xfId="2182"/>
    <cellStyle name="_(* #,##0.00000000_);_(* (#,##0.00000000);_(* \&quot;-\&quot;??_);_(@_)_new_MTM Summary_Sheet1 16" xfId="2183"/>
    <cellStyle name="_(* #,##0.00000000_);_(* (#,##0.00000000);_(* \&quot;-\&quot;??_);_(@_)_new_MTM Summary_Sheet1 17" xfId="2184"/>
    <cellStyle name="_(* #,##0.00000000_);_(* (#,##0.00000000);_(* \&quot;-\&quot;??_);_(@_)_new_MTM Summary_Sheet1 18" xfId="2185"/>
    <cellStyle name="_(* #,##0.00000000_);_(* (#,##0.00000000);_(* \&quot;-\&quot;??_);_(@_)_new_MTM Summary_Sheet1 19" xfId="2186"/>
    <cellStyle name="_(* #,##0.00000000_);_(* (#,##0.00000000);_(* \&quot;-\&quot;??_);_(@_)_new_MTM Summary_Sheet1 2" xfId="2187"/>
    <cellStyle name="_(* #,##0.00000000_);_(* (#,##0.00000000);_(* \&quot;-\&quot;??_);_(@_)_new_MTM Summary_Sheet1 20" xfId="2188"/>
    <cellStyle name="_(* #,##0.00000000_);_(* (#,##0.00000000);_(* \&quot;-\&quot;??_);_(@_)_new_MTM Summary_Sheet1 21" xfId="2189"/>
    <cellStyle name="_(* #,##0.00000000_);_(* (#,##0.00000000);_(* \&quot;-\&quot;??_);_(@_)_new_MTM Summary_Sheet1 22" xfId="2190"/>
    <cellStyle name="_(* #,##0.00000000_);_(* (#,##0.00000000);_(* \&quot;-\&quot;??_);_(@_)_new_MTM Summary_Sheet1 23" xfId="2191"/>
    <cellStyle name="_(* #,##0.00000000_);_(* (#,##0.00000000);_(* \&quot;-\&quot;??_);_(@_)_new_MTM Summary_Sheet1 24" xfId="2192"/>
    <cellStyle name="_(* #,##0.00000000_);_(* (#,##0.00000000);_(* \&quot;-\&quot;??_);_(@_)_new_MTM Summary_Sheet1 25" xfId="2193"/>
    <cellStyle name="_(* #,##0.00000000_);_(* (#,##0.00000000);_(* \&quot;-\&quot;??_);_(@_)_new_MTM Summary_Sheet1 26" xfId="2194"/>
    <cellStyle name="_(* #,##0.00000000_);_(* (#,##0.00000000);_(* \&quot;-\&quot;??_);_(@_)_new_MTM Summary_Sheet1 27" xfId="2195"/>
    <cellStyle name="_(* #,##0.00000000_);_(* (#,##0.00000000);_(* \&quot;-\&quot;??_);_(@_)_new_MTM Summary_Sheet1 28" xfId="2196"/>
    <cellStyle name="_(* #,##0.00000000_);_(* (#,##0.00000000);_(* \&quot;-\&quot;??_);_(@_)_new_MTM Summary_Sheet1 29" xfId="2197"/>
    <cellStyle name="_(* #,##0.00000000_);_(* (#,##0.00000000);_(* \&quot;-\&quot;??_);_(@_)_new_MTM Summary_Sheet1 3" xfId="2198"/>
    <cellStyle name="_(* #,##0.00000000_);_(* (#,##0.00000000);_(* \&quot;-\&quot;??_);_(@_)_new_MTM Summary_Sheet1 30" xfId="2199"/>
    <cellStyle name="_(* #,##0.00000000_);_(* (#,##0.00000000);_(* \&quot;-\&quot;??_);_(@_)_new_MTM Summary_Sheet1 31" xfId="2200"/>
    <cellStyle name="_(* #,##0.00000000_);_(* (#,##0.00000000);_(* \&quot;-\&quot;??_);_(@_)_new_MTM Summary_Sheet1 4" xfId="2201"/>
    <cellStyle name="_(* #,##0.00000000_);_(* (#,##0.00000000);_(* \&quot;-\&quot;??_);_(@_)_new_MTM Summary_Sheet1 5" xfId="2202"/>
    <cellStyle name="_(* #,##0.00000000_);_(* (#,##0.00000000);_(* \&quot;-\&quot;??_);_(@_)_new_MTM Summary_Sheet1 6" xfId="2203"/>
    <cellStyle name="_(* #,##0.00000000_);_(* (#,##0.00000000);_(* \&quot;-\&quot;??_);_(@_)_new_MTM Summary_Sheet1 7" xfId="2204"/>
    <cellStyle name="_(* #,##0.00000000_);_(* (#,##0.00000000);_(* \&quot;-\&quot;??_);_(@_)_new_MTM Summary_Sheet1 8" xfId="2205"/>
    <cellStyle name="_(* #,##0.00000000_);_(* (#,##0.00000000);_(* \&quot;-\&quot;??_);_(@_)_new_MTM Summary_Sheet1 9" xfId="2206"/>
    <cellStyle name="_(* #,##0.00000000_);_(* (#,##0.00000000);_(* \&quot;-\&quot;??_);_(@_)_new_RAMP &amp; SCHED " xfId="2207"/>
    <cellStyle name="_(* #,##0.00000000_);_(* (#,##0.00000000);_(* \&quot;-\&quot;??_);_(@_)_new_RAMP &amp; SCHED  10" xfId="2208"/>
    <cellStyle name="_(* #,##0.00000000_);_(* (#,##0.00000000);_(* \&quot;-\&quot;??_);_(@_)_new_RAMP &amp; SCHED  11" xfId="2209"/>
    <cellStyle name="_(* #,##0.00000000_);_(* (#,##0.00000000);_(* \&quot;-\&quot;??_);_(@_)_new_RAMP &amp; SCHED  12" xfId="2210"/>
    <cellStyle name="_(* #,##0.00000000_);_(* (#,##0.00000000);_(* \&quot;-\&quot;??_);_(@_)_new_RAMP &amp; SCHED  13" xfId="2211"/>
    <cellStyle name="_(* #,##0.00000000_);_(* (#,##0.00000000);_(* \&quot;-\&quot;??_);_(@_)_new_RAMP &amp; SCHED  14" xfId="2212"/>
    <cellStyle name="_(* #,##0.00000000_);_(* (#,##0.00000000);_(* \&quot;-\&quot;??_);_(@_)_new_RAMP &amp; SCHED  15" xfId="2213"/>
    <cellStyle name="_(* #,##0.00000000_);_(* (#,##0.00000000);_(* \&quot;-\&quot;??_);_(@_)_new_RAMP &amp; SCHED  16" xfId="2214"/>
    <cellStyle name="_(* #,##0.00000000_);_(* (#,##0.00000000);_(* \&quot;-\&quot;??_);_(@_)_new_RAMP &amp; SCHED  17" xfId="2215"/>
    <cellStyle name="_(* #,##0.00000000_);_(* (#,##0.00000000);_(* \&quot;-\&quot;??_);_(@_)_new_RAMP &amp; SCHED  18" xfId="2216"/>
    <cellStyle name="_(* #,##0.00000000_);_(* (#,##0.00000000);_(* \&quot;-\&quot;??_);_(@_)_new_RAMP &amp; SCHED  19" xfId="2217"/>
    <cellStyle name="_(* #,##0.00000000_);_(* (#,##0.00000000);_(* \&quot;-\&quot;??_);_(@_)_new_RAMP &amp; SCHED  2" xfId="2218"/>
    <cellStyle name="_(* #,##0.00000000_);_(* (#,##0.00000000);_(* \&quot;-\&quot;??_);_(@_)_new_RAMP &amp; SCHED  20" xfId="2219"/>
    <cellStyle name="_(* #,##0.00000000_);_(* (#,##0.00000000);_(* \&quot;-\&quot;??_);_(@_)_new_RAMP &amp; SCHED  21" xfId="2220"/>
    <cellStyle name="_(* #,##0.00000000_);_(* (#,##0.00000000);_(* \&quot;-\&quot;??_);_(@_)_new_RAMP &amp; SCHED  22" xfId="2221"/>
    <cellStyle name="_(* #,##0.00000000_);_(* (#,##0.00000000);_(* \&quot;-\&quot;??_);_(@_)_new_RAMP &amp; SCHED  23" xfId="2222"/>
    <cellStyle name="_(* #,##0.00000000_);_(* (#,##0.00000000);_(* \&quot;-\&quot;??_);_(@_)_new_RAMP &amp; SCHED  24" xfId="2223"/>
    <cellStyle name="_(* #,##0.00000000_);_(* (#,##0.00000000);_(* \&quot;-\&quot;??_);_(@_)_new_RAMP &amp; SCHED  25" xfId="2224"/>
    <cellStyle name="_(* #,##0.00000000_);_(* (#,##0.00000000);_(* \&quot;-\&quot;??_);_(@_)_new_RAMP &amp; SCHED  26" xfId="2225"/>
    <cellStyle name="_(* #,##0.00000000_);_(* (#,##0.00000000);_(* \&quot;-\&quot;??_);_(@_)_new_RAMP &amp; SCHED  27" xfId="2226"/>
    <cellStyle name="_(* #,##0.00000000_);_(* (#,##0.00000000);_(* \&quot;-\&quot;??_);_(@_)_new_RAMP &amp; SCHED  28" xfId="2227"/>
    <cellStyle name="_(* #,##0.00000000_);_(* (#,##0.00000000);_(* \&quot;-\&quot;??_);_(@_)_new_RAMP &amp; SCHED  29" xfId="2228"/>
    <cellStyle name="_(* #,##0.00000000_);_(* (#,##0.00000000);_(* \&quot;-\&quot;??_);_(@_)_new_RAMP &amp; SCHED  3" xfId="2229"/>
    <cellStyle name="_(* #,##0.00000000_);_(* (#,##0.00000000);_(* \&quot;-\&quot;??_);_(@_)_new_RAMP &amp; SCHED  30" xfId="2230"/>
    <cellStyle name="_(* #,##0.00000000_);_(* (#,##0.00000000);_(* \&quot;-\&quot;??_);_(@_)_new_RAMP &amp; SCHED  31" xfId="2231"/>
    <cellStyle name="_(* #,##0.00000000_);_(* (#,##0.00000000);_(* \&quot;-\&quot;??_);_(@_)_new_RAMP &amp; SCHED  4" xfId="2232"/>
    <cellStyle name="_(* #,##0.00000000_);_(* (#,##0.00000000);_(* \&quot;-\&quot;??_);_(@_)_new_RAMP &amp; SCHED  5" xfId="2233"/>
    <cellStyle name="_(* #,##0.00000000_);_(* (#,##0.00000000);_(* \&quot;-\&quot;??_);_(@_)_new_RAMP &amp; SCHED  6" xfId="2234"/>
    <cellStyle name="_(* #,##0.00000000_);_(* (#,##0.00000000);_(* \&quot;-\&quot;??_);_(@_)_new_RAMP &amp; SCHED  7" xfId="2235"/>
    <cellStyle name="_(* #,##0.00000000_);_(* (#,##0.00000000);_(* \&quot;-\&quot;??_);_(@_)_new_RAMP &amp; SCHED  8" xfId="2236"/>
    <cellStyle name="_(* #,##0.00000000_);_(* (#,##0.00000000);_(* \&quot;-\&quot;??_);_(@_)_new_RAMP &amp; SCHED  9" xfId="2237"/>
    <cellStyle name="_(* #,##0.00000000_);_(* (#,##0.00000000);_(* \&quot;-\&quot;??_);_(@_)_new_RAMP &amp; SCHED _15 min Calculation" xfId="2238"/>
    <cellStyle name="_(* #,##0.00000000_);_(* (#,##0.00000000);_(* \&quot;-\&quot;??_);_(@_)_new_RAMP &amp; SCHED _Sheet1" xfId="2239"/>
    <cellStyle name="_(* #,##0.00000000_);_(* (#,##0.00000000);_(* \&quot;-\&quot;??_);_(@_)_new_RAMP &amp; SCHED _Summary" xfId="2240"/>
    <cellStyle name="_(* #,##0.00000000_);_(* (#,##0.00000000);_(* \&quot;-\&quot;??_);_(@_)_new_Report" xfId="2241"/>
    <cellStyle name="_(* #,##0.00000000_);_(* (#,##0.00000000);_(* \&quot;-\&quot;??_);_(@_)_new_SCADA" xfId="2242"/>
    <cellStyle name="_(* #,##0.00000000_);_(* (#,##0.00000000);_(* \&quot;-\&quot;??_);_(@_)_new_SCADA 10" xfId="2243"/>
    <cellStyle name="_(* #,##0.00000000_);_(* (#,##0.00000000);_(* \&quot;-\&quot;??_);_(@_)_new_SCADA 11" xfId="2244"/>
    <cellStyle name="_(* #,##0.00000000_);_(* (#,##0.00000000);_(* \&quot;-\&quot;??_);_(@_)_new_SCADA 12" xfId="2245"/>
    <cellStyle name="_(* #,##0.00000000_);_(* (#,##0.00000000);_(* \&quot;-\&quot;??_);_(@_)_new_SCADA 13" xfId="2246"/>
    <cellStyle name="_(* #,##0.00000000_);_(* (#,##0.00000000);_(* \&quot;-\&quot;??_);_(@_)_new_SCADA 14" xfId="2247"/>
    <cellStyle name="_(* #,##0.00000000_);_(* (#,##0.00000000);_(* \&quot;-\&quot;??_);_(@_)_new_SCADA 15" xfId="2248"/>
    <cellStyle name="_(* #,##0.00000000_);_(* (#,##0.00000000);_(* \&quot;-\&quot;??_);_(@_)_new_SCADA 16" xfId="2249"/>
    <cellStyle name="_(* #,##0.00000000_);_(* (#,##0.00000000);_(* \&quot;-\&quot;??_);_(@_)_new_SCADA 17" xfId="2250"/>
    <cellStyle name="_(* #,##0.00000000_);_(* (#,##0.00000000);_(* \&quot;-\&quot;??_);_(@_)_new_SCADA 18" xfId="2251"/>
    <cellStyle name="_(* #,##0.00000000_);_(* (#,##0.00000000);_(* \&quot;-\&quot;??_);_(@_)_new_SCADA 19" xfId="2252"/>
    <cellStyle name="_(* #,##0.00000000_);_(* (#,##0.00000000);_(* \&quot;-\&quot;??_);_(@_)_new_SCADA 2" xfId="2253"/>
    <cellStyle name="_(* #,##0.00000000_);_(* (#,##0.00000000);_(* \&quot;-\&quot;??_);_(@_)_new_SCADA 20" xfId="2254"/>
    <cellStyle name="_(* #,##0.00000000_);_(* (#,##0.00000000);_(* \&quot;-\&quot;??_);_(@_)_new_SCADA 21" xfId="2255"/>
    <cellStyle name="_(* #,##0.00000000_);_(* (#,##0.00000000);_(* \&quot;-\&quot;??_);_(@_)_new_SCADA 22" xfId="2256"/>
    <cellStyle name="_(* #,##0.00000000_);_(* (#,##0.00000000);_(* \&quot;-\&quot;??_);_(@_)_new_SCADA 23" xfId="2257"/>
    <cellStyle name="_(* #,##0.00000000_);_(* (#,##0.00000000);_(* \&quot;-\&quot;??_);_(@_)_new_SCADA 24" xfId="2258"/>
    <cellStyle name="_(* #,##0.00000000_);_(* (#,##0.00000000);_(* \&quot;-\&quot;??_);_(@_)_new_SCADA 25" xfId="2259"/>
    <cellStyle name="_(* #,##0.00000000_);_(* (#,##0.00000000);_(* \&quot;-\&quot;??_);_(@_)_new_SCADA 26" xfId="2260"/>
    <cellStyle name="_(* #,##0.00000000_);_(* (#,##0.00000000);_(* \&quot;-\&quot;??_);_(@_)_new_SCADA 27" xfId="2261"/>
    <cellStyle name="_(* #,##0.00000000_);_(* (#,##0.00000000);_(* \&quot;-\&quot;??_);_(@_)_new_SCADA 28" xfId="2262"/>
    <cellStyle name="_(* #,##0.00000000_);_(* (#,##0.00000000);_(* \&quot;-\&quot;??_);_(@_)_new_SCADA 29" xfId="2263"/>
    <cellStyle name="_(* #,##0.00000000_);_(* (#,##0.00000000);_(* \&quot;-\&quot;??_);_(@_)_new_SCADA 3" xfId="2264"/>
    <cellStyle name="_(* #,##0.00000000_);_(* (#,##0.00000000);_(* \&quot;-\&quot;??_);_(@_)_new_SCADA 30" xfId="2265"/>
    <cellStyle name="_(* #,##0.00000000_);_(* (#,##0.00000000);_(* \&quot;-\&quot;??_);_(@_)_new_SCADA 31" xfId="2266"/>
    <cellStyle name="_(* #,##0.00000000_);_(* (#,##0.00000000);_(* \&quot;-\&quot;??_);_(@_)_new_SCADA 4" xfId="2267"/>
    <cellStyle name="_(* #,##0.00000000_);_(* (#,##0.00000000);_(* \&quot;-\&quot;??_);_(@_)_new_SCADA 5" xfId="2268"/>
    <cellStyle name="_(* #,##0.00000000_);_(* (#,##0.00000000);_(* \&quot;-\&quot;??_);_(@_)_new_SCADA 6" xfId="2269"/>
    <cellStyle name="_(* #,##0.00000000_);_(* (#,##0.00000000);_(* \&quot;-\&quot;??_);_(@_)_new_SCADA 7" xfId="2270"/>
    <cellStyle name="_(* #,##0.00000000_);_(* (#,##0.00000000);_(* \&quot;-\&quot;??_);_(@_)_new_SCADA 8" xfId="2271"/>
    <cellStyle name="_(* #,##0.00000000_);_(* (#,##0.00000000);_(* \&quot;-\&quot;??_);_(@_)_new_SCADA 9" xfId="2272"/>
    <cellStyle name="_(* #,##0.00000000_);_(* (#,##0.00000000);_(* \&quot;-\&quot;??_);_(@_)_new_SEND" xfId="2273"/>
    <cellStyle name="_(* #,##0.00000000_);_(* (#,##0.00000000);_(* \&quot;-\&quot;??_);_(@_)_new_Sheet1" xfId="2274"/>
    <cellStyle name="_(* #,##0.00000000_);_(* (#,##0.00000000);_(* \&quot;-\&quot;??_);_(@_)_new_Sheet1 10" xfId="2275"/>
    <cellStyle name="_(* #,##0.00000000_);_(* (#,##0.00000000);_(* \&quot;-\&quot;??_);_(@_)_new_Sheet1 11" xfId="2276"/>
    <cellStyle name="_(* #,##0.00000000_);_(* (#,##0.00000000);_(* \&quot;-\&quot;??_);_(@_)_new_Sheet1 12" xfId="2277"/>
    <cellStyle name="_(* #,##0.00000000_);_(* (#,##0.00000000);_(* \&quot;-\&quot;??_);_(@_)_new_Sheet1 13" xfId="2278"/>
    <cellStyle name="_(* #,##0.00000000_);_(* (#,##0.00000000);_(* \&quot;-\&quot;??_);_(@_)_new_Sheet1 14" xfId="2279"/>
    <cellStyle name="_(* #,##0.00000000_);_(* (#,##0.00000000);_(* \&quot;-\&quot;??_);_(@_)_new_Sheet1 15" xfId="2280"/>
    <cellStyle name="_(* #,##0.00000000_);_(* (#,##0.00000000);_(* \&quot;-\&quot;??_);_(@_)_new_Sheet1 16" xfId="2281"/>
    <cellStyle name="_(* #,##0.00000000_);_(* (#,##0.00000000);_(* \&quot;-\&quot;??_);_(@_)_new_Sheet1 17" xfId="2282"/>
    <cellStyle name="_(* #,##0.00000000_);_(* (#,##0.00000000);_(* \&quot;-\&quot;??_);_(@_)_new_Sheet1 18" xfId="2283"/>
    <cellStyle name="_(* #,##0.00000000_);_(* (#,##0.00000000);_(* \&quot;-\&quot;??_);_(@_)_new_Sheet1 19" xfId="2284"/>
    <cellStyle name="_(* #,##0.00000000_);_(* (#,##0.00000000);_(* \&quot;-\&quot;??_);_(@_)_new_Sheet1 2" xfId="2285"/>
    <cellStyle name="_(* #,##0.00000000_);_(* (#,##0.00000000);_(* \&quot;-\&quot;??_);_(@_)_new_Sheet1 20" xfId="2286"/>
    <cellStyle name="_(* #,##0.00000000_);_(* (#,##0.00000000);_(* \&quot;-\&quot;??_);_(@_)_new_Sheet1 21" xfId="2287"/>
    <cellStyle name="_(* #,##0.00000000_);_(* (#,##0.00000000);_(* \&quot;-\&quot;??_);_(@_)_new_Sheet1 22" xfId="2288"/>
    <cellStyle name="_(* #,##0.00000000_);_(* (#,##0.00000000);_(* \&quot;-\&quot;??_);_(@_)_new_Sheet1 23" xfId="2289"/>
    <cellStyle name="_(* #,##0.00000000_);_(* (#,##0.00000000);_(* \&quot;-\&quot;??_);_(@_)_new_Sheet1 24" xfId="2290"/>
    <cellStyle name="_(* #,##0.00000000_);_(* (#,##0.00000000);_(* \&quot;-\&quot;??_);_(@_)_new_Sheet1 25" xfId="2291"/>
    <cellStyle name="_(* #,##0.00000000_);_(* (#,##0.00000000);_(* \&quot;-\&quot;??_);_(@_)_new_Sheet1 26" xfId="2292"/>
    <cellStyle name="_(* #,##0.00000000_);_(* (#,##0.00000000);_(* \&quot;-\&quot;??_);_(@_)_new_Sheet1 27" xfId="2293"/>
    <cellStyle name="_(* #,##0.00000000_);_(* (#,##0.00000000);_(* \&quot;-\&quot;??_);_(@_)_new_Sheet1 28" xfId="2294"/>
    <cellStyle name="_(* #,##0.00000000_);_(* (#,##0.00000000);_(* \&quot;-\&quot;??_);_(@_)_new_Sheet1 29" xfId="2295"/>
    <cellStyle name="_(* #,##0.00000000_);_(* (#,##0.00000000);_(* \&quot;-\&quot;??_);_(@_)_new_Sheet1 3" xfId="2296"/>
    <cellStyle name="_(* #,##0.00000000_);_(* (#,##0.00000000);_(* \&quot;-\&quot;??_);_(@_)_new_Sheet1 30" xfId="2297"/>
    <cellStyle name="_(* #,##0.00000000_);_(* (#,##0.00000000);_(* \&quot;-\&quot;??_);_(@_)_new_Sheet1 31" xfId="2298"/>
    <cellStyle name="_(* #,##0.00000000_);_(* (#,##0.00000000);_(* \&quot;-\&quot;??_);_(@_)_new_Sheet1 4" xfId="2299"/>
    <cellStyle name="_(* #,##0.00000000_);_(* (#,##0.00000000);_(* \&quot;-\&quot;??_);_(@_)_new_Sheet1 5" xfId="2300"/>
    <cellStyle name="_(* #,##0.00000000_);_(* (#,##0.00000000);_(* \&quot;-\&quot;??_);_(@_)_new_Sheet1 6" xfId="2301"/>
    <cellStyle name="_(* #,##0.00000000_);_(* (#,##0.00000000);_(* \&quot;-\&quot;??_);_(@_)_new_Sheet1 7" xfId="2302"/>
    <cellStyle name="_(* #,##0.00000000_);_(* (#,##0.00000000);_(* \&quot;-\&quot;??_);_(@_)_new_Sheet1 8" xfId="2303"/>
    <cellStyle name="_(* #,##0.00000000_);_(* (#,##0.00000000);_(* \&quot;-\&quot;??_);_(@_)_new_Sheet1 9" xfId="2304"/>
    <cellStyle name="_(* #,##0.00000000_);_(* (#,##0.00000000);_(* \&quot;-\&quot;??_);_(@_)_RAMP &amp; SCHED " xfId="2305"/>
    <cellStyle name="_(* #,##0.00000000_);_(* (#,##0.00000000);_(* \&quot;-\&quot;??_);_(@_)_RAMP &amp; SCHED  10" xfId="2306"/>
    <cellStyle name="_(* #,##0.00000000_);_(* (#,##0.00000000);_(* \&quot;-\&quot;??_);_(@_)_RAMP &amp; SCHED  11" xfId="2307"/>
    <cellStyle name="_(* #,##0.00000000_);_(* (#,##0.00000000);_(* \&quot;-\&quot;??_);_(@_)_RAMP &amp; SCHED  12" xfId="2308"/>
    <cellStyle name="_(* #,##0.00000000_);_(* (#,##0.00000000);_(* \&quot;-\&quot;??_);_(@_)_RAMP &amp; SCHED  13" xfId="2309"/>
    <cellStyle name="_(* #,##0.00000000_);_(* (#,##0.00000000);_(* \&quot;-\&quot;??_);_(@_)_RAMP &amp; SCHED  14" xfId="2310"/>
    <cellStyle name="_(* #,##0.00000000_);_(* (#,##0.00000000);_(* \&quot;-\&quot;??_);_(@_)_RAMP &amp; SCHED  15" xfId="2311"/>
    <cellStyle name="_(* #,##0.00000000_);_(* (#,##0.00000000);_(* \&quot;-\&quot;??_);_(@_)_RAMP &amp; SCHED  16" xfId="2312"/>
    <cellStyle name="_(* #,##0.00000000_);_(* (#,##0.00000000);_(* \&quot;-\&quot;??_);_(@_)_RAMP &amp; SCHED  17" xfId="2313"/>
    <cellStyle name="_(* #,##0.00000000_);_(* (#,##0.00000000);_(* \&quot;-\&quot;??_);_(@_)_RAMP &amp; SCHED  18" xfId="2314"/>
    <cellStyle name="_(* #,##0.00000000_);_(* (#,##0.00000000);_(* \&quot;-\&quot;??_);_(@_)_RAMP &amp; SCHED  19" xfId="2315"/>
    <cellStyle name="_(* #,##0.00000000_);_(* (#,##0.00000000);_(* \&quot;-\&quot;??_);_(@_)_RAMP &amp; SCHED  2" xfId="2316"/>
    <cellStyle name="_(* #,##0.00000000_);_(* (#,##0.00000000);_(* \&quot;-\&quot;??_);_(@_)_RAMP &amp; SCHED  20" xfId="2317"/>
    <cellStyle name="_(* #,##0.00000000_);_(* (#,##0.00000000);_(* \&quot;-\&quot;??_);_(@_)_RAMP &amp; SCHED  21" xfId="2318"/>
    <cellStyle name="_(* #,##0.00000000_);_(* (#,##0.00000000);_(* \&quot;-\&quot;??_);_(@_)_RAMP &amp; SCHED  22" xfId="2319"/>
    <cellStyle name="_(* #,##0.00000000_);_(* (#,##0.00000000);_(* \&quot;-\&quot;??_);_(@_)_RAMP &amp; SCHED  23" xfId="2320"/>
    <cellStyle name="_(* #,##0.00000000_);_(* (#,##0.00000000);_(* \&quot;-\&quot;??_);_(@_)_RAMP &amp; SCHED  24" xfId="2321"/>
    <cellStyle name="_(* #,##0.00000000_);_(* (#,##0.00000000);_(* \&quot;-\&quot;??_);_(@_)_RAMP &amp; SCHED  25" xfId="2322"/>
    <cellStyle name="_(* #,##0.00000000_);_(* (#,##0.00000000);_(* \&quot;-\&quot;??_);_(@_)_RAMP &amp; SCHED  26" xfId="2323"/>
    <cellStyle name="_(* #,##0.00000000_);_(* (#,##0.00000000);_(* \&quot;-\&quot;??_);_(@_)_RAMP &amp; SCHED  27" xfId="2324"/>
    <cellStyle name="_(* #,##0.00000000_);_(* (#,##0.00000000);_(* \&quot;-\&quot;??_);_(@_)_RAMP &amp; SCHED  28" xfId="2325"/>
    <cellStyle name="_(* #,##0.00000000_);_(* (#,##0.00000000);_(* \&quot;-\&quot;??_);_(@_)_RAMP &amp; SCHED  29" xfId="2326"/>
    <cellStyle name="_(* #,##0.00000000_);_(* (#,##0.00000000);_(* \&quot;-\&quot;??_);_(@_)_RAMP &amp; SCHED  3" xfId="2327"/>
    <cellStyle name="_(* #,##0.00000000_);_(* (#,##0.00000000);_(* \&quot;-\&quot;??_);_(@_)_RAMP &amp; SCHED  30" xfId="2328"/>
    <cellStyle name="_(* #,##0.00000000_);_(* (#,##0.00000000);_(* \&quot;-\&quot;??_);_(@_)_RAMP &amp; SCHED  31" xfId="2329"/>
    <cellStyle name="_(* #,##0.00000000_);_(* (#,##0.00000000);_(* \&quot;-\&quot;??_);_(@_)_RAMP &amp; SCHED  4" xfId="2330"/>
    <cellStyle name="_(* #,##0.00000000_);_(* (#,##0.00000000);_(* \&quot;-\&quot;??_);_(@_)_RAMP &amp; SCHED  5" xfId="2331"/>
    <cellStyle name="_(* #,##0.00000000_);_(* (#,##0.00000000);_(* \&quot;-\&quot;??_);_(@_)_RAMP &amp; SCHED  6" xfId="2332"/>
    <cellStyle name="_(* #,##0.00000000_);_(* (#,##0.00000000);_(* \&quot;-\&quot;??_);_(@_)_RAMP &amp; SCHED  7" xfId="2333"/>
    <cellStyle name="_(* #,##0.00000000_);_(* (#,##0.00000000);_(* \&quot;-\&quot;??_);_(@_)_RAMP &amp; SCHED  8" xfId="2334"/>
    <cellStyle name="_(* #,##0.00000000_);_(* (#,##0.00000000);_(* \&quot;-\&quot;??_);_(@_)_RAMP &amp; SCHED  9" xfId="2335"/>
    <cellStyle name="_(* #,##0.00000000_);_(* (#,##0.00000000);_(* \&quot;-\&quot;??_);_(@_)_RAMP &amp; SCHED _15 min Calculation" xfId="2336"/>
    <cellStyle name="_(* #,##0.00000000_);_(* (#,##0.00000000);_(* \&quot;-\&quot;??_);_(@_)_RAMP &amp; SCHED _Sheet1" xfId="2337"/>
    <cellStyle name="_(* #,##0.00000000_);_(* (#,##0.00000000);_(* \&quot;-\&quot;??_);_(@_)_RAMP &amp; SCHED _Summary" xfId="2338"/>
    <cellStyle name="_(* #,##0.00000000_);_(* (#,##0.00000000);_(* \&quot;-\&quot;??_);_(@_)_Report" xfId="2339"/>
    <cellStyle name="_(* #,##0.00000000_);_(* (#,##0.00000000);_(* \&quot;-\&quot;??_);_(@_)_Risk Rec Manager" xfId="2340"/>
    <cellStyle name="_(* #,##0.00000000_);_(* (#,##0.00000000);_(* \&quot;-\&quot;??_);_(@_)_Risk Rec Manager_AS Awards" xfId="2341"/>
    <cellStyle name="_(* #,##0.00000000_);_(* (#,##0.00000000);_(* \&quot;-\&quot;??_);_(@_)_Risk Rec Manager_AS Awards 10" xfId="2342"/>
    <cellStyle name="_(* #,##0.00000000_);_(* (#,##0.00000000);_(* \&quot;-\&quot;??_);_(@_)_Risk Rec Manager_AS Awards 11" xfId="2343"/>
    <cellStyle name="_(* #,##0.00000000_);_(* (#,##0.00000000);_(* \&quot;-\&quot;??_);_(@_)_Risk Rec Manager_AS Awards 12" xfId="2344"/>
    <cellStyle name="_(* #,##0.00000000_);_(* (#,##0.00000000);_(* \&quot;-\&quot;??_);_(@_)_Risk Rec Manager_AS Awards 13" xfId="2345"/>
    <cellStyle name="_(* #,##0.00000000_);_(* (#,##0.00000000);_(* \&quot;-\&quot;??_);_(@_)_Risk Rec Manager_AS Awards 14" xfId="2346"/>
    <cellStyle name="_(* #,##0.00000000_);_(* (#,##0.00000000);_(* \&quot;-\&quot;??_);_(@_)_Risk Rec Manager_AS Awards 15" xfId="2347"/>
    <cellStyle name="_(* #,##0.00000000_);_(* (#,##0.00000000);_(* \&quot;-\&quot;??_);_(@_)_Risk Rec Manager_AS Awards 16" xfId="2348"/>
    <cellStyle name="_(* #,##0.00000000_);_(* (#,##0.00000000);_(* \&quot;-\&quot;??_);_(@_)_Risk Rec Manager_AS Awards 17" xfId="2349"/>
    <cellStyle name="_(* #,##0.00000000_);_(* (#,##0.00000000);_(* \&quot;-\&quot;??_);_(@_)_Risk Rec Manager_AS Awards 18" xfId="2350"/>
    <cellStyle name="_(* #,##0.00000000_);_(* (#,##0.00000000);_(* \&quot;-\&quot;??_);_(@_)_Risk Rec Manager_AS Awards 19" xfId="2351"/>
    <cellStyle name="_(* #,##0.00000000_);_(* (#,##0.00000000);_(* \&quot;-\&quot;??_);_(@_)_Risk Rec Manager_AS Awards 2" xfId="2352"/>
    <cellStyle name="_(* #,##0.00000000_);_(* (#,##0.00000000);_(* \&quot;-\&quot;??_);_(@_)_Risk Rec Manager_AS Awards 20" xfId="2353"/>
    <cellStyle name="_(* #,##0.00000000_);_(* (#,##0.00000000);_(* \&quot;-\&quot;??_);_(@_)_Risk Rec Manager_AS Awards 21" xfId="2354"/>
    <cellStyle name="_(* #,##0.00000000_);_(* (#,##0.00000000);_(* \&quot;-\&quot;??_);_(@_)_Risk Rec Manager_AS Awards 22" xfId="2355"/>
    <cellStyle name="_(* #,##0.00000000_);_(* (#,##0.00000000);_(* \&quot;-\&quot;??_);_(@_)_Risk Rec Manager_AS Awards 23" xfId="2356"/>
    <cellStyle name="_(* #,##0.00000000_);_(* (#,##0.00000000);_(* \&quot;-\&quot;??_);_(@_)_Risk Rec Manager_AS Awards 24" xfId="2357"/>
    <cellStyle name="_(* #,##0.00000000_);_(* (#,##0.00000000);_(* \&quot;-\&quot;??_);_(@_)_Risk Rec Manager_AS Awards 25" xfId="2358"/>
    <cellStyle name="_(* #,##0.00000000_);_(* (#,##0.00000000);_(* \&quot;-\&quot;??_);_(@_)_Risk Rec Manager_AS Awards 26" xfId="2359"/>
    <cellStyle name="_(* #,##0.00000000_);_(* (#,##0.00000000);_(* \&quot;-\&quot;??_);_(@_)_Risk Rec Manager_AS Awards 27" xfId="2360"/>
    <cellStyle name="_(* #,##0.00000000_);_(* (#,##0.00000000);_(* \&quot;-\&quot;??_);_(@_)_Risk Rec Manager_AS Awards 28" xfId="2361"/>
    <cellStyle name="_(* #,##0.00000000_);_(* (#,##0.00000000);_(* \&quot;-\&quot;??_);_(@_)_Risk Rec Manager_AS Awards 29" xfId="2362"/>
    <cellStyle name="_(* #,##0.00000000_);_(* (#,##0.00000000);_(* \&quot;-\&quot;??_);_(@_)_Risk Rec Manager_AS Awards 3" xfId="2363"/>
    <cellStyle name="_(* #,##0.00000000_);_(* (#,##0.00000000);_(* \&quot;-\&quot;??_);_(@_)_Risk Rec Manager_AS Awards 30" xfId="2364"/>
    <cellStyle name="_(* #,##0.00000000_);_(* (#,##0.00000000);_(* \&quot;-\&quot;??_);_(@_)_Risk Rec Manager_AS Awards 31" xfId="2365"/>
    <cellStyle name="_(* #,##0.00000000_);_(* (#,##0.00000000);_(* \&quot;-\&quot;??_);_(@_)_Risk Rec Manager_AS Awards 4" xfId="2366"/>
    <cellStyle name="_(* #,##0.00000000_);_(* (#,##0.00000000);_(* \&quot;-\&quot;??_);_(@_)_Risk Rec Manager_AS Awards 5" xfId="2367"/>
    <cellStyle name="_(* #,##0.00000000_);_(* (#,##0.00000000);_(* \&quot;-\&quot;??_);_(@_)_Risk Rec Manager_AS Awards 6" xfId="2368"/>
    <cellStyle name="_(* #,##0.00000000_);_(* (#,##0.00000000);_(* \&quot;-\&quot;??_);_(@_)_Risk Rec Manager_AS Awards 7" xfId="2369"/>
    <cellStyle name="_(* #,##0.00000000_);_(* (#,##0.00000000);_(* \&quot;-\&quot;??_);_(@_)_Risk Rec Manager_AS Awards 8" xfId="2370"/>
    <cellStyle name="_(* #,##0.00000000_);_(* (#,##0.00000000);_(* \&quot;-\&quot;??_);_(@_)_Risk Rec Manager_AS Awards 9" xfId="2371"/>
    <cellStyle name="_(* #,##0.00000000_);_(* (#,##0.00000000);_(* \&quot;-\&quot;??_);_(@_)_Risk Rec Manager_As Data" xfId="2372"/>
    <cellStyle name="_(* #,##0.00000000_);_(* (#,##0.00000000);_(* \&quot;-\&quot;??_);_(@_)_Risk Rec Manager_As Data 10" xfId="2373"/>
    <cellStyle name="_(* #,##0.00000000_);_(* (#,##0.00000000);_(* \&quot;-\&quot;??_);_(@_)_Risk Rec Manager_As Data 11" xfId="2374"/>
    <cellStyle name="_(* #,##0.00000000_);_(* (#,##0.00000000);_(* \&quot;-\&quot;??_);_(@_)_Risk Rec Manager_As Data 12" xfId="2375"/>
    <cellStyle name="_(* #,##0.00000000_);_(* (#,##0.00000000);_(* \&quot;-\&quot;??_);_(@_)_Risk Rec Manager_As Data 13" xfId="2376"/>
    <cellStyle name="_(* #,##0.00000000_);_(* (#,##0.00000000);_(* \&quot;-\&quot;??_);_(@_)_Risk Rec Manager_As Data 14" xfId="2377"/>
    <cellStyle name="_(* #,##0.00000000_);_(* (#,##0.00000000);_(* \&quot;-\&quot;??_);_(@_)_Risk Rec Manager_As Data 15" xfId="2378"/>
    <cellStyle name="_(* #,##0.00000000_);_(* (#,##0.00000000);_(* \&quot;-\&quot;??_);_(@_)_Risk Rec Manager_As Data 16" xfId="2379"/>
    <cellStyle name="_(* #,##0.00000000_);_(* (#,##0.00000000);_(* \&quot;-\&quot;??_);_(@_)_Risk Rec Manager_As Data 17" xfId="2380"/>
    <cellStyle name="_(* #,##0.00000000_);_(* (#,##0.00000000);_(* \&quot;-\&quot;??_);_(@_)_Risk Rec Manager_As Data 18" xfId="2381"/>
    <cellStyle name="_(* #,##0.00000000_);_(* (#,##0.00000000);_(* \&quot;-\&quot;??_);_(@_)_Risk Rec Manager_As Data 19" xfId="2382"/>
    <cellStyle name="_(* #,##0.00000000_);_(* (#,##0.00000000);_(* \&quot;-\&quot;??_);_(@_)_Risk Rec Manager_As Data 2" xfId="2383"/>
    <cellStyle name="_(* #,##0.00000000_);_(* (#,##0.00000000);_(* \&quot;-\&quot;??_);_(@_)_Risk Rec Manager_As Data 20" xfId="2384"/>
    <cellStyle name="_(* #,##0.00000000_);_(* (#,##0.00000000);_(* \&quot;-\&quot;??_);_(@_)_Risk Rec Manager_As Data 21" xfId="2385"/>
    <cellStyle name="_(* #,##0.00000000_);_(* (#,##0.00000000);_(* \&quot;-\&quot;??_);_(@_)_Risk Rec Manager_As Data 22" xfId="2386"/>
    <cellStyle name="_(* #,##0.00000000_);_(* (#,##0.00000000);_(* \&quot;-\&quot;??_);_(@_)_Risk Rec Manager_As Data 23" xfId="2387"/>
    <cellStyle name="_(* #,##0.00000000_);_(* (#,##0.00000000);_(* \&quot;-\&quot;??_);_(@_)_Risk Rec Manager_As Data 24" xfId="2388"/>
    <cellStyle name="_(* #,##0.00000000_);_(* (#,##0.00000000);_(* \&quot;-\&quot;??_);_(@_)_Risk Rec Manager_As Data 25" xfId="2389"/>
    <cellStyle name="_(* #,##0.00000000_);_(* (#,##0.00000000);_(* \&quot;-\&quot;??_);_(@_)_Risk Rec Manager_As Data 26" xfId="2390"/>
    <cellStyle name="_(* #,##0.00000000_);_(* (#,##0.00000000);_(* \&quot;-\&quot;??_);_(@_)_Risk Rec Manager_As Data 27" xfId="2391"/>
    <cellStyle name="_(* #,##0.00000000_);_(* (#,##0.00000000);_(* \&quot;-\&quot;??_);_(@_)_Risk Rec Manager_As Data 28" xfId="2392"/>
    <cellStyle name="_(* #,##0.00000000_);_(* (#,##0.00000000);_(* \&quot;-\&quot;??_);_(@_)_Risk Rec Manager_As Data 29" xfId="2393"/>
    <cellStyle name="_(* #,##0.00000000_);_(* (#,##0.00000000);_(* \&quot;-\&quot;??_);_(@_)_Risk Rec Manager_As Data 3" xfId="2394"/>
    <cellStyle name="_(* #,##0.00000000_);_(* (#,##0.00000000);_(* \&quot;-\&quot;??_);_(@_)_Risk Rec Manager_As Data 30" xfId="2395"/>
    <cellStyle name="_(* #,##0.00000000_);_(* (#,##0.00000000);_(* \&quot;-\&quot;??_);_(@_)_Risk Rec Manager_As Data 31" xfId="2396"/>
    <cellStyle name="_(* #,##0.00000000_);_(* (#,##0.00000000);_(* \&quot;-\&quot;??_);_(@_)_Risk Rec Manager_As Data 4" xfId="2397"/>
    <cellStyle name="_(* #,##0.00000000_);_(* (#,##0.00000000);_(* \&quot;-\&quot;??_);_(@_)_Risk Rec Manager_As Data 5" xfId="2398"/>
    <cellStyle name="_(* #,##0.00000000_);_(* (#,##0.00000000);_(* \&quot;-\&quot;??_);_(@_)_Risk Rec Manager_As Data 6" xfId="2399"/>
    <cellStyle name="_(* #,##0.00000000_);_(* (#,##0.00000000);_(* \&quot;-\&quot;??_);_(@_)_Risk Rec Manager_As Data 7" xfId="2400"/>
    <cellStyle name="_(* #,##0.00000000_);_(* (#,##0.00000000);_(* \&quot;-\&quot;??_);_(@_)_Risk Rec Manager_As Data 8" xfId="2401"/>
    <cellStyle name="_(* #,##0.00000000_);_(* (#,##0.00000000);_(* \&quot;-\&quot;??_);_(@_)_Risk Rec Manager_As Data 9" xfId="2402"/>
    <cellStyle name="_(* #,##0.00000000_);_(* (#,##0.00000000);_(* \&quot;-\&quot;??_);_(@_)_Risk Rec Manager_Gas Burn" xfId="2403"/>
    <cellStyle name="_(* #,##0.00000000_);_(* (#,##0.00000000);_(* \&quot;-\&quot;??_);_(@_)_Risk Rec Manager_Gas Burn_Report" xfId="2404"/>
    <cellStyle name="_(* #,##0.00000000_);_(* (#,##0.00000000);_(* \&quot;-\&quot;??_);_(@_)_Risk Rec Manager_Gas Burn_Report_Sheet1" xfId="2405"/>
    <cellStyle name="_(* #,##0.00000000_);_(* (#,##0.00000000);_(* \&quot;-\&quot;??_);_(@_)_Risk Rec Manager_Gas Burn_Report_Sheet1 10" xfId="2406"/>
    <cellStyle name="_(* #,##0.00000000_);_(* (#,##0.00000000);_(* \&quot;-\&quot;??_);_(@_)_Risk Rec Manager_Gas Burn_Report_Sheet1 11" xfId="2407"/>
    <cellStyle name="_(* #,##0.00000000_);_(* (#,##0.00000000);_(* \&quot;-\&quot;??_);_(@_)_Risk Rec Manager_Gas Burn_Report_Sheet1 12" xfId="2408"/>
    <cellStyle name="_(* #,##0.00000000_);_(* (#,##0.00000000);_(* \&quot;-\&quot;??_);_(@_)_Risk Rec Manager_Gas Burn_Report_Sheet1 13" xfId="2409"/>
    <cellStyle name="_(* #,##0.00000000_);_(* (#,##0.00000000);_(* \&quot;-\&quot;??_);_(@_)_Risk Rec Manager_Gas Burn_Report_Sheet1 14" xfId="2410"/>
    <cellStyle name="_(* #,##0.00000000_);_(* (#,##0.00000000);_(* \&quot;-\&quot;??_);_(@_)_Risk Rec Manager_Gas Burn_Report_Sheet1 15" xfId="2411"/>
    <cellStyle name="_(* #,##0.00000000_);_(* (#,##0.00000000);_(* \&quot;-\&quot;??_);_(@_)_Risk Rec Manager_Gas Burn_Report_Sheet1 16" xfId="2412"/>
    <cellStyle name="_(* #,##0.00000000_);_(* (#,##0.00000000);_(* \&quot;-\&quot;??_);_(@_)_Risk Rec Manager_Gas Burn_Report_Sheet1 17" xfId="2413"/>
    <cellStyle name="_(* #,##0.00000000_);_(* (#,##0.00000000);_(* \&quot;-\&quot;??_);_(@_)_Risk Rec Manager_Gas Burn_Report_Sheet1 18" xfId="2414"/>
    <cellStyle name="_(* #,##0.00000000_);_(* (#,##0.00000000);_(* \&quot;-\&quot;??_);_(@_)_Risk Rec Manager_Gas Burn_Report_Sheet1 19" xfId="2415"/>
    <cellStyle name="_(* #,##0.00000000_);_(* (#,##0.00000000);_(* \&quot;-\&quot;??_);_(@_)_Risk Rec Manager_Gas Burn_Report_Sheet1 2" xfId="2416"/>
    <cellStyle name="_(* #,##0.00000000_);_(* (#,##0.00000000);_(* \&quot;-\&quot;??_);_(@_)_Risk Rec Manager_Gas Burn_Report_Sheet1 20" xfId="2417"/>
    <cellStyle name="_(* #,##0.00000000_);_(* (#,##0.00000000);_(* \&quot;-\&quot;??_);_(@_)_Risk Rec Manager_Gas Burn_Report_Sheet1 21" xfId="2418"/>
    <cellStyle name="_(* #,##0.00000000_);_(* (#,##0.00000000);_(* \&quot;-\&quot;??_);_(@_)_Risk Rec Manager_Gas Burn_Report_Sheet1 22" xfId="2419"/>
    <cellStyle name="_(* #,##0.00000000_);_(* (#,##0.00000000);_(* \&quot;-\&quot;??_);_(@_)_Risk Rec Manager_Gas Burn_Report_Sheet1 23" xfId="2420"/>
    <cellStyle name="_(* #,##0.00000000_);_(* (#,##0.00000000);_(* \&quot;-\&quot;??_);_(@_)_Risk Rec Manager_Gas Burn_Report_Sheet1 24" xfId="2421"/>
    <cellStyle name="_(* #,##0.00000000_);_(* (#,##0.00000000);_(* \&quot;-\&quot;??_);_(@_)_Risk Rec Manager_Gas Burn_Report_Sheet1 25" xfId="2422"/>
    <cellStyle name="_(* #,##0.00000000_);_(* (#,##0.00000000);_(* \&quot;-\&quot;??_);_(@_)_Risk Rec Manager_Gas Burn_Report_Sheet1 26" xfId="2423"/>
    <cellStyle name="_(* #,##0.00000000_);_(* (#,##0.00000000);_(* \&quot;-\&quot;??_);_(@_)_Risk Rec Manager_Gas Burn_Report_Sheet1 27" xfId="2424"/>
    <cellStyle name="_(* #,##0.00000000_);_(* (#,##0.00000000);_(* \&quot;-\&quot;??_);_(@_)_Risk Rec Manager_Gas Burn_Report_Sheet1 28" xfId="2425"/>
    <cellStyle name="_(* #,##0.00000000_);_(* (#,##0.00000000);_(* \&quot;-\&quot;??_);_(@_)_Risk Rec Manager_Gas Burn_Report_Sheet1 29" xfId="2426"/>
    <cellStyle name="_(* #,##0.00000000_);_(* (#,##0.00000000);_(* \&quot;-\&quot;??_);_(@_)_Risk Rec Manager_Gas Burn_Report_Sheet1 3" xfId="2427"/>
    <cellStyle name="_(* #,##0.00000000_);_(* (#,##0.00000000);_(* \&quot;-\&quot;??_);_(@_)_Risk Rec Manager_Gas Burn_Report_Sheet1 30" xfId="2428"/>
    <cellStyle name="_(* #,##0.00000000_);_(* (#,##0.00000000);_(* \&quot;-\&quot;??_);_(@_)_Risk Rec Manager_Gas Burn_Report_Sheet1 31" xfId="2429"/>
    <cellStyle name="_(* #,##0.00000000_);_(* (#,##0.00000000);_(* \&quot;-\&quot;??_);_(@_)_Risk Rec Manager_Gas Burn_Report_Sheet1 4" xfId="2430"/>
    <cellStyle name="_(* #,##0.00000000_);_(* (#,##0.00000000);_(* \&quot;-\&quot;??_);_(@_)_Risk Rec Manager_Gas Burn_Report_Sheet1 5" xfId="2431"/>
    <cellStyle name="_(* #,##0.00000000_);_(* (#,##0.00000000);_(* \&quot;-\&quot;??_);_(@_)_Risk Rec Manager_Gas Burn_Report_Sheet1 6" xfId="2432"/>
    <cellStyle name="_(* #,##0.00000000_);_(* (#,##0.00000000);_(* \&quot;-\&quot;??_);_(@_)_Risk Rec Manager_Gas Burn_Report_Sheet1 7" xfId="2433"/>
    <cellStyle name="_(* #,##0.00000000_);_(* (#,##0.00000000);_(* \&quot;-\&quot;??_);_(@_)_Risk Rec Manager_Gas Burn_Report_Sheet1 8" xfId="2434"/>
    <cellStyle name="_(* #,##0.00000000_);_(* (#,##0.00000000);_(* \&quot;-\&quot;??_);_(@_)_Risk Rec Manager_Gas Burn_Report_Sheet1 9" xfId="2435"/>
    <cellStyle name="_(* #,##0.00000000_);_(* (#,##0.00000000);_(* \&quot;-\&quot;??_);_(@_)_Risk Rec Manager_Gas Burn_Sheet1" xfId="2436"/>
    <cellStyle name="_(* #,##0.00000000_);_(* (#,##0.00000000);_(* \&quot;-\&quot;??_);_(@_)_Risk Rec Manager_Gas Burn_Sheet1 10" xfId="2437"/>
    <cellStyle name="_(* #,##0.00000000_);_(* (#,##0.00000000);_(* \&quot;-\&quot;??_);_(@_)_Risk Rec Manager_Gas Burn_Sheet1 11" xfId="2438"/>
    <cellStyle name="_(* #,##0.00000000_);_(* (#,##0.00000000);_(* \&quot;-\&quot;??_);_(@_)_Risk Rec Manager_Gas Burn_Sheet1 12" xfId="2439"/>
    <cellStyle name="_(* #,##0.00000000_);_(* (#,##0.00000000);_(* \&quot;-\&quot;??_);_(@_)_Risk Rec Manager_Gas Burn_Sheet1 13" xfId="2440"/>
    <cellStyle name="_(* #,##0.00000000_);_(* (#,##0.00000000);_(* \&quot;-\&quot;??_);_(@_)_Risk Rec Manager_Gas Burn_Sheet1 14" xfId="2441"/>
    <cellStyle name="_(* #,##0.00000000_);_(* (#,##0.00000000);_(* \&quot;-\&quot;??_);_(@_)_Risk Rec Manager_Gas Burn_Sheet1 15" xfId="2442"/>
    <cellStyle name="_(* #,##0.00000000_);_(* (#,##0.00000000);_(* \&quot;-\&quot;??_);_(@_)_Risk Rec Manager_Gas Burn_Sheet1 16" xfId="2443"/>
    <cellStyle name="_(* #,##0.00000000_);_(* (#,##0.00000000);_(* \&quot;-\&quot;??_);_(@_)_Risk Rec Manager_Gas Burn_Sheet1 17" xfId="2444"/>
    <cellStyle name="_(* #,##0.00000000_);_(* (#,##0.00000000);_(* \&quot;-\&quot;??_);_(@_)_Risk Rec Manager_Gas Burn_Sheet1 18" xfId="2445"/>
    <cellStyle name="_(* #,##0.00000000_);_(* (#,##0.00000000);_(* \&quot;-\&quot;??_);_(@_)_Risk Rec Manager_Gas Burn_Sheet1 19" xfId="2446"/>
    <cellStyle name="_(* #,##0.00000000_);_(* (#,##0.00000000);_(* \&quot;-\&quot;??_);_(@_)_Risk Rec Manager_Gas Burn_Sheet1 2" xfId="2447"/>
    <cellStyle name="_(* #,##0.00000000_);_(* (#,##0.00000000);_(* \&quot;-\&quot;??_);_(@_)_Risk Rec Manager_Gas Burn_Sheet1 20" xfId="2448"/>
    <cellStyle name="_(* #,##0.00000000_);_(* (#,##0.00000000);_(* \&quot;-\&quot;??_);_(@_)_Risk Rec Manager_Gas Burn_Sheet1 21" xfId="2449"/>
    <cellStyle name="_(* #,##0.00000000_);_(* (#,##0.00000000);_(* \&quot;-\&quot;??_);_(@_)_Risk Rec Manager_Gas Burn_Sheet1 22" xfId="2450"/>
    <cellStyle name="_(* #,##0.00000000_);_(* (#,##0.00000000);_(* \&quot;-\&quot;??_);_(@_)_Risk Rec Manager_Gas Burn_Sheet1 23" xfId="2451"/>
    <cellStyle name="_(* #,##0.00000000_);_(* (#,##0.00000000);_(* \&quot;-\&quot;??_);_(@_)_Risk Rec Manager_Gas Burn_Sheet1 24" xfId="2452"/>
    <cellStyle name="_(* #,##0.00000000_);_(* (#,##0.00000000);_(* \&quot;-\&quot;??_);_(@_)_Risk Rec Manager_Gas Burn_Sheet1 25" xfId="2453"/>
    <cellStyle name="_(* #,##0.00000000_);_(* (#,##0.00000000);_(* \&quot;-\&quot;??_);_(@_)_Risk Rec Manager_Gas Burn_Sheet1 26" xfId="2454"/>
    <cellStyle name="_(* #,##0.00000000_);_(* (#,##0.00000000);_(* \&quot;-\&quot;??_);_(@_)_Risk Rec Manager_Gas Burn_Sheet1 27" xfId="2455"/>
    <cellStyle name="_(* #,##0.00000000_);_(* (#,##0.00000000);_(* \&quot;-\&quot;??_);_(@_)_Risk Rec Manager_Gas Burn_Sheet1 28" xfId="2456"/>
    <cellStyle name="_(* #,##0.00000000_);_(* (#,##0.00000000);_(* \&quot;-\&quot;??_);_(@_)_Risk Rec Manager_Gas Burn_Sheet1 29" xfId="2457"/>
    <cellStyle name="_(* #,##0.00000000_);_(* (#,##0.00000000);_(* \&quot;-\&quot;??_);_(@_)_Risk Rec Manager_Gas Burn_Sheet1 3" xfId="2458"/>
    <cellStyle name="_(* #,##0.00000000_);_(* (#,##0.00000000);_(* \&quot;-\&quot;??_);_(@_)_Risk Rec Manager_Gas Burn_Sheet1 30" xfId="2459"/>
    <cellStyle name="_(* #,##0.00000000_);_(* (#,##0.00000000);_(* \&quot;-\&quot;??_);_(@_)_Risk Rec Manager_Gas Burn_Sheet1 31" xfId="2460"/>
    <cellStyle name="_(* #,##0.00000000_);_(* (#,##0.00000000);_(* \&quot;-\&quot;??_);_(@_)_Risk Rec Manager_Gas Burn_Sheet1 4" xfId="2461"/>
    <cellStyle name="_(* #,##0.00000000_);_(* (#,##0.00000000);_(* \&quot;-\&quot;??_);_(@_)_Risk Rec Manager_Gas Burn_Sheet1 5" xfId="2462"/>
    <cellStyle name="_(* #,##0.00000000_);_(* (#,##0.00000000);_(* \&quot;-\&quot;??_);_(@_)_Risk Rec Manager_Gas Burn_Sheet1 6" xfId="2463"/>
    <cellStyle name="_(* #,##0.00000000_);_(* (#,##0.00000000);_(* \&quot;-\&quot;??_);_(@_)_Risk Rec Manager_Gas Burn_Sheet1 7" xfId="2464"/>
    <cellStyle name="_(* #,##0.00000000_);_(* (#,##0.00000000);_(* \&quot;-\&quot;??_);_(@_)_Risk Rec Manager_Gas Burn_Sheet1 8" xfId="2465"/>
    <cellStyle name="_(* #,##0.00000000_);_(* (#,##0.00000000);_(* \&quot;-\&quot;??_);_(@_)_Risk Rec Manager_Gas Burn_Sheet1 9" xfId="2466"/>
    <cellStyle name="_(* #,##0.00000000_);_(* (#,##0.00000000);_(* \&quot;-\&quot;??_);_(@_)_Risk Rec Manager_MTM Summary" xfId="2467"/>
    <cellStyle name="_(* #,##0.00000000_);_(* (#,##0.00000000);_(* \&quot;-\&quot;??_);_(@_)_Risk Rec Manager_MTM Summary_Report" xfId="2468"/>
    <cellStyle name="_(* #,##0.00000000_);_(* (#,##0.00000000);_(* \&quot;-\&quot;??_);_(@_)_Risk Rec Manager_MTM Summary_Report_Sheet1" xfId="2469"/>
    <cellStyle name="_(* #,##0.00000000_);_(* (#,##0.00000000);_(* \&quot;-\&quot;??_);_(@_)_Risk Rec Manager_MTM Summary_Report_Sheet1 10" xfId="2470"/>
    <cellStyle name="_(* #,##0.00000000_);_(* (#,##0.00000000);_(* \&quot;-\&quot;??_);_(@_)_Risk Rec Manager_MTM Summary_Report_Sheet1 11" xfId="2471"/>
    <cellStyle name="_(* #,##0.00000000_);_(* (#,##0.00000000);_(* \&quot;-\&quot;??_);_(@_)_Risk Rec Manager_MTM Summary_Report_Sheet1 12" xfId="2472"/>
    <cellStyle name="_(* #,##0.00000000_);_(* (#,##0.00000000);_(* \&quot;-\&quot;??_);_(@_)_Risk Rec Manager_MTM Summary_Report_Sheet1 13" xfId="2473"/>
    <cellStyle name="_(* #,##0.00000000_);_(* (#,##0.00000000);_(* \&quot;-\&quot;??_);_(@_)_Risk Rec Manager_MTM Summary_Report_Sheet1 14" xfId="2474"/>
    <cellStyle name="_(* #,##0.00000000_);_(* (#,##0.00000000);_(* \&quot;-\&quot;??_);_(@_)_Risk Rec Manager_MTM Summary_Report_Sheet1 15" xfId="2475"/>
    <cellStyle name="_(* #,##0.00000000_);_(* (#,##0.00000000);_(* \&quot;-\&quot;??_);_(@_)_Risk Rec Manager_MTM Summary_Report_Sheet1 16" xfId="2476"/>
    <cellStyle name="_(* #,##0.00000000_);_(* (#,##0.00000000);_(* \&quot;-\&quot;??_);_(@_)_Risk Rec Manager_MTM Summary_Report_Sheet1 17" xfId="2477"/>
    <cellStyle name="_(* #,##0.00000000_);_(* (#,##0.00000000);_(* \&quot;-\&quot;??_);_(@_)_Risk Rec Manager_MTM Summary_Report_Sheet1 18" xfId="2478"/>
    <cellStyle name="_(* #,##0.00000000_);_(* (#,##0.00000000);_(* \&quot;-\&quot;??_);_(@_)_Risk Rec Manager_MTM Summary_Report_Sheet1 19" xfId="2479"/>
    <cellStyle name="_(* #,##0.00000000_);_(* (#,##0.00000000);_(* \&quot;-\&quot;??_);_(@_)_Risk Rec Manager_MTM Summary_Report_Sheet1 2" xfId="2480"/>
    <cellStyle name="_(* #,##0.00000000_);_(* (#,##0.00000000);_(* \&quot;-\&quot;??_);_(@_)_Risk Rec Manager_MTM Summary_Report_Sheet1 20" xfId="2481"/>
    <cellStyle name="_(* #,##0.00000000_);_(* (#,##0.00000000);_(* \&quot;-\&quot;??_);_(@_)_Risk Rec Manager_MTM Summary_Report_Sheet1 21" xfId="2482"/>
    <cellStyle name="_(* #,##0.00000000_);_(* (#,##0.00000000);_(* \&quot;-\&quot;??_);_(@_)_Risk Rec Manager_MTM Summary_Report_Sheet1 22" xfId="2483"/>
    <cellStyle name="_(* #,##0.00000000_);_(* (#,##0.00000000);_(* \&quot;-\&quot;??_);_(@_)_Risk Rec Manager_MTM Summary_Report_Sheet1 23" xfId="2484"/>
    <cellStyle name="_(* #,##0.00000000_);_(* (#,##0.00000000);_(* \&quot;-\&quot;??_);_(@_)_Risk Rec Manager_MTM Summary_Report_Sheet1 24" xfId="2485"/>
    <cellStyle name="_(* #,##0.00000000_);_(* (#,##0.00000000);_(* \&quot;-\&quot;??_);_(@_)_Risk Rec Manager_MTM Summary_Report_Sheet1 25" xfId="2486"/>
    <cellStyle name="_(* #,##0.00000000_);_(* (#,##0.00000000);_(* \&quot;-\&quot;??_);_(@_)_Risk Rec Manager_MTM Summary_Report_Sheet1 26" xfId="2487"/>
    <cellStyle name="_(* #,##0.00000000_);_(* (#,##0.00000000);_(* \&quot;-\&quot;??_);_(@_)_Risk Rec Manager_MTM Summary_Report_Sheet1 27" xfId="2488"/>
    <cellStyle name="_(* #,##0.00000000_);_(* (#,##0.00000000);_(* \&quot;-\&quot;??_);_(@_)_Risk Rec Manager_MTM Summary_Report_Sheet1 28" xfId="2489"/>
    <cellStyle name="_(* #,##0.00000000_);_(* (#,##0.00000000);_(* \&quot;-\&quot;??_);_(@_)_Risk Rec Manager_MTM Summary_Report_Sheet1 29" xfId="2490"/>
    <cellStyle name="_(* #,##0.00000000_);_(* (#,##0.00000000);_(* \&quot;-\&quot;??_);_(@_)_Risk Rec Manager_MTM Summary_Report_Sheet1 3" xfId="2491"/>
    <cellStyle name="_(* #,##0.00000000_);_(* (#,##0.00000000);_(* \&quot;-\&quot;??_);_(@_)_Risk Rec Manager_MTM Summary_Report_Sheet1 30" xfId="2492"/>
    <cellStyle name="_(* #,##0.00000000_);_(* (#,##0.00000000);_(* \&quot;-\&quot;??_);_(@_)_Risk Rec Manager_MTM Summary_Report_Sheet1 31" xfId="2493"/>
    <cellStyle name="_(* #,##0.00000000_);_(* (#,##0.00000000);_(* \&quot;-\&quot;??_);_(@_)_Risk Rec Manager_MTM Summary_Report_Sheet1 4" xfId="2494"/>
    <cellStyle name="_(* #,##0.00000000_);_(* (#,##0.00000000);_(* \&quot;-\&quot;??_);_(@_)_Risk Rec Manager_MTM Summary_Report_Sheet1 5" xfId="2495"/>
    <cellStyle name="_(* #,##0.00000000_);_(* (#,##0.00000000);_(* \&quot;-\&quot;??_);_(@_)_Risk Rec Manager_MTM Summary_Report_Sheet1 6" xfId="2496"/>
    <cellStyle name="_(* #,##0.00000000_);_(* (#,##0.00000000);_(* \&quot;-\&quot;??_);_(@_)_Risk Rec Manager_MTM Summary_Report_Sheet1 7" xfId="2497"/>
    <cellStyle name="_(* #,##0.00000000_);_(* (#,##0.00000000);_(* \&quot;-\&quot;??_);_(@_)_Risk Rec Manager_MTM Summary_Report_Sheet1 8" xfId="2498"/>
    <cellStyle name="_(* #,##0.00000000_);_(* (#,##0.00000000);_(* \&quot;-\&quot;??_);_(@_)_Risk Rec Manager_MTM Summary_Report_Sheet1 9" xfId="2499"/>
    <cellStyle name="_(* #,##0.00000000_);_(* (#,##0.00000000);_(* \&quot;-\&quot;??_);_(@_)_Risk Rec Manager_MTM Summary_Sheet1" xfId="2500"/>
    <cellStyle name="_(* #,##0.00000000_);_(* (#,##0.00000000);_(* \&quot;-\&quot;??_);_(@_)_Risk Rec Manager_MTM Summary_Sheet1 10" xfId="2501"/>
    <cellStyle name="_(* #,##0.00000000_);_(* (#,##0.00000000);_(* \&quot;-\&quot;??_);_(@_)_Risk Rec Manager_MTM Summary_Sheet1 11" xfId="2502"/>
    <cellStyle name="_(* #,##0.00000000_);_(* (#,##0.00000000);_(* \&quot;-\&quot;??_);_(@_)_Risk Rec Manager_MTM Summary_Sheet1 12" xfId="2503"/>
    <cellStyle name="_(* #,##0.00000000_);_(* (#,##0.00000000);_(* \&quot;-\&quot;??_);_(@_)_Risk Rec Manager_MTM Summary_Sheet1 13" xfId="2504"/>
    <cellStyle name="_(* #,##0.00000000_);_(* (#,##0.00000000);_(* \&quot;-\&quot;??_);_(@_)_Risk Rec Manager_MTM Summary_Sheet1 14" xfId="2505"/>
    <cellStyle name="_(* #,##0.00000000_);_(* (#,##0.00000000);_(* \&quot;-\&quot;??_);_(@_)_Risk Rec Manager_MTM Summary_Sheet1 15" xfId="2506"/>
    <cellStyle name="_(* #,##0.00000000_);_(* (#,##0.00000000);_(* \&quot;-\&quot;??_);_(@_)_Risk Rec Manager_MTM Summary_Sheet1 16" xfId="2507"/>
    <cellStyle name="_(* #,##0.00000000_);_(* (#,##0.00000000);_(* \&quot;-\&quot;??_);_(@_)_Risk Rec Manager_MTM Summary_Sheet1 17" xfId="2508"/>
    <cellStyle name="_(* #,##0.00000000_);_(* (#,##0.00000000);_(* \&quot;-\&quot;??_);_(@_)_Risk Rec Manager_MTM Summary_Sheet1 18" xfId="2509"/>
    <cellStyle name="_(* #,##0.00000000_);_(* (#,##0.00000000);_(* \&quot;-\&quot;??_);_(@_)_Risk Rec Manager_MTM Summary_Sheet1 19" xfId="2510"/>
    <cellStyle name="_(* #,##0.00000000_);_(* (#,##0.00000000);_(* \&quot;-\&quot;??_);_(@_)_Risk Rec Manager_MTM Summary_Sheet1 2" xfId="2511"/>
    <cellStyle name="_(* #,##0.00000000_);_(* (#,##0.00000000);_(* \&quot;-\&quot;??_);_(@_)_Risk Rec Manager_MTM Summary_Sheet1 20" xfId="2512"/>
    <cellStyle name="_(* #,##0.00000000_);_(* (#,##0.00000000);_(* \&quot;-\&quot;??_);_(@_)_Risk Rec Manager_MTM Summary_Sheet1 21" xfId="2513"/>
    <cellStyle name="_(* #,##0.00000000_);_(* (#,##0.00000000);_(* \&quot;-\&quot;??_);_(@_)_Risk Rec Manager_MTM Summary_Sheet1 22" xfId="2514"/>
    <cellStyle name="_(* #,##0.00000000_);_(* (#,##0.00000000);_(* \&quot;-\&quot;??_);_(@_)_Risk Rec Manager_MTM Summary_Sheet1 23" xfId="2515"/>
    <cellStyle name="_(* #,##0.00000000_);_(* (#,##0.00000000);_(* \&quot;-\&quot;??_);_(@_)_Risk Rec Manager_MTM Summary_Sheet1 24" xfId="2516"/>
    <cellStyle name="_(* #,##0.00000000_);_(* (#,##0.00000000);_(* \&quot;-\&quot;??_);_(@_)_Risk Rec Manager_MTM Summary_Sheet1 25" xfId="2517"/>
    <cellStyle name="_(* #,##0.00000000_);_(* (#,##0.00000000);_(* \&quot;-\&quot;??_);_(@_)_Risk Rec Manager_MTM Summary_Sheet1 26" xfId="2518"/>
    <cellStyle name="_(* #,##0.00000000_);_(* (#,##0.00000000);_(* \&quot;-\&quot;??_);_(@_)_Risk Rec Manager_MTM Summary_Sheet1 27" xfId="2519"/>
    <cellStyle name="_(* #,##0.00000000_);_(* (#,##0.00000000);_(* \&quot;-\&quot;??_);_(@_)_Risk Rec Manager_MTM Summary_Sheet1 28" xfId="2520"/>
    <cellStyle name="_(* #,##0.00000000_);_(* (#,##0.00000000);_(* \&quot;-\&quot;??_);_(@_)_Risk Rec Manager_MTM Summary_Sheet1 29" xfId="2521"/>
    <cellStyle name="_(* #,##0.00000000_);_(* (#,##0.00000000);_(* \&quot;-\&quot;??_);_(@_)_Risk Rec Manager_MTM Summary_Sheet1 3" xfId="2522"/>
    <cellStyle name="_(* #,##0.00000000_);_(* (#,##0.00000000);_(* \&quot;-\&quot;??_);_(@_)_Risk Rec Manager_MTM Summary_Sheet1 30" xfId="2523"/>
    <cellStyle name="_(* #,##0.00000000_);_(* (#,##0.00000000);_(* \&quot;-\&quot;??_);_(@_)_Risk Rec Manager_MTM Summary_Sheet1 31" xfId="2524"/>
    <cellStyle name="_(* #,##0.00000000_);_(* (#,##0.00000000);_(* \&quot;-\&quot;??_);_(@_)_Risk Rec Manager_MTM Summary_Sheet1 4" xfId="2525"/>
    <cellStyle name="_(* #,##0.00000000_);_(* (#,##0.00000000);_(* \&quot;-\&quot;??_);_(@_)_Risk Rec Manager_MTM Summary_Sheet1 5" xfId="2526"/>
    <cellStyle name="_(* #,##0.00000000_);_(* (#,##0.00000000);_(* \&quot;-\&quot;??_);_(@_)_Risk Rec Manager_MTM Summary_Sheet1 6" xfId="2527"/>
    <cellStyle name="_(* #,##0.00000000_);_(* (#,##0.00000000);_(* \&quot;-\&quot;??_);_(@_)_Risk Rec Manager_MTM Summary_Sheet1 7" xfId="2528"/>
    <cellStyle name="_(* #,##0.00000000_);_(* (#,##0.00000000);_(* \&quot;-\&quot;??_);_(@_)_Risk Rec Manager_MTM Summary_Sheet1 8" xfId="2529"/>
    <cellStyle name="_(* #,##0.00000000_);_(* (#,##0.00000000);_(* \&quot;-\&quot;??_);_(@_)_Risk Rec Manager_MTM Summary_Sheet1 9" xfId="2530"/>
    <cellStyle name="_(* #,##0.00000000_);_(* (#,##0.00000000);_(* \&quot;-\&quot;??_);_(@_)_Risk Rec Manager_RAMP &amp; SCHED " xfId="2531"/>
    <cellStyle name="_(* #,##0.00000000_);_(* (#,##0.00000000);_(* \&quot;-\&quot;??_);_(@_)_Risk Rec Manager_RAMP &amp; SCHED  10" xfId="2532"/>
    <cellStyle name="_(* #,##0.00000000_);_(* (#,##0.00000000);_(* \&quot;-\&quot;??_);_(@_)_Risk Rec Manager_RAMP &amp; SCHED  11" xfId="2533"/>
    <cellStyle name="_(* #,##0.00000000_);_(* (#,##0.00000000);_(* \&quot;-\&quot;??_);_(@_)_Risk Rec Manager_RAMP &amp; SCHED  12" xfId="2534"/>
    <cellStyle name="_(* #,##0.00000000_);_(* (#,##0.00000000);_(* \&quot;-\&quot;??_);_(@_)_Risk Rec Manager_RAMP &amp; SCHED  13" xfId="2535"/>
    <cellStyle name="_(* #,##0.00000000_);_(* (#,##0.00000000);_(* \&quot;-\&quot;??_);_(@_)_Risk Rec Manager_RAMP &amp; SCHED  14" xfId="2536"/>
    <cellStyle name="_(* #,##0.00000000_);_(* (#,##0.00000000);_(* \&quot;-\&quot;??_);_(@_)_Risk Rec Manager_RAMP &amp; SCHED  15" xfId="2537"/>
    <cellStyle name="_(* #,##0.00000000_);_(* (#,##0.00000000);_(* \&quot;-\&quot;??_);_(@_)_Risk Rec Manager_RAMP &amp; SCHED  16" xfId="2538"/>
    <cellStyle name="_(* #,##0.00000000_);_(* (#,##0.00000000);_(* \&quot;-\&quot;??_);_(@_)_Risk Rec Manager_RAMP &amp; SCHED  17" xfId="2539"/>
    <cellStyle name="_(* #,##0.00000000_);_(* (#,##0.00000000);_(* \&quot;-\&quot;??_);_(@_)_Risk Rec Manager_RAMP &amp; SCHED  18" xfId="2540"/>
    <cellStyle name="_(* #,##0.00000000_);_(* (#,##0.00000000);_(* \&quot;-\&quot;??_);_(@_)_Risk Rec Manager_RAMP &amp; SCHED  19" xfId="2541"/>
    <cellStyle name="_(* #,##0.00000000_);_(* (#,##0.00000000);_(* \&quot;-\&quot;??_);_(@_)_Risk Rec Manager_RAMP &amp; SCHED  2" xfId="2542"/>
    <cellStyle name="_(* #,##0.00000000_);_(* (#,##0.00000000);_(* \&quot;-\&quot;??_);_(@_)_Risk Rec Manager_RAMP &amp; SCHED  20" xfId="2543"/>
    <cellStyle name="_(* #,##0.00000000_);_(* (#,##0.00000000);_(* \&quot;-\&quot;??_);_(@_)_Risk Rec Manager_RAMP &amp; SCHED  21" xfId="2544"/>
    <cellStyle name="_(* #,##0.00000000_);_(* (#,##0.00000000);_(* \&quot;-\&quot;??_);_(@_)_Risk Rec Manager_RAMP &amp; SCHED  22" xfId="2545"/>
    <cellStyle name="_(* #,##0.00000000_);_(* (#,##0.00000000);_(* \&quot;-\&quot;??_);_(@_)_Risk Rec Manager_RAMP &amp; SCHED  23" xfId="2546"/>
    <cellStyle name="_(* #,##0.00000000_);_(* (#,##0.00000000);_(* \&quot;-\&quot;??_);_(@_)_Risk Rec Manager_RAMP &amp; SCHED  24" xfId="2547"/>
    <cellStyle name="_(* #,##0.00000000_);_(* (#,##0.00000000);_(* \&quot;-\&quot;??_);_(@_)_Risk Rec Manager_RAMP &amp; SCHED  25" xfId="2548"/>
    <cellStyle name="_(* #,##0.00000000_);_(* (#,##0.00000000);_(* \&quot;-\&quot;??_);_(@_)_Risk Rec Manager_RAMP &amp; SCHED  26" xfId="2549"/>
    <cellStyle name="_(* #,##0.00000000_);_(* (#,##0.00000000);_(* \&quot;-\&quot;??_);_(@_)_Risk Rec Manager_RAMP &amp; SCHED  27" xfId="2550"/>
    <cellStyle name="_(* #,##0.00000000_);_(* (#,##0.00000000);_(* \&quot;-\&quot;??_);_(@_)_Risk Rec Manager_RAMP &amp; SCHED  28" xfId="2551"/>
    <cellStyle name="_(* #,##0.00000000_);_(* (#,##0.00000000);_(* \&quot;-\&quot;??_);_(@_)_Risk Rec Manager_RAMP &amp; SCHED  29" xfId="2552"/>
    <cellStyle name="_(* #,##0.00000000_);_(* (#,##0.00000000);_(* \&quot;-\&quot;??_);_(@_)_Risk Rec Manager_RAMP &amp; SCHED  3" xfId="2553"/>
    <cellStyle name="_(* #,##0.00000000_);_(* (#,##0.00000000);_(* \&quot;-\&quot;??_);_(@_)_Risk Rec Manager_RAMP &amp; SCHED  30" xfId="2554"/>
    <cellStyle name="_(* #,##0.00000000_);_(* (#,##0.00000000);_(* \&quot;-\&quot;??_);_(@_)_Risk Rec Manager_RAMP &amp; SCHED  31" xfId="2555"/>
    <cellStyle name="_(* #,##0.00000000_);_(* (#,##0.00000000);_(* \&quot;-\&quot;??_);_(@_)_Risk Rec Manager_RAMP &amp; SCHED  4" xfId="2556"/>
    <cellStyle name="_(* #,##0.00000000_);_(* (#,##0.00000000);_(* \&quot;-\&quot;??_);_(@_)_Risk Rec Manager_RAMP &amp; SCHED  5" xfId="2557"/>
    <cellStyle name="_(* #,##0.00000000_);_(* (#,##0.00000000);_(* \&quot;-\&quot;??_);_(@_)_Risk Rec Manager_RAMP &amp; SCHED  6" xfId="2558"/>
    <cellStyle name="_(* #,##0.00000000_);_(* (#,##0.00000000);_(* \&quot;-\&quot;??_);_(@_)_Risk Rec Manager_RAMP &amp; SCHED  7" xfId="2559"/>
    <cellStyle name="_(* #,##0.00000000_);_(* (#,##0.00000000);_(* \&quot;-\&quot;??_);_(@_)_Risk Rec Manager_RAMP &amp; SCHED  8" xfId="2560"/>
    <cellStyle name="_(* #,##0.00000000_);_(* (#,##0.00000000);_(* \&quot;-\&quot;??_);_(@_)_Risk Rec Manager_RAMP &amp; SCHED  9" xfId="2561"/>
    <cellStyle name="_(* #,##0.00000000_);_(* (#,##0.00000000);_(* \&quot;-\&quot;??_);_(@_)_Risk Rec Manager_RAMP &amp; SCHED _15 min Calculation" xfId="2562"/>
    <cellStyle name="_(* #,##0.00000000_);_(* (#,##0.00000000);_(* \&quot;-\&quot;??_);_(@_)_Risk Rec Manager_RAMP &amp; SCHED _Sheet1" xfId="2563"/>
    <cellStyle name="_(* #,##0.00000000_);_(* (#,##0.00000000);_(* \&quot;-\&quot;??_);_(@_)_Risk Rec Manager_RAMP &amp; SCHED _Summary" xfId="2564"/>
    <cellStyle name="_(* #,##0.00000000_);_(* (#,##0.00000000);_(* \&quot;-\&quot;??_);_(@_)_Risk Rec Manager_Report" xfId="2565"/>
    <cellStyle name="_(* #,##0.00000000_);_(* (#,##0.00000000);_(* \&quot;-\&quot;??_);_(@_)_Risk Rec Manager_SCADA" xfId="2566"/>
    <cellStyle name="_(* #,##0.00000000_);_(* (#,##0.00000000);_(* \&quot;-\&quot;??_);_(@_)_Risk Rec Manager_SCADA 10" xfId="2567"/>
    <cellStyle name="_(* #,##0.00000000_);_(* (#,##0.00000000);_(* \&quot;-\&quot;??_);_(@_)_Risk Rec Manager_SCADA 11" xfId="2568"/>
    <cellStyle name="_(* #,##0.00000000_);_(* (#,##0.00000000);_(* \&quot;-\&quot;??_);_(@_)_Risk Rec Manager_SCADA 12" xfId="2569"/>
    <cellStyle name="_(* #,##0.00000000_);_(* (#,##0.00000000);_(* \&quot;-\&quot;??_);_(@_)_Risk Rec Manager_SCADA 13" xfId="2570"/>
    <cellStyle name="_(* #,##0.00000000_);_(* (#,##0.00000000);_(* \&quot;-\&quot;??_);_(@_)_Risk Rec Manager_SCADA 14" xfId="2571"/>
    <cellStyle name="_(* #,##0.00000000_);_(* (#,##0.00000000);_(* \&quot;-\&quot;??_);_(@_)_Risk Rec Manager_SCADA 15" xfId="2572"/>
    <cellStyle name="_(* #,##0.00000000_);_(* (#,##0.00000000);_(* \&quot;-\&quot;??_);_(@_)_Risk Rec Manager_SCADA 16" xfId="2573"/>
    <cellStyle name="_(* #,##0.00000000_);_(* (#,##0.00000000);_(* \&quot;-\&quot;??_);_(@_)_Risk Rec Manager_SCADA 17" xfId="2574"/>
    <cellStyle name="_(* #,##0.00000000_);_(* (#,##0.00000000);_(* \&quot;-\&quot;??_);_(@_)_Risk Rec Manager_SCADA 18" xfId="2575"/>
    <cellStyle name="_(* #,##0.00000000_);_(* (#,##0.00000000);_(* \&quot;-\&quot;??_);_(@_)_Risk Rec Manager_SCADA 19" xfId="2576"/>
    <cellStyle name="_(* #,##0.00000000_);_(* (#,##0.00000000);_(* \&quot;-\&quot;??_);_(@_)_Risk Rec Manager_SCADA 2" xfId="2577"/>
    <cellStyle name="_(* #,##0.00000000_);_(* (#,##0.00000000);_(* \&quot;-\&quot;??_);_(@_)_Risk Rec Manager_SCADA 20" xfId="2578"/>
    <cellStyle name="_(* #,##0.00000000_);_(* (#,##0.00000000);_(* \&quot;-\&quot;??_);_(@_)_Risk Rec Manager_SCADA 21" xfId="2579"/>
    <cellStyle name="_(* #,##0.00000000_);_(* (#,##0.00000000);_(* \&quot;-\&quot;??_);_(@_)_Risk Rec Manager_SCADA 22" xfId="2580"/>
    <cellStyle name="_(* #,##0.00000000_);_(* (#,##0.00000000);_(* \&quot;-\&quot;??_);_(@_)_Risk Rec Manager_SCADA 23" xfId="2581"/>
    <cellStyle name="_(* #,##0.00000000_);_(* (#,##0.00000000);_(* \&quot;-\&quot;??_);_(@_)_Risk Rec Manager_SCADA 24" xfId="2582"/>
    <cellStyle name="_(* #,##0.00000000_);_(* (#,##0.00000000);_(* \&quot;-\&quot;??_);_(@_)_Risk Rec Manager_SCADA 25" xfId="2583"/>
    <cellStyle name="_(* #,##0.00000000_);_(* (#,##0.00000000);_(* \&quot;-\&quot;??_);_(@_)_Risk Rec Manager_SCADA 26" xfId="2584"/>
    <cellStyle name="_(* #,##0.00000000_);_(* (#,##0.00000000);_(* \&quot;-\&quot;??_);_(@_)_Risk Rec Manager_SCADA 27" xfId="2585"/>
    <cellStyle name="_(* #,##0.00000000_);_(* (#,##0.00000000);_(* \&quot;-\&quot;??_);_(@_)_Risk Rec Manager_SCADA 28" xfId="2586"/>
    <cellStyle name="_(* #,##0.00000000_);_(* (#,##0.00000000);_(* \&quot;-\&quot;??_);_(@_)_Risk Rec Manager_SCADA 29" xfId="2587"/>
    <cellStyle name="_(* #,##0.00000000_);_(* (#,##0.00000000);_(* \&quot;-\&quot;??_);_(@_)_Risk Rec Manager_SCADA 3" xfId="2588"/>
    <cellStyle name="_(* #,##0.00000000_);_(* (#,##0.00000000);_(* \&quot;-\&quot;??_);_(@_)_Risk Rec Manager_SCADA 30" xfId="2589"/>
    <cellStyle name="_(* #,##0.00000000_);_(* (#,##0.00000000);_(* \&quot;-\&quot;??_);_(@_)_Risk Rec Manager_SCADA 31" xfId="2590"/>
    <cellStyle name="_(* #,##0.00000000_);_(* (#,##0.00000000);_(* \&quot;-\&quot;??_);_(@_)_Risk Rec Manager_SCADA 4" xfId="2591"/>
    <cellStyle name="_(* #,##0.00000000_);_(* (#,##0.00000000);_(* \&quot;-\&quot;??_);_(@_)_Risk Rec Manager_SCADA 5" xfId="2592"/>
    <cellStyle name="_(* #,##0.00000000_);_(* (#,##0.00000000);_(* \&quot;-\&quot;??_);_(@_)_Risk Rec Manager_SCADA 6" xfId="2593"/>
    <cellStyle name="_(* #,##0.00000000_);_(* (#,##0.00000000);_(* \&quot;-\&quot;??_);_(@_)_Risk Rec Manager_SCADA 7" xfId="2594"/>
    <cellStyle name="_(* #,##0.00000000_);_(* (#,##0.00000000);_(* \&quot;-\&quot;??_);_(@_)_Risk Rec Manager_SCADA 8" xfId="2595"/>
    <cellStyle name="_(* #,##0.00000000_);_(* (#,##0.00000000);_(* \&quot;-\&quot;??_);_(@_)_Risk Rec Manager_SCADA 9" xfId="2596"/>
    <cellStyle name="_(* #,##0.00000000_);_(* (#,##0.00000000);_(* \&quot;-\&quot;??_);_(@_)_Risk Rec Manager_SEND" xfId="2597"/>
    <cellStyle name="_(* #,##0.00000000_);_(* (#,##0.00000000);_(* \&quot;-\&quot;??_);_(@_)_Risk Rec Manager_Sheet1" xfId="2598"/>
    <cellStyle name="_(* #,##0.00000000_);_(* (#,##0.00000000);_(* \&quot;-\&quot;??_);_(@_)_Risk Rec Manager_Sheet1 10" xfId="2599"/>
    <cellStyle name="_(* #,##0.00000000_);_(* (#,##0.00000000);_(* \&quot;-\&quot;??_);_(@_)_Risk Rec Manager_Sheet1 11" xfId="2600"/>
    <cellStyle name="_(* #,##0.00000000_);_(* (#,##0.00000000);_(* \&quot;-\&quot;??_);_(@_)_Risk Rec Manager_Sheet1 12" xfId="2601"/>
    <cellStyle name="_(* #,##0.00000000_);_(* (#,##0.00000000);_(* \&quot;-\&quot;??_);_(@_)_Risk Rec Manager_Sheet1 13" xfId="2602"/>
    <cellStyle name="_(* #,##0.00000000_);_(* (#,##0.00000000);_(* \&quot;-\&quot;??_);_(@_)_Risk Rec Manager_Sheet1 14" xfId="2603"/>
    <cellStyle name="_(* #,##0.00000000_);_(* (#,##0.00000000);_(* \&quot;-\&quot;??_);_(@_)_Risk Rec Manager_Sheet1 15" xfId="2604"/>
    <cellStyle name="_(* #,##0.00000000_);_(* (#,##0.00000000);_(* \&quot;-\&quot;??_);_(@_)_Risk Rec Manager_Sheet1 16" xfId="2605"/>
    <cellStyle name="_(* #,##0.00000000_);_(* (#,##0.00000000);_(* \&quot;-\&quot;??_);_(@_)_Risk Rec Manager_Sheet1 17" xfId="2606"/>
    <cellStyle name="_(* #,##0.00000000_);_(* (#,##0.00000000);_(* \&quot;-\&quot;??_);_(@_)_Risk Rec Manager_Sheet1 18" xfId="2607"/>
    <cellStyle name="_(* #,##0.00000000_);_(* (#,##0.00000000);_(* \&quot;-\&quot;??_);_(@_)_Risk Rec Manager_Sheet1 19" xfId="2608"/>
    <cellStyle name="_(* #,##0.00000000_);_(* (#,##0.00000000);_(* \&quot;-\&quot;??_);_(@_)_Risk Rec Manager_Sheet1 2" xfId="2609"/>
    <cellStyle name="_(* #,##0.00000000_);_(* (#,##0.00000000);_(* \&quot;-\&quot;??_);_(@_)_Risk Rec Manager_Sheet1 20" xfId="2610"/>
    <cellStyle name="_(* #,##0.00000000_);_(* (#,##0.00000000);_(* \&quot;-\&quot;??_);_(@_)_Risk Rec Manager_Sheet1 21" xfId="2611"/>
    <cellStyle name="_(* #,##0.00000000_);_(* (#,##0.00000000);_(* \&quot;-\&quot;??_);_(@_)_Risk Rec Manager_Sheet1 22" xfId="2612"/>
    <cellStyle name="_(* #,##0.00000000_);_(* (#,##0.00000000);_(* \&quot;-\&quot;??_);_(@_)_Risk Rec Manager_Sheet1 23" xfId="2613"/>
    <cellStyle name="_(* #,##0.00000000_);_(* (#,##0.00000000);_(* \&quot;-\&quot;??_);_(@_)_Risk Rec Manager_Sheet1 24" xfId="2614"/>
    <cellStyle name="_(* #,##0.00000000_);_(* (#,##0.00000000);_(* \&quot;-\&quot;??_);_(@_)_Risk Rec Manager_Sheet1 25" xfId="2615"/>
    <cellStyle name="_(* #,##0.00000000_);_(* (#,##0.00000000);_(* \&quot;-\&quot;??_);_(@_)_Risk Rec Manager_Sheet1 26" xfId="2616"/>
    <cellStyle name="_(* #,##0.00000000_);_(* (#,##0.00000000);_(* \&quot;-\&quot;??_);_(@_)_Risk Rec Manager_Sheet1 27" xfId="2617"/>
    <cellStyle name="_(* #,##0.00000000_);_(* (#,##0.00000000);_(* \&quot;-\&quot;??_);_(@_)_Risk Rec Manager_Sheet1 28" xfId="2618"/>
    <cellStyle name="_(* #,##0.00000000_);_(* (#,##0.00000000);_(* \&quot;-\&quot;??_);_(@_)_Risk Rec Manager_Sheet1 29" xfId="2619"/>
    <cellStyle name="_(* #,##0.00000000_);_(* (#,##0.00000000);_(* \&quot;-\&quot;??_);_(@_)_Risk Rec Manager_Sheet1 3" xfId="2620"/>
    <cellStyle name="_(* #,##0.00000000_);_(* (#,##0.00000000);_(* \&quot;-\&quot;??_);_(@_)_Risk Rec Manager_Sheet1 30" xfId="2621"/>
    <cellStyle name="_(* #,##0.00000000_);_(* (#,##0.00000000);_(* \&quot;-\&quot;??_);_(@_)_Risk Rec Manager_Sheet1 31" xfId="2622"/>
    <cellStyle name="_(* #,##0.00000000_);_(* (#,##0.00000000);_(* \&quot;-\&quot;??_);_(@_)_Risk Rec Manager_Sheet1 4" xfId="2623"/>
    <cellStyle name="_(* #,##0.00000000_);_(* (#,##0.00000000);_(* \&quot;-\&quot;??_);_(@_)_Risk Rec Manager_Sheet1 5" xfId="2624"/>
    <cellStyle name="_(* #,##0.00000000_);_(* (#,##0.00000000);_(* \&quot;-\&quot;??_);_(@_)_Risk Rec Manager_Sheet1 6" xfId="2625"/>
    <cellStyle name="_(* #,##0.00000000_);_(* (#,##0.00000000);_(* \&quot;-\&quot;??_);_(@_)_Risk Rec Manager_Sheet1 7" xfId="2626"/>
    <cellStyle name="_(* #,##0.00000000_);_(* (#,##0.00000000);_(* \&quot;-\&quot;??_);_(@_)_Risk Rec Manager_Sheet1 8" xfId="2627"/>
    <cellStyle name="_(* #,##0.00000000_);_(* (#,##0.00000000);_(* \&quot;-\&quot;??_);_(@_)_Risk Rec Manager_Sheet1 9" xfId="2628"/>
    <cellStyle name="_(* #,##0.00000000_);_(* (#,##0.00000000);_(* \&quot;-\&quot;??_);_(@_)_Risk Template49" xfId="2629"/>
    <cellStyle name="_(* #,##0.00000000_);_(* (#,##0.00000000);_(* \&quot;-\&quot;??_);_(@_)_Risk Template49_Gas Burn" xfId="2630"/>
    <cellStyle name="_(* #,##0.00000000_);_(* (#,##0.00000000);_(* \&quot;-\&quot;??_);_(@_)_Risk Template49_Gas Burn_MTM Summary" xfId="2631"/>
    <cellStyle name="_(* #,##0.00000000_);_(* (#,##0.00000000);_(* \&quot;-\&quot;??_);_(@_)_Risk Template49_Gas Burn_MTM Summary_1" xfId="2632"/>
    <cellStyle name="_(* #,##0.00000000_);_(* (#,##0.00000000);_(* \&quot;-\&quot;??_);_(@_)_Risk Template49_Gas Burn_MTM Summary_1_Sheet1" xfId="2633"/>
    <cellStyle name="_(* #,##0.00000000_);_(* (#,##0.00000000);_(* \&quot;-\&quot;??_);_(@_)_Risk Template49_Gas Burn_MTM Summary_2" xfId="2634"/>
    <cellStyle name="_(* #,##0.00000000_);_(* (#,##0.00000000);_(* \&quot;-\&quot;??_);_(@_)_Risk Template49_Gas Burn_MTM Summary_2_Sheet1" xfId="2635"/>
    <cellStyle name="_(* #,##0.00000000_);_(* (#,##0.00000000);_(* \&quot;-\&quot;??_);_(@_)_Risk Template49_Gas Burn_MTM Summary_Sheet1" xfId="2636"/>
    <cellStyle name="_(* #,##0.00000000_);_(* (#,##0.00000000);_(* \&quot;-\&quot;??_);_(@_)_Risk Template49_Gas Burn_Sheet1" xfId="2637"/>
    <cellStyle name="_(* #,##0.00000000_);_(* (#,##0.00000000);_(* \&quot;-\&quot;??_);_(@_)_Risk Template49_MTM Summary" xfId="2638"/>
    <cellStyle name="_(* #,##0.00000000_);_(* (#,##0.00000000);_(* \&quot;-\&quot;??_);_(@_)_Risk Template49_MTM Summary_MTM Summary" xfId="2639"/>
    <cellStyle name="_(* #,##0.00000000_);_(* (#,##0.00000000);_(* \&quot;-\&quot;??_);_(@_)_Risk Template49_MTM Summary_MTM Summary_1" xfId="2640"/>
    <cellStyle name="_(* #,##0.00000000_);_(* (#,##0.00000000);_(* \&quot;-\&quot;??_);_(@_)_Risk Template49_MTM Summary_MTM Summary_1_Sheet1" xfId="2641"/>
    <cellStyle name="_(* #,##0.00000000_);_(* (#,##0.00000000);_(* \&quot;-\&quot;??_);_(@_)_Risk Template49_MTM Summary_MTM Summary_2" xfId="2642"/>
    <cellStyle name="_(* #,##0.00000000_);_(* (#,##0.00000000);_(* \&quot;-\&quot;??_);_(@_)_Risk Template49_MTM Summary_MTM Summary_2_Sheet1" xfId="2643"/>
    <cellStyle name="_(* #,##0.00000000_);_(* (#,##0.00000000);_(* \&quot;-\&quot;??_);_(@_)_Risk Template49_MTM Summary_MTM Summary_Sheet1" xfId="2644"/>
    <cellStyle name="_(* #,##0.00000000_);_(* (#,##0.00000000);_(* \&quot;-\&quot;??_);_(@_)_Risk Template49_MTM Summary_Sheet1" xfId="2645"/>
    <cellStyle name="_(* #,##0.00000000_);_(* (#,##0.00000000);_(* \&quot;-\&quot;??_);_(@_)_Risk Template49_RAMP &amp; SCHED " xfId="2646"/>
    <cellStyle name="_(* #,##0.00000000_);_(* (#,##0.00000000);_(* \&quot;-\&quot;??_);_(@_)_Risk Template49_RAMP &amp; SCHED _Sheet1" xfId="2647"/>
    <cellStyle name="_(* #,##0.00000000_);_(* (#,##0.00000000);_(* \&quot;-\&quot;??_);_(@_)_Risk Template49_SCADA" xfId="2648"/>
    <cellStyle name="_(* #,##0.00000000_);_(* (#,##0.00000000);_(* \&quot;-\&quot;??_);_(@_)_Risk Template49_SEND" xfId="2649"/>
    <cellStyle name="_(* #,##0.00000000_);_(* (#,##0.00000000);_(* \&quot;-\&quot;??_);_(@_)_Risk Template49_SEND_Sheet1" xfId="2650"/>
    <cellStyle name="_(* #,##0.00000000_);_(* (#,##0.00000000);_(* \&quot;-\&quot;??_);_(@_)_Risk Template49_Sheet1" xfId="2651"/>
    <cellStyle name="_(* #,##0.00000000_);_(* (#,##0.00000000);_(* \&quot;-\&quot;??_);_(@_)_SCADA" xfId="2652"/>
    <cellStyle name="_(* #,##0.00000000_);_(* (#,##0.00000000);_(* \&quot;-\&quot;??_);_(@_)_SCADA 10" xfId="2653"/>
    <cellStyle name="_(* #,##0.00000000_);_(* (#,##0.00000000);_(* \&quot;-\&quot;??_);_(@_)_SCADA 11" xfId="2654"/>
    <cellStyle name="_(* #,##0.00000000_);_(* (#,##0.00000000);_(* \&quot;-\&quot;??_);_(@_)_SCADA 12" xfId="2655"/>
    <cellStyle name="_(* #,##0.00000000_);_(* (#,##0.00000000);_(* \&quot;-\&quot;??_);_(@_)_SCADA 13" xfId="2656"/>
    <cellStyle name="_(* #,##0.00000000_);_(* (#,##0.00000000);_(* \&quot;-\&quot;??_);_(@_)_SCADA 14" xfId="2657"/>
    <cellStyle name="_(* #,##0.00000000_);_(* (#,##0.00000000);_(* \&quot;-\&quot;??_);_(@_)_SCADA 15" xfId="2658"/>
    <cellStyle name="_(* #,##0.00000000_);_(* (#,##0.00000000);_(* \&quot;-\&quot;??_);_(@_)_SCADA 16" xfId="2659"/>
    <cellStyle name="_(* #,##0.00000000_);_(* (#,##0.00000000);_(* \&quot;-\&quot;??_);_(@_)_SCADA 17" xfId="2660"/>
    <cellStyle name="_(* #,##0.00000000_);_(* (#,##0.00000000);_(* \&quot;-\&quot;??_);_(@_)_SCADA 18" xfId="2661"/>
    <cellStyle name="_(* #,##0.00000000_);_(* (#,##0.00000000);_(* \&quot;-\&quot;??_);_(@_)_SCADA 19" xfId="2662"/>
    <cellStyle name="_(* #,##0.00000000_);_(* (#,##0.00000000);_(* \&quot;-\&quot;??_);_(@_)_SCADA 2" xfId="2663"/>
    <cellStyle name="_(* #,##0.00000000_);_(* (#,##0.00000000);_(* \&quot;-\&quot;??_);_(@_)_SCADA 20" xfId="2664"/>
    <cellStyle name="_(* #,##0.00000000_);_(* (#,##0.00000000);_(* \&quot;-\&quot;??_);_(@_)_SCADA 21" xfId="2665"/>
    <cellStyle name="_(* #,##0.00000000_);_(* (#,##0.00000000);_(* \&quot;-\&quot;??_);_(@_)_SCADA 22" xfId="2666"/>
    <cellStyle name="_(* #,##0.00000000_);_(* (#,##0.00000000);_(* \&quot;-\&quot;??_);_(@_)_SCADA 23" xfId="2667"/>
    <cellStyle name="_(* #,##0.00000000_);_(* (#,##0.00000000);_(* \&quot;-\&quot;??_);_(@_)_SCADA 24" xfId="2668"/>
    <cellStyle name="_(* #,##0.00000000_);_(* (#,##0.00000000);_(* \&quot;-\&quot;??_);_(@_)_SCADA 25" xfId="2669"/>
    <cellStyle name="_(* #,##0.00000000_);_(* (#,##0.00000000);_(* \&quot;-\&quot;??_);_(@_)_SCADA 26" xfId="2670"/>
    <cellStyle name="_(* #,##0.00000000_);_(* (#,##0.00000000);_(* \&quot;-\&quot;??_);_(@_)_SCADA 27" xfId="2671"/>
    <cellStyle name="_(* #,##0.00000000_);_(* (#,##0.00000000);_(* \&quot;-\&quot;??_);_(@_)_SCADA 28" xfId="2672"/>
    <cellStyle name="_(* #,##0.00000000_);_(* (#,##0.00000000);_(* \&quot;-\&quot;??_);_(@_)_SCADA 29" xfId="2673"/>
    <cellStyle name="_(* #,##0.00000000_);_(* (#,##0.00000000);_(* \&quot;-\&quot;??_);_(@_)_SCADA 3" xfId="2674"/>
    <cellStyle name="_(* #,##0.00000000_);_(* (#,##0.00000000);_(* \&quot;-\&quot;??_);_(@_)_SCADA 30" xfId="2675"/>
    <cellStyle name="_(* #,##0.00000000_);_(* (#,##0.00000000);_(* \&quot;-\&quot;??_);_(@_)_SCADA 31" xfId="2676"/>
    <cellStyle name="_(* #,##0.00000000_);_(* (#,##0.00000000);_(* \&quot;-\&quot;??_);_(@_)_SCADA 4" xfId="2677"/>
    <cellStyle name="_(* #,##0.00000000_);_(* (#,##0.00000000);_(* \&quot;-\&quot;??_);_(@_)_SCADA 5" xfId="2678"/>
    <cellStyle name="_(* #,##0.00000000_);_(* (#,##0.00000000);_(* \&quot;-\&quot;??_);_(@_)_SCADA 6" xfId="2679"/>
    <cellStyle name="_(* #,##0.00000000_);_(* (#,##0.00000000);_(* \&quot;-\&quot;??_);_(@_)_SCADA 7" xfId="2680"/>
    <cellStyle name="_(* #,##0.00000000_);_(* (#,##0.00000000);_(* \&quot;-\&quot;??_);_(@_)_SCADA 8" xfId="2681"/>
    <cellStyle name="_(* #,##0.00000000_);_(* (#,##0.00000000);_(* \&quot;-\&quot;??_);_(@_)_SCADA 9" xfId="2682"/>
    <cellStyle name="_(* #,##0.00000000_);_(* (#,##0.00000000);_(* \&quot;-\&quot;??_);_(@_)_SEND" xfId="2683"/>
    <cellStyle name="_(* #,##0.00000000_);_(* (#,##0.00000000);_(* \&quot;-\&quot;??_);_(@_)_Sheet1" xfId="2684"/>
    <cellStyle name="_(* #,##0.00000000_);_(* (#,##0.00000000);_(* \&quot;-\&quot;??_);_(@_)_Sheet1_1" xfId="2685"/>
    <cellStyle name="_(* #,##0.00000000_);_(* (#,##0.00000000);_(* \&quot;-\&quot;??_);_(@_)_Sheet1_1 10" xfId="2686"/>
    <cellStyle name="_(* #,##0.00000000_);_(* (#,##0.00000000);_(* \&quot;-\&quot;??_);_(@_)_Sheet1_1 11" xfId="2687"/>
    <cellStyle name="_(* #,##0.00000000_);_(* (#,##0.00000000);_(* \&quot;-\&quot;??_);_(@_)_Sheet1_1 12" xfId="2688"/>
    <cellStyle name="_(* #,##0.00000000_);_(* (#,##0.00000000);_(* \&quot;-\&quot;??_);_(@_)_Sheet1_1 13" xfId="2689"/>
    <cellStyle name="_(* #,##0.00000000_);_(* (#,##0.00000000);_(* \&quot;-\&quot;??_);_(@_)_Sheet1_1 14" xfId="2690"/>
    <cellStyle name="_(* #,##0.00000000_);_(* (#,##0.00000000);_(* \&quot;-\&quot;??_);_(@_)_Sheet1_1 15" xfId="2691"/>
    <cellStyle name="_(* #,##0.00000000_);_(* (#,##0.00000000);_(* \&quot;-\&quot;??_);_(@_)_Sheet1_1 16" xfId="2692"/>
    <cellStyle name="_(* #,##0.00000000_);_(* (#,##0.00000000);_(* \&quot;-\&quot;??_);_(@_)_Sheet1_1 17" xfId="2693"/>
    <cellStyle name="_(* #,##0.00000000_);_(* (#,##0.00000000);_(* \&quot;-\&quot;??_);_(@_)_Sheet1_1 18" xfId="2694"/>
    <cellStyle name="_(* #,##0.00000000_);_(* (#,##0.00000000);_(* \&quot;-\&quot;??_);_(@_)_Sheet1_1 19" xfId="2695"/>
    <cellStyle name="_(* #,##0.00000000_);_(* (#,##0.00000000);_(* \&quot;-\&quot;??_);_(@_)_Sheet1_1 2" xfId="2696"/>
    <cellStyle name="_(* #,##0.00000000_);_(* (#,##0.00000000);_(* \&quot;-\&quot;??_);_(@_)_Sheet1_1 20" xfId="2697"/>
    <cellStyle name="_(* #,##0.00000000_);_(* (#,##0.00000000);_(* \&quot;-\&quot;??_);_(@_)_Sheet1_1 21" xfId="2698"/>
    <cellStyle name="_(* #,##0.00000000_);_(* (#,##0.00000000);_(* \&quot;-\&quot;??_);_(@_)_Sheet1_1 22" xfId="2699"/>
    <cellStyle name="_(* #,##0.00000000_);_(* (#,##0.00000000);_(* \&quot;-\&quot;??_);_(@_)_Sheet1_1 23" xfId="2700"/>
    <cellStyle name="_(* #,##0.00000000_);_(* (#,##0.00000000);_(* \&quot;-\&quot;??_);_(@_)_Sheet1_1 24" xfId="2701"/>
    <cellStyle name="_(* #,##0.00000000_);_(* (#,##0.00000000);_(* \&quot;-\&quot;??_);_(@_)_Sheet1_1 25" xfId="2702"/>
    <cellStyle name="_(* #,##0.00000000_);_(* (#,##0.00000000);_(* \&quot;-\&quot;??_);_(@_)_Sheet1_1 26" xfId="2703"/>
    <cellStyle name="_(* #,##0.00000000_);_(* (#,##0.00000000);_(* \&quot;-\&quot;??_);_(@_)_Sheet1_1 27" xfId="2704"/>
    <cellStyle name="_(* #,##0.00000000_);_(* (#,##0.00000000);_(* \&quot;-\&quot;??_);_(@_)_Sheet1_1 28" xfId="2705"/>
    <cellStyle name="_(* #,##0.00000000_);_(* (#,##0.00000000);_(* \&quot;-\&quot;??_);_(@_)_Sheet1_1 29" xfId="2706"/>
    <cellStyle name="_(* #,##0.00000000_);_(* (#,##0.00000000);_(* \&quot;-\&quot;??_);_(@_)_Sheet1_1 3" xfId="2707"/>
    <cellStyle name="_(* #,##0.00000000_);_(* (#,##0.00000000);_(* \&quot;-\&quot;??_);_(@_)_Sheet1_1 30" xfId="2708"/>
    <cellStyle name="_(* #,##0.00000000_);_(* (#,##0.00000000);_(* \&quot;-\&quot;??_);_(@_)_Sheet1_1 31" xfId="2709"/>
    <cellStyle name="_(* #,##0.00000000_);_(* (#,##0.00000000);_(* \&quot;-\&quot;??_);_(@_)_Sheet1_1 4" xfId="2710"/>
    <cellStyle name="_(* #,##0.00000000_);_(* (#,##0.00000000);_(* \&quot;-\&quot;??_);_(@_)_Sheet1_1 5" xfId="2711"/>
    <cellStyle name="_(* #,##0.00000000_);_(* (#,##0.00000000);_(* \&quot;-\&quot;??_);_(@_)_Sheet1_1 6" xfId="2712"/>
    <cellStyle name="_(* #,##0.00000000_);_(* (#,##0.00000000);_(* \&quot;-\&quot;??_);_(@_)_Sheet1_1 7" xfId="2713"/>
    <cellStyle name="_(* #,##0.00000000_);_(* (#,##0.00000000);_(* \&quot;-\&quot;??_);_(@_)_Sheet1_1 8" xfId="2714"/>
    <cellStyle name="_(* #,##0.00000000_);_(* (#,##0.00000000);_(* \&quot;-\&quot;??_);_(@_)_Sheet1_1 9" xfId="2715"/>
    <cellStyle name="_(* #,##0.00000000_);_(* (#,##0.00000000);_(* \&quot;-\&quot;??_);_(@_)_Sheet1_Gas Burn" xfId="2716"/>
    <cellStyle name="_(* #,##0.00000000_);_(* (#,##0.00000000);_(* \&quot;-\&quot;??_);_(@_)_Sheet1_Gas Burn_MTM Summary" xfId="2717"/>
    <cellStyle name="_(* #,##0.00000000_);_(* (#,##0.00000000);_(* \&quot;-\&quot;??_);_(@_)_Sheet1_Gas Burn_MTM Summary_1" xfId="2718"/>
    <cellStyle name="_(* #,##0.00000000_);_(* (#,##0.00000000);_(* \&quot;-\&quot;??_);_(@_)_Sheet1_Gas Burn_MTM Summary_1_Sheet1" xfId="2719"/>
    <cellStyle name="_(* #,##0.00000000_);_(* (#,##0.00000000);_(* \&quot;-\&quot;??_);_(@_)_Sheet1_Gas Burn_MTM Summary_2" xfId="2720"/>
    <cellStyle name="_(* #,##0.00000000_);_(* (#,##0.00000000);_(* \&quot;-\&quot;??_);_(@_)_Sheet1_Gas Burn_MTM Summary_2_Sheet1" xfId="2721"/>
    <cellStyle name="_(* #,##0.00000000_);_(* (#,##0.00000000);_(* \&quot;-\&quot;??_);_(@_)_Sheet1_Gas Burn_MTM Summary_Sheet1" xfId="2722"/>
    <cellStyle name="_(* #,##0.00000000_);_(* (#,##0.00000000);_(* \&quot;-\&quot;??_);_(@_)_Sheet1_Gas Burn_Sheet1" xfId="2723"/>
    <cellStyle name="_(* #,##0.00000000_);_(* (#,##0.00000000);_(* \&quot;-\&quot;??_);_(@_)_Sheet1_MTM Summary" xfId="2724"/>
    <cellStyle name="_(* #,##0.00000000_);_(* (#,##0.00000000);_(* \&quot;-\&quot;??_);_(@_)_Sheet1_MTM Summary_MTM Summary" xfId="2725"/>
    <cellStyle name="_(* #,##0.00000000_);_(* (#,##0.00000000);_(* \&quot;-\&quot;??_);_(@_)_Sheet1_MTM Summary_MTM Summary_1" xfId="2726"/>
    <cellStyle name="_(* #,##0.00000000_);_(* (#,##0.00000000);_(* \&quot;-\&quot;??_);_(@_)_Sheet1_MTM Summary_MTM Summary_1_Sheet1" xfId="2727"/>
    <cellStyle name="_(* #,##0.00000000_);_(* (#,##0.00000000);_(* \&quot;-\&quot;??_);_(@_)_Sheet1_MTM Summary_MTM Summary_2" xfId="2728"/>
    <cellStyle name="_(* #,##0.00000000_);_(* (#,##0.00000000);_(* \&quot;-\&quot;??_);_(@_)_Sheet1_MTM Summary_MTM Summary_2_Sheet1" xfId="2729"/>
    <cellStyle name="_(* #,##0.00000000_);_(* (#,##0.00000000);_(* \&quot;-\&quot;??_);_(@_)_Sheet1_MTM Summary_MTM Summary_Sheet1" xfId="2730"/>
    <cellStyle name="_(* #,##0.00000000_);_(* (#,##0.00000000);_(* \&quot;-\&quot;??_);_(@_)_Sheet1_MTM Summary_Sheet1" xfId="2731"/>
    <cellStyle name="_(* #,##0.00000000_);_(* (#,##0.00000000);_(* \&quot;-\&quot;??_);_(@_)_Sheet1_RAMP &amp; SCHED " xfId="2732"/>
    <cellStyle name="_(* #,##0.00000000_);_(* (#,##0.00000000);_(* \&quot;-\&quot;??_);_(@_)_Sheet1_RAMP &amp; SCHED _Sheet1" xfId="2733"/>
    <cellStyle name="_(* #,##0.00000000_);_(* (#,##0.00000000);_(* \&quot;-\&quot;??_);_(@_)_Sheet1_SCADA" xfId="2734"/>
    <cellStyle name="_(* #,##0.00000000_);_(* (#,##0.00000000);_(* \&quot;-\&quot;??_);_(@_)_Sheet1_SEND" xfId="2735"/>
    <cellStyle name="_(* #,##0.00000000_);_(* (#,##0.00000000);_(* \&quot;-\&quot;??_);_(@_)_Sheet1_SEND_Sheet1" xfId="2736"/>
    <cellStyle name="_(* #,##0.00000000_);_(* (#,##0.00000000);_(* \&quot;-\&quot;??_);_(@_)_Sheet1_Sheet1" xfId="2737"/>
    <cellStyle name="_(* #,##0.00000000_);_(* (#,##0.00000000);_(* \&quot;-\&quot;??_);_(@_)_Sheet3" xfId="2738"/>
    <cellStyle name="_(* #,##0.00000000_);_(* (#,##0.00000000);_(* \&quot;-\&quot;??_);_(@_)_Sheet3_AS Awards" xfId="2739"/>
    <cellStyle name="_(* #,##0.00000000_);_(* (#,##0.00000000);_(* \&quot;-\&quot;??_);_(@_)_Sheet3_AS Awards 10" xfId="2740"/>
    <cellStyle name="_(* #,##0.00000000_);_(* (#,##0.00000000);_(* \&quot;-\&quot;??_);_(@_)_Sheet3_AS Awards 11" xfId="2741"/>
    <cellStyle name="_(* #,##0.00000000_);_(* (#,##0.00000000);_(* \&quot;-\&quot;??_);_(@_)_Sheet3_AS Awards 12" xfId="2742"/>
    <cellStyle name="_(* #,##0.00000000_);_(* (#,##0.00000000);_(* \&quot;-\&quot;??_);_(@_)_Sheet3_AS Awards 13" xfId="2743"/>
    <cellStyle name="_(* #,##0.00000000_);_(* (#,##0.00000000);_(* \&quot;-\&quot;??_);_(@_)_Sheet3_AS Awards 14" xfId="2744"/>
    <cellStyle name="_(* #,##0.00000000_);_(* (#,##0.00000000);_(* \&quot;-\&quot;??_);_(@_)_Sheet3_AS Awards 15" xfId="2745"/>
    <cellStyle name="_(* #,##0.00000000_);_(* (#,##0.00000000);_(* \&quot;-\&quot;??_);_(@_)_Sheet3_AS Awards 16" xfId="2746"/>
    <cellStyle name="_(* #,##0.00000000_);_(* (#,##0.00000000);_(* \&quot;-\&quot;??_);_(@_)_Sheet3_AS Awards 17" xfId="2747"/>
    <cellStyle name="_(* #,##0.00000000_);_(* (#,##0.00000000);_(* \&quot;-\&quot;??_);_(@_)_Sheet3_AS Awards 18" xfId="2748"/>
    <cellStyle name="_(* #,##0.00000000_);_(* (#,##0.00000000);_(* \&quot;-\&quot;??_);_(@_)_Sheet3_AS Awards 19" xfId="2749"/>
    <cellStyle name="_(* #,##0.00000000_);_(* (#,##0.00000000);_(* \&quot;-\&quot;??_);_(@_)_Sheet3_AS Awards 2" xfId="2750"/>
    <cellStyle name="_(* #,##0.00000000_);_(* (#,##0.00000000);_(* \&quot;-\&quot;??_);_(@_)_Sheet3_AS Awards 20" xfId="2751"/>
    <cellStyle name="_(* #,##0.00000000_);_(* (#,##0.00000000);_(* \&quot;-\&quot;??_);_(@_)_Sheet3_AS Awards 21" xfId="2752"/>
    <cellStyle name="_(* #,##0.00000000_);_(* (#,##0.00000000);_(* \&quot;-\&quot;??_);_(@_)_Sheet3_AS Awards 22" xfId="2753"/>
    <cellStyle name="_(* #,##0.00000000_);_(* (#,##0.00000000);_(* \&quot;-\&quot;??_);_(@_)_Sheet3_AS Awards 23" xfId="2754"/>
    <cellStyle name="_(* #,##0.00000000_);_(* (#,##0.00000000);_(* \&quot;-\&quot;??_);_(@_)_Sheet3_AS Awards 24" xfId="2755"/>
    <cellStyle name="_(* #,##0.00000000_);_(* (#,##0.00000000);_(* \&quot;-\&quot;??_);_(@_)_Sheet3_AS Awards 25" xfId="2756"/>
    <cellStyle name="_(* #,##0.00000000_);_(* (#,##0.00000000);_(* \&quot;-\&quot;??_);_(@_)_Sheet3_AS Awards 26" xfId="2757"/>
    <cellStyle name="_(* #,##0.00000000_);_(* (#,##0.00000000);_(* \&quot;-\&quot;??_);_(@_)_Sheet3_AS Awards 27" xfId="2758"/>
    <cellStyle name="_(* #,##0.00000000_);_(* (#,##0.00000000);_(* \&quot;-\&quot;??_);_(@_)_Sheet3_AS Awards 28" xfId="2759"/>
    <cellStyle name="_(* #,##0.00000000_);_(* (#,##0.00000000);_(* \&quot;-\&quot;??_);_(@_)_Sheet3_AS Awards 29" xfId="2760"/>
    <cellStyle name="_(* #,##0.00000000_);_(* (#,##0.00000000);_(* \&quot;-\&quot;??_);_(@_)_Sheet3_AS Awards 3" xfId="2761"/>
    <cellStyle name="_(* #,##0.00000000_);_(* (#,##0.00000000);_(* \&quot;-\&quot;??_);_(@_)_Sheet3_AS Awards 30" xfId="2762"/>
    <cellStyle name="_(* #,##0.00000000_);_(* (#,##0.00000000);_(* \&quot;-\&quot;??_);_(@_)_Sheet3_AS Awards 31" xfId="2763"/>
    <cellStyle name="_(* #,##0.00000000_);_(* (#,##0.00000000);_(* \&quot;-\&quot;??_);_(@_)_Sheet3_AS Awards 4" xfId="2764"/>
    <cellStyle name="_(* #,##0.00000000_);_(* (#,##0.00000000);_(* \&quot;-\&quot;??_);_(@_)_Sheet3_AS Awards 5" xfId="2765"/>
    <cellStyle name="_(* #,##0.00000000_);_(* (#,##0.00000000);_(* \&quot;-\&quot;??_);_(@_)_Sheet3_AS Awards 6" xfId="2766"/>
    <cellStyle name="_(* #,##0.00000000_);_(* (#,##0.00000000);_(* \&quot;-\&quot;??_);_(@_)_Sheet3_AS Awards 7" xfId="2767"/>
    <cellStyle name="_(* #,##0.00000000_);_(* (#,##0.00000000);_(* \&quot;-\&quot;??_);_(@_)_Sheet3_AS Awards 8" xfId="2768"/>
    <cellStyle name="_(* #,##0.00000000_);_(* (#,##0.00000000);_(* \&quot;-\&quot;??_);_(@_)_Sheet3_AS Awards 9" xfId="2769"/>
    <cellStyle name="_(* #,##0.00000000_);_(* (#,##0.00000000);_(* \&quot;-\&quot;??_);_(@_)_Sheet3_As Data" xfId="2770"/>
    <cellStyle name="_(* #,##0.00000000_);_(* (#,##0.00000000);_(* \&quot;-\&quot;??_);_(@_)_Sheet3_As Data 10" xfId="2771"/>
    <cellStyle name="_(* #,##0.00000000_);_(* (#,##0.00000000);_(* \&quot;-\&quot;??_);_(@_)_Sheet3_As Data 11" xfId="2772"/>
    <cellStyle name="_(* #,##0.00000000_);_(* (#,##0.00000000);_(* \&quot;-\&quot;??_);_(@_)_Sheet3_As Data 12" xfId="2773"/>
    <cellStyle name="_(* #,##0.00000000_);_(* (#,##0.00000000);_(* \&quot;-\&quot;??_);_(@_)_Sheet3_As Data 13" xfId="2774"/>
    <cellStyle name="_(* #,##0.00000000_);_(* (#,##0.00000000);_(* \&quot;-\&quot;??_);_(@_)_Sheet3_As Data 14" xfId="2775"/>
    <cellStyle name="_(* #,##0.00000000_);_(* (#,##0.00000000);_(* \&quot;-\&quot;??_);_(@_)_Sheet3_As Data 15" xfId="2776"/>
    <cellStyle name="_(* #,##0.00000000_);_(* (#,##0.00000000);_(* \&quot;-\&quot;??_);_(@_)_Sheet3_As Data 16" xfId="2777"/>
    <cellStyle name="_(* #,##0.00000000_);_(* (#,##0.00000000);_(* \&quot;-\&quot;??_);_(@_)_Sheet3_As Data 17" xfId="2778"/>
    <cellStyle name="_(* #,##0.00000000_);_(* (#,##0.00000000);_(* \&quot;-\&quot;??_);_(@_)_Sheet3_As Data 18" xfId="2779"/>
    <cellStyle name="_(* #,##0.00000000_);_(* (#,##0.00000000);_(* \&quot;-\&quot;??_);_(@_)_Sheet3_As Data 19" xfId="2780"/>
    <cellStyle name="_(* #,##0.00000000_);_(* (#,##0.00000000);_(* \&quot;-\&quot;??_);_(@_)_Sheet3_As Data 2" xfId="2781"/>
    <cellStyle name="_(* #,##0.00000000_);_(* (#,##0.00000000);_(* \&quot;-\&quot;??_);_(@_)_Sheet3_As Data 20" xfId="2782"/>
    <cellStyle name="_(* #,##0.00000000_);_(* (#,##0.00000000);_(* \&quot;-\&quot;??_);_(@_)_Sheet3_As Data 21" xfId="2783"/>
    <cellStyle name="_(* #,##0.00000000_);_(* (#,##0.00000000);_(* \&quot;-\&quot;??_);_(@_)_Sheet3_As Data 22" xfId="2784"/>
    <cellStyle name="_(* #,##0.00000000_);_(* (#,##0.00000000);_(* \&quot;-\&quot;??_);_(@_)_Sheet3_As Data 23" xfId="2785"/>
    <cellStyle name="_(* #,##0.00000000_);_(* (#,##0.00000000);_(* \&quot;-\&quot;??_);_(@_)_Sheet3_As Data 24" xfId="2786"/>
    <cellStyle name="_(* #,##0.00000000_);_(* (#,##0.00000000);_(* \&quot;-\&quot;??_);_(@_)_Sheet3_As Data 25" xfId="2787"/>
    <cellStyle name="_(* #,##0.00000000_);_(* (#,##0.00000000);_(* \&quot;-\&quot;??_);_(@_)_Sheet3_As Data 26" xfId="2788"/>
    <cellStyle name="_(* #,##0.00000000_);_(* (#,##0.00000000);_(* \&quot;-\&quot;??_);_(@_)_Sheet3_As Data 27" xfId="2789"/>
    <cellStyle name="_(* #,##0.00000000_);_(* (#,##0.00000000);_(* \&quot;-\&quot;??_);_(@_)_Sheet3_As Data 28" xfId="2790"/>
    <cellStyle name="_(* #,##0.00000000_);_(* (#,##0.00000000);_(* \&quot;-\&quot;??_);_(@_)_Sheet3_As Data 29" xfId="2791"/>
    <cellStyle name="_(* #,##0.00000000_);_(* (#,##0.00000000);_(* \&quot;-\&quot;??_);_(@_)_Sheet3_As Data 3" xfId="2792"/>
    <cellStyle name="_(* #,##0.00000000_);_(* (#,##0.00000000);_(* \&quot;-\&quot;??_);_(@_)_Sheet3_As Data 30" xfId="2793"/>
    <cellStyle name="_(* #,##0.00000000_);_(* (#,##0.00000000);_(* \&quot;-\&quot;??_);_(@_)_Sheet3_As Data 31" xfId="2794"/>
    <cellStyle name="_(* #,##0.00000000_);_(* (#,##0.00000000);_(* \&quot;-\&quot;??_);_(@_)_Sheet3_As Data 4" xfId="2795"/>
    <cellStyle name="_(* #,##0.00000000_);_(* (#,##0.00000000);_(* \&quot;-\&quot;??_);_(@_)_Sheet3_As Data 5" xfId="2796"/>
    <cellStyle name="_(* #,##0.00000000_);_(* (#,##0.00000000);_(* \&quot;-\&quot;??_);_(@_)_Sheet3_As Data 6" xfId="2797"/>
    <cellStyle name="_(* #,##0.00000000_);_(* (#,##0.00000000);_(* \&quot;-\&quot;??_);_(@_)_Sheet3_As Data 7" xfId="2798"/>
    <cellStyle name="_(* #,##0.00000000_);_(* (#,##0.00000000);_(* \&quot;-\&quot;??_);_(@_)_Sheet3_As Data 8" xfId="2799"/>
    <cellStyle name="_(* #,##0.00000000_);_(* (#,##0.00000000);_(* \&quot;-\&quot;??_);_(@_)_Sheet3_As Data 9" xfId="2800"/>
    <cellStyle name="_(* #,##0.00000000_);_(* (#,##0.00000000);_(* \&quot;-\&quot;??_);_(@_)_Sheet3_Gas Burn" xfId="2801"/>
    <cellStyle name="_(* #,##0.00000000_);_(* (#,##0.00000000);_(* \&quot;-\&quot;??_);_(@_)_Sheet3_Gas Burn_Report" xfId="2802"/>
    <cellStyle name="_(* #,##0.00000000_);_(* (#,##0.00000000);_(* \&quot;-\&quot;??_);_(@_)_Sheet3_Gas Burn_Report_Sheet1" xfId="2803"/>
    <cellStyle name="_(* #,##0.00000000_);_(* (#,##0.00000000);_(* \&quot;-\&quot;??_);_(@_)_Sheet3_Gas Burn_Report_Sheet1 10" xfId="2804"/>
    <cellStyle name="_(* #,##0.00000000_);_(* (#,##0.00000000);_(* \&quot;-\&quot;??_);_(@_)_Sheet3_Gas Burn_Report_Sheet1 11" xfId="2805"/>
    <cellStyle name="_(* #,##0.00000000_);_(* (#,##0.00000000);_(* \&quot;-\&quot;??_);_(@_)_Sheet3_Gas Burn_Report_Sheet1 12" xfId="2806"/>
    <cellStyle name="_(* #,##0.00000000_);_(* (#,##0.00000000);_(* \&quot;-\&quot;??_);_(@_)_Sheet3_Gas Burn_Report_Sheet1 13" xfId="2807"/>
    <cellStyle name="_(* #,##0.00000000_);_(* (#,##0.00000000);_(* \&quot;-\&quot;??_);_(@_)_Sheet3_Gas Burn_Report_Sheet1 14" xfId="2808"/>
    <cellStyle name="_(* #,##0.00000000_);_(* (#,##0.00000000);_(* \&quot;-\&quot;??_);_(@_)_Sheet3_Gas Burn_Report_Sheet1 15" xfId="2809"/>
    <cellStyle name="_(* #,##0.00000000_);_(* (#,##0.00000000);_(* \&quot;-\&quot;??_);_(@_)_Sheet3_Gas Burn_Report_Sheet1 16" xfId="2810"/>
    <cellStyle name="_(* #,##0.00000000_);_(* (#,##0.00000000);_(* \&quot;-\&quot;??_);_(@_)_Sheet3_Gas Burn_Report_Sheet1 17" xfId="2811"/>
    <cellStyle name="_(* #,##0.00000000_);_(* (#,##0.00000000);_(* \&quot;-\&quot;??_);_(@_)_Sheet3_Gas Burn_Report_Sheet1 18" xfId="2812"/>
    <cellStyle name="_(* #,##0.00000000_);_(* (#,##0.00000000);_(* \&quot;-\&quot;??_);_(@_)_Sheet3_Gas Burn_Report_Sheet1 19" xfId="2813"/>
    <cellStyle name="_(* #,##0.00000000_);_(* (#,##0.00000000);_(* \&quot;-\&quot;??_);_(@_)_Sheet3_Gas Burn_Report_Sheet1 2" xfId="2814"/>
    <cellStyle name="_(* #,##0.00000000_);_(* (#,##0.00000000);_(* \&quot;-\&quot;??_);_(@_)_Sheet3_Gas Burn_Report_Sheet1 20" xfId="2815"/>
    <cellStyle name="_(* #,##0.00000000_);_(* (#,##0.00000000);_(* \&quot;-\&quot;??_);_(@_)_Sheet3_Gas Burn_Report_Sheet1 21" xfId="2816"/>
    <cellStyle name="_(* #,##0.00000000_);_(* (#,##0.00000000);_(* \&quot;-\&quot;??_);_(@_)_Sheet3_Gas Burn_Report_Sheet1 22" xfId="2817"/>
    <cellStyle name="_(* #,##0.00000000_);_(* (#,##0.00000000);_(* \&quot;-\&quot;??_);_(@_)_Sheet3_Gas Burn_Report_Sheet1 23" xfId="2818"/>
    <cellStyle name="_(* #,##0.00000000_);_(* (#,##0.00000000);_(* \&quot;-\&quot;??_);_(@_)_Sheet3_Gas Burn_Report_Sheet1 24" xfId="2819"/>
    <cellStyle name="_(* #,##0.00000000_);_(* (#,##0.00000000);_(* \&quot;-\&quot;??_);_(@_)_Sheet3_Gas Burn_Report_Sheet1 25" xfId="2820"/>
    <cellStyle name="_(* #,##0.00000000_);_(* (#,##0.00000000);_(* \&quot;-\&quot;??_);_(@_)_Sheet3_Gas Burn_Report_Sheet1 26" xfId="2821"/>
    <cellStyle name="_(* #,##0.00000000_);_(* (#,##0.00000000);_(* \&quot;-\&quot;??_);_(@_)_Sheet3_Gas Burn_Report_Sheet1 27" xfId="2822"/>
    <cellStyle name="_(* #,##0.00000000_);_(* (#,##0.00000000);_(* \&quot;-\&quot;??_);_(@_)_Sheet3_Gas Burn_Report_Sheet1 28" xfId="2823"/>
    <cellStyle name="_(* #,##0.00000000_);_(* (#,##0.00000000);_(* \&quot;-\&quot;??_);_(@_)_Sheet3_Gas Burn_Report_Sheet1 29" xfId="2824"/>
    <cellStyle name="_(* #,##0.00000000_);_(* (#,##0.00000000);_(* \&quot;-\&quot;??_);_(@_)_Sheet3_Gas Burn_Report_Sheet1 3" xfId="2825"/>
    <cellStyle name="_(* #,##0.00000000_);_(* (#,##0.00000000);_(* \&quot;-\&quot;??_);_(@_)_Sheet3_Gas Burn_Report_Sheet1 30" xfId="2826"/>
    <cellStyle name="_(* #,##0.00000000_);_(* (#,##0.00000000);_(* \&quot;-\&quot;??_);_(@_)_Sheet3_Gas Burn_Report_Sheet1 31" xfId="2827"/>
    <cellStyle name="_(* #,##0.00000000_);_(* (#,##0.00000000);_(* \&quot;-\&quot;??_);_(@_)_Sheet3_Gas Burn_Report_Sheet1 4" xfId="2828"/>
    <cellStyle name="_(* #,##0.00000000_);_(* (#,##0.00000000);_(* \&quot;-\&quot;??_);_(@_)_Sheet3_Gas Burn_Report_Sheet1 5" xfId="2829"/>
    <cellStyle name="_(* #,##0.00000000_);_(* (#,##0.00000000);_(* \&quot;-\&quot;??_);_(@_)_Sheet3_Gas Burn_Report_Sheet1 6" xfId="2830"/>
    <cellStyle name="_(* #,##0.00000000_);_(* (#,##0.00000000);_(* \&quot;-\&quot;??_);_(@_)_Sheet3_Gas Burn_Report_Sheet1 7" xfId="2831"/>
    <cellStyle name="_(* #,##0.00000000_);_(* (#,##0.00000000);_(* \&quot;-\&quot;??_);_(@_)_Sheet3_Gas Burn_Report_Sheet1 8" xfId="2832"/>
    <cellStyle name="_(* #,##0.00000000_);_(* (#,##0.00000000);_(* \&quot;-\&quot;??_);_(@_)_Sheet3_Gas Burn_Report_Sheet1 9" xfId="2833"/>
    <cellStyle name="_(* #,##0.00000000_);_(* (#,##0.00000000);_(* \&quot;-\&quot;??_);_(@_)_Sheet3_Gas Burn_Sheet1" xfId="2834"/>
    <cellStyle name="_(* #,##0.00000000_);_(* (#,##0.00000000);_(* \&quot;-\&quot;??_);_(@_)_Sheet3_Gas Burn_Sheet1 10" xfId="2835"/>
    <cellStyle name="_(* #,##0.00000000_);_(* (#,##0.00000000);_(* \&quot;-\&quot;??_);_(@_)_Sheet3_Gas Burn_Sheet1 11" xfId="2836"/>
    <cellStyle name="_(* #,##0.00000000_);_(* (#,##0.00000000);_(* \&quot;-\&quot;??_);_(@_)_Sheet3_Gas Burn_Sheet1 12" xfId="2837"/>
    <cellStyle name="_(* #,##0.00000000_);_(* (#,##0.00000000);_(* \&quot;-\&quot;??_);_(@_)_Sheet3_Gas Burn_Sheet1 13" xfId="2838"/>
    <cellStyle name="_(* #,##0.00000000_);_(* (#,##0.00000000);_(* \&quot;-\&quot;??_);_(@_)_Sheet3_Gas Burn_Sheet1 14" xfId="2839"/>
    <cellStyle name="_(* #,##0.00000000_);_(* (#,##0.00000000);_(* \&quot;-\&quot;??_);_(@_)_Sheet3_Gas Burn_Sheet1 15" xfId="2840"/>
    <cellStyle name="_(* #,##0.00000000_);_(* (#,##0.00000000);_(* \&quot;-\&quot;??_);_(@_)_Sheet3_Gas Burn_Sheet1 16" xfId="2841"/>
    <cellStyle name="_(* #,##0.00000000_);_(* (#,##0.00000000);_(* \&quot;-\&quot;??_);_(@_)_Sheet3_Gas Burn_Sheet1 17" xfId="2842"/>
    <cellStyle name="_(* #,##0.00000000_);_(* (#,##0.00000000);_(* \&quot;-\&quot;??_);_(@_)_Sheet3_Gas Burn_Sheet1 18" xfId="2843"/>
    <cellStyle name="_(* #,##0.00000000_);_(* (#,##0.00000000);_(* \&quot;-\&quot;??_);_(@_)_Sheet3_Gas Burn_Sheet1 19" xfId="2844"/>
    <cellStyle name="_(* #,##0.00000000_);_(* (#,##0.00000000);_(* \&quot;-\&quot;??_);_(@_)_Sheet3_Gas Burn_Sheet1 2" xfId="2845"/>
    <cellStyle name="_(* #,##0.00000000_);_(* (#,##0.00000000);_(* \&quot;-\&quot;??_);_(@_)_Sheet3_Gas Burn_Sheet1 20" xfId="2846"/>
    <cellStyle name="_(* #,##0.00000000_);_(* (#,##0.00000000);_(* \&quot;-\&quot;??_);_(@_)_Sheet3_Gas Burn_Sheet1 21" xfId="2847"/>
    <cellStyle name="_(* #,##0.00000000_);_(* (#,##0.00000000);_(* \&quot;-\&quot;??_);_(@_)_Sheet3_Gas Burn_Sheet1 22" xfId="2848"/>
    <cellStyle name="_(* #,##0.00000000_);_(* (#,##0.00000000);_(* \&quot;-\&quot;??_);_(@_)_Sheet3_Gas Burn_Sheet1 23" xfId="2849"/>
    <cellStyle name="_(* #,##0.00000000_);_(* (#,##0.00000000);_(* \&quot;-\&quot;??_);_(@_)_Sheet3_Gas Burn_Sheet1 24" xfId="2850"/>
    <cellStyle name="_(* #,##0.00000000_);_(* (#,##0.00000000);_(* \&quot;-\&quot;??_);_(@_)_Sheet3_Gas Burn_Sheet1 25" xfId="2851"/>
    <cellStyle name="_(* #,##0.00000000_);_(* (#,##0.00000000);_(* \&quot;-\&quot;??_);_(@_)_Sheet3_Gas Burn_Sheet1 26" xfId="2852"/>
    <cellStyle name="_(* #,##0.00000000_);_(* (#,##0.00000000);_(* \&quot;-\&quot;??_);_(@_)_Sheet3_Gas Burn_Sheet1 27" xfId="2853"/>
    <cellStyle name="_(* #,##0.00000000_);_(* (#,##0.00000000);_(* \&quot;-\&quot;??_);_(@_)_Sheet3_Gas Burn_Sheet1 28" xfId="2854"/>
    <cellStyle name="_(* #,##0.00000000_);_(* (#,##0.00000000);_(* \&quot;-\&quot;??_);_(@_)_Sheet3_Gas Burn_Sheet1 29" xfId="2855"/>
    <cellStyle name="_(* #,##0.00000000_);_(* (#,##0.00000000);_(* \&quot;-\&quot;??_);_(@_)_Sheet3_Gas Burn_Sheet1 3" xfId="2856"/>
    <cellStyle name="_(* #,##0.00000000_);_(* (#,##0.00000000);_(* \&quot;-\&quot;??_);_(@_)_Sheet3_Gas Burn_Sheet1 30" xfId="2857"/>
    <cellStyle name="_(* #,##0.00000000_);_(* (#,##0.00000000);_(* \&quot;-\&quot;??_);_(@_)_Sheet3_Gas Burn_Sheet1 31" xfId="2858"/>
    <cellStyle name="_(* #,##0.00000000_);_(* (#,##0.00000000);_(* \&quot;-\&quot;??_);_(@_)_Sheet3_Gas Burn_Sheet1 4" xfId="2859"/>
    <cellStyle name="_(* #,##0.00000000_);_(* (#,##0.00000000);_(* \&quot;-\&quot;??_);_(@_)_Sheet3_Gas Burn_Sheet1 5" xfId="2860"/>
    <cellStyle name="_(* #,##0.00000000_);_(* (#,##0.00000000);_(* \&quot;-\&quot;??_);_(@_)_Sheet3_Gas Burn_Sheet1 6" xfId="2861"/>
    <cellStyle name="_(* #,##0.00000000_);_(* (#,##0.00000000);_(* \&quot;-\&quot;??_);_(@_)_Sheet3_Gas Burn_Sheet1 7" xfId="2862"/>
    <cellStyle name="_(* #,##0.00000000_);_(* (#,##0.00000000);_(* \&quot;-\&quot;??_);_(@_)_Sheet3_Gas Burn_Sheet1 8" xfId="2863"/>
    <cellStyle name="_(* #,##0.00000000_);_(* (#,##0.00000000);_(* \&quot;-\&quot;??_);_(@_)_Sheet3_Gas Burn_Sheet1 9" xfId="2864"/>
    <cellStyle name="_(* #,##0.00000000_);_(* (#,##0.00000000);_(* \&quot;-\&quot;??_);_(@_)_Sheet3_MTM Summary" xfId="2865"/>
    <cellStyle name="_(* #,##0.00000000_);_(* (#,##0.00000000);_(* \&quot;-\&quot;??_);_(@_)_Sheet3_MTM Summary_Report" xfId="2866"/>
    <cellStyle name="_(* #,##0.00000000_);_(* (#,##0.00000000);_(* \&quot;-\&quot;??_);_(@_)_Sheet3_MTM Summary_Report_Sheet1" xfId="2867"/>
    <cellStyle name="_(* #,##0.00000000_);_(* (#,##0.00000000);_(* \&quot;-\&quot;??_);_(@_)_Sheet3_MTM Summary_Report_Sheet1 10" xfId="2868"/>
    <cellStyle name="_(* #,##0.00000000_);_(* (#,##0.00000000);_(* \&quot;-\&quot;??_);_(@_)_Sheet3_MTM Summary_Report_Sheet1 11" xfId="2869"/>
    <cellStyle name="_(* #,##0.00000000_);_(* (#,##0.00000000);_(* \&quot;-\&quot;??_);_(@_)_Sheet3_MTM Summary_Report_Sheet1 12" xfId="2870"/>
    <cellStyle name="_(* #,##0.00000000_);_(* (#,##0.00000000);_(* \&quot;-\&quot;??_);_(@_)_Sheet3_MTM Summary_Report_Sheet1 13" xfId="2871"/>
    <cellStyle name="_(* #,##0.00000000_);_(* (#,##0.00000000);_(* \&quot;-\&quot;??_);_(@_)_Sheet3_MTM Summary_Report_Sheet1 14" xfId="2872"/>
    <cellStyle name="_(* #,##0.00000000_);_(* (#,##0.00000000);_(* \&quot;-\&quot;??_);_(@_)_Sheet3_MTM Summary_Report_Sheet1 15" xfId="2873"/>
    <cellStyle name="_(* #,##0.00000000_);_(* (#,##0.00000000);_(* \&quot;-\&quot;??_);_(@_)_Sheet3_MTM Summary_Report_Sheet1 16" xfId="2874"/>
    <cellStyle name="_(* #,##0.00000000_);_(* (#,##0.00000000);_(* \&quot;-\&quot;??_);_(@_)_Sheet3_MTM Summary_Report_Sheet1 17" xfId="2875"/>
    <cellStyle name="_(* #,##0.00000000_);_(* (#,##0.00000000);_(* \&quot;-\&quot;??_);_(@_)_Sheet3_MTM Summary_Report_Sheet1 18" xfId="2876"/>
    <cellStyle name="_(* #,##0.00000000_);_(* (#,##0.00000000);_(* \&quot;-\&quot;??_);_(@_)_Sheet3_MTM Summary_Report_Sheet1 19" xfId="2877"/>
    <cellStyle name="_(* #,##0.00000000_);_(* (#,##0.00000000);_(* \&quot;-\&quot;??_);_(@_)_Sheet3_MTM Summary_Report_Sheet1 2" xfId="2878"/>
    <cellStyle name="_(* #,##0.00000000_);_(* (#,##0.00000000);_(* \&quot;-\&quot;??_);_(@_)_Sheet3_MTM Summary_Report_Sheet1 20" xfId="2879"/>
    <cellStyle name="_(* #,##0.00000000_);_(* (#,##0.00000000);_(* \&quot;-\&quot;??_);_(@_)_Sheet3_MTM Summary_Report_Sheet1 21" xfId="2880"/>
    <cellStyle name="_(* #,##0.00000000_);_(* (#,##0.00000000);_(* \&quot;-\&quot;??_);_(@_)_Sheet3_MTM Summary_Report_Sheet1 22" xfId="2881"/>
    <cellStyle name="_(* #,##0.00000000_);_(* (#,##0.00000000);_(* \&quot;-\&quot;??_);_(@_)_Sheet3_MTM Summary_Report_Sheet1 23" xfId="2882"/>
    <cellStyle name="_(* #,##0.00000000_);_(* (#,##0.00000000);_(* \&quot;-\&quot;??_);_(@_)_Sheet3_MTM Summary_Report_Sheet1 24" xfId="2883"/>
    <cellStyle name="_(* #,##0.00000000_);_(* (#,##0.00000000);_(* \&quot;-\&quot;??_);_(@_)_Sheet3_MTM Summary_Report_Sheet1 25" xfId="2884"/>
    <cellStyle name="_(* #,##0.00000000_);_(* (#,##0.00000000);_(* \&quot;-\&quot;??_);_(@_)_Sheet3_MTM Summary_Report_Sheet1 26" xfId="2885"/>
    <cellStyle name="_(* #,##0.00000000_);_(* (#,##0.00000000);_(* \&quot;-\&quot;??_);_(@_)_Sheet3_MTM Summary_Report_Sheet1 27" xfId="2886"/>
    <cellStyle name="_(* #,##0.00000000_);_(* (#,##0.00000000);_(* \&quot;-\&quot;??_);_(@_)_Sheet3_MTM Summary_Report_Sheet1 28" xfId="2887"/>
    <cellStyle name="_(* #,##0.00000000_);_(* (#,##0.00000000);_(* \&quot;-\&quot;??_);_(@_)_Sheet3_MTM Summary_Report_Sheet1 29" xfId="2888"/>
    <cellStyle name="_(* #,##0.00000000_);_(* (#,##0.00000000);_(* \&quot;-\&quot;??_);_(@_)_Sheet3_MTM Summary_Report_Sheet1 3" xfId="2889"/>
    <cellStyle name="_(* #,##0.00000000_);_(* (#,##0.00000000);_(* \&quot;-\&quot;??_);_(@_)_Sheet3_MTM Summary_Report_Sheet1 30" xfId="2890"/>
    <cellStyle name="_(* #,##0.00000000_);_(* (#,##0.00000000);_(* \&quot;-\&quot;??_);_(@_)_Sheet3_MTM Summary_Report_Sheet1 31" xfId="2891"/>
    <cellStyle name="_(* #,##0.00000000_);_(* (#,##0.00000000);_(* \&quot;-\&quot;??_);_(@_)_Sheet3_MTM Summary_Report_Sheet1 4" xfId="2892"/>
    <cellStyle name="_(* #,##0.00000000_);_(* (#,##0.00000000);_(* \&quot;-\&quot;??_);_(@_)_Sheet3_MTM Summary_Report_Sheet1 5" xfId="2893"/>
    <cellStyle name="_(* #,##0.00000000_);_(* (#,##0.00000000);_(* \&quot;-\&quot;??_);_(@_)_Sheet3_MTM Summary_Report_Sheet1 6" xfId="2894"/>
    <cellStyle name="_(* #,##0.00000000_);_(* (#,##0.00000000);_(* \&quot;-\&quot;??_);_(@_)_Sheet3_MTM Summary_Report_Sheet1 7" xfId="2895"/>
    <cellStyle name="_(* #,##0.00000000_);_(* (#,##0.00000000);_(* \&quot;-\&quot;??_);_(@_)_Sheet3_MTM Summary_Report_Sheet1 8" xfId="2896"/>
    <cellStyle name="_(* #,##0.00000000_);_(* (#,##0.00000000);_(* \&quot;-\&quot;??_);_(@_)_Sheet3_MTM Summary_Report_Sheet1 9" xfId="2897"/>
    <cellStyle name="_(* #,##0.00000000_);_(* (#,##0.00000000);_(* \&quot;-\&quot;??_);_(@_)_Sheet3_MTM Summary_Sheet1" xfId="2898"/>
    <cellStyle name="_(* #,##0.00000000_);_(* (#,##0.00000000);_(* \&quot;-\&quot;??_);_(@_)_Sheet3_MTM Summary_Sheet1 10" xfId="2899"/>
    <cellStyle name="_(* #,##0.00000000_);_(* (#,##0.00000000);_(* \&quot;-\&quot;??_);_(@_)_Sheet3_MTM Summary_Sheet1 11" xfId="2900"/>
    <cellStyle name="_(* #,##0.00000000_);_(* (#,##0.00000000);_(* \&quot;-\&quot;??_);_(@_)_Sheet3_MTM Summary_Sheet1 12" xfId="2901"/>
    <cellStyle name="_(* #,##0.00000000_);_(* (#,##0.00000000);_(* \&quot;-\&quot;??_);_(@_)_Sheet3_MTM Summary_Sheet1 13" xfId="2902"/>
    <cellStyle name="_(* #,##0.00000000_);_(* (#,##0.00000000);_(* \&quot;-\&quot;??_);_(@_)_Sheet3_MTM Summary_Sheet1 14" xfId="2903"/>
    <cellStyle name="_(* #,##0.00000000_);_(* (#,##0.00000000);_(* \&quot;-\&quot;??_);_(@_)_Sheet3_MTM Summary_Sheet1 15" xfId="2904"/>
    <cellStyle name="_(* #,##0.00000000_);_(* (#,##0.00000000);_(* \&quot;-\&quot;??_);_(@_)_Sheet3_MTM Summary_Sheet1 16" xfId="2905"/>
    <cellStyle name="_(* #,##0.00000000_);_(* (#,##0.00000000);_(* \&quot;-\&quot;??_);_(@_)_Sheet3_MTM Summary_Sheet1 17" xfId="2906"/>
    <cellStyle name="_(* #,##0.00000000_);_(* (#,##0.00000000);_(* \&quot;-\&quot;??_);_(@_)_Sheet3_MTM Summary_Sheet1 18" xfId="2907"/>
    <cellStyle name="_(* #,##0.00000000_);_(* (#,##0.00000000);_(* \&quot;-\&quot;??_);_(@_)_Sheet3_MTM Summary_Sheet1 19" xfId="2908"/>
    <cellStyle name="_(* #,##0.00000000_);_(* (#,##0.00000000);_(* \&quot;-\&quot;??_);_(@_)_Sheet3_MTM Summary_Sheet1 2" xfId="2909"/>
    <cellStyle name="_(* #,##0.00000000_);_(* (#,##0.00000000);_(* \&quot;-\&quot;??_);_(@_)_Sheet3_MTM Summary_Sheet1 20" xfId="2910"/>
    <cellStyle name="_(* #,##0.00000000_);_(* (#,##0.00000000);_(* \&quot;-\&quot;??_);_(@_)_Sheet3_MTM Summary_Sheet1 21" xfId="2911"/>
    <cellStyle name="_(* #,##0.00000000_);_(* (#,##0.00000000);_(* \&quot;-\&quot;??_);_(@_)_Sheet3_MTM Summary_Sheet1 22" xfId="2912"/>
    <cellStyle name="_(* #,##0.00000000_);_(* (#,##0.00000000);_(* \&quot;-\&quot;??_);_(@_)_Sheet3_MTM Summary_Sheet1 23" xfId="2913"/>
    <cellStyle name="_(* #,##0.00000000_);_(* (#,##0.00000000);_(* \&quot;-\&quot;??_);_(@_)_Sheet3_MTM Summary_Sheet1 24" xfId="2914"/>
    <cellStyle name="_(* #,##0.00000000_);_(* (#,##0.00000000);_(* \&quot;-\&quot;??_);_(@_)_Sheet3_MTM Summary_Sheet1 25" xfId="2915"/>
    <cellStyle name="_(* #,##0.00000000_);_(* (#,##0.00000000);_(* \&quot;-\&quot;??_);_(@_)_Sheet3_MTM Summary_Sheet1 26" xfId="2916"/>
    <cellStyle name="_(* #,##0.00000000_);_(* (#,##0.00000000);_(* \&quot;-\&quot;??_);_(@_)_Sheet3_MTM Summary_Sheet1 27" xfId="2917"/>
    <cellStyle name="_(* #,##0.00000000_);_(* (#,##0.00000000);_(* \&quot;-\&quot;??_);_(@_)_Sheet3_MTM Summary_Sheet1 28" xfId="2918"/>
    <cellStyle name="_(* #,##0.00000000_);_(* (#,##0.00000000);_(* \&quot;-\&quot;??_);_(@_)_Sheet3_MTM Summary_Sheet1 29" xfId="2919"/>
    <cellStyle name="_(* #,##0.00000000_);_(* (#,##0.00000000);_(* \&quot;-\&quot;??_);_(@_)_Sheet3_MTM Summary_Sheet1 3" xfId="2920"/>
    <cellStyle name="_(* #,##0.00000000_);_(* (#,##0.00000000);_(* \&quot;-\&quot;??_);_(@_)_Sheet3_MTM Summary_Sheet1 30" xfId="2921"/>
    <cellStyle name="_(* #,##0.00000000_);_(* (#,##0.00000000);_(* \&quot;-\&quot;??_);_(@_)_Sheet3_MTM Summary_Sheet1 31" xfId="2922"/>
    <cellStyle name="_(* #,##0.00000000_);_(* (#,##0.00000000);_(* \&quot;-\&quot;??_);_(@_)_Sheet3_MTM Summary_Sheet1 4" xfId="2923"/>
    <cellStyle name="_(* #,##0.00000000_);_(* (#,##0.00000000);_(* \&quot;-\&quot;??_);_(@_)_Sheet3_MTM Summary_Sheet1 5" xfId="2924"/>
    <cellStyle name="_(* #,##0.00000000_);_(* (#,##0.00000000);_(* \&quot;-\&quot;??_);_(@_)_Sheet3_MTM Summary_Sheet1 6" xfId="2925"/>
    <cellStyle name="_(* #,##0.00000000_);_(* (#,##0.00000000);_(* \&quot;-\&quot;??_);_(@_)_Sheet3_MTM Summary_Sheet1 7" xfId="2926"/>
    <cellStyle name="_(* #,##0.00000000_);_(* (#,##0.00000000);_(* \&quot;-\&quot;??_);_(@_)_Sheet3_MTM Summary_Sheet1 8" xfId="2927"/>
    <cellStyle name="_(* #,##0.00000000_);_(* (#,##0.00000000);_(* \&quot;-\&quot;??_);_(@_)_Sheet3_MTM Summary_Sheet1 9" xfId="2928"/>
    <cellStyle name="_(* #,##0.00000000_);_(* (#,##0.00000000);_(* \&quot;-\&quot;??_);_(@_)_Sheet3_RAMP &amp; SCHED " xfId="2929"/>
    <cellStyle name="_(* #,##0.00000000_);_(* (#,##0.00000000);_(* \&quot;-\&quot;??_);_(@_)_Sheet3_RAMP &amp; SCHED  10" xfId="2930"/>
    <cellStyle name="_(* #,##0.00000000_);_(* (#,##0.00000000);_(* \&quot;-\&quot;??_);_(@_)_Sheet3_RAMP &amp; SCHED  11" xfId="2931"/>
    <cellStyle name="_(* #,##0.00000000_);_(* (#,##0.00000000);_(* \&quot;-\&quot;??_);_(@_)_Sheet3_RAMP &amp; SCHED  12" xfId="2932"/>
    <cellStyle name="_(* #,##0.00000000_);_(* (#,##0.00000000);_(* \&quot;-\&quot;??_);_(@_)_Sheet3_RAMP &amp; SCHED  13" xfId="2933"/>
    <cellStyle name="_(* #,##0.00000000_);_(* (#,##0.00000000);_(* \&quot;-\&quot;??_);_(@_)_Sheet3_RAMP &amp; SCHED  14" xfId="2934"/>
    <cellStyle name="_(* #,##0.00000000_);_(* (#,##0.00000000);_(* \&quot;-\&quot;??_);_(@_)_Sheet3_RAMP &amp; SCHED  15" xfId="2935"/>
    <cellStyle name="_(* #,##0.00000000_);_(* (#,##0.00000000);_(* \&quot;-\&quot;??_);_(@_)_Sheet3_RAMP &amp; SCHED  16" xfId="2936"/>
    <cellStyle name="_(* #,##0.00000000_);_(* (#,##0.00000000);_(* \&quot;-\&quot;??_);_(@_)_Sheet3_RAMP &amp; SCHED  17" xfId="2937"/>
    <cellStyle name="_(* #,##0.00000000_);_(* (#,##0.00000000);_(* \&quot;-\&quot;??_);_(@_)_Sheet3_RAMP &amp; SCHED  18" xfId="2938"/>
    <cellStyle name="_(* #,##0.00000000_);_(* (#,##0.00000000);_(* \&quot;-\&quot;??_);_(@_)_Sheet3_RAMP &amp; SCHED  19" xfId="2939"/>
    <cellStyle name="_(* #,##0.00000000_);_(* (#,##0.00000000);_(* \&quot;-\&quot;??_);_(@_)_Sheet3_RAMP &amp; SCHED  2" xfId="2940"/>
    <cellStyle name="_(* #,##0.00000000_);_(* (#,##0.00000000);_(* \&quot;-\&quot;??_);_(@_)_Sheet3_RAMP &amp; SCHED  20" xfId="2941"/>
    <cellStyle name="_(* #,##0.00000000_);_(* (#,##0.00000000);_(* \&quot;-\&quot;??_);_(@_)_Sheet3_RAMP &amp; SCHED  21" xfId="2942"/>
    <cellStyle name="_(* #,##0.00000000_);_(* (#,##0.00000000);_(* \&quot;-\&quot;??_);_(@_)_Sheet3_RAMP &amp; SCHED  22" xfId="2943"/>
    <cellStyle name="_(* #,##0.00000000_);_(* (#,##0.00000000);_(* \&quot;-\&quot;??_);_(@_)_Sheet3_RAMP &amp; SCHED  23" xfId="2944"/>
    <cellStyle name="_(* #,##0.00000000_);_(* (#,##0.00000000);_(* \&quot;-\&quot;??_);_(@_)_Sheet3_RAMP &amp; SCHED  24" xfId="2945"/>
    <cellStyle name="_(* #,##0.00000000_);_(* (#,##0.00000000);_(* \&quot;-\&quot;??_);_(@_)_Sheet3_RAMP &amp; SCHED  25" xfId="2946"/>
    <cellStyle name="_(* #,##0.00000000_);_(* (#,##0.00000000);_(* \&quot;-\&quot;??_);_(@_)_Sheet3_RAMP &amp; SCHED  26" xfId="2947"/>
    <cellStyle name="_(* #,##0.00000000_);_(* (#,##0.00000000);_(* \&quot;-\&quot;??_);_(@_)_Sheet3_RAMP &amp; SCHED  27" xfId="2948"/>
    <cellStyle name="_(* #,##0.00000000_);_(* (#,##0.00000000);_(* \&quot;-\&quot;??_);_(@_)_Sheet3_RAMP &amp; SCHED  28" xfId="2949"/>
    <cellStyle name="_(* #,##0.00000000_);_(* (#,##0.00000000);_(* \&quot;-\&quot;??_);_(@_)_Sheet3_RAMP &amp; SCHED  29" xfId="2950"/>
    <cellStyle name="_(* #,##0.00000000_);_(* (#,##0.00000000);_(* \&quot;-\&quot;??_);_(@_)_Sheet3_RAMP &amp; SCHED  3" xfId="2951"/>
    <cellStyle name="_(* #,##0.00000000_);_(* (#,##0.00000000);_(* \&quot;-\&quot;??_);_(@_)_Sheet3_RAMP &amp; SCHED  30" xfId="2952"/>
    <cellStyle name="_(* #,##0.00000000_);_(* (#,##0.00000000);_(* \&quot;-\&quot;??_);_(@_)_Sheet3_RAMP &amp; SCHED  31" xfId="2953"/>
    <cellStyle name="_(* #,##0.00000000_);_(* (#,##0.00000000);_(* \&quot;-\&quot;??_);_(@_)_Sheet3_RAMP &amp; SCHED  4" xfId="2954"/>
    <cellStyle name="_(* #,##0.00000000_);_(* (#,##0.00000000);_(* \&quot;-\&quot;??_);_(@_)_Sheet3_RAMP &amp; SCHED  5" xfId="2955"/>
    <cellStyle name="_(* #,##0.00000000_);_(* (#,##0.00000000);_(* \&quot;-\&quot;??_);_(@_)_Sheet3_RAMP &amp; SCHED  6" xfId="2956"/>
    <cellStyle name="_(* #,##0.00000000_);_(* (#,##0.00000000);_(* \&quot;-\&quot;??_);_(@_)_Sheet3_RAMP &amp; SCHED  7" xfId="2957"/>
    <cellStyle name="_(* #,##0.00000000_);_(* (#,##0.00000000);_(* \&quot;-\&quot;??_);_(@_)_Sheet3_RAMP &amp; SCHED  8" xfId="2958"/>
    <cellStyle name="_(* #,##0.00000000_);_(* (#,##0.00000000);_(* \&quot;-\&quot;??_);_(@_)_Sheet3_RAMP &amp; SCHED  9" xfId="2959"/>
    <cellStyle name="_(* #,##0.00000000_);_(* (#,##0.00000000);_(* \&quot;-\&quot;??_);_(@_)_Sheet3_RAMP &amp; SCHED _15 min Calculation" xfId="2960"/>
    <cellStyle name="_(* #,##0.00000000_);_(* (#,##0.00000000);_(* \&quot;-\&quot;??_);_(@_)_Sheet3_RAMP &amp; SCHED _Sheet1" xfId="2961"/>
    <cellStyle name="_(* #,##0.00000000_);_(* (#,##0.00000000);_(* \&quot;-\&quot;??_);_(@_)_Sheet3_RAMP &amp; SCHED _Summary" xfId="2962"/>
    <cellStyle name="_(* #,##0.00000000_);_(* (#,##0.00000000);_(* \&quot;-\&quot;??_);_(@_)_Sheet3_Report" xfId="2963"/>
    <cellStyle name="_(* #,##0.00000000_);_(* (#,##0.00000000);_(* \&quot;-\&quot;??_);_(@_)_Sheet3_SCADA" xfId="2964"/>
    <cellStyle name="_(* #,##0.00000000_);_(* (#,##0.00000000);_(* \&quot;-\&quot;??_);_(@_)_Sheet3_SCADA 10" xfId="2965"/>
    <cellStyle name="_(* #,##0.00000000_);_(* (#,##0.00000000);_(* \&quot;-\&quot;??_);_(@_)_Sheet3_SCADA 11" xfId="2966"/>
    <cellStyle name="_(* #,##0.00000000_);_(* (#,##0.00000000);_(* \&quot;-\&quot;??_);_(@_)_Sheet3_SCADA 12" xfId="2967"/>
    <cellStyle name="_(* #,##0.00000000_);_(* (#,##0.00000000);_(* \&quot;-\&quot;??_);_(@_)_Sheet3_SCADA 13" xfId="2968"/>
    <cellStyle name="_(* #,##0.00000000_);_(* (#,##0.00000000);_(* \&quot;-\&quot;??_);_(@_)_Sheet3_SCADA 14" xfId="2969"/>
    <cellStyle name="_(* #,##0.00000000_);_(* (#,##0.00000000);_(* \&quot;-\&quot;??_);_(@_)_Sheet3_SCADA 15" xfId="2970"/>
    <cellStyle name="_(* #,##0.00000000_);_(* (#,##0.00000000);_(* \&quot;-\&quot;??_);_(@_)_Sheet3_SCADA 16" xfId="2971"/>
    <cellStyle name="_(* #,##0.00000000_);_(* (#,##0.00000000);_(* \&quot;-\&quot;??_);_(@_)_Sheet3_SCADA 17" xfId="2972"/>
    <cellStyle name="_(* #,##0.00000000_);_(* (#,##0.00000000);_(* \&quot;-\&quot;??_);_(@_)_Sheet3_SCADA 18" xfId="2973"/>
    <cellStyle name="_(* #,##0.00000000_);_(* (#,##0.00000000);_(* \&quot;-\&quot;??_);_(@_)_Sheet3_SCADA 19" xfId="2974"/>
    <cellStyle name="_(* #,##0.00000000_);_(* (#,##0.00000000);_(* \&quot;-\&quot;??_);_(@_)_Sheet3_SCADA 2" xfId="2975"/>
    <cellStyle name="_(* #,##0.00000000_);_(* (#,##0.00000000);_(* \&quot;-\&quot;??_);_(@_)_Sheet3_SCADA 20" xfId="2976"/>
    <cellStyle name="_(* #,##0.00000000_);_(* (#,##0.00000000);_(* \&quot;-\&quot;??_);_(@_)_Sheet3_SCADA 21" xfId="2977"/>
    <cellStyle name="_(* #,##0.00000000_);_(* (#,##0.00000000);_(* \&quot;-\&quot;??_);_(@_)_Sheet3_SCADA 22" xfId="2978"/>
    <cellStyle name="_(* #,##0.00000000_);_(* (#,##0.00000000);_(* \&quot;-\&quot;??_);_(@_)_Sheet3_SCADA 23" xfId="2979"/>
    <cellStyle name="_(* #,##0.00000000_);_(* (#,##0.00000000);_(* \&quot;-\&quot;??_);_(@_)_Sheet3_SCADA 24" xfId="2980"/>
    <cellStyle name="_(* #,##0.00000000_);_(* (#,##0.00000000);_(* \&quot;-\&quot;??_);_(@_)_Sheet3_SCADA 25" xfId="2981"/>
    <cellStyle name="_(* #,##0.00000000_);_(* (#,##0.00000000);_(* \&quot;-\&quot;??_);_(@_)_Sheet3_SCADA 26" xfId="2982"/>
    <cellStyle name="_(* #,##0.00000000_);_(* (#,##0.00000000);_(* \&quot;-\&quot;??_);_(@_)_Sheet3_SCADA 27" xfId="2983"/>
    <cellStyle name="_(* #,##0.00000000_);_(* (#,##0.00000000);_(* \&quot;-\&quot;??_);_(@_)_Sheet3_SCADA 28" xfId="2984"/>
    <cellStyle name="_(* #,##0.00000000_);_(* (#,##0.00000000);_(* \&quot;-\&quot;??_);_(@_)_Sheet3_SCADA 29" xfId="2985"/>
    <cellStyle name="_(* #,##0.00000000_);_(* (#,##0.00000000);_(* \&quot;-\&quot;??_);_(@_)_Sheet3_SCADA 3" xfId="2986"/>
    <cellStyle name="_(* #,##0.00000000_);_(* (#,##0.00000000);_(* \&quot;-\&quot;??_);_(@_)_Sheet3_SCADA 30" xfId="2987"/>
    <cellStyle name="_(* #,##0.00000000_);_(* (#,##0.00000000);_(* \&quot;-\&quot;??_);_(@_)_Sheet3_SCADA 31" xfId="2988"/>
    <cellStyle name="_(* #,##0.00000000_);_(* (#,##0.00000000);_(* \&quot;-\&quot;??_);_(@_)_Sheet3_SCADA 4" xfId="2989"/>
    <cellStyle name="_(* #,##0.00000000_);_(* (#,##0.00000000);_(* \&quot;-\&quot;??_);_(@_)_Sheet3_SCADA 5" xfId="2990"/>
    <cellStyle name="_(* #,##0.00000000_);_(* (#,##0.00000000);_(* \&quot;-\&quot;??_);_(@_)_Sheet3_SCADA 6" xfId="2991"/>
    <cellStyle name="_(* #,##0.00000000_);_(* (#,##0.00000000);_(* \&quot;-\&quot;??_);_(@_)_Sheet3_SCADA 7" xfId="2992"/>
    <cellStyle name="_(* #,##0.00000000_);_(* (#,##0.00000000);_(* \&quot;-\&quot;??_);_(@_)_Sheet3_SCADA 8" xfId="2993"/>
    <cellStyle name="_(* #,##0.00000000_);_(* (#,##0.00000000);_(* \&quot;-\&quot;??_);_(@_)_Sheet3_SCADA 9" xfId="2994"/>
    <cellStyle name="_(* #,##0.00000000_);_(* (#,##0.00000000);_(* \&quot;-\&quot;??_);_(@_)_Sheet3_SEND" xfId="2995"/>
    <cellStyle name="_(* #,##0.00000000_);_(* (#,##0.00000000);_(* \&quot;-\&quot;??_);_(@_)_Sheet3_Sheet1" xfId="2996"/>
    <cellStyle name="_(* #,##0.00000000_);_(* (#,##0.00000000);_(* \&quot;-\&quot;??_);_(@_)_Sheet3_Sheet1 10" xfId="2997"/>
    <cellStyle name="_(* #,##0.00000000_);_(* (#,##0.00000000);_(* \&quot;-\&quot;??_);_(@_)_Sheet3_Sheet1 11" xfId="2998"/>
    <cellStyle name="_(* #,##0.00000000_);_(* (#,##0.00000000);_(* \&quot;-\&quot;??_);_(@_)_Sheet3_Sheet1 12" xfId="2999"/>
    <cellStyle name="_(* #,##0.00000000_);_(* (#,##0.00000000);_(* \&quot;-\&quot;??_);_(@_)_Sheet3_Sheet1 13" xfId="3000"/>
    <cellStyle name="_(* #,##0.00000000_);_(* (#,##0.00000000);_(* \&quot;-\&quot;??_);_(@_)_Sheet3_Sheet1 14" xfId="3001"/>
    <cellStyle name="_(* #,##0.00000000_);_(* (#,##0.00000000);_(* \&quot;-\&quot;??_);_(@_)_Sheet3_Sheet1 15" xfId="3002"/>
    <cellStyle name="_(* #,##0.00000000_);_(* (#,##0.00000000);_(* \&quot;-\&quot;??_);_(@_)_Sheet3_Sheet1 16" xfId="3003"/>
    <cellStyle name="_(* #,##0.00000000_);_(* (#,##0.00000000);_(* \&quot;-\&quot;??_);_(@_)_Sheet3_Sheet1 17" xfId="3004"/>
    <cellStyle name="_(* #,##0.00000000_);_(* (#,##0.00000000);_(* \&quot;-\&quot;??_);_(@_)_Sheet3_Sheet1 18" xfId="3005"/>
    <cellStyle name="_(* #,##0.00000000_);_(* (#,##0.00000000);_(* \&quot;-\&quot;??_);_(@_)_Sheet3_Sheet1 19" xfId="3006"/>
    <cellStyle name="_(* #,##0.00000000_);_(* (#,##0.00000000);_(* \&quot;-\&quot;??_);_(@_)_Sheet3_Sheet1 2" xfId="3007"/>
    <cellStyle name="_(* #,##0.00000000_);_(* (#,##0.00000000);_(* \&quot;-\&quot;??_);_(@_)_Sheet3_Sheet1 20" xfId="3008"/>
    <cellStyle name="_(* #,##0.00000000_);_(* (#,##0.00000000);_(* \&quot;-\&quot;??_);_(@_)_Sheet3_Sheet1 21" xfId="3009"/>
    <cellStyle name="_(* #,##0.00000000_);_(* (#,##0.00000000);_(* \&quot;-\&quot;??_);_(@_)_Sheet3_Sheet1 22" xfId="3010"/>
    <cellStyle name="_(* #,##0.00000000_);_(* (#,##0.00000000);_(* \&quot;-\&quot;??_);_(@_)_Sheet3_Sheet1 23" xfId="3011"/>
    <cellStyle name="_(* #,##0.00000000_);_(* (#,##0.00000000);_(* \&quot;-\&quot;??_);_(@_)_Sheet3_Sheet1 24" xfId="3012"/>
    <cellStyle name="_(* #,##0.00000000_);_(* (#,##0.00000000);_(* \&quot;-\&quot;??_);_(@_)_Sheet3_Sheet1 25" xfId="3013"/>
    <cellStyle name="_(* #,##0.00000000_);_(* (#,##0.00000000);_(* \&quot;-\&quot;??_);_(@_)_Sheet3_Sheet1 26" xfId="3014"/>
    <cellStyle name="_(* #,##0.00000000_);_(* (#,##0.00000000);_(* \&quot;-\&quot;??_);_(@_)_Sheet3_Sheet1 27" xfId="3015"/>
    <cellStyle name="_(* #,##0.00000000_);_(* (#,##0.00000000);_(* \&quot;-\&quot;??_);_(@_)_Sheet3_Sheet1 28" xfId="3016"/>
    <cellStyle name="_(* #,##0.00000000_);_(* (#,##0.00000000);_(* \&quot;-\&quot;??_);_(@_)_Sheet3_Sheet1 29" xfId="3017"/>
    <cellStyle name="_(* #,##0.00000000_);_(* (#,##0.00000000);_(* \&quot;-\&quot;??_);_(@_)_Sheet3_Sheet1 3" xfId="3018"/>
    <cellStyle name="_(* #,##0.00000000_);_(* (#,##0.00000000);_(* \&quot;-\&quot;??_);_(@_)_Sheet3_Sheet1 30" xfId="3019"/>
    <cellStyle name="_(* #,##0.00000000_);_(* (#,##0.00000000);_(* \&quot;-\&quot;??_);_(@_)_Sheet3_Sheet1 31" xfId="3020"/>
    <cellStyle name="_(* #,##0.00000000_);_(* (#,##0.00000000);_(* \&quot;-\&quot;??_);_(@_)_Sheet3_Sheet1 4" xfId="3021"/>
    <cellStyle name="_(* #,##0.00000000_);_(* (#,##0.00000000);_(* \&quot;-\&quot;??_);_(@_)_Sheet3_Sheet1 5" xfId="3022"/>
    <cellStyle name="_(* #,##0.00000000_);_(* (#,##0.00000000);_(* \&quot;-\&quot;??_);_(@_)_Sheet3_Sheet1 6" xfId="3023"/>
    <cellStyle name="_(* #,##0.00000000_);_(* (#,##0.00000000);_(* \&quot;-\&quot;??_);_(@_)_Sheet3_Sheet1 7" xfId="3024"/>
    <cellStyle name="_(* #,##0.00000000_);_(* (#,##0.00000000);_(* \&quot;-\&quot;??_);_(@_)_Sheet3_Sheet1 8" xfId="3025"/>
    <cellStyle name="_(* #,##0.00000000_);_(* (#,##0.00000000);_(* \&quot;-\&quot;??_);_(@_)_Sheet3_Sheet1 9" xfId="3026"/>
    <cellStyle name="_(* #,##0.00000000_);_(* (#,##0.00000000);_(* \&quot;-\&quot;??_);_(@_)_thx" xfId="3027"/>
    <cellStyle name="_(* #,##0.00000000_);_(* (#,##0.00000000);_(* \&quot;-\&quot;??_);_(@_)_thx_Gas Burn" xfId="3028"/>
    <cellStyle name="_(* #,##0.00000000_);_(* (#,##0.00000000);_(* \&quot;-\&quot;??_);_(@_)_thx_Gas Burn_MTM Summary" xfId="3029"/>
    <cellStyle name="_(* #,##0.00000000_);_(* (#,##0.00000000);_(* \&quot;-\&quot;??_);_(@_)_thx_Gas Burn_MTM Summary_1" xfId="3030"/>
    <cellStyle name="_(* #,##0.00000000_);_(* (#,##0.00000000);_(* \&quot;-\&quot;??_);_(@_)_thx_Gas Burn_MTM Summary_1_Sheet1" xfId="3031"/>
    <cellStyle name="_(* #,##0.00000000_);_(* (#,##0.00000000);_(* \&quot;-\&quot;??_);_(@_)_thx_Gas Burn_MTM Summary_2" xfId="3032"/>
    <cellStyle name="_(* #,##0.00000000_);_(* (#,##0.00000000);_(* \&quot;-\&quot;??_);_(@_)_thx_Gas Burn_MTM Summary_2_Sheet1" xfId="3033"/>
    <cellStyle name="_(* #,##0.00000000_);_(* (#,##0.00000000);_(* \&quot;-\&quot;??_);_(@_)_thx_Gas Burn_MTM Summary_Sheet1" xfId="3034"/>
    <cellStyle name="_(* #,##0.00000000_);_(* (#,##0.00000000);_(* \&quot;-\&quot;??_);_(@_)_thx_Gas Burn_Sheet1" xfId="3035"/>
    <cellStyle name="_(* #,##0.00000000_);_(* (#,##0.00000000);_(* \&quot;-\&quot;??_);_(@_)_thx_MTM Summary" xfId="3036"/>
    <cellStyle name="_(* #,##0.00000000_);_(* (#,##0.00000000);_(* \&quot;-\&quot;??_);_(@_)_thx_MTM Summary_MTM Summary" xfId="3037"/>
    <cellStyle name="_(* #,##0.00000000_);_(* (#,##0.00000000);_(* \&quot;-\&quot;??_);_(@_)_thx_MTM Summary_MTM Summary_1" xfId="3038"/>
    <cellStyle name="_(* #,##0.00000000_);_(* (#,##0.00000000);_(* \&quot;-\&quot;??_);_(@_)_thx_MTM Summary_MTM Summary_1_Sheet1" xfId="3039"/>
    <cellStyle name="_(* #,##0.00000000_);_(* (#,##0.00000000);_(* \&quot;-\&quot;??_);_(@_)_thx_MTM Summary_MTM Summary_2" xfId="3040"/>
    <cellStyle name="_(* #,##0.00000000_);_(* (#,##0.00000000);_(* \&quot;-\&quot;??_);_(@_)_thx_MTM Summary_MTM Summary_2_Sheet1" xfId="3041"/>
    <cellStyle name="_(* #,##0.00000000_);_(* (#,##0.00000000);_(* \&quot;-\&quot;??_);_(@_)_thx_MTM Summary_MTM Summary_Sheet1" xfId="3042"/>
    <cellStyle name="_(* #,##0.00000000_);_(* (#,##0.00000000);_(* \&quot;-\&quot;??_);_(@_)_thx_MTM Summary_Sheet1" xfId="3043"/>
    <cellStyle name="_(* #,##0.00000000_);_(* (#,##0.00000000);_(* \&quot;-\&quot;??_);_(@_)_thx_RAMP &amp; SCHED " xfId="3044"/>
    <cellStyle name="_(* #,##0.00000000_);_(* (#,##0.00000000);_(* \&quot;-\&quot;??_);_(@_)_thx_RAMP &amp; SCHED _Sheet1" xfId="3045"/>
    <cellStyle name="_(* #,##0.00000000_);_(* (#,##0.00000000);_(* \&quot;-\&quot;??_);_(@_)_thx_SCADA" xfId="3046"/>
    <cellStyle name="_(* #,##0.00000000_);_(* (#,##0.00000000);_(* \&quot;-\&quot;??_);_(@_)_thx_SEND" xfId="3047"/>
    <cellStyle name="_(* #,##0.00000000_);_(* (#,##0.00000000);_(* \&quot;-\&quot;??_);_(@_)_thx_SEND_Sheet1" xfId="3048"/>
    <cellStyle name="_(* #,##0.00000000_);_(* (#,##0.00000000);_(* \&quot;-\&quot;??_);_(@_)_thx_Sheet1" xfId="3049"/>
    <cellStyle name="__ [0]___" xfId="3050"/>
    <cellStyle name="__ [0]____" xfId="3051"/>
    <cellStyle name="__ [0]______" xfId="3052"/>
    <cellStyle name="__ [0]__________" xfId="3053"/>
    <cellStyle name="__ [0]___________ClearSky_AEP_Min_04.04.02_Bank" xfId="3054"/>
    <cellStyle name="__ [0]___________Clearsky_internal_050301" xfId="3055"/>
    <cellStyle name="__ [0]___________Clearsky_internal_050301_1" xfId="3056"/>
    <cellStyle name="__ [0]___________Clearsky_internal_070201" xfId="3057"/>
    <cellStyle name="__ [0]___________Clearsky_internal_070201.xls Chart 2" xfId="3058"/>
    <cellStyle name="__ [0]___________Clearsky_internal_070201_1" xfId="3059"/>
    <cellStyle name="__ [0]___________Clearsky_internal_070201_Clearsky_internal_070201" xfId="3060"/>
    <cellStyle name="__ [0]___________Clearsky_internal_070201_Clearsky_Outside_070201.xls Chart 2" xfId="3061"/>
    <cellStyle name="__ [0]___________Clearsky_Outside_070201.xls Chart 2" xfId="3062"/>
    <cellStyle name="__ [0]_______ClearSky_AEP_Min_04.04.02_Bank" xfId="3063"/>
    <cellStyle name="__ [0]_______Clearsky_internal_050301" xfId="3064"/>
    <cellStyle name="__ [0]_______Clearsky_internal_070201" xfId="3065"/>
    <cellStyle name="__ [0]_______Clearsky_internal_070201.xls Chart 2" xfId="3066"/>
    <cellStyle name="__ [0]_______Clearsky_Outside_070201.xls Chart 2" xfId="3067"/>
    <cellStyle name="__ [0]_____ClearSky_AEP_Min_04.04.02_Bank" xfId="3068"/>
    <cellStyle name="__ [0]_____Clearsky_internal_050301" xfId="3069"/>
    <cellStyle name="__ [0]_____Clearsky_internal_050301_1" xfId="3070"/>
    <cellStyle name="__ [0]_____Clearsky_internal_070201" xfId="3071"/>
    <cellStyle name="__ [0]_____Clearsky_internal_070201.xls Chart 2" xfId="3072"/>
    <cellStyle name="__ [0]_____Clearsky_internal_070201_1" xfId="3073"/>
    <cellStyle name="__ [0]_____Clearsky_internal_070201_Clearsky_internal_070201" xfId="3074"/>
    <cellStyle name="__ [0]_____Clearsky_internal_070201_Clearsky_Outside_070201.xls Chart 2" xfId="3075"/>
    <cellStyle name="__ [0]_____Clearsky_Outside_070201.xls Chart 2" xfId="3076"/>
    <cellStyle name="__ [0]____ClearSky_AEP_Min_04.04.02_Bank" xfId="3077"/>
    <cellStyle name="__ [0]____Clearsky_internal_050301" xfId="3078"/>
    <cellStyle name="__ [0]____Clearsky_internal_070201" xfId="3079"/>
    <cellStyle name="__ [0]____Clearsky_internal_070201.xls Chart 2" xfId="3080"/>
    <cellStyle name="__ [0]____Clearsky_Outside_070201.xls Chart 2" xfId="3081"/>
    <cellStyle name="__ [0]_94___" xfId="3082"/>
    <cellStyle name="__ [0]_94____ClearSky_AEP_Min_04.04.02_Bank" xfId="3083"/>
    <cellStyle name="__ [0]_94____Clearsky_internal_050301" xfId="3084"/>
    <cellStyle name="__ [0]_94____Clearsky_internal_070201" xfId="3085"/>
    <cellStyle name="__ [0]_94____Clearsky_internal_070201.xls Chart 2" xfId="3086"/>
    <cellStyle name="__ [0]_94____Clearsky_internal_070201_Clearsky_Outside_070201.xls Chart 2" xfId="3087"/>
    <cellStyle name="__ [0]_94____Clearsky_Outside_070201.xls Chart 2" xfId="3088"/>
    <cellStyle name="__ [0]_dimon" xfId="3089"/>
    <cellStyle name="__ [0]_form" xfId="3090"/>
    <cellStyle name="__ [0]_form_ClearSky_AEP_Min_04.04.02_Bank" xfId="3091"/>
    <cellStyle name="__ [0]_form_Clearsky_internal_050301" xfId="3092"/>
    <cellStyle name="__ [0]_form_Clearsky_internal_050301_1" xfId="3093"/>
    <cellStyle name="__ [0]_form_Clearsky_internal_070201" xfId="3094"/>
    <cellStyle name="__ [0]_form_Clearsky_internal_070201.xls Chart 2" xfId="3095"/>
    <cellStyle name="__ [0]_form_Clearsky_internal_070201_Clearsky_Outside_070201.xls Chart 2" xfId="3096"/>
    <cellStyle name="__ [0]_form_Clearsky_Outside_070201.xls Chart 2" xfId="3097"/>
    <cellStyle name="__ [0]_laroux" xfId="3098"/>
    <cellStyle name="__ [0]_laroux_1" xfId="3099"/>
    <cellStyle name="__ [0]_laroux_1_ClearSky_AEP_Min_04.04.02_Bank" xfId="3100"/>
    <cellStyle name="__ [0]_laroux_1_Clearsky_internal_050301" xfId="3101"/>
    <cellStyle name="__ [0]_laroux_1_Clearsky_internal_050301_1" xfId="3102"/>
    <cellStyle name="__ [0]_laroux_1_Clearsky_internal_070201" xfId="3103"/>
    <cellStyle name="__ [0]_laroux_1_Clearsky_internal_070201.xls Chart 2" xfId="3104"/>
    <cellStyle name="__ [0]_laroux_1_Clearsky_internal_070201_1" xfId="3105"/>
    <cellStyle name="__ [0]_laroux_1_Clearsky_Outside_070201.xls Chart 2" xfId="3106"/>
    <cellStyle name="__ [0]_laroux_2" xfId="3107"/>
    <cellStyle name="__ [0]_laroux_ClearSky_AEP_Min_04.04.02_Bank" xfId="3108"/>
    <cellStyle name="__ [0]_laroux_Clearsky_internal_050301" xfId="3109"/>
    <cellStyle name="__ [0]_laroux_Clearsky_internal_070201" xfId="3110"/>
    <cellStyle name="__ [0]_laroux_Clearsky_internal_070201.xls Chart 2" xfId="3111"/>
    <cellStyle name="__ [0]_laroux_Clearsky_internal_070201_1" xfId="3112"/>
    <cellStyle name="__ [0]_laroux_Clearsky_internal_070201_Clearsky_Outside_070201.xls Chart 2" xfId="3113"/>
    <cellStyle name="__ [0]_laroux_Clearsky_Outside_070201.xls Chart 2" xfId="3114"/>
    <cellStyle name="__ [0]_PERSONAL" xfId="3115"/>
    <cellStyle name="__ [0]_PERSONAL_1" xfId="3116"/>
    <cellStyle name="__ [0]_PERSONAL_1_ClearSky_AEP_Min_04.04.02_Bank" xfId="3117"/>
    <cellStyle name="__ [0]_PERSONAL_1_Clearsky_internal_050301" xfId="3118"/>
    <cellStyle name="__ [0]_PERSONAL_1_Clearsky_internal_070201" xfId="3119"/>
    <cellStyle name="__ [0]_PERSONAL_1_Clearsky_internal_070201.xls Chart 2" xfId="3120"/>
    <cellStyle name="__ [0]_PERSONAL_1_Clearsky_internal_070201_1" xfId="3121"/>
    <cellStyle name="__ [0]_PERSONAL_1_Clearsky_internal_070201_Clearsky_internal_070201" xfId="3122"/>
    <cellStyle name="__ [0]_PERSONAL_1_Clearsky_internal_070201_Clearsky_Outside_070201.xls Chart 2" xfId="3123"/>
    <cellStyle name="__ [0]_PERSONAL_1_Clearsky_Outside_070201.xls Chart 2" xfId="3124"/>
    <cellStyle name="__ [0]_PERSONAL_2" xfId="3125"/>
    <cellStyle name="__ [0]_PERSONAL_2_ClearSky_AEP_Min_04.04.02_Bank" xfId="3126"/>
    <cellStyle name="__ [0]_PERSONAL_2_Clearsky_internal_050301" xfId="3127"/>
    <cellStyle name="__ [0]_PERSONAL_2_Clearsky_internal_070201" xfId="3128"/>
    <cellStyle name="__ [0]_PERSONAL_2_Clearsky_internal_070201.xls Chart 2" xfId="3129"/>
    <cellStyle name="__ [0]_PERSONAL_2_Clearsky_internal_070201_1" xfId="3130"/>
    <cellStyle name="__ [0]_PERSONAL_2_Clearsky_internal_070201_Clearsky_internal_070201" xfId="3131"/>
    <cellStyle name="__ [0]_PERSONAL_2_Clearsky_internal_070201_Clearsky_Outside_070201.xls Chart 2" xfId="3132"/>
    <cellStyle name="__ [0]_PERSONAL_2_Clearsky_Outside_070201.xls Chart 2" xfId="3133"/>
    <cellStyle name="__ [0]_PERSONAL_3" xfId="3134"/>
    <cellStyle name="__ [0]_PERSONAL_ClearSky_AEP_Min_04.04.02_Bank" xfId="3135"/>
    <cellStyle name="__ [0]_PERSONAL_Clearsky_internal_050301" xfId="3136"/>
    <cellStyle name="__ [0]_PERSONAL_Clearsky_internal_070201" xfId="3137"/>
    <cellStyle name="__ [0]_PERSONAL_Clearsky_internal_070201.xls Chart 2" xfId="3138"/>
    <cellStyle name="__ [0]_PERSONAL_Clearsky_internal_070201_1" xfId="3139"/>
    <cellStyle name="__ [0]_PERSONAL_Clearsky_internal_070201_Clearsky_Outside_070201.xls Chart 2" xfId="3140"/>
    <cellStyle name="__ [0]_PERSONAL_Clearsky_Outside_070201.xls Chart 2" xfId="3141"/>
    <cellStyle name="__ [0]_Sheet2" xfId="3142"/>
    <cellStyle name="____.____" xfId="3143"/>
    <cellStyle name="____._____Chesapeake_Pro Forma_Debt - 3 28 08" xfId="3144"/>
    <cellStyle name="____._____Chesapeake_Pro Forma_Debt - 4 30 08_Tyr" xfId="3145"/>
    <cellStyle name="_____" xfId="3146"/>
    <cellStyle name="______" xfId="3147"/>
    <cellStyle name="_______" xfId="3148"/>
    <cellStyle name="________" xfId="3149"/>
    <cellStyle name="__________" xfId="3150"/>
    <cellStyle name="____________" xfId="3151"/>
    <cellStyle name="_____________Chesapeake_Pro Forma_Debt - 3 28 08" xfId="3152"/>
    <cellStyle name="_____________Chesapeake_Pro Forma_Debt - 4 30 08_Tyr" xfId="3153"/>
    <cellStyle name="_____________ClearSky_AEP_Min_04.04.02_Bank" xfId="3154"/>
    <cellStyle name="_____________ClearSky_AEP_Min_04.04.02_Bank_1" xfId="3155"/>
    <cellStyle name="_____________Clearsky_internal_050301" xfId="3156"/>
    <cellStyle name="_____________Clearsky_internal_050301_1" xfId="3157"/>
    <cellStyle name="_____________Clearsky_internal_050301_2" xfId="3158"/>
    <cellStyle name="_____________Clearsky_internal_050301_Chesapeake_Pro Forma_Debt - 3 28 08" xfId="3159"/>
    <cellStyle name="_____________Clearsky_internal_050301_Chesapeake_Pro Forma_Debt - 4 30 08_Tyr" xfId="3160"/>
    <cellStyle name="_____________Clearsky_internal_070201" xfId="3161"/>
    <cellStyle name="_____________Clearsky_internal_070201.xls Chart 2" xfId="3162"/>
    <cellStyle name="_____________Clearsky_internal_070201.xls Chart 2_1" xfId="3163"/>
    <cellStyle name="_____________Clearsky_internal_070201.xls Chart 2_Chesapeake_Pro Forma_Debt - 3 28 08" xfId="3164"/>
    <cellStyle name="_____________Clearsky_internal_070201.xls Chart 2_Chesapeake_Pro Forma_Debt - 4 30 08_Tyr" xfId="3165"/>
    <cellStyle name="_____________Clearsky_internal_070201_1" xfId="3166"/>
    <cellStyle name="_____________Clearsky_internal_070201_2" xfId="3167"/>
    <cellStyle name="_____________Clearsky_internal_070201_Chesapeake_Pro Forma_Debt - 3 28 08" xfId="3168"/>
    <cellStyle name="_____________Clearsky_internal_070201_Chesapeake_Pro Forma_Debt - 4 30 08_Tyr" xfId="3169"/>
    <cellStyle name="_____________Clearsky_Outside_070201.xls Chart 2" xfId="3170"/>
    <cellStyle name="_____________Clearsky_Outside_070201.xls Chart 2_1" xfId="3171"/>
    <cellStyle name="___________Chesapeake_Pro Forma_Debt - 3 28 08" xfId="3172"/>
    <cellStyle name="___________Chesapeake_Pro Forma_Debt - 4 30 08_Tyr" xfId="3173"/>
    <cellStyle name="___________ClearSky_AEP_Min_04.04.02_Bank" xfId="3174"/>
    <cellStyle name="___________ClearSky_AEP_Min_04.04.02_Bank_Chesapeake_Pro Forma_Debt - 3 28 08" xfId="3175"/>
    <cellStyle name="___________ClearSky_AEP_Min_04.04.02_Bank_Chesapeake_Pro Forma_Debt - 4 30 08_Tyr" xfId="3176"/>
    <cellStyle name="___________Clearsky_internal_050301" xfId="3177"/>
    <cellStyle name="___________Clearsky_internal_050301_1" xfId="3178"/>
    <cellStyle name="___________Clearsky_internal_050301_1_Chesapeake_Pro Forma_Debt - 3 28 08" xfId="3179"/>
    <cellStyle name="___________Clearsky_internal_050301_1_Chesapeake_Pro Forma_Debt - 4 30 08_Tyr" xfId="3180"/>
    <cellStyle name="___________Clearsky_internal_050301_Chesapeake_Pro Forma_Debt - 3 28 08" xfId="3181"/>
    <cellStyle name="___________Clearsky_internal_050301_Chesapeake_Pro Forma_Debt - 4 30 08_Tyr" xfId="3182"/>
    <cellStyle name="___________Clearsky_internal_070201" xfId="3183"/>
    <cellStyle name="___________Clearsky_internal_070201.xls Chart 2" xfId="3184"/>
    <cellStyle name="___________Clearsky_internal_070201.xls Chart 2_Chesapeake_Pro Forma_Debt - 3 28 08" xfId="3185"/>
    <cellStyle name="___________Clearsky_internal_070201.xls Chart 2_Chesapeake_Pro Forma_Debt - 4 30 08_Tyr" xfId="3186"/>
    <cellStyle name="___________Clearsky_internal_070201_1" xfId="3187"/>
    <cellStyle name="___________Clearsky_internal_070201_1_Chesapeake_Pro Forma_Debt - 3 28 08" xfId="3188"/>
    <cellStyle name="___________Clearsky_internal_070201_1_Chesapeake_Pro Forma_Debt - 4 30 08_Tyr" xfId="3189"/>
    <cellStyle name="___________Clearsky_internal_070201_Chesapeake_Pro Forma_Debt - 3 28 08" xfId="3190"/>
    <cellStyle name="___________Clearsky_internal_070201_Chesapeake_Pro Forma_Debt - 4 30 08_Tyr" xfId="3191"/>
    <cellStyle name="___________Clearsky_Outside_070201.xls Chart 2" xfId="3192"/>
    <cellStyle name="___________Clearsky_Outside_070201.xls Chart 2_Chesapeake_Pro Forma_Debt - 3 28 08" xfId="3193"/>
    <cellStyle name="___________Clearsky_Outside_070201.xls Chart 2_Chesapeake_Pro Forma_Debt - 4 30 08_Tyr" xfId="3194"/>
    <cellStyle name="_________1" xfId="3195"/>
    <cellStyle name="_________1_Chesapeake_Pro Forma_Debt - 3 28 08" xfId="3196"/>
    <cellStyle name="_________1_Chesapeake_Pro Forma_Debt - 4 30 08_Tyr" xfId="3197"/>
    <cellStyle name="_________2" xfId="3198"/>
    <cellStyle name="_________2_Chesapeake_Pro Forma_Debt - 3 28 08" xfId="3199"/>
    <cellStyle name="_________2_Chesapeake_Pro Forma_Debt - 4 30 08_Tyr" xfId="3200"/>
    <cellStyle name="_________ClearSky_AEP_Min_04.04.02_Bank" xfId="3201"/>
    <cellStyle name="_________ClearSky_AEP_Min_04.04.02_Bank_1" xfId="3202"/>
    <cellStyle name="_________ClearSky_AEP_Min_04.04.02_Bank_Chesapeake_Pro Forma_Debt - 3 28 08" xfId="3203"/>
    <cellStyle name="_________ClearSky_AEP_Min_04.04.02_Bank_Chesapeake_Pro Forma_Debt - 4 30 08_Tyr" xfId="3204"/>
    <cellStyle name="_________Clearsky_internal_050301" xfId="3205"/>
    <cellStyle name="_________Clearsky_internal_050301_1" xfId="3206"/>
    <cellStyle name="_________Clearsky_internal_050301_2" xfId="3207"/>
    <cellStyle name="_________Clearsky_internal_050301_Chesapeake_Pro Forma_Debt - 3 28 08" xfId="3208"/>
    <cellStyle name="_________Clearsky_internal_050301_Chesapeake_Pro Forma_Debt - 4 30 08_Tyr" xfId="3209"/>
    <cellStyle name="_________Clearsky_internal_070201" xfId="3210"/>
    <cellStyle name="_________Clearsky_internal_070201.xls Chart 2" xfId="3211"/>
    <cellStyle name="_________Clearsky_internal_070201.xls Chart 2_1" xfId="3212"/>
    <cellStyle name="_________Clearsky_internal_070201.xls Chart 2_Chesapeake_Pro Forma_Debt - 3 28 08" xfId="3213"/>
    <cellStyle name="_________Clearsky_internal_070201.xls Chart 2_Chesapeake_Pro Forma_Debt - 4 30 08_Tyr" xfId="3214"/>
    <cellStyle name="_________Clearsky_internal_070201_1" xfId="3215"/>
    <cellStyle name="_________Clearsky_internal_070201_2" xfId="3216"/>
    <cellStyle name="_________Clearsky_internal_070201_2_Chesapeake_Pro Forma_Debt - 3 28 08" xfId="3217"/>
    <cellStyle name="_________Clearsky_internal_070201_2_Chesapeake_Pro Forma_Debt - 4 30 08_Tyr" xfId="3218"/>
    <cellStyle name="_________Clearsky_Outside_070201.xls Chart 2" xfId="3219"/>
    <cellStyle name="_________Clearsky_Outside_070201.xls Chart 2_1" xfId="3220"/>
    <cellStyle name="_________Clearsky_Outside_070201.xls Chart 2_Chesapeake_Pro Forma_Debt - 3 28 08" xfId="3221"/>
    <cellStyle name="_________Clearsky_Outside_070201.xls Chart 2_Chesapeake_Pro Forma_Debt - 4 30 08_Tyr" xfId="3222"/>
    <cellStyle name="________1" xfId="3223"/>
    <cellStyle name="________1_Chesapeake_Pro Forma_Debt - 3 28 08" xfId="3224"/>
    <cellStyle name="________1_Chesapeake_Pro Forma_Debt - 4 30 08_Tyr" xfId="3225"/>
    <cellStyle name="________Chesapeake_Pro Forma_Debt - 3 28 08" xfId="3226"/>
    <cellStyle name="________Chesapeake_Pro Forma_Debt - 4 30 08_Tyr" xfId="3227"/>
    <cellStyle name="_______Chesapeake_Pro Forma_Debt - 3 28 08" xfId="3228"/>
    <cellStyle name="_______Chesapeake_Pro Forma_Debt - 4 30 08_Tyr" xfId="3229"/>
    <cellStyle name="_______ClearSky_AEP_Min_04.04.02_Bank" xfId="3230"/>
    <cellStyle name="_______ClearSky_AEP_Min_04.04.02_Bank_1" xfId="3231"/>
    <cellStyle name="_______Clearsky_internal_050301" xfId="3232"/>
    <cellStyle name="_______Clearsky_internal_050301_1" xfId="3233"/>
    <cellStyle name="_______Clearsky_internal_070201" xfId="3234"/>
    <cellStyle name="_______Clearsky_internal_070201.xls Chart 2" xfId="3235"/>
    <cellStyle name="_______Clearsky_internal_070201.xls Chart 2_1" xfId="3236"/>
    <cellStyle name="_______Clearsky_internal_070201_1" xfId="3237"/>
    <cellStyle name="_______Clearsky_Outside_070201.xls Chart 2" xfId="3238"/>
    <cellStyle name="_______Clearsky_Outside_070201.xls Chart 2_1" xfId="3239"/>
    <cellStyle name="______1" xfId="3240"/>
    <cellStyle name="______1_Chesapeake_Pro Forma_Debt - 3 28 08" xfId="3241"/>
    <cellStyle name="______1_Chesapeake_Pro Forma_Debt - 4 30 08_Tyr" xfId="3242"/>
    <cellStyle name="______Chesapeake_Pro Forma_Debt - 3 28 08" xfId="3243"/>
    <cellStyle name="______Chesapeake_Pro Forma_Debt - 4 30 08_Tyr" xfId="3244"/>
    <cellStyle name="______ClearSky_AEP_Min_04.04.02_Bank" xfId="3245"/>
    <cellStyle name="______ClearSky_AEP_Min_04.04.02_Bank_1" xfId="3246"/>
    <cellStyle name="______ClearSky_AEP_Min_04.04.02_Bank_1_Chesapeake_Pro Forma_Debt - 3 28 08" xfId="3247"/>
    <cellStyle name="______ClearSky_AEP_Min_04.04.02_Bank_1_Chesapeake_Pro Forma_Debt - 4 30 08_Tyr" xfId="3248"/>
    <cellStyle name="______ClearSky_AEP_Min_04.04.02_Bank_2" xfId="3249"/>
    <cellStyle name="______Clearsky_internal_050301" xfId="3250"/>
    <cellStyle name="______Clearsky_internal_050301_1" xfId="3251"/>
    <cellStyle name="______Clearsky_internal_050301_1_Chesapeake_Pro Forma_Debt - 3 28 08" xfId="3252"/>
    <cellStyle name="______Clearsky_internal_050301_1_Chesapeake_Pro Forma_Debt - 4 30 08_Tyr" xfId="3253"/>
    <cellStyle name="______Clearsky_internal_050301_2" xfId="3254"/>
    <cellStyle name="______Clearsky_internal_050301_3" xfId="3255"/>
    <cellStyle name="______Clearsky_internal_050301_3_Chesapeake_Pro Forma_Debt - 3 28 08" xfId="3256"/>
    <cellStyle name="______Clearsky_internal_050301_3_Chesapeake_Pro Forma_Debt - 4 30 08_Tyr" xfId="3257"/>
    <cellStyle name="______Clearsky_internal_070201" xfId="3258"/>
    <cellStyle name="______Clearsky_internal_070201.xls Chart 2" xfId="3259"/>
    <cellStyle name="______Clearsky_internal_070201.xls Chart 2_1" xfId="3260"/>
    <cellStyle name="______Clearsky_internal_070201.xls Chart 2_2" xfId="3261"/>
    <cellStyle name="______Clearsky_internal_070201.xls Chart 2_2_Chesapeake_Pro Forma_Debt - 3 28 08" xfId="3262"/>
    <cellStyle name="______Clearsky_internal_070201.xls Chart 2_2_Chesapeake_Pro Forma_Debt - 4 30 08_Tyr" xfId="3263"/>
    <cellStyle name="______Clearsky_internal_070201.xls Chart 2_Chesapeake_Pro Forma_Debt - 3 28 08" xfId="3264"/>
    <cellStyle name="______Clearsky_internal_070201.xls Chart 2_Chesapeake_Pro Forma_Debt - 4 30 08_Tyr" xfId="3265"/>
    <cellStyle name="______Clearsky_internal_070201_1" xfId="3266"/>
    <cellStyle name="______Clearsky_internal_070201_2" xfId="3267"/>
    <cellStyle name="______Clearsky_internal_070201_2_Chesapeake_Pro Forma_Debt - 3 28 08" xfId="3268"/>
    <cellStyle name="______Clearsky_internal_070201_2_Chesapeake_Pro Forma_Debt - 4 30 08_Tyr" xfId="3269"/>
    <cellStyle name="______Clearsky_internal_070201_2_Clearsky_Outside_070201.xls Chart 2" xfId="3270"/>
    <cellStyle name="______Clearsky_internal_070201_3" xfId="3271"/>
    <cellStyle name="______Clearsky_internal_070201_Chesapeake_Pro Forma_Debt - 3 28 08" xfId="3272"/>
    <cellStyle name="______Clearsky_internal_070201_Chesapeake_Pro Forma_Debt - 4 30 08_Tyr" xfId="3273"/>
    <cellStyle name="______Clearsky_internal_070201_Clearsky_internal_070201" xfId="3274"/>
    <cellStyle name="______Clearsky_internal_070201_Clearsky_internal_070201_Chesapeake_Pro Forma_Debt - 3 28 08" xfId="3275"/>
    <cellStyle name="______Clearsky_internal_070201_Clearsky_internal_070201_Chesapeake_Pro Forma_Debt - 4 30 08_Tyr" xfId="3276"/>
    <cellStyle name="______Clearsky_internal_070201_Clearsky_Outside_070201.xls Chart 2" xfId="3277"/>
    <cellStyle name="______Clearsky_internal_070201_Clearsky_Outside_070201.xls Chart 2_Chesapeake_Pro Forma_Debt - 3 28 08" xfId="3278"/>
    <cellStyle name="______Clearsky_internal_070201_Clearsky_Outside_070201.xls Chart 2_Chesapeake_Pro Forma_Debt - 4 30 08_Tyr" xfId="3279"/>
    <cellStyle name="______Clearsky_Outside_070201.xls Chart 2" xfId="3280"/>
    <cellStyle name="______Clearsky_Outside_070201.xls Chart 2_1" xfId="3281"/>
    <cellStyle name="______Clearsky_Outside_070201.xls Chart 2_2" xfId="3282"/>
    <cellStyle name="______Clearsky_Outside_070201.xls Chart 2_Chesapeake_Pro Forma_Debt - 3 28 08" xfId="3283"/>
    <cellStyle name="______Clearsky_Outside_070201.xls Chart 2_Chesapeake_Pro Forma_Debt - 4 30 08_Tyr" xfId="3284"/>
    <cellStyle name="___94___" xfId="3285"/>
    <cellStyle name="___94____ClearSky_AEP_Min_04.04.02_Bank" xfId="3286"/>
    <cellStyle name="___94____Clearsky_internal_050301" xfId="3287"/>
    <cellStyle name="___94____Clearsky_internal_050301_1" xfId="3288"/>
    <cellStyle name="___94____Clearsky_internal_070201" xfId="3289"/>
    <cellStyle name="___94____Clearsky_internal_070201.xls Chart 2" xfId="3290"/>
    <cellStyle name="___94____Clearsky_internal_070201_1" xfId="3291"/>
    <cellStyle name="___94____Clearsky_internal_070201_Clearsky_Outside_070201.xls Chart 2" xfId="3292"/>
    <cellStyle name="___94____Clearsky_Outside_070201.xls Chart 2" xfId="3293"/>
    <cellStyle name="___97___" xfId="3294"/>
    <cellStyle name="___97____Chesapeake_Pro Forma_Debt - 3 28 08" xfId="3295"/>
    <cellStyle name="___97____Chesapeake_Pro Forma_Debt - 4 30 08_Tyr" xfId="3296"/>
    <cellStyle name="___970120" xfId="3297"/>
    <cellStyle name="___BEBU_GI" xfId="3298"/>
    <cellStyle name="___BEBU_GI_Chesapeake_Pro Forma_Debt - 3 28 08" xfId="3299"/>
    <cellStyle name="___BEBU_GI_Chesapeake_Pro Forma_Debt - 4 30 08_Tyr" xfId="3300"/>
    <cellStyle name="___dimon" xfId="3301"/>
    <cellStyle name="___dimon_ClearSky_AEP_Min_04.04.02_Bank" xfId="3302"/>
    <cellStyle name="___dimon_Clearsky_internal_050301" xfId="3303"/>
    <cellStyle name="___dimon_Clearsky_internal_070201" xfId="3304"/>
    <cellStyle name="___dimon_Clearsky_internal_070201.xls Chart 2" xfId="3305"/>
    <cellStyle name="___dimon_Clearsky_internal_070201_1" xfId="3306"/>
    <cellStyle name="___dimon_Clearsky_Outside_070201.xls Chart 2" xfId="3307"/>
    <cellStyle name="___form" xfId="3308"/>
    <cellStyle name="___form_Chesapeake_Pro Forma_Debt - 3 28 08" xfId="3309"/>
    <cellStyle name="___form_Chesapeake_Pro Forma_Debt - 4 30 08_Tyr" xfId="3310"/>
    <cellStyle name="___form_ClearSky_AEP_Min_04.04.02_Bank" xfId="3311"/>
    <cellStyle name="___form_ClearSky_AEP_Min_04.04.02_Bank_1" xfId="3312"/>
    <cellStyle name="___form_Clearsky_internal_050301" xfId="3313"/>
    <cellStyle name="___form_Clearsky_internal_050301_1" xfId="3314"/>
    <cellStyle name="___form_Clearsky_internal_070201" xfId="3315"/>
    <cellStyle name="___form_Clearsky_internal_070201.xls Chart 2" xfId="3316"/>
    <cellStyle name="___form_Clearsky_internal_070201.xls Chart 2_1" xfId="3317"/>
    <cellStyle name="___form_Clearsky_internal_070201.xls Chart 2_1_Chesapeake_Pro Forma_Debt - 3 28 08" xfId="3318"/>
    <cellStyle name="___form_Clearsky_internal_070201.xls Chart 2_1_Chesapeake_Pro Forma_Debt - 4 30 08_Tyr" xfId="3319"/>
    <cellStyle name="___form_Clearsky_internal_070201_1" xfId="3320"/>
    <cellStyle name="___form_Clearsky_internal_070201_1_Chesapeake_Pro Forma_Debt - 3 28 08" xfId="3321"/>
    <cellStyle name="___form_Clearsky_internal_070201_1_Chesapeake_Pro Forma_Debt - 4 30 08_Tyr" xfId="3322"/>
    <cellStyle name="___form_Clearsky_internal_070201_2" xfId="3323"/>
    <cellStyle name="___form_Clearsky_Outside_070201.xls Chart 2" xfId="3324"/>
    <cellStyle name="___form_Clearsky_Outside_070201.xls Chart 2_1" xfId="3325"/>
    <cellStyle name="___ga_PB" xfId="3326"/>
    <cellStyle name="___ga_PB_Chesapeake_Pro Forma_Debt - 3 28 08" xfId="3327"/>
    <cellStyle name="___ga_PB_Chesapeake_Pro Forma_Debt - 4 30 08_Tyr" xfId="3328"/>
    <cellStyle name="___laroux" xfId="3329"/>
    <cellStyle name="___laroux_1" xfId="3330"/>
    <cellStyle name="___laroux_1_ClearSky_AEP_Min_04.04.02_Bank" xfId="3331"/>
    <cellStyle name="___laroux_1_ClearSky_AEP_Min_04.04.02_Bank_1" xfId="3332"/>
    <cellStyle name="___laroux_1_ClearSky_AEP_Min_04.04.02_Bank_Chesapeake_Pro Forma_Debt - 3 28 08" xfId="3333"/>
    <cellStyle name="___laroux_1_ClearSky_AEP_Min_04.04.02_Bank_Chesapeake_Pro Forma_Debt - 4 30 08_Tyr" xfId="3334"/>
    <cellStyle name="___laroux_1_Clearsky_internal_050301" xfId="3335"/>
    <cellStyle name="___laroux_1_Clearsky_internal_050301_1" xfId="3336"/>
    <cellStyle name="___laroux_1_Clearsky_internal_050301_2" xfId="3337"/>
    <cellStyle name="___laroux_1_Clearsky_internal_050301_Chesapeake_Pro Forma_Debt - 3 28 08" xfId="3338"/>
    <cellStyle name="___laroux_1_Clearsky_internal_050301_Chesapeake_Pro Forma_Debt - 4 30 08_Tyr" xfId="3339"/>
    <cellStyle name="___laroux_1_Clearsky_internal_070201" xfId="3340"/>
    <cellStyle name="___laroux_1_Clearsky_internal_070201.xls Chart 2" xfId="3341"/>
    <cellStyle name="___laroux_1_Clearsky_internal_070201.xls Chart 2_1" xfId="3342"/>
    <cellStyle name="___laroux_1_Clearsky_internal_070201.xls Chart 2_1_Chesapeake_Pro Forma_Debt - 3 28 08" xfId="3343"/>
    <cellStyle name="___laroux_1_Clearsky_internal_070201.xls Chart 2_1_Chesapeake_Pro Forma_Debt - 4 30 08_Tyr" xfId="3344"/>
    <cellStyle name="___laroux_1_Clearsky_internal_070201_1" xfId="3345"/>
    <cellStyle name="___laroux_1_Clearsky_internal_070201_2" xfId="3346"/>
    <cellStyle name="___laroux_1_Clearsky_internal_070201_2_Chesapeake_Pro Forma_Debt - 3 28 08" xfId="3347"/>
    <cellStyle name="___laroux_1_Clearsky_internal_070201_2_Chesapeake_Pro Forma_Debt - 4 30 08_Tyr" xfId="3348"/>
    <cellStyle name="___laroux_1_Clearsky_Outside_070201.xls Chart 2" xfId="3349"/>
    <cellStyle name="___laroux_1_Clearsky_Outside_070201.xls Chart 2_1" xfId="3350"/>
    <cellStyle name="___laroux_1_Clearsky_Outside_070201.xls Chart 2_Chesapeake_Pro Forma_Debt - 3 28 08" xfId="3351"/>
    <cellStyle name="___laroux_1_Clearsky_Outside_070201.xls Chart 2_Chesapeake_Pro Forma_Debt - 4 30 08_Tyr" xfId="3352"/>
    <cellStyle name="___laroux_2" xfId="3353"/>
    <cellStyle name="___laroux_2_Chesapeake_Pro Forma_Debt - 3 28 08" xfId="3354"/>
    <cellStyle name="___laroux_2_Chesapeake_Pro Forma_Debt - 4 30 08_Tyr" xfId="3355"/>
    <cellStyle name="___laroux_2_ClearSky_AEP_Min_04.04.02_Bank" xfId="3356"/>
    <cellStyle name="___laroux_2_Clearsky_internal_050301" xfId="3357"/>
    <cellStyle name="___laroux_2_Clearsky_internal_050301_1" xfId="3358"/>
    <cellStyle name="___laroux_2_Clearsky_internal_050301_Chesapeake_Pro Forma_Debt - 3 28 08" xfId="3359"/>
    <cellStyle name="___laroux_2_Clearsky_internal_050301_Chesapeake_Pro Forma_Debt - 4 30 08_Tyr" xfId="3360"/>
    <cellStyle name="___laroux_2_Clearsky_internal_070201" xfId="3361"/>
    <cellStyle name="___laroux_2_Clearsky_internal_070201.xls Chart 2" xfId="3362"/>
    <cellStyle name="___laroux_2_Clearsky_internal_070201.xls Chart 2_1" xfId="3363"/>
    <cellStyle name="___laroux_2_Clearsky_internal_070201.xls Chart 2_Chesapeake_Pro Forma_Debt - 3 28 08" xfId="3364"/>
    <cellStyle name="___laroux_2_Clearsky_internal_070201.xls Chart 2_Chesapeake_Pro Forma_Debt - 4 30 08_Tyr" xfId="3365"/>
    <cellStyle name="___laroux_2_Clearsky_internal_070201_1" xfId="3366"/>
    <cellStyle name="___laroux_2_Clearsky_internal_070201_Chesapeake_Pro Forma_Debt - 3 28 08" xfId="3367"/>
    <cellStyle name="___laroux_2_Clearsky_internal_070201_Chesapeake_Pro Forma_Debt - 4 30 08_Tyr" xfId="3368"/>
    <cellStyle name="___laroux_2_Clearsky_Outside_070201.xls Chart 2" xfId="3369"/>
    <cellStyle name="___laroux_2_Clearsky_Outside_070201.xls Chart 2_1" xfId="3370"/>
    <cellStyle name="___laroux_2_Clearsky_Outside_070201.xls Chart 2_Chesapeake_Pro Forma_Debt - 3 28 08" xfId="3371"/>
    <cellStyle name="___laroux_2_Clearsky_Outside_070201.xls Chart 2_Chesapeake_Pro Forma_Debt - 4 30 08_Tyr" xfId="3372"/>
    <cellStyle name="___laroux_3" xfId="3373"/>
    <cellStyle name="___laroux_3_Chesapeake_Pro Forma_Debt - 3 28 08" xfId="3374"/>
    <cellStyle name="___laroux_3_Chesapeake_Pro Forma_Debt - 4 30 08_Tyr" xfId="3375"/>
    <cellStyle name="___laroux_4" xfId="3376"/>
    <cellStyle name="___laroux_4_Chesapeake_Pro Forma_Debt - 3 28 08" xfId="3377"/>
    <cellStyle name="___laroux_4_Chesapeake_Pro Forma_Debt - 4 30 08_Tyr" xfId="3378"/>
    <cellStyle name="___laroux_5" xfId="3379"/>
    <cellStyle name="___laroux_6" xfId="3380"/>
    <cellStyle name="___laroux_6_Chesapeake_Pro Forma_Debt - 3 28 08" xfId="3381"/>
    <cellStyle name="___laroux_6_Chesapeake_Pro Forma_Debt - 4 30 08_Tyr" xfId="3382"/>
    <cellStyle name="___laroux_7" xfId="3383"/>
    <cellStyle name="___laroux_7_Chesapeake_Pro Forma_Debt - 3 28 08" xfId="3384"/>
    <cellStyle name="___laroux_7_Chesapeake_Pro Forma_Debt - 4 30 08_Tyr" xfId="3385"/>
    <cellStyle name="___laroux_8" xfId="3386"/>
    <cellStyle name="___laroux_ClearSky_AEP_Min_04.04.02_Bank" xfId="3387"/>
    <cellStyle name="___laroux_ClearSky_AEP_Min_04.04.02_Bank_1" xfId="3388"/>
    <cellStyle name="___laroux_ClearSky_AEP_Min_04.04.02_Bank_Chesapeake_Pro Forma_Debt - 3 28 08" xfId="3389"/>
    <cellStyle name="___laroux_ClearSky_AEP_Min_04.04.02_Bank_Chesapeake_Pro Forma_Debt - 4 30 08_Tyr" xfId="3390"/>
    <cellStyle name="___laroux_Clearsky_internal_050301" xfId="3391"/>
    <cellStyle name="___laroux_Clearsky_internal_050301_1" xfId="3392"/>
    <cellStyle name="___laroux_Clearsky_internal_070201" xfId="3393"/>
    <cellStyle name="___laroux_Clearsky_internal_070201.xls Chart 2" xfId="3394"/>
    <cellStyle name="___laroux_Clearsky_internal_070201.xls Chart 2_1" xfId="3395"/>
    <cellStyle name="___laroux_Clearsky_internal_070201.xls Chart 2_2" xfId="3396"/>
    <cellStyle name="___laroux_Clearsky_internal_070201.xls Chart 2_2_Chesapeake_Pro Forma_Debt - 3 28 08" xfId="3397"/>
    <cellStyle name="___laroux_Clearsky_internal_070201.xls Chart 2_2_Chesapeake_Pro Forma_Debt - 4 30 08_Tyr" xfId="3398"/>
    <cellStyle name="___laroux_Clearsky_internal_070201_1" xfId="3399"/>
    <cellStyle name="___laroux_Clearsky_internal_070201_1_Chesapeake_Pro Forma_Debt - 3 28 08" xfId="3400"/>
    <cellStyle name="___laroux_Clearsky_internal_070201_1_Chesapeake_Pro Forma_Debt - 4 30 08_Tyr" xfId="3401"/>
    <cellStyle name="___laroux_Clearsky_internal_070201_2" xfId="3402"/>
    <cellStyle name="___laroux_Clearsky_Outside_070201.xls Chart 2" xfId="3403"/>
    <cellStyle name="___laroux_Clearsky_Outside_070201.xls Chart 2_1" xfId="3404"/>
    <cellStyle name="___laroux_Clearsky_Outside_070201.xls Chart 2_1_Chesapeake_Pro Forma_Debt - 3 28 08" xfId="3405"/>
    <cellStyle name="___laroux_Clearsky_Outside_070201.xls Chart 2_1_Chesapeake_Pro Forma_Debt - 4 30 08_Tyr" xfId="3406"/>
    <cellStyle name="___PERSONAL" xfId="3407"/>
    <cellStyle name="___PERSONAL_1" xfId="3408"/>
    <cellStyle name="___PERSONAL_1_Chesapeake_Pro Forma_Debt - 3 28 08" xfId="3409"/>
    <cellStyle name="___PERSONAL_1_Chesapeake_Pro Forma_Debt - 4 30 08_Tyr" xfId="3410"/>
    <cellStyle name="___PERSONAL_1_ClearSky_AEP_Min_04.04.02_Bank" xfId="3411"/>
    <cellStyle name="___PERSONAL_1_ClearSky_AEP_Min_04.04.02_Bank_1" xfId="3412"/>
    <cellStyle name="___PERSONAL_1_Clearsky_internal_050301" xfId="3413"/>
    <cellStyle name="___PERSONAL_1_Clearsky_internal_050301_1" xfId="3414"/>
    <cellStyle name="___PERSONAL_1_Clearsky_internal_070201" xfId="3415"/>
    <cellStyle name="___PERSONAL_1_Clearsky_internal_070201.xls Chart 2" xfId="3416"/>
    <cellStyle name="___PERSONAL_1_Clearsky_internal_070201.xls Chart 2_1" xfId="3417"/>
    <cellStyle name="___PERSONAL_1_Clearsky_internal_070201.xls Chart 2_Chesapeake_Pro Forma_Debt - 3 28 08" xfId="3418"/>
    <cellStyle name="___PERSONAL_1_Clearsky_internal_070201.xls Chart 2_Chesapeake_Pro Forma_Debt - 4 30 08_Tyr" xfId="3419"/>
    <cellStyle name="___PERSONAL_1_Clearsky_internal_070201_1" xfId="3420"/>
    <cellStyle name="___PERSONAL_1_Clearsky_internal_070201_1_Clearsky_Outside_070201.xls Chart 2" xfId="3421"/>
    <cellStyle name="___PERSONAL_1_Clearsky_internal_070201_2" xfId="3422"/>
    <cellStyle name="___PERSONAL_1_Clearsky_internal_070201_2_Chesapeake_Pro Forma_Debt - 3 28 08" xfId="3423"/>
    <cellStyle name="___PERSONAL_1_Clearsky_internal_070201_2_Chesapeake_Pro Forma_Debt - 4 30 08_Tyr" xfId="3424"/>
    <cellStyle name="___PERSONAL_1_Clearsky_internal_070201_Clearsky_Outside_070201.xls Chart 2" xfId="3425"/>
    <cellStyle name="___PERSONAL_1_Clearsky_internal_070201_Clearsky_Outside_070201.xls Chart 2_Chesapeake_Pro Forma_Debt - 3 28 08" xfId="3426"/>
    <cellStyle name="___PERSONAL_1_Clearsky_internal_070201_Clearsky_Outside_070201.xls Chart 2_Chesapeake_Pro Forma_Debt - 4 30 08_Tyr" xfId="3427"/>
    <cellStyle name="___PERSONAL_1_Clearsky_Outside_070201.xls Chart 2" xfId="3428"/>
    <cellStyle name="___PERSONAL_1_Clearsky_Outside_070201.xls Chart 2_1" xfId="3429"/>
    <cellStyle name="___PERSONAL_1_Clearsky_Outside_070201.xls Chart 2_1_Chesapeake_Pro Forma_Debt - 3 28 08" xfId="3430"/>
    <cellStyle name="___PERSONAL_1_Clearsky_Outside_070201.xls Chart 2_1_Chesapeake_Pro Forma_Debt - 4 30 08_Tyr" xfId="3431"/>
    <cellStyle name="___PERSONAL_2" xfId="3432"/>
    <cellStyle name="___PERSONAL_2_ClearSky_AEP_Min_04.04.02_Bank" xfId="3433"/>
    <cellStyle name="___PERSONAL_2_ClearSky_AEP_Min_04.04.02_Bank_1" xfId="3434"/>
    <cellStyle name="___PERSONAL_2_Clearsky_internal_050301" xfId="3435"/>
    <cellStyle name="___PERSONAL_2_Clearsky_internal_050301_1" xfId="3436"/>
    <cellStyle name="___PERSONAL_2_Clearsky_internal_070201" xfId="3437"/>
    <cellStyle name="___PERSONAL_2_Clearsky_internal_070201.xls Chart 2" xfId="3438"/>
    <cellStyle name="___PERSONAL_2_Clearsky_internal_070201.xls Chart 2_1" xfId="3439"/>
    <cellStyle name="___PERSONAL_2_Clearsky_internal_070201_1" xfId="3440"/>
    <cellStyle name="___PERSONAL_2_Clearsky_internal_070201_1_Clearsky_internal_070201" xfId="3441"/>
    <cellStyle name="___PERSONAL_2_Clearsky_internal_070201_1_Clearsky_Outside_070201.xls Chart 2" xfId="3442"/>
    <cellStyle name="___PERSONAL_2_Clearsky_internal_070201_2" xfId="3443"/>
    <cellStyle name="___PERSONAL_2_Clearsky_internal_070201_Clearsky_Outside_070201.xls Chart 2" xfId="3444"/>
    <cellStyle name="___PERSONAL_2_Clearsky_Outside_070201.xls Chart 2" xfId="3445"/>
    <cellStyle name="___PERSONAL_2_Clearsky_Outside_070201.xls Chart 2_1" xfId="3446"/>
    <cellStyle name="___PERSONAL_2_Clearsky_Outside_070201.xls Chart 2_2" xfId="3447"/>
    <cellStyle name="___PERSONAL_3" xfId="3448"/>
    <cellStyle name="___PERSONAL_3_Chesapeake_Pro Forma_Debt - 3 28 08" xfId="3449"/>
    <cellStyle name="___PERSONAL_3_Chesapeake_Pro Forma_Debt - 4 30 08_Tyr" xfId="3450"/>
    <cellStyle name="___PERSONAL_3_ClearSky_AEP_Min_04.04.02_Bank" xfId="3451"/>
    <cellStyle name="___PERSONAL_3_Clearsky_internal_050301" xfId="3452"/>
    <cellStyle name="___PERSONAL_3_Clearsky_internal_050301_Chesapeake_Pro Forma_Debt - 3 28 08" xfId="3453"/>
    <cellStyle name="___PERSONAL_3_Clearsky_internal_050301_Chesapeake_Pro Forma_Debt - 4 30 08_Tyr" xfId="3454"/>
    <cellStyle name="___PERSONAL_3_Clearsky_internal_070201" xfId="3455"/>
    <cellStyle name="___PERSONAL_3_Clearsky_internal_070201.xls Chart 2" xfId="3456"/>
    <cellStyle name="___PERSONAL_3_Clearsky_internal_070201_1" xfId="3457"/>
    <cellStyle name="___PERSONAL_3_Clearsky_internal_070201_Chesapeake_Pro Forma_Debt - 3 28 08" xfId="3458"/>
    <cellStyle name="___PERSONAL_3_Clearsky_internal_070201_Chesapeake_Pro Forma_Debt - 4 30 08_Tyr" xfId="3459"/>
    <cellStyle name="___PERSONAL_3_Clearsky_internal_070201_Clearsky_Outside_070201.xls Chart 2" xfId="3460"/>
    <cellStyle name="___PERSONAL_3_Clearsky_Outside_070201.xls Chart 2" xfId="3461"/>
    <cellStyle name="___PERSONAL_3_Clearsky_Outside_070201.xls Chart 2_Chesapeake_Pro Forma_Debt - 3 28 08" xfId="3462"/>
    <cellStyle name="___PERSONAL_3_Clearsky_Outside_070201.xls Chart 2_Chesapeake_Pro Forma_Debt - 4 30 08_Tyr" xfId="3463"/>
    <cellStyle name="___PERSONAL_4" xfId="3464"/>
    <cellStyle name="___PERSONAL_4_Chesapeake_Pro Forma_Debt - 3 28 08" xfId="3465"/>
    <cellStyle name="___PERSONAL_4_Chesapeake_Pro Forma_Debt - 4 30 08_Tyr" xfId="3466"/>
    <cellStyle name="___PERSONAL_ClearSky_AEP_Min_04.04.02_Bank" xfId="3467"/>
    <cellStyle name="___PERSONAL_ClearSky_AEP_Min_04.04.02_Bank_1" xfId="3468"/>
    <cellStyle name="___PERSONAL_Clearsky_internal_050301" xfId="3469"/>
    <cellStyle name="___PERSONAL_Clearsky_internal_050301_1" xfId="3470"/>
    <cellStyle name="___PERSONAL_Clearsky_internal_070201" xfId="3471"/>
    <cellStyle name="___PERSONAL_Clearsky_internal_070201.xls Chart 2" xfId="3472"/>
    <cellStyle name="___PERSONAL_Clearsky_internal_070201.xls Chart 2_1" xfId="3473"/>
    <cellStyle name="___PERSONAL_Clearsky_internal_070201_1" xfId="3474"/>
    <cellStyle name="___PERSONAL_Clearsky_internal_070201_1_Clearsky_internal_070201" xfId="3475"/>
    <cellStyle name="___PERSONAL_Clearsky_internal_070201_1_Clearsky_Outside_070201.xls Chart 2" xfId="3476"/>
    <cellStyle name="___PERSONAL_Clearsky_internal_070201_2" xfId="3477"/>
    <cellStyle name="___PERSONAL_Clearsky_internal_070201_Clearsky_Outside_070201.xls Chart 2" xfId="3478"/>
    <cellStyle name="___PERSONAL_Clearsky_Outside_070201.xls Chart 2" xfId="3479"/>
    <cellStyle name="___PERSONAL_Clearsky_Outside_070201.xls Chart 2_1" xfId="3480"/>
    <cellStyle name="___Query11" xfId="3481"/>
    <cellStyle name="___Sheet1" xfId="3482"/>
    <cellStyle name="___Sheet1 (2)" xfId="3483"/>
    <cellStyle name="___Sheet1 (2)_Chesapeake_Pro Forma_Debt - 3 28 08" xfId="3484"/>
    <cellStyle name="___Sheet1 (2)_Chesapeake_Pro Forma_Debt - 4 30 08_Tyr" xfId="3485"/>
    <cellStyle name="___Sheet1_Chesapeake_Pro Forma_Debt - 3 28 08" xfId="3486"/>
    <cellStyle name="___Sheet1_Chesapeake_Pro Forma_Debt - 4 30 08_Tyr" xfId="3487"/>
    <cellStyle name="___Sheet2" xfId="3488"/>
    <cellStyle name="___Sheet2_Chesapeake_Pro Forma_Debt - 3 28 08" xfId="3489"/>
    <cellStyle name="___Sheet2_Chesapeake_Pro Forma_Debt - 4 30 08_Tyr" xfId="3490"/>
    <cellStyle name="___Sheet2_ClearSky_AEP_Min_04.04.02_Bank" xfId="3491"/>
    <cellStyle name="___Sheet2_Clearsky_internal_050301" xfId="3492"/>
    <cellStyle name="___Sheet2_Clearsky_internal_050301_Chesapeake_Pro Forma_Debt - 3 28 08" xfId="3493"/>
    <cellStyle name="___Sheet2_Clearsky_internal_050301_Chesapeake_Pro Forma_Debt - 4 30 08_Tyr" xfId="3494"/>
    <cellStyle name="___Sheet2_Clearsky_internal_070201" xfId="3495"/>
    <cellStyle name="___Sheet2_Clearsky_internal_070201.xls Chart 2" xfId="3496"/>
    <cellStyle name="___Sheet2_Clearsky_internal_070201_1" xfId="3497"/>
    <cellStyle name="___Sheet2_Clearsky_internal_070201_1_Chesapeake_Pro Forma_Debt - 3 28 08" xfId="3498"/>
    <cellStyle name="___Sheet2_Clearsky_internal_070201_1_Chesapeake_Pro Forma_Debt - 4 30 08_Tyr" xfId="3499"/>
    <cellStyle name="___Sheet2_Clearsky_internal_070201_Clearsky_Outside_070201.xls Chart 2" xfId="3500"/>
    <cellStyle name="___Sheet2_Clearsky_internal_070201_Clearsky_Outside_070201.xls Chart 2_Chesapeake_Pro Forma_Debt - 3 28 08" xfId="3501"/>
    <cellStyle name="___Sheet2_Clearsky_internal_070201_Clearsky_Outside_070201.xls Chart 2_Chesapeake_Pro Forma_Debt - 4 30 08_Tyr" xfId="3502"/>
    <cellStyle name="___Sheet2_Clearsky_Outside_070201.xls Chart 2" xfId="3503"/>
    <cellStyle name="___Sheet2_Clearsky_Outside_070201.xls Chart 2_Chesapeake_Pro Forma_Debt - 3 28 08" xfId="3504"/>
    <cellStyle name="___Sheet2_Clearsky_Outside_070201.xls Chart 2_Chesapeake_Pro Forma_Debt - 4 30 08_Tyr" xfId="3505"/>
    <cellStyle name="_020122 TIM MITCHELL" xfId="3506"/>
    <cellStyle name="_020205 AEP Mitchell v2.3" xfId="3507"/>
    <cellStyle name="_030716 BCP_CSFB" xfId="3508"/>
    <cellStyle name="_2003 Available Cash Calculation" xfId="3509"/>
    <cellStyle name="_2003.01.30 MGC Pro Forma Model" xfId="3510"/>
    <cellStyle name="_2003.07.09 Orlando Pro Forma Model" xfId="3511"/>
    <cellStyle name="_20030202 Mulberry_Financial Model v2" xfId="3512"/>
    <cellStyle name="_20030203 Mulberry_Financial Model v1" xfId="3513"/>
    <cellStyle name="_20030204 Mulberry_Financial Model v3" xfId="3514"/>
    <cellStyle name="_20030214 Orange_Financial Model v1" xfId="3515"/>
    <cellStyle name="_20030710 Mulberry_CSFB" xfId="3516"/>
    <cellStyle name="_2004 Budget Comparisions" xfId="3517"/>
    <cellStyle name="_2004 Frontera Budget Project Input Master Official Vr" xfId="3518"/>
    <cellStyle name="_2006 Capital Budget - Master File - December Update - NRG Texas Fossil wSTP 01-23-07" xfId="3519"/>
    <cellStyle name="_2006 Capital Budget - Master File - December Update - NRG Texas Fossil wSTP 01-23-07 2" xfId="3520"/>
    <cellStyle name="_2006 Capital Budget - Master File - December Update - NRG Texas Fossil wSTP 01-23-07 2 2" xfId="3521"/>
    <cellStyle name="_2006 Capital Budget - Master File - December Update - NRG Texas Fossil wSTP 01-23-07 3" xfId="3522"/>
    <cellStyle name="_2006 Capital Budget Variance Analysis - LMS - Dec" xfId="3523"/>
    <cellStyle name="_2006 Capital Budget Variance Analysis - LMS - Dec 2" xfId="3524"/>
    <cellStyle name="_2006 Capital Budget Variance Analysis - LMS - Dec 2 2" xfId="3525"/>
    <cellStyle name="_2006 Capital Budget Variance Analysis - LMS - Dec 3" xfId="3526"/>
    <cellStyle name="_2006(1) 09 23_Midway_Initial_Pro_forma_JLG#3m" xfId="3527"/>
    <cellStyle name="_2007 Capital Budget - NRG Texas  03-05-07" xfId="3528"/>
    <cellStyle name="_2008 AOP - Energy Co O&amp;M_Working" xfId="3529"/>
    <cellStyle name="_2008 AOP - Energy Co O&amp;M_Working 2" xfId="3530"/>
    <cellStyle name="_2008 AOP - Energy Co O&amp;M_Working 2 2" xfId="3531"/>
    <cellStyle name="_2008 AOP - Energy Co O&amp;M_Working 3" xfId="3532"/>
    <cellStyle name="_2008 AOP - Energy Co O&amp;M_Working 4" xfId="3533"/>
    <cellStyle name="_2008 AOP - Energy Co O&amp;M_Working Essbase" xfId="3534"/>
    <cellStyle name="_2008 AOP - Energy Co O&amp;M_Working Essbase 2" xfId="3535"/>
    <cellStyle name="_2008 AOP - Energy Co O&amp;M_Working Essbase 2 2" xfId="3536"/>
    <cellStyle name="_2008 AOP - Energy Co O&amp;M_Working Essbase 3" xfId="3537"/>
    <cellStyle name="_2008 AOP - Energy Co O&amp;M_Working Essbase 4" xfId="3538"/>
    <cellStyle name="_2008 Chesapeake Budget Rev1 JPB" xfId="3539"/>
    <cellStyle name="_2009 AOP Summary" xfId="3540"/>
    <cellStyle name="_2009 AOP Summary 2" xfId="3541"/>
    <cellStyle name="_2009 AOP Summary 2 2" xfId="3542"/>
    <cellStyle name="_2009 AOP Summary 3" xfId="3543"/>
    <cellStyle name="_2009 CB4 Mobilization Budget" xfId="3544"/>
    <cellStyle name="_2009 CB4 Mobilization Budget 2" xfId="3545"/>
    <cellStyle name="_2009 CB4 Mobilization Budget 2 2" xfId="3546"/>
    <cellStyle name="_2009 CB4 Mobilization Budget 3" xfId="3547"/>
    <cellStyle name="_5 YearO&amp;M budget estimate.5-14-04" xfId="3548"/>
    <cellStyle name="_x0013__Actual Production Data" xfId="3549"/>
    <cellStyle name="_x0013__Actual Production Data 2" xfId="3550"/>
    <cellStyle name="_x0013__Actual Production Data 3" xfId="3551"/>
    <cellStyle name="_x0013__Actual Production Data 4" xfId="3552"/>
    <cellStyle name="_x0013__Actual Production Data 5" xfId="3553"/>
    <cellStyle name="_x0013__Actual Production Data 6" xfId="3554"/>
    <cellStyle name="_x0013__Actual Production Data_1" xfId="3555"/>
    <cellStyle name="_x0013__Actual Production Data_1 2" xfId="3556"/>
    <cellStyle name="_x0013__Actual Production Data_1 3" xfId="3557"/>
    <cellStyle name="_x0013__Actual Production Data_1 4" xfId="3558"/>
    <cellStyle name="_x0013__Actual Production Data_1 5" xfId="3559"/>
    <cellStyle name="_x0013__Actual Production Data_1 6" xfId="3560"/>
    <cellStyle name="_Ada Base Case LT Proforma (04_13_05)" xfId="3561"/>
    <cellStyle name="_AGC 2004 NAES 100404" xfId="3562"/>
    <cellStyle name="_AGC 2004 NAES 100404 2" xfId="3563"/>
    <cellStyle name="_AGC 2004 NAES 100404 3" xfId="3564"/>
    <cellStyle name="_AGC 2004 NAES 100404_Appendix B - Production Report" xfId="3565"/>
    <cellStyle name="_AGC 2004 NAES 100604 R1" xfId="3566"/>
    <cellStyle name="_AGC 2004 NAES 100604 R1 2" xfId="3567"/>
    <cellStyle name="_AGC 2004 NAES 100604 R1 3" xfId="3568"/>
    <cellStyle name="_AGC 2004 NAES 100604 R1 4" xfId="3569"/>
    <cellStyle name="_AGC 2004 NAES 100604 R1 5" xfId="3570"/>
    <cellStyle name="_AGC 2004 NAES 100604 R1 6" xfId="3571"/>
    <cellStyle name="_AGC 2004 NAES 100604 R1_Actual Production Data" xfId="3572"/>
    <cellStyle name="_AGC 2004 NAES 100604 R1_Actual Production Data 2" xfId="3573"/>
    <cellStyle name="_AGC 2004 NAES 100604 R1_Appendix B - Production Report" xfId="3574"/>
    <cellStyle name="_AGC 2005 NAES Draft 111104-dd" xfId="3575"/>
    <cellStyle name="_AGC 2005 NAES Draft 111104-dd 10" xfId="3576"/>
    <cellStyle name="_AGC 2005 NAES Draft 111104-dd 11" xfId="3577"/>
    <cellStyle name="_AGC 2005 NAES Draft 111104-dd 12" xfId="3578"/>
    <cellStyle name="_AGC 2005 NAES Draft 111104-dd 13" xfId="3579"/>
    <cellStyle name="_AGC 2005 NAES Draft 111104-dd 14" xfId="3580"/>
    <cellStyle name="_AGC 2005 NAES Draft 111104-dd 15" xfId="3581"/>
    <cellStyle name="_AGC 2005 NAES Draft 111104-dd 16" xfId="3582"/>
    <cellStyle name="_AGC 2005 NAES Draft 111104-dd 17" xfId="3583"/>
    <cellStyle name="_AGC 2005 NAES Draft 111104-dd 18" xfId="3584"/>
    <cellStyle name="_AGC 2005 NAES Draft 111104-dd 19" xfId="3585"/>
    <cellStyle name="_AGC 2005 NAES Draft 111104-dd 2" xfId="3586"/>
    <cellStyle name="_AGC 2005 NAES Draft 111104-dd 2 2" xfId="3587"/>
    <cellStyle name="_AGC 2005 NAES Draft 111104-dd 20" xfId="3588"/>
    <cellStyle name="_AGC 2005 NAES Draft 111104-dd 21" xfId="3589"/>
    <cellStyle name="_AGC 2005 NAES Draft 111104-dd 22" xfId="3590"/>
    <cellStyle name="_AGC 2005 NAES Draft 111104-dd 23" xfId="3591"/>
    <cellStyle name="_AGC 2005 NAES Draft 111104-dd 24" xfId="3592"/>
    <cellStyle name="_AGC 2005 NAES Draft 111104-dd 25" xfId="3593"/>
    <cellStyle name="_AGC 2005 NAES Draft 111104-dd 26" xfId="3594"/>
    <cellStyle name="_AGC 2005 NAES Draft 111104-dd 27" xfId="3595"/>
    <cellStyle name="_AGC 2005 NAES Draft 111104-dd 28" xfId="3596"/>
    <cellStyle name="_AGC 2005 NAES Draft 111104-dd 29" xfId="3597"/>
    <cellStyle name="_AGC 2005 NAES Draft 111104-dd 3" xfId="3598"/>
    <cellStyle name="_AGC 2005 NAES Draft 111104-dd 3 2" xfId="3599"/>
    <cellStyle name="_AGC 2005 NAES Draft 111104-dd 30" xfId="3600"/>
    <cellStyle name="_AGC 2005 NAES Draft 111104-dd 4" xfId="3601"/>
    <cellStyle name="_AGC 2005 NAES Draft 111104-dd 5" xfId="3602"/>
    <cellStyle name="_AGC 2005 NAES Draft 111104-dd 6" xfId="3603"/>
    <cellStyle name="_AGC 2005 NAES Draft 111104-dd 7" xfId="3604"/>
    <cellStyle name="_AGC 2005 NAES Draft 111104-dd 8" xfId="3605"/>
    <cellStyle name="_AGC 2005 NAES Draft 111104-dd 9" xfId="3606"/>
    <cellStyle name="_AGC 2005 NAES Draft 111104-dd_Appendix B - Production Report" xfId="3607"/>
    <cellStyle name="_ANP.FUNDING.I-R1-11-3-00-E" xfId="3608"/>
    <cellStyle name="_ANP.FUNDING.I-R1-11-3-00-E 2" xfId="3609"/>
    <cellStyle name="_ANP.FUNDING.I-R1-11-3-00-E 2 2" xfId="3610"/>
    <cellStyle name="_ANP.FUNDING.I-R1-11-3-00-E 2 3" xfId="3611"/>
    <cellStyle name="_ANP.FUNDING.I-R1-11-3-00-E 3" xfId="3612"/>
    <cellStyle name="_ANP.FUNDING.I-R1-11-3-00-E 3 2" xfId="3613"/>
    <cellStyle name="_ANP.FUNDING.I-R1-11-3-00-E 4" xfId="3614"/>
    <cellStyle name="_ANP.FUNDING.I-R1-11-3-00-E 5" xfId="3615"/>
    <cellStyle name="_x0013__Appendix B - Production Report" xfId="3616"/>
    <cellStyle name="_x0013__Appendix B - Production Report 2" xfId="3617"/>
    <cellStyle name="_x0013__Appendix B - Production Report 3" xfId="3618"/>
    <cellStyle name="_x0013__Appendix B - Production Report_1" xfId="3619"/>
    <cellStyle name="_AppendixH1_OfferDataFormPPA" xfId="3620"/>
    <cellStyle name="_Archer TD 1000MW 05-15-00" xfId="3621"/>
    <cellStyle name="_Assumptions" xfId="3622"/>
    <cellStyle name="_Assumptions 10" xfId="3623"/>
    <cellStyle name="_Assumptions 11" xfId="3624"/>
    <cellStyle name="_Assumptions 12" xfId="3625"/>
    <cellStyle name="_Assumptions 13" xfId="3626"/>
    <cellStyle name="_Assumptions 14" xfId="3627"/>
    <cellStyle name="_Assumptions 15" xfId="3628"/>
    <cellStyle name="_Assumptions 16" xfId="3629"/>
    <cellStyle name="_Assumptions 17" xfId="3630"/>
    <cellStyle name="_Assumptions 18" xfId="3631"/>
    <cellStyle name="_Assumptions 19" xfId="3632"/>
    <cellStyle name="_Assumptions 2" xfId="3633"/>
    <cellStyle name="_Assumptions 2 2" xfId="3634"/>
    <cellStyle name="_Assumptions 20" xfId="3635"/>
    <cellStyle name="_Assumptions 21" xfId="3636"/>
    <cellStyle name="_Assumptions 22" xfId="3637"/>
    <cellStyle name="_Assumptions 23" xfId="3638"/>
    <cellStyle name="_Assumptions 24" xfId="3639"/>
    <cellStyle name="_Assumptions 25" xfId="3640"/>
    <cellStyle name="_Assumptions 26" xfId="3641"/>
    <cellStyle name="_Assumptions 27" xfId="3642"/>
    <cellStyle name="_Assumptions 28" xfId="3643"/>
    <cellStyle name="_Assumptions 29" xfId="3644"/>
    <cellStyle name="_Assumptions 3" xfId="3645"/>
    <cellStyle name="_Assumptions 3 2" xfId="3646"/>
    <cellStyle name="_Assumptions 30" xfId="3647"/>
    <cellStyle name="_Assumptions 4" xfId="3648"/>
    <cellStyle name="_Assumptions 5" xfId="3649"/>
    <cellStyle name="_Assumptions 6" xfId="3650"/>
    <cellStyle name="_Assumptions 7" xfId="3651"/>
    <cellStyle name="_Assumptions 8" xfId="3652"/>
    <cellStyle name="_Assumptions 9" xfId="3653"/>
    <cellStyle name="_Assumptions_Appendix B - Production Report" xfId="3654"/>
    <cellStyle name="_Athens Assumptions 2005" xfId="3655"/>
    <cellStyle name="_Athens Assumptions 2005 10" xfId="3656"/>
    <cellStyle name="_Athens Assumptions 2005 11" xfId="3657"/>
    <cellStyle name="_Athens Assumptions 2005 12" xfId="3658"/>
    <cellStyle name="_Athens Assumptions 2005 13" xfId="3659"/>
    <cellStyle name="_Athens Assumptions 2005 14" xfId="3660"/>
    <cellStyle name="_Athens Assumptions 2005 15" xfId="3661"/>
    <cellStyle name="_Athens Assumptions 2005 16" xfId="3662"/>
    <cellStyle name="_Athens Assumptions 2005 17" xfId="3663"/>
    <cellStyle name="_Athens Assumptions 2005 18" xfId="3664"/>
    <cellStyle name="_Athens Assumptions 2005 19" xfId="3665"/>
    <cellStyle name="_Athens Assumptions 2005 2" xfId="3666"/>
    <cellStyle name="_Athens Assumptions 2005 2 2" xfId="3667"/>
    <cellStyle name="_Athens Assumptions 2005 20" xfId="3668"/>
    <cellStyle name="_Athens Assumptions 2005 21" xfId="3669"/>
    <cellStyle name="_Athens Assumptions 2005 22" xfId="3670"/>
    <cellStyle name="_Athens Assumptions 2005 23" xfId="3671"/>
    <cellStyle name="_Athens Assumptions 2005 24" xfId="3672"/>
    <cellStyle name="_Athens Assumptions 2005 25" xfId="3673"/>
    <cellStyle name="_Athens Assumptions 2005 26" xfId="3674"/>
    <cellStyle name="_Athens Assumptions 2005 27" xfId="3675"/>
    <cellStyle name="_Athens Assumptions 2005 28" xfId="3676"/>
    <cellStyle name="_Athens Assumptions 2005 29" xfId="3677"/>
    <cellStyle name="_Athens Assumptions 2005 3" xfId="3678"/>
    <cellStyle name="_Athens Assumptions 2005 3 2" xfId="3679"/>
    <cellStyle name="_Athens Assumptions 2005 30" xfId="3680"/>
    <cellStyle name="_Athens Assumptions 2005 4" xfId="3681"/>
    <cellStyle name="_Athens Assumptions 2005 5" xfId="3682"/>
    <cellStyle name="_Athens Assumptions 2005 6" xfId="3683"/>
    <cellStyle name="_Athens Assumptions 2005 7" xfId="3684"/>
    <cellStyle name="_Athens Assumptions 2005 8" xfId="3685"/>
    <cellStyle name="_Athens Assumptions 2005 9" xfId="3686"/>
    <cellStyle name="_Athens Assumptions 2005_Appendix B - Production Report" xfId="3687"/>
    <cellStyle name="_Base Power Plant 08-22-01" xfId="3688"/>
    <cellStyle name="_Base Power Plant Blank" xfId="3689"/>
    <cellStyle name="_Bayonne Breakage" xfId="3690"/>
    <cellStyle name="_Bayonne Breakage_Chesapeake Model 11012007_final for prel bid" xfId="3691"/>
    <cellStyle name="_Bayonne Restructure 2-9-01" xfId="3692"/>
    <cellStyle name="_Bayonne Restructure 2-9-01_Chesapeake Model 11012007_final for prel bid" xfId="3693"/>
    <cellStyle name="_Bayonne Restructuring 10-17" xfId="3694"/>
    <cellStyle name="_Bayonne Restructuring 10-17_Chesapeake Model 11012007_final for prel bid" xfId="3695"/>
    <cellStyle name="_Bayonne Restructuring 11-15" xfId="3696"/>
    <cellStyle name="_Bayonne Restructuring 11-15_Chesapeake Model 11012007_final for prel bid" xfId="3697"/>
    <cellStyle name="_Bayonne Restructuring 1-19" xfId="3698"/>
    <cellStyle name="_Bayonne Restructuring 1-19_Chesapeake Model 11012007_final for prel bid" xfId="3699"/>
    <cellStyle name="_Bob Howell CCC 2004 Operations Budget" xfId="3700"/>
    <cellStyle name="_Bonneville 10 10 02" xfId="3701"/>
    <cellStyle name="_Bonneville 4 17 03 SQv0.1" xfId="3702"/>
    <cellStyle name="_Bonneville 4 17 03 SQv3.2" xfId="3703"/>
    <cellStyle name="_Bonneville 8 28 02" xfId="3704"/>
    <cellStyle name="_Book1" xfId="3705"/>
    <cellStyle name="_Book1 2" xfId="3706"/>
    <cellStyle name="_Book1 2 2" xfId="3707"/>
    <cellStyle name="_Book1 2 3" xfId="3708"/>
    <cellStyle name="_Book1 3" xfId="3709"/>
    <cellStyle name="_Book1 3 2" xfId="3710"/>
    <cellStyle name="_Book1 4" xfId="3711"/>
    <cellStyle name="_Book1 5" xfId="3712"/>
    <cellStyle name="_Book1 Chart 2" xfId="3713"/>
    <cellStyle name="_Book1 Chart 4" xfId="3714"/>
    <cellStyle name="_Book1 Chart 5" xfId="3715"/>
    <cellStyle name="_Book3" xfId="3716"/>
    <cellStyle name="_Book3 2" xfId="3717"/>
    <cellStyle name="_Book3 2 2" xfId="3718"/>
    <cellStyle name="_Book3 3" xfId="3719"/>
    <cellStyle name="_Book9" xfId="3720"/>
    <cellStyle name="_Book9_Chesapeake Model 11012007_final for prel bid" xfId="3721"/>
    <cellStyle name="_Budget Reconciliation Template" xfId="3722"/>
    <cellStyle name="_Budgeted Production Data" xfId="3723"/>
    <cellStyle name="_x0013__Budgeted Production Data" xfId="3724"/>
    <cellStyle name="_Budgeted Production Data 2" xfId="3725"/>
    <cellStyle name="_x0013__Budgeted Production Data 2" xfId="3726"/>
    <cellStyle name="_Budgeted Production Data 3" xfId="3727"/>
    <cellStyle name="_x0013__Budgeted Production Data 3" xfId="3728"/>
    <cellStyle name="_Budgeted Production Data 4" xfId="3729"/>
    <cellStyle name="_x0013__Budgeted Production Data 4" xfId="3730"/>
    <cellStyle name="_Budgeted Production Data 5" xfId="3731"/>
    <cellStyle name="_x0013__Budgeted Production Data 5" xfId="3732"/>
    <cellStyle name="_Budgeted Production Data 6" xfId="3733"/>
    <cellStyle name="_x0013__Budgeted Production Data 6" xfId="3734"/>
    <cellStyle name="_x0013__Budgeted Production Data_1" xfId="3735"/>
    <cellStyle name="_x0013__Budgeted Production Data_1 2" xfId="3736"/>
    <cellStyle name="_x0013__Budgeted Production Data_1 3" xfId="3737"/>
    <cellStyle name="_x0013__Budgeted Production Data_1 4" xfId="3738"/>
    <cellStyle name="_x0013__Budgeted Production Data_1 5" xfId="3739"/>
    <cellStyle name="_x0013__Budgeted Production Data_1 6" xfId="3740"/>
    <cellStyle name="_Budgeted Production Data_Appendix B - Production Report" xfId="3741"/>
    <cellStyle name="_BVR Jan-Aug 05" xfId="3742"/>
    <cellStyle name="_BVR Jan-Aug 05 2" xfId="3743"/>
    <cellStyle name="_BVR Jan-Aug 05 3" xfId="3744"/>
    <cellStyle name="_BVR Jan-Aug 05_Appendix B - Production Report" xfId="3745"/>
    <cellStyle name="_x0013__BVR TB" xfId="3746"/>
    <cellStyle name="_CalPeak Model 5.24.06 - Final Equity Case v1" xfId="3747"/>
    <cellStyle name="_CalPeak Model 5.24.06 - Final Equity Case v1_2006(1) 09 23_Midway_Initial_Pro_forma_JLG#3m" xfId="3748"/>
    <cellStyle name="_CalPeak Model 5.24.06 - Final Equity Case v1_SDGE Pro Forma Model_Pratt" xfId="3749"/>
    <cellStyle name="_CalPeak Model 5.24.06 - Final Equity Case v1_SDGE Pro Forma Model_Pratt YK's edit 01082007" xfId="3750"/>
    <cellStyle name="_CalPeak Pro Forma v33" xfId="3751"/>
    <cellStyle name="_CalPeak Pro Forma v33_2006(1) 09 23_Midway_Initial_Pro_forma_JLG#3m" xfId="3752"/>
    <cellStyle name="_Camden Debt Breakage" xfId="3753"/>
    <cellStyle name="_Camden Debt Breakage_Chesapeake Model 11012007_final for prel bid" xfId="3754"/>
    <cellStyle name="_Camden_Bayonne Restructure 6-06-01" xfId="3755"/>
    <cellStyle name="_Camden_Bayonne Restructure 6-06-01_Chesapeake Model 11012007_final for prel bid" xfId="3756"/>
    <cellStyle name="_Camden_Bayonne Restructure 7-06-01" xfId="3757"/>
    <cellStyle name="_Camden_Bayonne Restructure 7-06-01_Chesapeake Model 11012007_final for prel bid" xfId="3758"/>
    <cellStyle name="_Camden_Bayonne Restructure 7-2-01" xfId="3759"/>
    <cellStyle name="_Camden_Bayonne Restructure 7-2-01_Chesapeake Model 11012007_final for prel bid" xfId="3760"/>
    <cellStyle name="_CB4 2009 Ops Cost" xfId="3761"/>
    <cellStyle name="_CB4 2009 Ops Cost 2" xfId="3762"/>
    <cellStyle name="_CB4 2009 Ops Cost 2 2" xfId="3763"/>
    <cellStyle name="_CB4 2009 Ops Cost 3" xfId="3764"/>
    <cellStyle name="_CBIV v11" xfId="3765"/>
    <cellStyle name="_CBIV v11_Chesapeake Model 11012007_final for prel bid" xfId="3766"/>
    <cellStyle name="_CBIV v6" xfId="3767"/>
    <cellStyle name="_CBIV v6_Chesapeake Model 11012007_final for prel bid" xfId="3768"/>
    <cellStyle name="_CBIV v91" xfId="3769"/>
    <cellStyle name="_CCC 01-2001 Actual vrs Budget" xfId="3770"/>
    <cellStyle name="_CCC 03-2003 Actual vrs Budget" xfId="3771"/>
    <cellStyle name="_CCC 03-2004 Actual vs Budget" xfId="3772"/>
    <cellStyle name="_CCC 06-2003 Actual vs Budget new Format" xfId="3773"/>
    <cellStyle name="_CCC 07-2004 Available Cash Calcltn" xfId="3774"/>
    <cellStyle name="_CCC 2008 Tenaska Budget 3rd Draft 8-24-07" xfId="3775"/>
    <cellStyle name="_CCC 3Rd Qtr 2003 Financials" xfId="3776"/>
    <cellStyle name="_CCC Cost Rpt Jul '02 Vickies Part" xfId="3777"/>
    <cellStyle name="_Cedar Brakes II Final MK" xfId="3778"/>
    <cellStyle name="_CedarBayou" xfId="3779"/>
    <cellStyle name="_CedarBayou 2" xfId="3780"/>
    <cellStyle name="_CedarBayou 2 2" xfId="3781"/>
    <cellStyle name="_CedarBayou 3" xfId="3782"/>
    <cellStyle name="_CedarBayou 4" xfId="3783"/>
    <cellStyle name="_Chambers Base Case LT Proforma (07_20_04)" xfId="3784"/>
    <cellStyle name="_Chesapeake Model 11012007_final for prel bid" xfId="3785"/>
    <cellStyle name="_Close Schedules 05-2002" xfId="3786"/>
    <cellStyle name="_Colorado Wind - Case A v1.11 levelized debt - interest in 2003 Final for Board Package" xfId="3787"/>
    <cellStyle name="_Colorado Wind v3.11" xfId="3788"/>
    <cellStyle name="_Combined Assets-E" xfId="3789"/>
    <cellStyle name="_Combined Assets-E 2" xfId="3790"/>
    <cellStyle name="_Combined Assets-E 2 2" xfId="3791"/>
    <cellStyle name="_Combined Assets-E 2 3" xfId="3792"/>
    <cellStyle name="_Combined Assets-E 3" xfId="3793"/>
    <cellStyle name="_Combined Assets-E 3 2" xfId="3794"/>
    <cellStyle name="_Combined Assets-E 4" xfId="3795"/>
    <cellStyle name="_Combined Assets-E 5" xfId="3796"/>
    <cellStyle name="_Comma" xfId="3797"/>
    <cellStyle name="_Consolidated Summary - Portfolio_v12" xfId="3798"/>
    <cellStyle name="_Copy of 2006 Capital Budget - Master File - November Update - NRG Texas Fossil - w_STP" xfId="3799"/>
    <cellStyle name="_Copy of 2006 Capital Budget - Master File - November Update - NRG Texas Fossil - w_STP 2" xfId="3800"/>
    <cellStyle name="_Copy of 2006 Capital Budget - Master File - November Update - NRG Texas Fossil - w_STP 2 2" xfId="3801"/>
    <cellStyle name="_Copy of 2006 Capital Budget - Master File - November Update - NRG Texas Fossil - w_STP 3" xfId="3802"/>
    <cellStyle name="_Copy of NAGC_AUG05_M_BVR" xfId="3803"/>
    <cellStyle name="_Copy of NAGC_AUG05_M_BVR 2" xfId="3804"/>
    <cellStyle name="_Copy of NAGC_AUG05_M_BVR 3" xfId="3805"/>
    <cellStyle name="_Copy of NAGC_AUG05_M_BVR_Appendix B - Production Report" xfId="3806"/>
    <cellStyle name="_Currency" xfId="3807"/>
    <cellStyle name="_CurrencySpace" xfId="3808"/>
    <cellStyle name="_Debt Issue Costs - UPP August 2003" xfId="3809"/>
    <cellStyle name="_Debt Template" xfId="3810"/>
    <cellStyle name="_Dell with sensitivity" xfId="3811"/>
    <cellStyle name="_Dell_6c_Stdv10_sensitivity sheet" xfId="3812"/>
    <cellStyle name="_Dell_6c_Stdv8_EntergyRFPv2_Final" xfId="3813"/>
    <cellStyle name="_Dell_Level_5a" xfId="3814"/>
    <cellStyle name="_Dell_Level_5d" xfId="3815"/>
    <cellStyle name="_Dell_Level_6c" xfId="3816"/>
    <cellStyle name="_Detailed Results" xfId="3817"/>
    <cellStyle name="_Deterministic_ UPP_Gila LT Forecast 11-03_Henwood Results" xfId="3818"/>
    <cellStyle name="_DSM for net load - 2010 IRP_12-01-09" xfId="3819"/>
    <cellStyle name="_DSM_Fig 2.2, Tbls 2.8-2.9 (Cost and emissions by scenario and strategy-for DSM)" xfId="3820"/>
    <cellStyle name="_Eastex 21" xfId="3821"/>
    <cellStyle name="_ECP 01.04.02" xfId="3822"/>
    <cellStyle name="_ECP 1.17.02MK" xfId="3823"/>
    <cellStyle name="_ECP 1-22-02" xfId="3824"/>
    <cellStyle name="_ECP Model v30 B" xfId="3825"/>
    <cellStyle name="_ECP Model v30 B_Chesapeake Model 11012007_final for prel bid" xfId="3826"/>
    <cellStyle name="_ECP Model v36 07-27-2001" xfId="3827"/>
    <cellStyle name="_ECP Model v50.SENSITIVITY" xfId="3828"/>
    <cellStyle name="_ECP Model v65" xfId="3829"/>
    <cellStyle name="_ecp new - Enron buyout 01-05-01" xfId="3830"/>
    <cellStyle name="_ecp new - Enron buyout 01-05-01_Chesapeake Model 11012007_final for prel bid" xfId="3831"/>
    <cellStyle name="_ecp new - Enron buyout 04-09-01" xfId="3832"/>
    <cellStyle name="_ecp new - Enron buyout 04-09-01_Chesapeake Model 11012007_final for prel bid" xfId="3833"/>
    <cellStyle name="_ecp new 10" xfId="3834"/>
    <cellStyle name="_ecp new 10_Chesapeake Model 11012007_final for prel bid" xfId="3835"/>
    <cellStyle name="_ECP v75 EP 10-10-01" xfId="3836"/>
    <cellStyle name="_El Dora1" xfId="3837"/>
    <cellStyle name="_El Dorado - 0100 v2" xfId="3838"/>
    <cellStyle name="_El Dorado - 0100 v6" xfId="3839"/>
    <cellStyle name="_El Dorado - Bank Version 1-15" xfId="3840"/>
    <cellStyle name="_El Dorado - Bank Version 1-31v3b_upside" xfId="3841"/>
    <cellStyle name="_El Dorado 0101 v1 early ops test" xfId="3842"/>
    <cellStyle name="_El Dorado 1000 v5 10-27-00" xfId="3843"/>
    <cellStyle name="_El Dorado 1000 v8" xfId="3844"/>
    <cellStyle name="_El Dorado 1100 v1" xfId="3845"/>
    <cellStyle name="_El Dorado 1200 v2 Equity" xfId="3846"/>
    <cellStyle name="_El Dorado 1200 v2 Equity_Dell_6c_Stdv8_EntergyRFPv2_Final" xfId="3847"/>
    <cellStyle name="_El Dorado 1200 v2 Equity_Deterministic_ UPP_Gila LT Forecast 11-03_Henwood Results" xfId="3848"/>
    <cellStyle name="_El Dorado 1200 v2 Equity_El Dorado 8-20-01Contract" xfId="3849"/>
    <cellStyle name="_El Dorado 1200 v2 Equity_Frontera 2004 - 4&amp;8_5-17-04_hardcode" xfId="3850"/>
    <cellStyle name="_El Dorado 1200 v2 Equity_Frontera Financials_100404" xfId="3851"/>
    <cellStyle name="_El Dorado 1200 v2 Equity_Guadalupe Project_TPS" xfId="3852"/>
    <cellStyle name="_El Dorado 1200 v2 Equity_Odessa Project_TPS" xfId="3853"/>
    <cellStyle name="_El Dorado 1200 v2 Equity_Sean Example" xfId="3854"/>
    <cellStyle name="_El Dorado 1200 v2 Equity_UPP_Gila 10 Yr Forecast 12-10-02 Internal" xfId="3855"/>
    <cellStyle name="_El Dorado 2-13" xfId="3856"/>
    <cellStyle name="_El Dorado 3-15" xfId="3857"/>
    <cellStyle name="_El Dorado 3-19" xfId="3858"/>
    <cellStyle name="_El Dorado 3-29" xfId="3859"/>
    <cellStyle name="_El Dorado 8-20-01 FinalPartner_Contract" xfId="3860"/>
    <cellStyle name="_El Dorado 8-20-01Contract" xfId="3861"/>
    <cellStyle name="_El Dorado Const Bud 06-08-01 Revised 2" xfId="3862"/>
    <cellStyle name="_El Dorado Project Model 0900 v2" xfId="3863"/>
    <cellStyle name="_El_Do_Gila_2x2000MW_CC_101100_partcov4_17%_100%const" xfId="3864"/>
    <cellStyle name="_enXco NSP IV (mdf) v3.7" xfId="3865"/>
    <cellStyle name="_Fixed vs Actual report from Bob Howell" xfId="3866"/>
    <cellStyle name="_Front Range 09-10-02" xfId="3867"/>
    <cellStyle name="_Front_Q1 Cash Flow Statement" xfId="3868"/>
    <cellStyle name="_Frontera 2004 - 4&amp;8_5-17-04_hardcode" xfId="3869"/>
    <cellStyle name="_Frontera 2004 Bus Plan_with Outages_PHIL" xfId="3870"/>
    <cellStyle name="_Frontera Financials_100404" xfId="3871"/>
    <cellStyle name="_Frontera Int Budget, 2-03 RF" xfId="3872"/>
    <cellStyle name="_Frontera Performance Report_3-04YTD" xfId="3873"/>
    <cellStyle name="_Frontera_6c_Stdv9" xfId="3874"/>
    <cellStyle name="_Gila O&amp;1 REVISED" xfId="3875"/>
    <cellStyle name="_Gila River - Bank Version 12-16" xfId="3876"/>
    <cellStyle name="_Gila River 062600 v1" xfId="3877"/>
    <cellStyle name="_Gila River 2-13.xls Chart 1149" xfId="3878"/>
    <cellStyle name="_Gila River 3-29_25yr" xfId="3879"/>
    <cellStyle name="_GILApropertytax" xfId="3880"/>
    <cellStyle name="_GPU PPA Calculations 12-10-01" xfId="3881"/>
    <cellStyle name="_GS Model2_11" xfId="3882"/>
    <cellStyle name="_Hamakua_refinance_042301" xfId="3883"/>
    <cellStyle name="_Harris-El Paso-Edinburg-05-07-01" xfId="3884"/>
    <cellStyle name="_Harris-El Paso-Edinburg-05-07-01 2" xfId="3885"/>
    <cellStyle name="_Harris-El Paso-Edinburg-05-07-01 2 2" xfId="3886"/>
    <cellStyle name="_Harris-El Paso-Edinburg-05-07-01 2 3" xfId="3887"/>
    <cellStyle name="_Harris-El Paso-Edinburg-05-07-01 3" xfId="3888"/>
    <cellStyle name="_Harris-El Paso-Edinburg-05-07-01 3 2" xfId="3889"/>
    <cellStyle name="_Harris-El Paso-Edinburg-05-07-01 4" xfId="3890"/>
    <cellStyle name="_Harris-El Paso-Edinburg-05-07-01 5" xfId="3891"/>
    <cellStyle name="_Harris-El Paso-Edinburg-06-18-01" xfId="3892"/>
    <cellStyle name="_Harris-El Paso-Edinburg-06-18-01 2" xfId="3893"/>
    <cellStyle name="_Harris-El Paso-Edinburg-06-18-01 2 2" xfId="3894"/>
    <cellStyle name="_Harris-El Paso-Edinburg-06-18-01 2 3" xfId="3895"/>
    <cellStyle name="_Harris-El Paso-Edinburg-06-18-01 3" xfId="3896"/>
    <cellStyle name="_Harris-El Paso-Edinburg-06-18-01 4" xfId="3897"/>
    <cellStyle name="_Illinois 111100 v1" xfId="3898"/>
    <cellStyle name="_Internal Gila 2003 Op Budget" xfId="3899"/>
    <cellStyle name="_JCP&amp;L PPA 1-9-01" xfId="3900"/>
    <cellStyle name="_kinder morgan model 3-7-05" xfId="3901"/>
    <cellStyle name="_Linden 2.04.02" xfId="3902"/>
    <cellStyle name="_Linden 2.07.02" xfId="3903"/>
    <cellStyle name="_Linden 5.13.02" xfId="3904"/>
    <cellStyle name="_Linden Restructuring 11-14-01" xfId="3905"/>
    <cellStyle name="_Linden Restructuring 8-24-01" xfId="3906"/>
    <cellStyle name="_Loan Draw Schedule" xfId="3907"/>
    <cellStyle name="_LRP GM" xfId="3908"/>
    <cellStyle name="_LRP GM 2" xfId="3909"/>
    <cellStyle name="_LRP GM 2 2" xfId="3910"/>
    <cellStyle name="_LRP GM 3" xfId="3911"/>
    <cellStyle name="_LRP GM 4" xfId="3912"/>
    <cellStyle name="_LRP O&amp;M" xfId="3913"/>
    <cellStyle name="_LRP O&amp;M 2" xfId="3914"/>
    <cellStyle name="_LRP O&amp;M 2 2" xfId="3915"/>
    <cellStyle name="_LRP O&amp;M 3" xfId="3916"/>
    <cellStyle name="_LRP O&amp;M 4" xfId="3917"/>
    <cellStyle name="_MACH Gen 5-Year starts" xfId="3918"/>
    <cellStyle name="_MACH Gen 5-Year starts_Covert 5-Year Plant Template 7-14-08 FINAL" xfId="3919"/>
    <cellStyle name="_MACH Gen 5-Yr Consolidation 07-18-08" xfId="3920"/>
    <cellStyle name="_Masspower 4 17 03 SQ v0.3" xfId="3921"/>
    <cellStyle name="_McAdams_6c_Stdv8_EntergyRFP_Finalv2" xfId="3922"/>
    <cellStyle name="_McAdams_Level_5d" xfId="3923"/>
    <cellStyle name="_MGC Pro Forma (Inc Tr) 5.24.04 aej" xfId="3924"/>
    <cellStyle name="_Milagro Valuation 04-25-07 v4" xfId="3925"/>
    <cellStyle name="_Milford Electron 1Q 2002 04-02-02" xfId="3926"/>
    <cellStyle name="_Missouri 0502 v6_TPS_PPA" xfId="3927"/>
    <cellStyle name="_Mkt Prices Preliminary 020206 LoDemand Del" xfId="3928"/>
    <cellStyle name="_Monthly data template_1" xfId="3929"/>
    <cellStyle name="_MPP 2005 NAES Final Budget" xfId="3930"/>
    <cellStyle name="_MPP 2005 NAES Final Budget (1)" xfId="3931"/>
    <cellStyle name="_MPP 2005 NAES Final Budget (1) 2" xfId="3932"/>
    <cellStyle name="_MPP 2005 NAES Final Budget (1) 3" xfId="3933"/>
    <cellStyle name="_MPP 2005 NAES Final Budget (1)_Appendix B - Production Report" xfId="3934"/>
    <cellStyle name="_MPP 2005 NAES Final Budget 10" xfId="3935"/>
    <cellStyle name="_MPP 2005 NAES Final Budget 11" xfId="3936"/>
    <cellStyle name="_MPP 2005 NAES Final Budget 12" xfId="3937"/>
    <cellStyle name="_MPP 2005 NAES Final Budget 13" xfId="3938"/>
    <cellStyle name="_MPP 2005 NAES Final Budget 14" xfId="3939"/>
    <cellStyle name="_MPP 2005 NAES Final Budget 15" xfId="3940"/>
    <cellStyle name="_MPP 2005 NAES Final Budget 16" xfId="3941"/>
    <cellStyle name="_MPP 2005 NAES Final Budget 17" xfId="3942"/>
    <cellStyle name="_MPP 2005 NAES Final Budget 18" xfId="3943"/>
    <cellStyle name="_MPP 2005 NAES Final Budget 19" xfId="3944"/>
    <cellStyle name="_MPP 2005 NAES Final Budget 2" xfId="3945"/>
    <cellStyle name="_MPP 2005 NAES Final Budget 2 2" xfId="3946"/>
    <cellStyle name="_MPP 2005 NAES Final Budget 20" xfId="3947"/>
    <cellStyle name="_MPP 2005 NAES Final Budget 21" xfId="3948"/>
    <cellStyle name="_MPP 2005 NAES Final Budget 22" xfId="3949"/>
    <cellStyle name="_MPP 2005 NAES Final Budget 23" xfId="3950"/>
    <cellStyle name="_MPP 2005 NAES Final Budget 24" xfId="3951"/>
    <cellStyle name="_MPP 2005 NAES Final Budget 25" xfId="3952"/>
    <cellStyle name="_MPP 2005 NAES Final Budget 26" xfId="3953"/>
    <cellStyle name="_MPP 2005 NAES Final Budget 27" xfId="3954"/>
    <cellStyle name="_MPP 2005 NAES Final Budget 28" xfId="3955"/>
    <cellStyle name="_MPP 2005 NAES Final Budget 29" xfId="3956"/>
    <cellStyle name="_MPP 2005 NAES Final Budget 3" xfId="3957"/>
    <cellStyle name="_MPP 2005 NAES Final Budget 3 2" xfId="3958"/>
    <cellStyle name="_MPP 2005 NAES Final Budget 30" xfId="3959"/>
    <cellStyle name="_MPP 2005 NAES Final Budget 4" xfId="3960"/>
    <cellStyle name="_MPP 2005 NAES Final Budget 5" xfId="3961"/>
    <cellStyle name="_MPP 2005 NAES Final Budget 6" xfId="3962"/>
    <cellStyle name="_MPP 2005 NAES Final Budget 7" xfId="3963"/>
    <cellStyle name="_MPP 2005 NAES Final Budget 8" xfId="3964"/>
    <cellStyle name="_MPP 2005 NAES Final Budget 9" xfId="3965"/>
    <cellStyle name="_MPP 2005 NAES Final Budget_Appendix B - Production Report" xfId="3966"/>
    <cellStyle name="_MPP_AUG05_M_BVR(1)" xfId="3967"/>
    <cellStyle name="_MPP_AUG05_M_BVR(1) 2" xfId="3968"/>
    <cellStyle name="_MPP_AUG05_M_BVR(1) 3" xfId="3969"/>
    <cellStyle name="_MPP_AUG05_M_BVR(1)_Appendix B - Production Report" xfId="3970"/>
    <cellStyle name="_Multiple" xfId="3971"/>
    <cellStyle name="_Multiple_GS Model2_11" xfId="3972"/>
    <cellStyle name="_MultipleSpace" xfId="3973"/>
    <cellStyle name="_MultipleSpace_GS Model2_11" xfId="3974"/>
    <cellStyle name="_NAGC 2007 Budget_Final New Template" xfId="3975"/>
    <cellStyle name="_NAGC 2007 Budget_Final New Template 2" xfId="3976"/>
    <cellStyle name="_NAGC 2007 Budget_Final New Template 3" xfId="3977"/>
    <cellStyle name="_NAGC 2007 Budget_Final New Template 4" xfId="3978"/>
    <cellStyle name="_NAGC 2007 Budget_Final New Template 5" xfId="3979"/>
    <cellStyle name="_NAGC 2007 Budget_Final New Template 6" xfId="3980"/>
    <cellStyle name="_NAGC 2007 Budget_Final New Template_Appendix B - Production Report" xfId="3981"/>
    <cellStyle name="_NAGC_SEP05_M_BVR" xfId="3982"/>
    <cellStyle name="_NAGC_SEP05_M_BVR 2" xfId="3983"/>
    <cellStyle name="_NAGC_SEP05_M_BVR 3" xfId="3984"/>
    <cellStyle name="_NAGC_SEP05_M_BVR_Appendix B - Production Report" xfId="3985"/>
    <cellStyle name="_NCGC 2005 NAES Final Budget 12 02 04 Rev A" xfId="3986"/>
    <cellStyle name="_NCGC 2005 NAES Final Budget 12 02 04 Rev A 2" xfId="3987"/>
    <cellStyle name="_NCGC 2005 NAES Final Budget 12 02 04 Rev A 3" xfId="3988"/>
    <cellStyle name="_NCGC 2005 NAES Final Budget 12 02 04 Rev A_Appendix B - Production Report" xfId="3989"/>
    <cellStyle name="_NCGC0805Mbvr" xfId="3990"/>
    <cellStyle name="_NCGC0805Mbvr 2" xfId="3991"/>
    <cellStyle name="_NCGC0805Mbvr 3" xfId="3992"/>
    <cellStyle name="_NCGC0805Mbvr_Appendix B - Production Report" xfId="3993"/>
    <cellStyle name="_New Church3" xfId="3994"/>
    <cellStyle name="_NHGC 2005 NAES Final Budget" xfId="3995"/>
    <cellStyle name="_NHGC 2005 NAES Final Budget 2" xfId="3996"/>
    <cellStyle name="_NHGC 2005 NAES Final Budget 3" xfId="3997"/>
    <cellStyle name="_NHGC 2005 NAES Final Budget_Appendix B - Production Report" xfId="3998"/>
    <cellStyle name="_O&amp;M 2002 budgetA" xfId="3999"/>
    <cellStyle name="_O&amp;M 2002 budgetA Support" xfId="4000"/>
    <cellStyle name="_O&amp;M Comparison" xfId="4001"/>
    <cellStyle name="_O&amp;M Comparison 2" xfId="4002"/>
    <cellStyle name="_O&amp;M Comparison 2 2" xfId="4003"/>
    <cellStyle name="_O&amp;M Comparison 3" xfId="4004"/>
    <cellStyle name="_O&amp;M Comparison 4" xfId="4005"/>
    <cellStyle name="_Oneta 052200 v1" xfId="4006"/>
    <cellStyle name="_Oneta 061300" xfId="4007"/>
    <cellStyle name="_Orange Portfolio" xfId="4008"/>
    <cellStyle name="_Orange-Mulberry Res. 061201a" xfId="4009"/>
    <cellStyle name="_Orlando Portfolio Model" xfId="4010"/>
    <cellStyle name="_OT Debt" xfId="4011"/>
    <cellStyle name="_PACE" xfId="4012"/>
    <cellStyle name="_Pace new curves 9-27-01" xfId="4013"/>
    <cellStyle name="_Pace Sensitivity" xfId="4014"/>
    <cellStyle name="_Panda equity support fc Aug 2002 plus 2003 budget" xfId="4015"/>
    <cellStyle name="_Percent" xfId="4016"/>
    <cellStyle name="_Percent_GS Model2_11" xfId="4017"/>
    <cellStyle name="_PercentSpace" xfId="4018"/>
    <cellStyle name="_PercentSpace_GS Model2_11" xfId="4019"/>
    <cellStyle name="_Philadelphia (6-27-05)" xfId="4020"/>
    <cellStyle name="_Plum_Point_Proforma_09_10_07" xfId="4021"/>
    <cellStyle name="_Portfolio Analysis_April TES Revised" xfId="4022"/>
    <cellStyle name="_Portfolio Analysis_version14_032602_May COD's" xfId="4023"/>
    <cellStyle name="_Portfolio Analysis_version14_032602_May COD's_New Gila" xfId="4024"/>
    <cellStyle name="_PPA Curve Analysis" xfId="4025"/>
    <cellStyle name="_PPA Curve Analysis_Chesapeake Model 11012007_final for prel bid" xfId="4026"/>
    <cellStyle name="_prestemp" xfId="4027"/>
    <cellStyle name="_Project 150 and FCM Data check" xfId="4028"/>
    <cellStyle name="_Project 150 and FCM Data check 2" xfId="4029"/>
    <cellStyle name="_Project 150 Template for Dayzer_11-11-2009" xfId="4030"/>
    <cellStyle name="_Project Model Form Links" xfId="4031"/>
    <cellStyle name="_PSCO Sale Model -110705" xfId="4032"/>
    <cellStyle name="_PSEG asset valuation 1.1" xfId="4033"/>
    <cellStyle name="_PSEG Swap v3.1" xfId="4034"/>
    <cellStyle name="_PSEG Swap v3.5 PSEG Assets" xfId="4035"/>
    <cellStyle name="_RA_Tables 2010 IRP (supply demand balance) 11-18" xfId="4036"/>
    <cellStyle name="_Rating Agency Analysis v2" xfId="4037"/>
    <cellStyle name="_Rating Agency Analysis v2_Chesapeake Model 11012007_final for prel bid" xfId="4038"/>
    <cellStyle name="_Rating Agency Model v3" xfId="4039"/>
    <cellStyle name="_REC_Demand&amp;Supply_Curve_v7" xfId="4040"/>
    <cellStyle name="_Reconciliation of Electron to Asset Management Models" xfId="4041"/>
    <cellStyle name="_x0013__Reformated Budget" xfId="4042"/>
    <cellStyle name="_x0013__Reformated Budget 2" xfId="4043"/>
    <cellStyle name="_x0013__Reformated Budget 3" xfId="4044"/>
    <cellStyle name="_x0013__Reformated Budget_Appendix B - Production Report" xfId="4045"/>
    <cellStyle name="_regional" xfId="4046"/>
    <cellStyle name="_Retirement_Analysis_NPV tables all scenarios 11-23-09 v5" xfId="4047"/>
    <cellStyle name="_SA Financial Model v1.0" xfId="4048"/>
    <cellStyle name="_Sean Example" xfId="4049"/>
    <cellStyle name="_Sentinel Summary_Challenger (2)" xfId="4050"/>
    <cellStyle name="_Sheet1" xfId="4051"/>
    <cellStyle name="_Sheet1 2" xfId="4052"/>
    <cellStyle name="_Sheet1 2 2" xfId="4053"/>
    <cellStyle name="_Sheet1 3" xfId="4054"/>
    <cellStyle name="_Sheet1 4" xfId="4055"/>
    <cellStyle name="_Sheet1_LRP O&amp;M" xfId="4056"/>
    <cellStyle name="_Sheet1_LRP O&amp;M 2" xfId="4057"/>
    <cellStyle name="_Sheet1_LRP O&amp;M 2 2" xfId="4058"/>
    <cellStyle name="_Sheet1_LRP O&amp;M 3" xfId="4059"/>
    <cellStyle name="_Sheet1_LRP O&amp;M 4" xfId="4060"/>
    <cellStyle name="_SJQN CONS 083102" xfId="4061"/>
    <cellStyle name="_St Charles 8-12-08" xfId="4062"/>
    <cellStyle name="_St.Charles" xfId="4063"/>
    <cellStyle name="_Std. Output" xfId="4064"/>
    <cellStyle name="_STRT08_Smart meter deployment" xfId="4065"/>
    <cellStyle name="_Summary of new units added" xfId="4066"/>
    <cellStyle name="_Tables1-3" xfId="4067"/>
    <cellStyle name="_TECO Combined Return Analysis NEW 01-23-01" xfId="4068"/>
    <cellStyle name="_Teco Fuel Pro Forma 10-29-20011" xfId="4069"/>
    <cellStyle name="_Teco Fuel Pro Forma 10-31-2001" xfId="4070"/>
    <cellStyle name="_Thermo - Greeley V1 090407 mjr" xfId="4071"/>
    <cellStyle name="_Thermo - Greeley V1 090707" xfId="4072"/>
    <cellStyle name="_Thermo 2003 - tcp dscr 6_05a" xfId="4073"/>
    <cellStyle name="_Thermo Adjusted 7-24" xfId="4074"/>
    <cellStyle name="_Thermo Portfolio Model 02092004 (RFP_0)" xfId="4075"/>
    <cellStyle name="_TIE Consolidated 09-18-00 c2 Teco" xfId="4076"/>
    <cellStyle name="_TPS VA Ops 01-2003 Reporting Requirements" xfId="4077"/>
    <cellStyle name="_TPS VA Ops 01-2004 Reporting Requirements" xfId="4078"/>
    <cellStyle name="_TPS VA Ops 04-2004 Reporting Requirements" xfId="4079"/>
    <cellStyle name="_TPS VA Ops 05-2002 Reporting Requirements" xfId="4080"/>
    <cellStyle name="_TRENT6_09_BANK" xfId="4081"/>
    <cellStyle name="_unify" xfId="4082"/>
    <cellStyle name="_Updated Ada Forecast Model (version 10)" xfId="4083"/>
    <cellStyle name="_Updated Ada Forecast Model (version 11)" xfId="4084"/>
    <cellStyle name="_UPP_Gila 10 Yr Forecast 12-10-02 Internal" xfId="4085"/>
    <cellStyle name="_UPP_Gila Int Budget, 6-03 RF_Optimization_9-3" xfId="4086"/>
    <cellStyle name="_v12 3.1.02 Aries II CDG Base Case" xfId="4087"/>
    <cellStyle name="_VA OPS 2003 Budget Revised 10-30FINAL.xls" xfId="4088"/>
    <cellStyle name="_VA OPS 2004 Budget" xfId="4089"/>
    <cellStyle name="_Vacaville_total-IDE - ICF" xfId="4090"/>
    <cellStyle name="_Valencia Pro Forma Model Base_application" xfId="4091"/>
    <cellStyle name="_West Michigan 0800 v1 test" xfId="4092"/>
    <cellStyle name="_Williams Asset Valuation Summary V2" xfId="4093"/>
    <cellStyle name="_Williams Cash Flow Master v2 jb 04-01-07" xfId="4094"/>
    <cellStyle name="_Worksheet Template with Print Macro1" xfId="4095"/>
    <cellStyle name="~Capacity (0)" xfId="4096"/>
    <cellStyle name="~Capacity (1)" xfId="4097"/>
    <cellStyle name="~Escalation" xfId="4098"/>
    <cellStyle name="~Gas (0)" xfId="4099"/>
    <cellStyle name="~Gas Price" xfId="4100"/>
    <cellStyle name="~Power (0)" xfId="4101"/>
    <cellStyle name="~Power Price" xfId="4102"/>
    <cellStyle name="_x0010_“+ˆÉ•?pý¤" xfId="4103"/>
    <cellStyle name="_x0010_“+ˆÉ•?pý¤ 2" xfId="4104"/>
    <cellStyle name="£Currency [0]" xfId="4105"/>
    <cellStyle name="£Currency [1]" xfId="4106"/>
    <cellStyle name="£Currency [2]" xfId="4107"/>
    <cellStyle name="£Currency [p]" xfId="4108"/>
    <cellStyle name="£Currency [p2]" xfId="4109"/>
    <cellStyle name="£Pounds" xfId="4110"/>
    <cellStyle name="0" xfId="4111"/>
    <cellStyle name="0 2" xfId="4112"/>
    <cellStyle name="0 2 2" xfId="4113"/>
    <cellStyle name="0_2009 AOP.Draft 1" xfId="4114"/>
    <cellStyle name="0_2009 AOP.Draft 1 2" xfId="4115"/>
    <cellStyle name="0_dimon" xfId="4116"/>
    <cellStyle name="0_dimon_1" xfId="4117"/>
    <cellStyle name="0_Operating Metrics Jan 09" xfId="4118"/>
    <cellStyle name="0_Operating Metrics Jan 09 2" xfId="4119"/>
    <cellStyle name="0_Price Forecast" xfId="4120"/>
    <cellStyle name="20% - Accent1 10" xfId="4121"/>
    <cellStyle name="20% - Accent1 10 10" xfId="4122"/>
    <cellStyle name="20% - Accent1 10 10 2" xfId="4123"/>
    <cellStyle name="20% - Accent1 10 11" xfId="4124"/>
    <cellStyle name="20% - Accent1 10 11 2" xfId="4125"/>
    <cellStyle name="20% - Accent1 10 12" xfId="4126"/>
    <cellStyle name="20% - Accent1 10 12 2" xfId="4127"/>
    <cellStyle name="20% - Accent1 10 13" xfId="4128"/>
    <cellStyle name="20% - Accent1 10 13 2" xfId="4129"/>
    <cellStyle name="20% - Accent1 10 14" xfId="4130"/>
    <cellStyle name="20% - Accent1 10 14 2" xfId="4131"/>
    <cellStyle name="20% - Accent1 10 15" xfId="4132"/>
    <cellStyle name="20% - Accent1 10 15 2" xfId="4133"/>
    <cellStyle name="20% - Accent1 10 16" xfId="4134"/>
    <cellStyle name="20% - Accent1 10 16 2" xfId="4135"/>
    <cellStyle name="20% - Accent1 10 17" xfId="4136"/>
    <cellStyle name="20% - Accent1 10 17 2" xfId="4137"/>
    <cellStyle name="20% - Accent1 10 18" xfId="4138"/>
    <cellStyle name="20% - Accent1 10 18 2" xfId="4139"/>
    <cellStyle name="20% - Accent1 10 19" xfId="4140"/>
    <cellStyle name="20% - Accent1 10 19 2" xfId="4141"/>
    <cellStyle name="20% - Accent1 10 2" xfId="4142"/>
    <cellStyle name="20% - Accent1 10 2 2" xfId="4143"/>
    <cellStyle name="20% - Accent1 10 20" xfId="4144"/>
    <cellStyle name="20% - Accent1 10 21" xfId="4145"/>
    <cellStyle name="20% - Accent1 10 22" xfId="4146"/>
    <cellStyle name="20% - Accent1 10 3" xfId="4147"/>
    <cellStyle name="20% - Accent1 10 3 2" xfId="4148"/>
    <cellStyle name="20% - Accent1 10 4" xfId="4149"/>
    <cellStyle name="20% - Accent1 10 4 2" xfId="4150"/>
    <cellStyle name="20% - Accent1 10 5" xfId="4151"/>
    <cellStyle name="20% - Accent1 10 5 2" xfId="4152"/>
    <cellStyle name="20% - Accent1 10 6" xfId="4153"/>
    <cellStyle name="20% - Accent1 10 6 2" xfId="4154"/>
    <cellStyle name="20% - Accent1 10 7" xfId="4155"/>
    <cellStyle name="20% - Accent1 10 7 2" xfId="4156"/>
    <cellStyle name="20% - Accent1 10 8" xfId="4157"/>
    <cellStyle name="20% - Accent1 10 8 2" xfId="4158"/>
    <cellStyle name="20% - Accent1 10 9" xfId="4159"/>
    <cellStyle name="20% - Accent1 10 9 2" xfId="4160"/>
    <cellStyle name="20% - Accent1 11" xfId="4161"/>
    <cellStyle name="20% - Accent1 11 10" xfId="4162"/>
    <cellStyle name="20% - Accent1 11 10 2" xfId="4163"/>
    <cellStyle name="20% - Accent1 11 11" xfId="4164"/>
    <cellStyle name="20% - Accent1 11 11 2" xfId="4165"/>
    <cellStyle name="20% - Accent1 11 12" xfId="4166"/>
    <cellStyle name="20% - Accent1 11 12 2" xfId="4167"/>
    <cellStyle name="20% - Accent1 11 13" xfId="4168"/>
    <cellStyle name="20% - Accent1 11 13 2" xfId="4169"/>
    <cellStyle name="20% - Accent1 11 14" xfId="4170"/>
    <cellStyle name="20% - Accent1 11 14 2" xfId="4171"/>
    <cellStyle name="20% - Accent1 11 15" xfId="4172"/>
    <cellStyle name="20% - Accent1 11 15 2" xfId="4173"/>
    <cellStyle name="20% - Accent1 11 16" xfId="4174"/>
    <cellStyle name="20% - Accent1 11 16 2" xfId="4175"/>
    <cellStyle name="20% - Accent1 11 17" xfId="4176"/>
    <cellStyle name="20% - Accent1 11 17 2" xfId="4177"/>
    <cellStyle name="20% - Accent1 11 18" xfId="4178"/>
    <cellStyle name="20% - Accent1 11 18 2" xfId="4179"/>
    <cellStyle name="20% - Accent1 11 19" xfId="4180"/>
    <cellStyle name="20% - Accent1 11 19 2" xfId="4181"/>
    <cellStyle name="20% - Accent1 11 2" xfId="4182"/>
    <cellStyle name="20% - Accent1 11 2 2" xfId="4183"/>
    <cellStyle name="20% - Accent1 11 20" xfId="4184"/>
    <cellStyle name="20% - Accent1 11 21" xfId="4185"/>
    <cellStyle name="20% - Accent1 11 22" xfId="4186"/>
    <cellStyle name="20% - Accent1 11 3" xfId="4187"/>
    <cellStyle name="20% - Accent1 11 3 2" xfId="4188"/>
    <cellStyle name="20% - Accent1 11 4" xfId="4189"/>
    <cellStyle name="20% - Accent1 11 4 2" xfId="4190"/>
    <cellStyle name="20% - Accent1 11 5" xfId="4191"/>
    <cellStyle name="20% - Accent1 11 5 2" xfId="4192"/>
    <cellStyle name="20% - Accent1 11 6" xfId="4193"/>
    <cellStyle name="20% - Accent1 11 6 2" xfId="4194"/>
    <cellStyle name="20% - Accent1 11 7" xfId="4195"/>
    <cellStyle name="20% - Accent1 11 7 2" xfId="4196"/>
    <cellStyle name="20% - Accent1 11 8" xfId="4197"/>
    <cellStyle name="20% - Accent1 11 8 2" xfId="4198"/>
    <cellStyle name="20% - Accent1 11 9" xfId="4199"/>
    <cellStyle name="20% - Accent1 11 9 2" xfId="4200"/>
    <cellStyle name="20% - Accent1 12" xfId="4201"/>
    <cellStyle name="20% - Accent1 12 10" xfId="4202"/>
    <cellStyle name="20% - Accent1 12 10 2" xfId="4203"/>
    <cellStyle name="20% - Accent1 12 11" xfId="4204"/>
    <cellStyle name="20% - Accent1 12 11 2" xfId="4205"/>
    <cellStyle name="20% - Accent1 12 12" xfId="4206"/>
    <cellStyle name="20% - Accent1 12 12 2" xfId="4207"/>
    <cellStyle name="20% - Accent1 12 13" xfId="4208"/>
    <cellStyle name="20% - Accent1 12 13 2" xfId="4209"/>
    <cellStyle name="20% - Accent1 12 14" xfId="4210"/>
    <cellStyle name="20% - Accent1 12 15" xfId="4211"/>
    <cellStyle name="20% - Accent1 12 2" xfId="4212"/>
    <cellStyle name="20% - Accent1 12 2 2" xfId="4213"/>
    <cellStyle name="20% - Accent1 12 3" xfId="4214"/>
    <cellStyle name="20% - Accent1 12 3 2" xfId="4215"/>
    <cellStyle name="20% - Accent1 12 4" xfId="4216"/>
    <cellStyle name="20% - Accent1 12 4 2" xfId="4217"/>
    <cellStyle name="20% - Accent1 12 5" xfId="4218"/>
    <cellStyle name="20% - Accent1 12 5 2" xfId="4219"/>
    <cellStyle name="20% - Accent1 12 6" xfId="4220"/>
    <cellStyle name="20% - Accent1 12 6 2" xfId="4221"/>
    <cellStyle name="20% - Accent1 12 7" xfId="4222"/>
    <cellStyle name="20% - Accent1 12 7 2" xfId="4223"/>
    <cellStyle name="20% - Accent1 12 8" xfId="4224"/>
    <cellStyle name="20% - Accent1 12 8 2" xfId="4225"/>
    <cellStyle name="20% - Accent1 12 9" xfId="4226"/>
    <cellStyle name="20% - Accent1 12 9 2" xfId="4227"/>
    <cellStyle name="20% - Accent1 13" xfId="4228"/>
    <cellStyle name="20% - Accent1 13 10" xfId="4229"/>
    <cellStyle name="20% - Accent1 13 10 2" xfId="4230"/>
    <cellStyle name="20% - Accent1 13 11" xfId="4231"/>
    <cellStyle name="20% - Accent1 13 11 2" xfId="4232"/>
    <cellStyle name="20% - Accent1 13 12" xfId="4233"/>
    <cellStyle name="20% - Accent1 13 12 2" xfId="4234"/>
    <cellStyle name="20% - Accent1 13 13" xfId="4235"/>
    <cellStyle name="20% - Accent1 13 14" xfId="4236"/>
    <cellStyle name="20% - Accent1 13 2" xfId="4237"/>
    <cellStyle name="20% - Accent1 13 2 2" xfId="4238"/>
    <cellStyle name="20% - Accent1 13 3" xfId="4239"/>
    <cellStyle name="20% - Accent1 13 3 2" xfId="4240"/>
    <cellStyle name="20% - Accent1 13 4" xfId="4241"/>
    <cellStyle name="20% - Accent1 13 4 2" xfId="4242"/>
    <cellStyle name="20% - Accent1 13 5" xfId="4243"/>
    <cellStyle name="20% - Accent1 13 5 2" xfId="4244"/>
    <cellStyle name="20% - Accent1 13 6" xfId="4245"/>
    <cellStyle name="20% - Accent1 13 6 2" xfId="4246"/>
    <cellStyle name="20% - Accent1 13 7" xfId="4247"/>
    <cellStyle name="20% - Accent1 13 7 2" xfId="4248"/>
    <cellStyle name="20% - Accent1 13 8" xfId="4249"/>
    <cellStyle name="20% - Accent1 13 8 2" xfId="4250"/>
    <cellStyle name="20% - Accent1 13 9" xfId="4251"/>
    <cellStyle name="20% - Accent1 13 9 2" xfId="4252"/>
    <cellStyle name="20% - Accent1 14" xfId="4253"/>
    <cellStyle name="20% - Accent1 14 10" xfId="4254"/>
    <cellStyle name="20% - Accent1 14 10 2" xfId="4255"/>
    <cellStyle name="20% - Accent1 14 11" xfId="4256"/>
    <cellStyle name="20% - Accent1 14 11 2" xfId="4257"/>
    <cellStyle name="20% - Accent1 14 12" xfId="4258"/>
    <cellStyle name="20% - Accent1 14 13" xfId="4259"/>
    <cellStyle name="20% - Accent1 14 2" xfId="4260"/>
    <cellStyle name="20% - Accent1 14 2 2" xfId="4261"/>
    <cellStyle name="20% - Accent1 14 3" xfId="4262"/>
    <cellStyle name="20% - Accent1 14 3 2" xfId="4263"/>
    <cellStyle name="20% - Accent1 14 4" xfId="4264"/>
    <cellStyle name="20% - Accent1 14 4 2" xfId="4265"/>
    <cellStyle name="20% - Accent1 14 5" xfId="4266"/>
    <cellStyle name="20% - Accent1 14 5 2" xfId="4267"/>
    <cellStyle name="20% - Accent1 14 6" xfId="4268"/>
    <cellStyle name="20% - Accent1 14 6 2" xfId="4269"/>
    <cellStyle name="20% - Accent1 14 7" xfId="4270"/>
    <cellStyle name="20% - Accent1 14 7 2" xfId="4271"/>
    <cellStyle name="20% - Accent1 14 8" xfId="4272"/>
    <cellStyle name="20% - Accent1 14 8 2" xfId="4273"/>
    <cellStyle name="20% - Accent1 14 9" xfId="4274"/>
    <cellStyle name="20% - Accent1 14 9 2" xfId="4275"/>
    <cellStyle name="20% - Accent1 15" xfId="4276"/>
    <cellStyle name="20% - Accent1 15 10" xfId="4277"/>
    <cellStyle name="20% - Accent1 15 10 2" xfId="4278"/>
    <cellStyle name="20% - Accent1 15 11" xfId="4279"/>
    <cellStyle name="20% - Accent1 15 12" xfId="4280"/>
    <cellStyle name="20% - Accent1 15 2" xfId="4281"/>
    <cellStyle name="20% - Accent1 15 2 2" xfId="4282"/>
    <cellStyle name="20% - Accent1 15 3" xfId="4283"/>
    <cellStyle name="20% - Accent1 15 3 2" xfId="4284"/>
    <cellStyle name="20% - Accent1 15 4" xfId="4285"/>
    <cellStyle name="20% - Accent1 15 4 2" xfId="4286"/>
    <cellStyle name="20% - Accent1 15 5" xfId="4287"/>
    <cellStyle name="20% - Accent1 15 5 2" xfId="4288"/>
    <cellStyle name="20% - Accent1 15 6" xfId="4289"/>
    <cellStyle name="20% - Accent1 15 6 2" xfId="4290"/>
    <cellStyle name="20% - Accent1 15 7" xfId="4291"/>
    <cellStyle name="20% - Accent1 15 7 2" xfId="4292"/>
    <cellStyle name="20% - Accent1 15 8" xfId="4293"/>
    <cellStyle name="20% - Accent1 15 8 2" xfId="4294"/>
    <cellStyle name="20% - Accent1 15 9" xfId="4295"/>
    <cellStyle name="20% - Accent1 15 9 2" xfId="4296"/>
    <cellStyle name="20% - Accent1 16" xfId="4297"/>
    <cellStyle name="20% - Accent1 16 10" xfId="4298"/>
    <cellStyle name="20% - Accent1 16 11" xfId="4299"/>
    <cellStyle name="20% - Accent1 16 12" xfId="4300"/>
    <cellStyle name="20% - Accent1 16 2" xfId="4301"/>
    <cellStyle name="20% - Accent1 16 2 2" xfId="4302"/>
    <cellStyle name="20% - Accent1 16 3" xfId="4303"/>
    <cellStyle name="20% - Accent1 16 3 2" xfId="4304"/>
    <cellStyle name="20% - Accent1 16 4" xfId="4305"/>
    <cellStyle name="20% - Accent1 16 4 2" xfId="4306"/>
    <cellStyle name="20% - Accent1 16 5" xfId="4307"/>
    <cellStyle name="20% - Accent1 16 5 2" xfId="4308"/>
    <cellStyle name="20% - Accent1 16 6" xfId="4309"/>
    <cellStyle name="20% - Accent1 16 6 2" xfId="4310"/>
    <cellStyle name="20% - Accent1 16 7" xfId="4311"/>
    <cellStyle name="20% - Accent1 16 7 2" xfId="4312"/>
    <cellStyle name="20% - Accent1 16 8" xfId="4313"/>
    <cellStyle name="20% - Accent1 16 8 2" xfId="4314"/>
    <cellStyle name="20% - Accent1 16 9" xfId="4315"/>
    <cellStyle name="20% - Accent1 16 9 2" xfId="4316"/>
    <cellStyle name="20% - Accent1 17" xfId="4317"/>
    <cellStyle name="20% - Accent1 17 10" xfId="4318"/>
    <cellStyle name="20% - Accent1 17 2" xfId="4319"/>
    <cellStyle name="20% - Accent1 17 2 2" xfId="4320"/>
    <cellStyle name="20% - Accent1 17 3" xfId="4321"/>
    <cellStyle name="20% - Accent1 17 3 2" xfId="4322"/>
    <cellStyle name="20% - Accent1 17 4" xfId="4323"/>
    <cellStyle name="20% - Accent1 17 4 2" xfId="4324"/>
    <cellStyle name="20% - Accent1 17 5" xfId="4325"/>
    <cellStyle name="20% - Accent1 17 5 2" xfId="4326"/>
    <cellStyle name="20% - Accent1 17 6" xfId="4327"/>
    <cellStyle name="20% - Accent1 17 6 2" xfId="4328"/>
    <cellStyle name="20% - Accent1 17 7" xfId="4329"/>
    <cellStyle name="20% - Accent1 17 7 2" xfId="4330"/>
    <cellStyle name="20% - Accent1 17 8" xfId="4331"/>
    <cellStyle name="20% - Accent1 17 9" xfId="4332"/>
    <cellStyle name="20% - Accent1 18" xfId="4333"/>
    <cellStyle name="20% - Accent1 18 2" xfId="4334"/>
    <cellStyle name="20% - Accent1 18 2 2" xfId="4335"/>
    <cellStyle name="20% - Accent1 18 3" xfId="4336"/>
    <cellStyle name="20% - Accent1 18 3 2" xfId="4337"/>
    <cellStyle name="20% - Accent1 18 4" xfId="4338"/>
    <cellStyle name="20% - Accent1 18 4 2" xfId="4339"/>
    <cellStyle name="20% - Accent1 18 5" xfId="4340"/>
    <cellStyle name="20% - Accent1 18 5 2" xfId="4341"/>
    <cellStyle name="20% - Accent1 18 6" xfId="4342"/>
    <cellStyle name="20% - Accent1 18 6 2" xfId="4343"/>
    <cellStyle name="20% - Accent1 18 7" xfId="4344"/>
    <cellStyle name="20% - Accent1 18 8" xfId="4345"/>
    <cellStyle name="20% - Accent1 18 9" xfId="4346"/>
    <cellStyle name="20% - Accent1 19" xfId="4347"/>
    <cellStyle name="20% - Accent1 19 2" xfId="4348"/>
    <cellStyle name="20% - Accent1 19 2 2" xfId="4349"/>
    <cellStyle name="20% - Accent1 19 3" xfId="4350"/>
    <cellStyle name="20% - Accent1 19 3 2" xfId="4351"/>
    <cellStyle name="20% - Accent1 19 4" xfId="4352"/>
    <cellStyle name="20% - Accent1 19 5" xfId="4353"/>
    <cellStyle name="20% - Accent1 19 6" xfId="4354"/>
    <cellStyle name="20% - Accent1 2" xfId="4355"/>
    <cellStyle name="20% - Accent1 2 10" xfId="4356"/>
    <cellStyle name="20% - Accent1 2 10 2" xfId="4357"/>
    <cellStyle name="20% - Accent1 2 10 2 2" xfId="4358"/>
    <cellStyle name="20% - Accent1 2 10 3" xfId="4359"/>
    <cellStyle name="20% - Accent1 2 11" xfId="4360"/>
    <cellStyle name="20% - Accent1 2 11 2" xfId="4361"/>
    <cellStyle name="20% - Accent1 2 11 2 2" xfId="4362"/>
    <cellStyle name="20% - Accent1 2 11 3" xfId="4363"/>
    <cellStyle name="20% - Accent1 2 12" xfId="4364"/>
    <cellStyle name="20% - Accent1 2 12 2" xfId="4365"/>
    <cellStyle name="20% - Accent1 2 13" xfId="4366"/>
    <cellStyle name="20% - Accent1 2 13 2" xfId="4367"/>
    <cellStyle name="20% - Accent1 2 14" xfId="4368"/>
    <cellStyle name="20% - Accent1 2 14 2" xfId="4369"/>
    <cellStyle name="20% - Accent1 2 15" xfId="4370"/>
    <cellStyle name="20% - Accent1 2 15 2" xfId="4371"/>
    <cellStyle name="20% - Accent1 2 16" xfId="4372"/>
    <cellStyle name="20% - Accent1 2 16 2" xfId="4373"/>
    <cellStyle name="20% - Accent1 2 17" xfId="4374"/>
    <cellStyle name="20% - Accent1 2 17 2" xfId="4375"/>
    <cellStyle name="20% - Accent1 2 18" xfId="4376"/>
    <cellStyle name="20% - Accent1 2 18 2" xfId="4377"/>
    <cellStyle name="20% - Accent1 2 19" xfId="4378"/>
    <cellStyle name="20% - Accent1 2 19 2" xfId="4379"/>
    <cellStyle name="20% - Accent1 2 2" xfId="4380"/>
    <cellStyle name="20% - Accent1 2 2 10" xfId="4381"/>
    <cellStyle name="20% - Accent1 2 2 10 2" xfId="4382"/>
    <cellStyle name="20% - Accent1 2 2 10 2 2" xfId="4383"/>
    <cellStyle name="20% - Accent1 2 2 10 3" xfId="4384"/>
    <cellStyle name="20% - Accent1 2 2 11" xfId="4385"/>
    <cellStyle name="20% - Accent1 2 2 11 2" xfId="4386"/>
    <cellStyle name="20% - Accent1 2 2 11 2 2" xfId="4387"/>
    <cellStyle name="20% - Accent1 2 2 11 3" xfId="4388"/>
    <cellStyle name="20% - Accent1 2 2 12" xfId="4389"/>
    <cellStyle name="20% - Accent1 2 2 12 2" xfId="4390"/>
    <cellStyle name="20% - Accent1 2 2 13" xfId="4391"/>
    <cellStyle name="20% - Accent1 2 2 13 2" xfId="4392"/>
    <cellStyle name="20% - Accent1 2 2 14" xfId="4393"/>
    <cellStyle name="20% - Accent1 2 2 14 2" xfId="4394"/>
    <cellStyle name="20% - Accent1 2 2 15" xfId="4395"/>
    <cellStyle name="20% - Accent1 2 2 2" xfId="4396"/>
    <cellStyle name="20% - Accent1 2 2 2 10" xfId="4397"/>
    <cellStyle name="20% - Accent1 2 2 2 11" xfId="4398"/>
    <cellStyle name="20% - Accent1 2 2 2 12" xfId="4399"/>
    <cellStyle name="20% - Accent1 2 2 2 12 2" xfId="4400"/>
    <cellStyle name="20% - Accent1 2 2 2 12 3" xfId="4401"/>
    <cellStyle name="20% - Accent1 2 2 2 13" xfId="4402"/>
    <cellStyle name="20% - Accent1 2 2 2 14" xfId="4403"/>
    <cellStyle name="20% - Accent1 2 2 2 14 2" xfId="4404"/>
    <cellStyle name="20% - Accent1 2 2 2 15" xfId="4405"/>
    <cellStyle name="20% - Accent1 2 2 2 2" xfId="4406"/>
    <cellStyle name="20% - Accent1 2 2 2 2 10" xfId="4407"/>
    <cellStyle name="20% - Accent1 2 2 2 2 10 2" xfId="4408"/>
    <cellStyle name="20% - Accent1 2 2 2 2 11" xfId="4409"/>
    <cellStyle name="20% - Accent1 2 2 2 2 11 2" xfId="4410"/>
    <cellStyle name="20% - Accent1 2 2 2 2 12" xfId="4411"/>
    <cellStyle name="20% - Accent1 2 2 2 2 12 2" xfId="4412"/>
    <cellStyle name="20% - Accent1 2 2 2 2 13" xfId="4413"/>
    <cellStyle name="20% - Accent1 2 2 2 2 2" xfId="4414"/>
    <cellStyle name="20% - Accent1 2 2 2 2 2 10" xfId="4415"/>
    <cellStyle name="20% - Accent1 2 2 2 2 2 10 2" xfId="4416"/>
    <cellStyle name="20% - Accent1 2 2 2 2 2 10 3" xfId="4417"/>
    <cellStyle name="20% - Accent1 2 2 2 2 2 11" xfId="4418"/>
    <cellStyle name="20% - Accent1 2 2 2 2 2 12" xfId="4419"/>
    <cellStyle name="20% - Accent1 2 2 2 2 2 12 2" xfId="4420"/>
    <cellStyle name="20% - Accent1 2 2 2 2 2 13" xfId="4421"/>
    <cellStyle name="20% - Accent1 2 2 2 2 2 2" xfId="4422"/>
    <cellStyle name="20% - Accent1 2 2 2 2 2 2 10" xfId="4423"/>
    <cellStyle name="20% - Accent1 2 2 2 2 2 2 10 2" xfId="4424"/>
    <cellStyle name="20% - Accent1 2 2 2 2 2 2 11" xfId="4425"/>
    <cellStyle name="20% - Accent1 2 2 2 2 2 2 11 2" xfId="4426"/>
    <cellStyle name="20% - Accent1 2 2 2 2 2 2 12" xfId="4427"/>
    <cellStyle name="20% - Accent1 2 2 2 2 2 2 2" xfId="4428"/>
    <cellStyle name="20% - Accent1 2 2 2 2 2 2 2 10" xfId="4429"/>
    <cellStyle name="20% - Accent1 2 2 2 2 2 2 2 2" xfId="4430"/>
    <cellStyle name="20% - Accent1 2 2 2 2 2 2 2 2 10" xfId="4431"/>
    <cellStyle name="20% - Accent1 2 2 2 2 2 2 2 2 2" xfId="4432"/>
    <cellStyle name="20% - Accent1 2 2 2 2 2 2 2 2 2 2" xfId="4433"/>
    <cellStyle name="20% - Accent1 2 2 2 2 2 2 2 2 2 2 2" xfId="4434"/>
    <cellStyle name="20% - Accent1 2 2 2 2 2 2 2 2 2 2 2 2" xfId="4435"/>
    <cellStyle name="20% - Accent1 2 2 2 2 2 2 2 2 2 2 2 2 2" xfId="4436"/>
    <cellStyle name="20% - Accent1 2 2 2 2 2 2 2 2 2 2 2 2 2 2" xfId="4437"/>
    <cellStyle name="20% - Accent1 2 2 2 2 2 2 2 2 2 2 2 2 2 2 2" xfId="4438"/>
    <cellStyle name="20% - Accent1 2 2 2 2 2 2 2 2 2 2 2 2 2 3" xfId="4439"/>
    <cellStyle name="20% - Accent1 2 2 2 2 2 2 2 2 2 2 2 2 2 3 2" xfId="4440"/>
    <cellStyle name="20% - Accent1 2 2 2 2 2 2 2 2 2 2 2 2 2 4" xfId="4441"/>
    <cellStyle name="20% - Accent1 2 2 2 2 2 2 2 2 2 2 2 2 3" xfId="4442"/>
    <cellStyle name="20% - Accent1 2 2 2 2 2 2 2 2 2 2 2 2 3 2" xfId="4443"/>
    <cellStyle name="20% - Accent1 2 2 2 2 2 2 2 2 2 2 2 2 3 2 2" xfId="4444"/>
    <cellStyle name="20% - Accent1 2 2 2 2 2 2 2 2 2 2 2 2 3 3" xfId="4445"/>
    <cellStyle name="20% - Accent1 2 2 2 2 2 2 2 2 2 2 2 2 4" xfId="4446"/>
    <cellStyle name="20% - Accent1 2 2 2 2 2 2 2 2 2 2 2 2 4 2" xfId="4447"/>
    <cellStyle name="20% - Accent1 2 2 2 2 2 2 2 2 2 2 2 2 5" xfId="4448"/>
    <cellStyle name="20% - Accent1 2 2 2 2 2 2 2 2 2 2 2 2 5 2" xfId="4449"/>
    <cellStyle name="20% - Accent1 2 2 2 2 2 2 2 2 2 2 2 2 6" xfId="4450"/>
    <cellStyle name="20% - Accent1 2 2 2 2 2 2 2 2 2 2 2 2 6 2" xfId="4451"/>
    <cellStyle name="20% - Accent1 2 2 2 2 2 2 2 2 2 2 2 2 7" xfId="4452"/>
    <cellStyle name="20% - Accent1 2 2 2 2 2 2 2 2 2 2 2 3" xfId="4453"/>
    <cellStyle name="20% - Accent1 2 2 2 2 2 2 2 2 2 2 2 4" xfId="4454"/>
    <cellStyle name="20% - Accent1 2 2 2 2 2 2 2 2 2 2 2 4 2" xfId="4455"/>
    <cellStyle name="20% - Accent1 2 2 2 2 2 2 2 2 2 2 2 4 3" xfId="4456"/>
    <cellStyle name="20% - Accent1 2 2 2 2 2 2 2 2 2 2 2 5" xfId="4457"/>
    <cellStyle name="20% - Accent1 2 2 2 2 2 2 2 2 2 2 2 6" xfId="4458"/>
    <cellStyle name="20% - Accent1 2 2 2 2 2 2 2 2 2 2 2 6 2" xfId="4459"/>
    <cellStyle name="20% - Accent1 2 2 2 2 2 2 2 2 2 2 2 7" xfId="4460"/>
    <cellStyle name="20% - Accent1 2 2 2 2 2 2 2 2 2 2 3" xfId="4461"/>
    <cellStyle name="20% - Accent1 2 2 2 2 2 2 2 2 2 2 3 2" xfId="4462"/>
    <cellStyle name="20% - Accent1 2 2 2 2 2 2 2 2 2 2 3 2 2" xfId="4463"/>
    <cellStyle name="20% - Accent1 2 2 2 2 2 2 2 2 2 2 3 3" xfId="4464"/>
    <cellStyle name="20% - Accent1 2 2 2 2 2 2 2 2 2 2 4" xfId="4465"/>
    <cellStyle name="20% - Accent1 2 2 2 2 2 2 2 2 2 2 4 2" xfId="4466"/>
    <cellStyle name="20% - Accent1 2 2 2 2 2 2 2 2 2 2 4 2 2" xfId="4467"/>
    <cellStyle name="20% - Accent1 2 2 2 2 2 2 2 2 2 2 4 3" xfId="4468"/>
    <cellStyle name="20% - Accent1 2 2 2 2 2 2 2 2 2 2 5" xfId="4469"/>
    <cellStyle name="20% - Accent1 2 2 2 2 2 2 2 2 2 2 5 2" xfId="4470"/>
    <cellStyle name="20% - Accent1 2 2 2 2 2 2 2 2 2 2 6" xfId="4471"/>
    <cellStyle name="20% - Accent1 2 2 2 2 2 2 2 2 2 2 6 2" xfId="4472"/>
    <cellStyle name="20% - Accent1 2 2 2 2 2 2 2 2 2 2 7" xfId="4473"/>
    <cellStyle name="20% - Accent1 2 2 2 2 2 2 2 2 2 2 7 2" xfId="4474"/>
    <cellStyle name="20% - Accent1 2 2 2 2 2 2 2 2 2 2 8" xfId="4475"/>
    <cellStyle name="20% - Accent1 2 2 2 2 2 2 2 2 2 3" xfId="4476"/>
    <cellStyle name="20% - Accent1 2 2 2 2 2 2 2 2 2 4" xfId="4477"/>
    <cellStyle name="20% - Accent1 2 2 2 2 2 2 2 2 2 5" xfId="4478"/>
    <cellStyle name="20% - Accent1 2 2 2 2 2 2 2 2 2 5 2" xfId="4479"/>
    <cellStyle name="20% - Accent1 2 2 2 2 2 2 2 2 2 5 3" xfId="4480"/>
    <cellStyle name="20% - Accent1 2 2 2 2 2 2 2 2 2 6" xfId="4481"/>
    <cellStyle name="20% - Accent1 2 2 2 2 2 2 2 2 2 7" xfId="4482"/>
    <cellStyle name="20% - Accent1 2 2 2 2 2 2 2 2 2 7 2" xfId="4483"/>
    <cellStyle name="20% - Accent1 2 2 2 2 2 2 2 2 2 8" xfId="4484"/>
    <cellStyle name="20% - Accent1 2 2 2 2 2 2 2 2 3" xfId="4485"/>
    <cellStyle name="20% - Accent1 2 2 2 2 2 2 2 2 3 2" xfId="4486"/>
    <cellStyle name="20% - Accent1 2 2 2 2 2 2 2 2 3 2 2" xfId="4487"/>
    <cellStyle name="20% - Accent1 2 2 2 2 2 2 2 2 3 2 2 2" xfId="4488"/>
    <cellStyle name="20% - Accent1 2 2 2 2 2 2 2 2 3 2 2 2 2" xfId="4489"/>
    <cellStyle name="20% - Accent1 2 2 2 2 2 2 2 2 3 2 2 3" xfId="4490"/>
    <cellStyle name="20% - Accent1 2 2 2 2 2 2 2 2 3 2 3" xfId="4491"/>
    <cellStyle name="20% - Accent1 2 2 2 2 2 2 2 2 3 2 3 2" xfId="4492"/>
    <cellStyle name="20% - Accent1 2 2 2 2 2 2 2 2 3 2 3 2 2" xfId="4493"/>
    <cellStyle name="20% - Accent1 2 2 2 2 2 2 2 2 3 2 3 3" xfId="4494"/>
    <cellStyle name="20% - Accent1 2 2 2 2 2 2 2 2 3 2 4" xfId="4495"/>
    <cellStyle name="20% - Accent1 2 2 2 2 2 2 2 2 3 2 4 2" xfId="4496"/>
    <cellStyle name="20% - Accent1 2 2 2 2 2 2 2 2 3 2 5" xfId="4497"/>
    <cellStyle name="20% - Accent1 2 2 2 2 2 2 2 2 3 3" xfId="4498"/>
    <cellStyle name="20% - Accent1 2 2 2 2 2 2 2 2 3 3 2" xfId="4499"/>
    <cellStyle name="20% - Accent1 2 2 2 2 2 2 2 2 3 3 2 2" xfId="4500"/>
    <cellStyle name="20% - Accent1 2 2 2 2 2 2 2 2 3 3 3" xfId="4501"/>
    <cellStyle name="20% - Accent1 2 2 2 2 2 2 2 2 3 4" xfId="4502"/>
    <cellStyle name="20% - Accent1 2 2 2 2 2 2 2 2 3 4 2" xfId="4503"/>
    <cellStyle name="20% - Accent1 2 2 2 2 2 2 2 2 3 4 2 2" xfId="4504"/>
    <cellStyle name="20% - Accent1 2 2 2 2 2 2 2 2 3 4 3" xfId="4505"/>
    <cellStyle name="20% - Accent1 2 2 2 2 2 2 2 2 3 5" xfId="4506"/>
    <cellStyle name="20% - Accent1 2 2 2 2 2 2 2 2 3 5 2" xfId="4507"/>
    <cellStyle name="20% - Accent1 2 2 2 2 2 2 2 2 3 6" xfId="4508"/>
    <cellStyle name="20% - Accent1 2 2 2 2 2 2 2 2 4" xfId="4509"/>
    <cellStyle name="20% - Accent1 2 2 2 2 2 2 2 2 4 2" xfId="4510"/>
    <cellStyle name="20% - Accent1 2 2 2 2 2 2 2 2 4 2 2" xfId="4511"/>
    <cellStyle name="20% - Accent1 2 2 2 2 2 2 2 2 4 2 2 2" xfId="4512"/>
    <cellStyle name="20% - Accent1 2 2 2 2 2 2 2 2 4 2 3" xfId="4513"/>
    <cellStyle name="20% - Accent1 2 2 2 2 2 2 2 2 4 3" xfId="4514"/>
    <cellStyle name="20% - Accent1 2 2 2 2 2 2 2 2 4 3 2" xfId="4515"/>
    <cellStyle name="20% - Accent1 2 2 2 2 2 2 2 2 4 3 2 2" xfId="4516"/>
    <cellStyle name="20% - Accent1 2 2 2 2 2 2 2 2 4 3 3" xfId="4517"/>
    <cellStyle name="20% - Accent1 2 2 2 2 2 2 2 2 4 4" xfId="4518"/>
    <cellStyle name="20% - Accent1 2 2 2 2 2 2 2 2 4 4 2" xfId="4519"/>
    <cellStyle name="20% - Accent1 2 2 2 2 2 2 2 2 4 5" xfId="4520"/>
    <cellStyle name="20% - Accent1 2 2 2 2 2 2 2 2 5" xfId="4521"/>
    <cellStyle name="20% - Accent1 2 2 2 2 2 2 2 2 5 2" xfId="4522"/>
    <cellStyle name="20% - Accent1 2 2 2 2 2 2 2 2 5 2 2" xfId="4523"/>
    <cellStyle name="20% - Accent1 2 2 2 2 2 2 2 2 5 3" xfId="4524"/>
    <cellStyle name="20% - Accent1 2 2 2 2 2 2 2 2 6" xfId="4525"/>
    <cellStyle name="20% - Accent1 2 2 2 2 2 2 2 2 6 2" xfId="4526"/>
    <cellStyle name="20% - Accent1 2 2 2 2 2 2 2 2 6 2 2" xfId="4527"/>
    <cellStyle name="20% - Accent1 2 2 2 2 2 2 2 2 6 3" xfId="4528"/>
    <cellStyle name="20% - Accent1 2 2 2 2 2 2 2 2 7" xfId="4529"/>
    <cellStyle name="20% - Accent1 2 2 2 2 2 2 2 2 7 2" xfId="4530"/>
    <cellStyle name="20% - Accent1 2 2 2 2 2 2 2 2 8" xfId="4531"/>
    <cellStyle name="20% - Accent1 2 2 2 2 2 2 2 2 8 2" xfId="4532"/>
    <cellStyle name="20% - Accent1 2 2 2 2 2 2 2 2 9" xfId="4533"/>
    <cellStyle name="20% - Accent1 2 2 2 2 2 2 2 2 9 2" xfId="4534"/>
    <cellStyle name="20% - Accent1 2 2 2 2 2 2 2 3" xfId="4535"/>
    <cellStyle name="20% - Accent1 2 2 2 2 2 2 2 4" xfId="4536"/>
    <cellStyle name="20% - Accent1 2 2 2 2 2 2 2 5" xfId="4537"/>
    <cellStyle name="20% - Accent1 2 2 2 2 2 2 2 6" xfId="4538"/>
    <cellStyle name="20% - Accent1 2 2 2 2 2 2 2 7" xfId="4539"/>
    <cellStyle name="20% - Accent1 2 2 2 2 2 2 2 7 2" xfId="4540"/>
    <cellStyle name="20% - Accent1 2 2 2 2 2 2 2 7 3" xfId="4541"/>
    <cellStyle name="20% - Accent1 2 2 2 2 2 2 2 8" xfId="4542"/>
    <cellStyle name="20% - Accent1 2 2 2 2 2 2 2 9" xfId="4543"/>
    <cellStyle name="20% - Accent1 2 2 2 2 2 2 2 9 2" xfId="4544"/>
    <cellStyle name="20% - Accent1 2 2 2 2 2 2 3" xfId="4545"/>
    <cellStyle name="20% - Accent1 2 2 2 2 2 2 3 2" xfId="4546"/>
    <cellStyle name="20% - Accent1 2 2 2 2 2 2 3 2 2" xfId="4547"/>
    <cellStyle name="20% - Accent1 2 2 2 2 2 2 3 2 2 2" xfId="4548"/>
    <cellStyle name="20% - Accent1 2 2 2 2 2 2 3 2 2 2 2" xfId="4549"/>
    <cellStyle name="20% - Accent1 2 2 2 2 2 2 3 2 2 3" xfId="4550"/>
    <cellStyle name="20% - Accent1 2 2 2 2 2 2 3 2 3" xfId="4551"/>
    <cellStyle name="20% - Accent1 2 2 2 2 2 2 3 2 3 2" xfId="4552"/>
    <cellStyle name="20% - Accent1 2 2 2 2 2 2 3 2 3 2 2" xfId="4553"/>
    <cellStyle name="20% - Accent1 2 2 2 2 2 2 3 2 3 3" xfId="4554"/>
    <cellStyle name="20% - Accent1 2 2 2 2 2 2 3 2 4" xfId="4555"/>
    <cellStyle name="20% - Accent1 2 2 2 2 2 2 3 2 4 2" xfId="4556"/>
    <cellStyle name="20% - Accent1 2 2 2 2 2 2 3 2 5" xfId="4557"/>
    <cellStyle name="20% - Accent1 2 2 2 2 2 2 3 3" xfId="4558"/>
    <cellStyle name="20% - Accent1 2 2 2 2 2 2 3 3 2" xfId="4559"/>
    <cellStyle name="20% - Accent1 2 2 2 2 2 2 3 3 2 2" xfId="4560"/>
    <cellStyle name="20% - Accent1 2 2 2 2 2 2 3 3 3" xfId="4561"/>
    <cellStyle name="20% - Accent1 2 2 2 2 2 2 3 4" xfId="4562"/>
    <cellStyle name="20% - Accent1 2 2 2 2 2 2 3 4 2" xfId="4563"/>
    <cellStyle name="20% - Accent1 2 2 2 2 2 2 3 4 2 2" xfId="4564"/>
    <cellStyle name="20% - Accent1 2 2 2 2 2 2 3 4 3" xfId="4565"/>
    <cellStyle name="20% - Accent1 2 2 2 2 2 2 3 5" xfId="4566"/>
    <cellStyle name="20% - Accent1 2 2 2 2 2 2 3 5 2" xfId="4567"/>
    <cellStyle name="20% - Accent1 2 2 2 2 2 2 3 6" xfId="4568"/>
    <cellStyle name="20% - Accent1 2 2 2 2 2 2 4" xfId="4569"/>
    <cellStyle name="20% - Accent1 2 2 2 2 2 2 4 2" xfId="4570"/>
    <cellStyle name="20% - Accent1 2 2 2 2 2 2 4 2 2" xfId="4571"/>
    <cellStyle name="20% - Accent1 2 2 2 2 2 2 4 2 2 2" xfId="4572"/>
    <cellStyle name="20% - Accent1 2 2 2 2 2 2 4 2 2 2 2" xfId="4573"/>
    <cellStyle name="20% - Accent1 2 2 2 2 2 2 4 2 2 3" xfId="4574"/>
    <cellStyle name="20% - Accent1 2 2 2 2 2 2 4 2 3" xfId="4575"/>
    <cellStyle name="20% - Accent1 2 2 2 2 2 2 4 2 3 2" xfId="4576"/>
    <cellStyle name="20% - Accent1 2 2 2 2 2 2 4 2 3 2 2" xfId="4577"/>
    <cellStyle name="20% - Accent1 2 2 2 2 2 2 4 2 3 3" xfId="4578"/>
    <cellStyle name="20% - Accent1 2 2 2 2 2 2 4 2 4" xfId="4579"/>
    <cellStyle name="20% - Accent1 2 2 2 2 2 2 4 2 4 2" xfId="4580"/>
    <cellStyle name="20% - Accent1 2 2 2 2 2 2 4 2 5" xfId="4581"/>
    <cellStyle name="20% - Accent1 2 2 2 2 2 2 4 3" xfId="4582"/>
    <cellStyle name="20% - Accent1 2 2 2 2 2 2 4 3 2" xfId="4583"/>
    <cellStyle name="20% - Accent1 2 2 2 2 2 2 4 3 2 2" xfId="4584"/>
    <cellStyle name="20% - Accent1 2 2 2 2 2 2 4 3 3" xfId="4585"/>
    <cellStyle name="20% - Accent1 2 2 2 2 2 2 4 4" xfId="4586"/>
    <cellStyle name="20% - Accent1 2 2 2 2 2 2 4 4 2" xfId="4587"/>
    <cellStyle name="20% - Accent1 2 2 2 2 2 2 4 4 2 2" xfId="4588"/>
    <cellStyle name="20% - Accent1 2 2 2 2 2 2 4 4 3" xfId="4589"/>
    <cellStyle name="20% - Accent1 2 2 2 2 2 2 4 5" xfId="4590"/>
    <cellStyle name="20% - Accent1 2 2 2 2 2 2 4 5 2" xfId="4591"/>
    <cellStyle name="20% - Accent1 2 2 2 2 2 2 4 6" xfId="4592"/>
    <cellStyle name="20% - Accent1 2 2 2 2 2 2 5" xfId="4593"/>
    <cellStyle name="20% - Accent1 2 2 2 2 2 2 5 2" xfId="4594"/>
    <cellStyle name="20% - Accent1 2 2 2 2 2 2 5 2 2" xfId="4595"/>
    <cellStyle name="20% - Accent1 2 2 2 2 2 2 5 2 2 2" xfId="4596"/>
    <cellStyle name="20% - Accent1 2 2 2 2 2 2 5 2 2 2 2" xfId="4597"/>
    <cellStyle name="20% - Accent1 2 2 2 2 2 2 5 2 2 3" xfId="4598"/>
    <cellStyle name="20% - Accent1 2 2 2 2 2 2 5 2 3" xfId="4599"/>
    <cellStyle name="20% - Accent1 2 2 2 2 2 2 5 2 3 2" xfId="4600"/>
    <cellStyle name="20% - Accent1 2 2 2 2 2 2 5 2 3 2 2" xfId="4601"/>
    <cellStyle name="20% - Accent1 2 2 2 2 2 2 5 2 3 3" xfId="4602"/>
    <cellStyle name="20% - Accent1 2 2 2 2 2 2 5 2 4" xfId="4603"/>
    <cellStyle name="20% - Accent1 2 2 2 2 2 2 5 2 4 2" xfId="4604"/>
    <cellStyle name="20% - Accent1 2 2 2 2 2 2 5 2 5" xfId="4605"/>
    <cellStyle name="20% - Accent1 2 2 2 2 2 2 5 3" xfId="4606"/>
    <cellStyle name="20% - Accent1 2 2 2 2 2 2 5 3 2" xfId="4607"/>
    <cellStyle name="20% - Accent1 2 2 2 2 2 2 5 3 2 2" xfId="4608"/>
    <cellStyle name="20% - Accent1 2 2 2 2 2 2 5 3 3" xfId="4609"/>
    <cellStyle name="20% - Accent1 2 2 2 2 2 2 5 4" xfId="4610"/>
    <cellStyle name="20% - Accent1 2 2 2 2 2 2 5 4 2" xfId="4611"/>
    <cellStyle name="20% - Accent1 2 2 2 2 2 2 5 4 2 2" xfId="4612"/>
    <cellStyle name="20% - Accent1 2 2 2 2 2 2 5 4 3" xfId="4613"/>
    <cellStyle name="20% - Accent1 2 2 2 2 2 2 5 5" xfId="4614"/>
    <cellStyle name="20% - Accent1 2 2 2 2 2 2 5 5 2" xfId="4615"/>
    <cellStyle name="20% - Accent1 2 2 2 2 2 2 5 6" xfId="4616"/>
    <cellStyle name="20% - Accent1 2 2 2 2 2 2 6" xfId="4617"/>
    <cellStyle name="20% - Accent1 2 2 2 2 2 2 6 2" xfId="4618"/>
    <cellStyle name="20% - Accent1 2 2 2 2 2 2 6 2 2" xfId="4619"/>
    <cellStyle name="20% - Accent1 2 2 2 2 2 2 6 2 2 2" xfId="4620"/>
    <cellStyle name="20% - Accent1 2 2 2 2 2 2 6 2 3" xfId="4621"/>
    <cellStyle name="20% - Accent1 2 2 2 2 2 2 6 3" xfId="4622"/>
    <cellStyle name="20% - Accent1 2 2 2 2 2 2 6 3 2" xfId="4623"/>
    <cellStyle name="20% - Accent1 2 2 2 2 2 2 6 3 2 2" xfId="4624"/>
    <cellStyle name="20% - Accent1 2 2 2 2 2 2 6 3 3" xfId="4625"/>
    <cellStyle name="20% - Accent1 2 2 2 2 2 2 6 4" xfId="4626"/>
    <cellStyle name="20% - Accent1 2 2 2 2 2 2 6 4 2" xfId="4627"/>
    <cellStyle name="20% - Accent1 2 2 2 2 2 2 6 5" xfId="4628"/>
    <cellStyle name="20% - Accent1 2 2 2 2 2 2 7" xfId="4629"/>
    <cellStyle name="20% - Accent1 2 2 2 2 2 2 7 2" xfId="4630"/>
    <cellStyle name="20% - Accent1 2 2 2 2 2 2 7 2 2" xfId="4631"/>
    <cellStyle name="20% - Accent1 2 2 2 2 2 2 7 3" xfId="4632"/>
    <cellStyle name="20% - Accent1 2 2 2 2 2 2 8" xfId="4633"/>
    <cellStyle name="20% - Accent1 2 2 2 2 2 2 8 2" xfId="4634"/>
    <cellStyle name="20% - Accent1 2 2 2 2 2 2 8 2 2" xfId="4635"/>
    <cellStyle name="20% - Accent1 2 2 2 2 2 2 8 3" xfId="4636"/>
    <cellStyle name="20% - Accent1 2 2 2 2 2 2 9" xfId="4637"/>
    <cellStyle name="20% - Accent1 2 2 2 2 2 2 9 2" xfId="4638"/>
    <cellStyle name="20% - Accent1 2 2 2 2 2 3" xfId="4639"/>
    <cellStyle name="20% - Accent1 2 2 2 2 2 3 2" xfId="4640"/>
    <cellStyle name="20% - Accent1 2 2 2 2 2 3 2 2" xfId="4641"/>
    <cellStyle name="20% - Accent1 2 2 2 2 2 3 2 2 2" xfId="4642"/>
    <cellStyle name="20% - Accent1 2 2 2 2 2 3 2 2 2 2" xfId="4643"/>
    <cellStyle name="20% - Accent1 2 2 2 2 2 3 2 2 3" xfId="4644"/>
    <cellStyle name="20% - Accent1 2 2 2 2 2 3 2 3" xfId="4645"/>
    <cellStyle name="20% - Accent1 2 2 2 2 2 3 2 3 2" xfId="4646"/>
    <cellStyle name="20% - Accent1 2 2 2 2 2 3 2 3 2 2" xfId="4647"/>
    <cellStyle name="20% - Accent1 2 2 2 2 2 3 2 3 3" xfId="4648"/>
    <cellStyle name="20% - Accent1 2 2 2 2 2 3 2 4" xfId="4649"/>
    <cellStyle name="20% - Accent1 2 2 2 2 2 3 2 4 2" xfId="4650"/>
    <cellStyle name="20% - Accent1 2 2 2 2 2 3 2 5" xfId="4651"/>
    <cellStyle name="20% - Accent1 2 2 2 2 2 3 3" xfId="4652"/>
    <cellStyle name="20% - Accent1 2 2 2 2 2 3 3 2" xfId="4653"/>
    <cellStyle name="20% - Accent1 2 2 2 2 2 3 3 2 2" xfId="4654"/>
    <cellStyle name="20% - Accent1 2 2 2 2 2 3 3 3" xfId="4655"/>
    <cellStyle name="20% - Accent1 2 2 2 2 2 3 4" xfId="4656"/>
    <cellStyle name="20% - Accent1 2 2 2 2 2 3 4 2" xfId="4657"/>
    <cellStyle name="20% - Accent1 2 2 2 2 2 3 4 2 2" xfId="4658"/>
    <cellStyle name="20% - Accent1 2 2 2 2 2 3 4 3" xfId="4659"/>
    <cellStyle name="20% - Accent1 2 2 2 2 2 3 5" xfId="4660"/>
    <cellStyle name="20% - Accent1 2 2 2 2 2 3 5 2" xfId="4661"/>
    <cellStyle name="20% - Accent1 2 2 2 2 2 3 6" xfId="4662"/>
    <cellStyle name="20% - Accent1 2 2 2 2 2 4" xfId="4663"/>
    <cellStyle name="20% - Accent1 2 2 2 2 2 5" xfId="4664"/>
    <cellStyle name="20% - Accent1 2 2 2 2 2 6" xfId="4665"/>
    <cellStyle name="20% - Accent1 2 2 2 2 2 7" xfId="4666"/>
    <cellStyle name="20% - Accent1 2 2 2 2 2 8" xfId="4667"/>
    <cellStyle name="20% - Accent1 2 2 2 2 2 9" xfId="4668"/>
    <cellStyle name="20% - Accent1 2 2 2 2 3" xfId="4669"/>
    <cellStyle name="20% - Accent1 2 2 2 2 3 2" xfId="4670"/>
    <cellStyle name="20% - Accent1 2 2 2 2 3 3" xfId="4671"/>
    <cellStyle name="20% - Accent1 2 2 2 2 3 4" xfId="4672"/>
    <cellStyle name="20% - Accent1 2 2 2 2 3 4 2" xfId="4673"/>
    <cellStyle name="20% - Accent1 2 2 2 2 3 4 2 2" xfId="4674"/>
    <cellStyle name="20% - Accent1 2 2 2 2 3 4 2 2 2" xfId="4675"/>
    <cellStyle name="20% - Accent1 2 2 2 2 3 4 2 3" xfId="4676"/>
    <cellStyle name="20% - Accent1 2 2 2 2 3 4 3" xfId="4677"/>
    <cellStyle name="20% - Accent1 2 2 2 2 3 4 3 2" xfId="4678"/>
    <cellStyle name="20% - Accent1 2 2 2 2 3 4 3 2 2" xfId="4679"/>
    <cellStyle name="20% - Accent1 2 2 2 2 3 4 3 3" xfId="4680"/>
    <cellStyle name="20% - Accent1 2 2 2 2 3 4 4" xfId="4681"/>
    <cellStyle name="20% - Accent1 2 2 2 2 3 4 4 2" xfId="4682"/>
    <cellStyle name="20% - Accent1 2 2 2 2 3 4 5" xfId="4683"/>
    <cellStyle name="20% - Accent1 2 2 2 2 3 5" xfId="4684"/>
    <cellStyle name="20% - Accent1 2 2 2 2 3 5 2" xfId="4685"/>
    <cellStyle name="20% - Accent1 2 2 2 2 3 5 2 2" xfId="4686"/>
    <cellStyle name="20% - Accent1 2 2 2 2 3 5 3" xfId="4687"/>
    <cellStyle name="20% - Accent1 2 2 2 2 3 6" xfId="4688"/>
    <cellStyle name="20% - Accent1 2 2 2 2 3 6 2" xfId="4689"/>
    <cellStyle name="20% - Accent1 2 2 2 2 3 6 2 2" xfId="4690"/>
    <cellStyle name="20% - Accent1 2 2 2 2 3 6 3" xfId="4691"/>
    <cellStyle name="20% - Accent1 2 2 2 2 3 7" xfId="4692"/>
    <cellStyle name="20% - Accent1 2 2 2 2 3 7 2" xfId="4693"/>
    <cellStyle name="20% - Accent1 2 2 2 2 3 8" xfId="4694"/>
    <cellStyle name="20% - Accent1 2 2 2 2 4" xfId="4695"/>
    <cellStyle name="20% - Accent1 2 2 2 2 4 2" xfId="4696"/>
    <cellStyle name="20% - Accent1 2 2 2 2 4 2 2" xfId="4697"/>
    <cellStyle name="20% - Accent1 2 2 2 2 4 2 2 2" xfId="4698"/>
    <cellStyle name="20% - Accent1 2 2 2 2 4 2 2 2 2" xfId="4699"/>
    <cellStyle name="20% - Accent1 2 2 2 2 4 2 2 3" xfId="4700"/>
    <cellStyle name="20% - Accent1 2 2 2 2 4 2 3" xfId="4701"/>
    <cellStyle name="20% - Accent1 2 2 2 2 4 2 3 2" xfId="4702"/>
    <cellStyle name="20% - Accent1 2 2 2 2 4 2 3 2 2" xfId="4703"/>
    <cellStyle name="20% - Accent1 2 2 2 2 4 2 3 3" xfId="4704"/>
    <cellStyle name="20% - Accent1 2 2 2 2 4 2 4" xfId="4705"/>
    <cellStyle name="20% - Accent1 2 2 2 2 4 2 4 2" xfId="4706"/>
    <cellStyle name="20% - Accent1 2 2 2 2 4 2 5" xfId="4707"/>
    <cellStyle name="20% - Accent1 2 2 2 2 4 3" xfId="4708"/>
    <cellStyle name="20% - Accent1 2 2 2 2 4 3 2" xfId="4709"/>
    <cellStyle name="20% - Accent1 2 2 2 2 4 3 2 2" xfId="4710"/>
    <cellStyle name="20% - Accent1 2 2 2 2 4 3 3" xfId="4711"/>
    <cellStyle name="20% - Accent1 2 2 2 2 4 4" xfId="4712"/>
    <cellStyle name="20% - Accent1 2 2 2 2 4 4 2" xfId="4713"/>
    <cellStyle name="20% - Accent1 2 2 2 2 4 4 2 2" xfId="4714"/>
    <cellStyle name="20% - Accent1 2 2 2 2 4 4 3" xfId="4715"/>
    <cellStyle name="20% - Accent1 2 2 2 2 4 5" xfId="4716"/>
    <cellStyle name="20% - Accent1 2 2 2 2 4 5 2" xfId="4717"/>
    <cellStyle name="20% - Accent1 2 2 2 2 4 6" xfId="4718"/>
    <cellStyle name="20% - Accent1 2 2 2 2 5" xfId="4719"/>
    <cellStyle name="20% - Accent1 2 2 2 2 5 2" xfId="4720"/>
    <cellStyle name="20% - Accent1 2 2 2 2 5 2 2" xfId="4721"/>
    <cellStyle name="20% - Accent1 2 2 2 2 5 2 2 2" xfId="4722"/>
    <cellStyle name="20% - Accent1 2 2 2 2 5 2 2 2 2" xfId="4723"/>
    <cellStyle name="20% - Accent1 2 2 2 2 5 2 2 3" xfId="4724"/>
    <cellStyle name="20% - Accent1 2 2 2 2 5 2 3" xfId="4725"/>
    <cellStyle name="20% - Accent1 2 2 2 2 5 2 3 2" xfId="4726"/>
    <cellStyle name="20% - Accent1 2 2 2 2 5 2 3 2 2" xfId="4727"/>
    <cellStyle name="20% - Accent1 2 2 2 2 5 2 3 3" xfId="4728"/>
    <cellStyle name="20% - Accent1 2 2 2 2 5 2 4" xfId="4729"/>
    <cellStyle name="20% - Accent1 2 2 2 2 5 2 4 2" xfId="4730"/>
    <cellStyle name="20% - Accent1 2 2 2 2 5 2 5" xfId="4731"/>
    <cellStyle name="20% - Accent1 2 2 2 2 5 3" xfId="4732"/>
    <cellStyle name="20% - Accent1 2 2 2 2 5 3 2" xfId="4733"/>
    <cellStyle name="20% - Accent1 2 2 2 2 5 3 2 2" xfId="4734"/>
    <cellStyle name="20% - Accent1 2 2 2 2 5 3 3" xfId="4735"/>
    <cellStyle name="20% - Accent1 2 2 2 2 5 4" xfId="4736"/>
    <cellStyle name="20% - Accent1 2 2 2 2 5 4 2" xfId="4737"/>
    <cellStyle name="20% - Accent1 2 2 2 2 5 4 2 2" xfId="4738"/>
    <cellStyle name="20% - Accent1 2 2 2 2 5 4 3" xfId="4739"/>
    <cellStyle name="20% - Accent1 2 2 2 2 5 5" xfId="4740"/>
    <cellStyle name="20% - Accent1 2 2 2 2 5 5 2" xfId="4741"/>
    <cellStyle name="20% - Accent1 2 2 2 2 5 6" xfId="4742"/>
    <cellStyle name="20% - Accent1 2 2 2 2 6" xfId="4743"/>
    <cellStyle name="20% - Accent1 2 2 2 2 6 2" xfId="4744"/>
    <cellStyle name="20% - Accent1 2 2 2 2 6 2 2" xfId="4745"/>
    <cellStyle name="20% - Accent1 2 2 2 2 6 2 2 2" xfId="4746"/>
    <cellStyle name="20% - Accent1 2 2 2 2 6 2 2 2 2" xfId="4747"/>
    <cellStyle name="20% - Accent1 2 2 2 2 6 2 2 3" xfId="4748"/>
    <cellStyle name="20% - Accent1 2 2 2 2 6 2 3" xfId="4749"/>
    <cellStyle name="20% - Accent1 2 2 2 2 6 2 3 2" xfId="4750"/>
    <cellStyle name="20% - Accent1 2 2 2 2 6 2 3 2 2" xfId="4751"/>
    <cellStyle name="20% - Accent1 2 2 2 2 6 2 3 3" xfId="4752"/>
    <cellStyle name="20% - Accent1 2 2 2 2 6 2 4" xfId="4753"/>
    <cellStyle name="20% - Accent1 2 2 2 2 6 2 4 2" xfId="4754"/>
    <cellStyle name="20% - Accent1 2 2 2 2 6 2 5" xfId="4755"/>
    <cellStyle name="20% - Accent1 2 2 2 2 6 3" xfId="4756"/>
    <cellStyle name="20% - Accent1 2 2 2 2 6 3 2" xfId="4757"/>
    <cellStyle name="20% - Accent1 2 2 2 2 6 3 2 2" xfId="4758"/>
    <cellStyle name="20% - Accent1 2 2 2 2 6 3 3" xfId="4759"/>
    <cellStyle name="20% - Accent1 2 2 2 2 6 4" xfId="4760"/>
    <cellStyle name="20% - Accent1 2 2 2 2 6 4 2" xfId="4761"/>
    <cellStyle name="20% - Accent1 2 2 2 2 6 4 2 2" xfId="4762"/>
    <cellStyle name="20% - Accent1 2 2 2 2 6 4 3" xfId="4763"/>
    <cellStyle name="20% - Accent1 2 2 2 2 6 5" xfId="4764"/>
    <cellStyle name="20% - Accent1 2 2 2 2 6 5 2" xfId="4765"/>
    <cellStyle name="20% - Accent1 2 2 2 2 6 6" xfId="4766"/>
    <cellStyle name="20% - Accent1 2 2 2 2 7" xfId="4767"/>
    <cellStyle name="20% - Accent1 2 2 2 2 7 2" xfId="4768"/>
    <cellStyle name="20% - Accent1 2 2 2 2 7 2 2" xfId="4769"/>
    <cellStyle name="20% - Accent1 2 2 2 2 7 2 2 2" xfId="4770"/>
    <cellStyle name="20% - Accent1 2 2 2 2 7 2 3" xfId="4771"/>
    <cellStyle name="20% - Accent1 2 2 2 2 7 3" xfId="4772"/>
    <cellStyle name="20% - Accent1 2 2 2 2 7 3 2" xfId="4773"/>
    <cellStyle name="20% - Accent1 2 2 2 2 7 3 2 2" xfId="4774"/>
    <cellStyle name="20% - Accent1 2 2 2 2 7 3 3" xfId="4775"/>
    <cellStyle name="20% - Accent1 2 2 2 2 7 4" xfId="4776"/>
    <cellStyle name="20% - Accent1 2 2 2 2 7 4 2" xfId="4777"/>
    <cellStyle name="20% - Accent1 2 2 2 2 7 5" xfId="4778"/>
    <cellStyle name="20% - Accent1 2 2 2 2 8" xfId="4779"/>
    <cellStyle name="20% - Accent1 2 2 2 2 8 2" xfId="4780"/>
    <cellStyle name="20% - Accent1 2 2 2 2 8 2 2" xfId="4781"/>
    <cellStyle name="20% - Accent1 2 2 2 2 8 3" xfId="4782"/>
    <cellStyle name="20% - Accent1 2 2 2 2 9" xfId="4783"/>
    <cellStyle name="20% - Accent1 2 2 2 2 9 2" xfId="4784"/>
    <cellStyle name="20% - Accent1 2 2 2 2 9 2 2" xfId="4785"/>
    <cellStyle name="20% - Accent1 2 2 2 2 9 3" xfId="4786"/>
    <cellStyle name="20% - Accent1 2 2 2 3" xfId="4787"/>
    <cellStyle name="20% - Accent1 2 2 2 3 10" xfId="4788"/>
    <cellStyle name="20% - Accent1 2 2 2 3 2" xfId="4789"/>
    <cellStyle name="20% - Accent1 2 2 2 3 2 2" xfId="4790"/>
    <cellStyle name="20% - Accent1 2 2 2 3 2 2 2" xfId="4791"/>
    <cellStyle name="20% - Accent1 2 2 2 3 2 2 2 2" xfId="4792"/>
    <cellStyle name="20% - Accent1 2 2 2 3 2 2 2 2 2" xfId="4793"/>
    <cellStyle name="20% - Accent1 2 2 2 3 2 2 2 3" xfId="4794"/>
    <cellStyle name="20% - Accent1 2 2 2 3 2 2 3" xfId="4795"/>
    <cellStyle name="20% - Accent1 2 2 2 3 2 2 3 2" xfId="4796"/>
    <cellStyle name="20% - Accent1 2 2 2 3 2 2 3 2 2" xfId="4797"/>
    <cellStyle name="20% - Accent1 2 2 2 3 2 2 3 3" xfId="4798"/>
    <cellStyle name="20% - Accent1 2 2 2 3 2 2 4" xfId="4799"/>
    <cellStyle name="20% - Accent1 2 2 2 3 2 2 4 2" xfId="4800"/>
    <cellStyle name="20% - Accent1 2 2 2 3 2 2 5" xfId="4801"/>
    <cellStyle name="20% - Accent1 2 2 2 3 2 3" xfId="4802"/>
    <cellStyle name="20% - Accent1 2 2 2 3 2 3 2" xfId="4803"/>
    <cellStyle name="20% - Accent1 2 2 2 3 2 3 2 2" xfId="4804"/>
    <cellStyle name="20% - Accent1 2 2 2 3 2 3 3" xfId="4805"/>
    <cellStyle name="20% - Accent1 2 2 2 3 2 4" xfId="4806"/>
    <cellStyle name="20% - Accent1 2 2 2 3 2 4 2" xfId="4807"/>
    <cellStyle name="20% - Accent1 2 2 2 3 2 4 2 2" xfId="4808"/>
    <cellStyle name="20% - Accent1 2 2 2 3 2 4 3" xfId="4809"/>
    <cellStyle name="20% - Accent1 2 2 2 3 2 5" xfId="4810"/>
    <cellStyle name="20% - Accent1 2 2 2 3 2 5 2" xfId="4811"/>
    <cellStyle name="20% - Accent1 2 2 2 3 2 6" xfId="4812"/>
    <cellStyle name="20% - Accent1 2 2 2 3 3" xfId="4813"/>
    <cellStyle name="20% - Accent1 2 2 2 3 3 2" xfId="4814"/>
    <cellStyle name="20% - Accent1 2 2 2 3 3 2 2" xfId="4815"/>
    <cellStyle name="20% - Accent1 2 2 2 3 3 2 2 2" xfId="4816"/>
    <cellStyle name="20% - Accent1 2 2 2 3 3 2 2 2 2" xfId="4817"/>
    <cellStyle name="20% - Accent1 2 2 2 3 3 2 2 3" xfId="4818"/>
    <cellStyle name="20% - Accent1 2 2 2 3 3 2 3" xfId="4819"/>
    <cellStyle name="20% - Accent1 2 2 2 3 3 2 3 2" xfId="4820"/>
    <cellStyle name="20% - Accent1 2 2 2 3 3 2 3 2 2" xfId="4821"/>
    <cellStyle name="20% - Accent1 2 2 2 3 3 2 3 3" xfId="4822"/>
    <cellStyle name="20% - Accent1 2 2 2 3 3 2 4" xfId="4823"/>
    <cellStyle name="20% - Accent1 2 2 2 3 3 2 4 2" xfId="4824"/>
    <cellStyle name="20% - Accent1 2 2 2 3 3 2 5" xfId="4825"/>
    <cellStyle name="20% - Accent1 2 2 2 3 3 3" xfId="4826"/>
    <cellStyle name="20% - Accent1 2 2 2 3 3 3 2" xfId="4827"/>
    <cellStyle name="20% - Accent1 2 2 2 3 3 3 2 2" xfId="4828"/>
    <cellStyle name="20% - Accent1 2 2 2 3 3 3 3" xfId="4829"/>
    <cellStyle name="20% - Accent1 2 2 2 3 3 4" xfId="4830"/>
    <cellStyle name="20% - Accent1 2 2 2 3 3 4 2" xfId="4831"/>
    <cellStyle name="20% - Accent1 2 2 2 3 3 4 2 2" xfId="4832"/>
    <cellStyle name="20% - Accent1 2 2 2 3 3 4 3" xfId="4833"/>
    <cellStyle name="20% - Accent1 2 2 2 3 3 5" xfId="4834"/>
    <cellStyle name="20% - Accent1 2 2 2 3 3 5 2" xfId="4835"/>
    <cellStyle name="20% - Accent1 2 2 2 3 3 6" xfId="4836"/>
    <cellStyle name="20% - Accent1 2 2 2 3 4" xfId="4837"/>
    <cellStyle name="20% - Accent1 2 2 2 3 4 2" xfId="4838"/>
    <cellStyle name="20% - Accent1 2 2 2 3 4 2 2" xfId="4839"/>
    <cellStyle name="20% - Accent1 2 2 2 3 4 2 2 2" xfId="4840"/>
    <cellStyle name="20% - Accent1 2 2 2 3 4 2 2 2 2" xfId="4841"/>
    <cellStyle name="20% - Accent1 2 2 2 3 4 2 2 3" xfId="4842"/>
    <cellStyle name="20% - Accent1 2 2 2 3 4 2 3" xfId="4843"/>
    <cellStyle name="20% - Accent1 2 2 2 3 4 2 3 2" xfId="4844"/>
    <cellStyle name="20% - Accent1 2 2 2 3 4 2 3 2 2" xfId="4845"/>
    <cellStyle name="20% - Accent1 2 2 2 3 4 2 3 3" xfId="4846"/>
    <cellStyle name="20% - Accent1 2 2 2 3 4 2 4" xfId="4847"/>
    <cellStyle name="20% - Accent1 2 2 2 3 4 2 4 2" xfId="4848"/>
    <cellStyle name="20% - Accent1 2 2 2 3 4 2 5" xfId="4849"/>
    <cellStyle name="20% - Accent1 2 2 2 3 4 3" xfId="4850"/>
    <cellStyle name="20% - Accent1 2 2 2 3 4 3 2" xfId="4851"/>
    <cellStyle name="20% - Accent1 2 2 2 3 4 3 2 2" xfId="4852"/>
    <cellStyle name="20% - Accent1 2 2 2 3 4 3 3" xfId="4853"/>
    <cellStyle name="20% - Accent1 2 2 2 3 4 4" xfId="4854"/>
    <cellStyle name="20% - Accent1 2 2 2 3 4 4 2" xfId="4855"/>
    <cellStyle name="20% - Accent1 2 2 2 3 4 4 2 2" xfId="4856"/>
    <cellStyle name="20% - Accent1 2 2 2 3 4 4 3" xfId="4857"/>
    <cellStyle name="20% - Accent1 2 2 2 3 4 5" xfId="4858"/>
    <cellStyle name="20% - Accent1 2 2 2 3 4 5 2" xfId="4859"/>
    <cellStyle name="20% - Accent1 2 2 2 3 4 6" xfId="4860"/>
    <cellStyle name="20% - Accent1 2 2 2 3 5" xfId="4861"/>
    <cellStyle name="20% - Accent1 2 2 2 3 5 2" xfId="4862"/>
    <cellStyle name="20% - Accent1 2 2 2 3 5 2 2" xfId="4863"/>
    <cellStyle name="20% - Accent1 2 2 2 3 5 2 2 2" xfId="4864"/>
    <cellStyle name="20% - Accent1 2 2 2 3 5 2 2 2 2" xfId="4865"/>
    <cellStyle name="20% - Accent1 2 2 2 3 5 2 2 3" xfId="4866"/>
    <cellStyle name="20% - Accent1 2 2 2 3 5 2 3" xfId="4867"/>
    <cellStyle name="20% - Accent1 2 2 2 3 5 2 3 2" xfId="4868"/>
    <cellStyle name="20% - Accent1 2 2 2 3 5 2 3 2 2" xfId="4869"/>
    <cellStyle name="20% - Accent1 2 2 2 3 5 2 3 3" xfId="4870"/>
    <cellStyle name="20% - Accent1 2 2 2 3 5 2 4" xfId="4871"/>
    <cellStyle name="20% - Accent1 2 2 2 3 5 2 4 2" xfId="4872"/>
    <cellStyle name="20% - Accent1 2 2 2 3 5 2 5" xfId="4873"/>
    <cellStyle name="20% - Accent1 2 2 2 3 5 3" xfId="4874"/>
    <cellStyle name="20% - Accent1 2 2 2 3 5 3 2" xfId="4875"/>
    <cellStyle name="20% - Accent1 2 2 2 3 5 3 2 2" xfId="4876"/>
    <cellStyle name="20% - Accent1 2 2 2 3 5 3 3" xfId="4877"/>
    <cellStyle name="20% - Accent1 2 2 2 3 5 4" xfId="4878"/>
    <cellStyle name="20% - Accent1 2 2 2 3 5 4 2" xfId="4879"/>
    <cellStyle name="20% - Accent1 2 2 2 3 5 4 2 2" xfId="4880"/>
    <cellStyle name="20% - Accent1 2 2 2 3 5 4 3" xfId="4881"/>
    <cellStyle name="20% - Accent1 2 2 2 3 5 5" xfId="4882"/>
    <cellStyle name="20% - Accent1 2 2 2 3 5 5 2" xfId="4883"/>
    <cellStyle name="20% - Accent1 2 2 2 3 5 6" xfId="4884"/>
    <cellStyle name="20% - Accent1 2 2 2 3 6" xfId="4885"/>
    <cellStyle name="20% - Accent1 2 2 2 3 6 2" xfId="4886"/>
    <cellStyle name="20% - Accent1 2 2 2 3 6 2 2" xfId="4887"/>
    <cellStyle name="20% - Accent1 2 2 2 3 6 2 2 2" xfId="4888"/>
    <cellStyle name="20% - Accent1 2 2 2 3 6 2 3" xfId="4889"/>
    <cellStyle name="20% - Accent1 2 2 2 3 6 3" xfId="4890"/>
    <cellStyle name="20% - Accent1 2 2 2 3 6 3 2" xfId="4891"/>
    <cellStyle name="20% - Accent1 2 2 2 3 6 3 2 2" xfId="4892"/>
    <cellStyle name="20% - Accent1 2 2 2 3 6 3 3" xfId="4893"/>
    <cellStyle name="20% - Accent1 2 2 2 3 6 4" xfId="4894"/>
    <cellStyle name="20% - Accent1 2 2 2 3 6 4 2" xfId="4895"/>
    <cellStyle name="20% - Accent1 2 2 2 3 6 5" xfId="4896"/>
    <cellStyle name="20% - Accent1 2 2 2 3 7" xfId="4897"/>
    <cellStyle name="20% - Accent1 2 2 2 3 7 2" xfId="4898"/>
    <cellStyle name="20% - Accent1 2 2 2 3 7 2 2" xfId="4899"/>
    <cellStyle name="20% - Accent1 2 2 2 3 7 3" xfId="4900"/>
    <cellStyle name="20% - Accent1 2 2 2 3 8" xfId="4901"/>
    <cellStyle name="20% - Accent1 2 2 2 3 8 2" xfId="4902"/>
    <cellStyle name="20% - Accent1 2 2 2 3 8 2 2" xfId="4903"/>
    <cellStyle name="20% - Accent1 2 2 2 3 8 3" xfId="4904"/>
    <cellStyle name="20% - Accent1 2 2 2 3 9" xfId="4905"/>
    <cellStyle name="20% - Accent1 2 2 2 3 9 2" xfId="4906"/>
    <cellStyle name="20% - Accent1 2 2 2 4" xfId="4907"/>
    <cellStyle name="20% - Accent1 2 2 2 4 10" xfId="4908"/>
    <cellStyle name="20% - Accent1 2 2 2 4 2" xfId="4909"/>
    <cellStyle name="20% - Accent1 2 2 2 4 2 2" xfId="4910"/>
    <cellStyle name="20% - Accent1 2 2 2 4 2 2 2" xfId="4911"/>
    <cellStyle name="20% - Accent1 2 2 2 4 2 2 2 2" xfId="4912"/>
    <cellStyle name="20% - Accent1 2 2 2 4 2 2 2 2 2" xfId="4913"/>
    <cellStyle name="20% - Accent1 2 2 2 4 2 2 2 3" xfId="4914"/>
    <cellStyle name="20% - Accent1 2 2 2 4 2 2 3" xfId="4915"/>
    <cellStyle name="20% - Accent1 2 2 2 4 2 2 3 2" xfId="4916"/>
    <cellStyle name="20% - Accent1 2 2 2 4 2 2 3 2 2" xfId="4917"/>
    <cellStyle name="20% - Accent1 2 2 2 4 2 2 3 3" xfId="4918"/>
    <cellStyle name="20% - Accent1 2 2 2 4 2 2 4" xfId="4919"/>
    <cellStyle name="20% - Accent1 2 2 2 4 2 2 4 2" xfId="4920"/>
    <cellStyle name="20% - Accent1 2 2 2 4 2 2 5" xfId="4921"/>
    <cellStyle name="20% - Accent1 2 2 2 4 2 3" xfId="4922"/>
    <cellStyle name="20% - Accent1 2 2 2 4 2 3 2" xfId="4923"/>
    <cellStyle name="20% - Accent1 2 2 2 4 2 3 2 2" xfId="4924"/>
    <cellStyle name="20% - Accent1 2 2 2 4 2 3 3" xfId="4925"/>
    <cellStyle name="20% - Accent1 2 2 2 4 2 4" xfId="4926"/>
    <cellStyle name="20% - Accent1 2 2 2 4 2 4 2" xfId="4927"/>
    <cellStyle name="20% - Accent1 2 2 2 4 2 4 2 2" xfId="4928"/>
    <cellStyle name="20% - Accent1 2 2 2 4 2 4 3" xfId="4929"/>
    <cellStyle name="20% - Accent1 2 2 2 4 2 5" xfId="4930"/>
    <cellStyle name="20% - Accent1 2 2 2 4 2 5 2" xfId="4931"/>
    <cellStyle name="20% - Accent1 2 2 2 4 2 6" xfId="4932"/>
    <cellStyle name="20% - Accent1 2 2 2 4 3" xfId="4933"/>
    <cellStyle name="20% - Accent1 2 2 2 4 3 2" xfId="4934"/>
    <cellStyle name="20% - Accent1 2 2 2 4 3 2 2" xfId="4935"/>
    <cellStyle name="20% - Accent1 2 2 2 4 3 2 2 2" xfId="4936"/>
    <cellStyle name="20% - Accent1 2 2 2 4 3 2 2 2 2" xfId="4937"/>
    <cellStyle name="20% - Accent1 2 2 2 4 3 2 2 3" xfId="4938"/>
    <cellStyle name="20% - Accent1 2 2 2 4 3 2 3" xfId="4939"/>
    <cellStyle name="20% - Accent1 2 2 2 4 3 2 3 2" xfId="4940"/>
    <cellStyle name="20% - Accent1 2 2 2 4 3 2 3 2 2" xfId="4941"/>
    <cellStyle name="20% - Accent1 2 2 2 4 3 2 3 3" xfId="4942"/>
    <cellStyle name="20% - Accent1 2 2 2 4 3 2 4" xfId="4943"/>
    <cellStyle name="20% - Accent1 2 2 2 4 3 2 4 2" xfId="4944"/>
    <cellStyle name="20% - Accent1 2 2 2 4 3 2 5" xfId="4945"/>
    <cellStyle name="20% - Accent1 2 2 2 4 3 3" xfId="4946"/>
    <cellStyle name="20% - Accent1 2 2 2 4 3 3 2" xfId="4947"/>
    <cellStyle name="20% - Accent1 2 2 2 4 3 3 2 2" xfId="4948"/>
    <cellStyle name="20% - Accent1 2 2 2 4 3 3 3" xfId="4949"/>
    <cellStyle name="20% - Accent1 2 2 2 4 3 4" xfId="4950"/>
    <cellStyle name="20% - Accent1 2 2 2 4 3 4 2" xfId="4951"/>
    <cellStyle name="20% - Accent1 2 2 2 4 3 4 2 2" xfId="4952"/>
    <cellStyle name="20% - Accent1 2 2 2 4 3 4 3" xfId="4953"/>
    <cellStyle name="20% - Accent1 2 2 2 4 3 5" xfId="4954"/>
    <cellStyle name="20% - Accent1 2 2 2 4 3 5 2" xfId="4955"/>
    <cellStyle name="20% - Accent1 2 2 2 4 3 6" xfId="4956"/>
    <cellStyle name="20% - Accent1 2 2 2 4 4" xfId="4957"/>
    <cellStyle name="20% - Accent1 2 2 2 4 4 2" xfId="4958"/>
    <cellStyle name="20% - Accent1 2 2 2 4 4 2 2" xfId="4959"/>
    <cellStyle name="20% - Accent1 2 2 2 4 4 2 2 2" xfId="4960"/>
    <cellStyle name="20% - Accent1 2 2 2 4 4 2 2 2 2" xfId="4961"/>
    <cellStyle name="20% - Accent1 2 2 2 4 4 2 2 3" xfId="4962"/>
    <cellStyle name="20% - Accent1 2 2 2 4 4 2 3" xfId="4963"/>
    <cellStyle name="20% - Accent1 2 2 2 4 4 2 3 2" xfId="4964"/>
    <cellStyle name="20% - Accent1 2 2 2 4 4 2 3 2 2" xfId="4965"/>
    <cellStyle name="20% - Accent1 2 2 2 4 4 2 3 3" xfId="4966"/>
    <cellStyle name="20% - Accent1 2 2 2 4 4 2 4" xfId="4967"/>
    <cellStyle name="20% - Accent1 2 2 2 4 4 2 4 2" xfId="4968"/>
    <cellStyle name="20% - Accent1 2 2 2 4 4 2 5" xfId="4969"/>
    <cellStyle name="20% - Accent1 2 2 2 4 4 3" xfId="4970"/>
    <cellStyle name="20% - Accent1 2 2 2 4 4 3 2" xfId="4971"/>
    <cellStyle name="20% - Accent1 2 2 2 4 4 3 2 2" xfId="4972"/>
    <cellStyle name="20% - Accent1 2 2 2 4 4 3 3" xfId="4973"/>
    <cellStyle name="20% - Accent1 2 2 2 4 4 4" xfId="4974"/>
    <cellStyle name="20% - Accent1 2 2 2 4 4 4 2" xfId="4975"/>
    <cellStyle name="20% - Accent1 2 2 2 4 4 4 2 2" xfId="4976"/>
    <cellStyle name="20% - Accent1 2 2 2 4 4 4 3" xfId="4977"/>
    <cellStyle name="20% - Accent1 2 2 2 4 4 5" xfId="4978"/>
    <cellStyle name="20% - Accent1 2 2 2 4 4 5 2" xfId="4979"/>
    <cellStyle name="20% - Accent1 2 2 2 4 4 6" xfId="4980"/>
    <cellStyle name="20% - Accent1 2 2 2 4 5" xfId="4981"/>
    <cellStyle name="20% - Accent1 2 2 2 4 5 2" xfId="4982"/>
    <cellStyle name="20% - Accent1 2 2 2 4 5 2 2" xfId="4983"/>
    <cellStyle name="20% - Accent1 2 2 2 4 5 2 2 2" xfId="4984"/>
    <cellStyle name="20% - Accent1 2 2 2 4 5 2 2 2 2" xfId="4985"/>
    <cellStyle name="20% - Accent1 2 2 2 4 5 2 2 3" xfId="4986"/>
    <cellStyle name="20% - Accent1 2 2 2 4 5 2 3" xfId="4987"/>
    <cellStyle name="20% - Accent1 2 2 2 4 5 2 3 2" xfId="4988"/>
    <cellStyle name="20% - Accent1 2 2 2 4 5 2 3 2 2" xfId="4989"/>
    <cellStyle name="20% - Accent1 2 2 2 4 5 2 3 3" xfId="4990"/>
    <cellStyle name="20% - Accent1 2 2 2 4 5 2 4" xfId="4991"/>
    <cellStyle name="20% - Accent1 2 2 2 4 5 2 4 2" xfId="4992"/>
    <cellStyle name="20% - Accent1 2 2 2 4 5 2 5" xfId="4993"/>
    <cellStyle name="20% - Accent1 2 2 2 4 5 3" xfId="4994"/>
    <cellStyle name="20% - Accent1 2 2 2 4 5 3 2" xfId="4995"/>
    <cellStyle name="20% - Accent1 2 2 2 4 5 3 2 2" xfId="4996"/>
    <cellStyle name="20% - Accent1 2 2 2 4 5 3 3" xfId="4997"/>
    <cellStyle name="20% - Accent1 2 2 2 4 5 4" xfId="4998"/>
    <cellStyle name="20% - Accent1 2 2 2 4 5 4 2" xfId="4999"/>
    <cellStyle name="20% - Accent1 2 2 2 4 5 4 2 2" xfId="5000"/>
    <cellStyle name="20% - Accent1 2 2 2 4 5 4 3" xfId="5001"/>
    <cellStyle name="20% - Accent1 2 2 2 4 5 5" xfId="5002"/>
    <cellStyle name="20% - Accent1 2 2 2 4 5 5 2" xfId="5003"/>
    <cellStyle name="20% - Accent1 2 2 2 4 5 6" xfId="5004"/>
    <cellStyle name="20% - Accent1 2 2 2 4 6" xfId="5005"/>
    <cellStyle name="20% - Accent1 2 2 2 4 6 2" xfId="5006"/>
    <cellStyle name="20% - Accent1 2 2 2 4 6 2 2" xfId="5007"/>
    <cellStyle name="20% - Accent1 2 2 2 4 6 2 2 2" xfId="5008"/>
    <cellStyle name="20% - Accent1 2 2 2 4 6 2 3" xfId="5009"/>
    <cellStyle name="20% - Accent1 2 2 2 4 6 3" xfId="5010"/>
    <cellStyle name="20% - Accent1 2 2 2 4 6 3 2" xfId="5011"/>
    <cellStyle name="20% - Accent1 2 2 2 4 6 3 2 2" xfId="5012"/>
    <cellStyle name="20% - Accent1 2 2 2 4 6 3 3" xfId="5013"/>
    <cellStyle name="20% - Accent1 2 2 2 4 6 4" xfId="5014"/>
    <cellStyle name="20% - Accent1 2 2 2 4 6 4 2" xfId="5015"/>
    <cellStyle name="20% - Accent1 2 2 2 4 6 5" xfId="5016"/>
    <cellStyle name="20% - Accent1 2 2 2 4 7" xfId="5017"/>
    <cellStyle name="20% - Accent1 2 2 2 4 7 2" xfId="5018"/>
    <cellStyle name="20% - Accent1 2 2 2 4 7 2 2" xfId="5019"/>
    <cellStyle name="20% - Accent1 2 2 2 4 7 3" xfId="5020"/>
    <cellStyle name="20% - Accent1 2 2 2 4 8" xfId="5021"/>
    <cellStyle name="20% - Accent1 2 2 2 4 8 2" xfId="5022"/>
    <cellStyle name="20% - Accent1 2 2 2 4 8 2 2" xfId="5023"/>
    <cellStyle name="20% - Accent1 2 2 2 4 8 3" xfId="5024"/>
    <cellStyle name="20% - Accent1 2 2 2 4 9" xfId="5025"/>
    <cellStyle name="20% - Accent1 2 2 2 4 9 2" xfId="5026"/>
    <cellStyle name="20% - Accent1 2 2 2 5" xfId="5027"/>
    <cellStyle name="20% - Accent1 2 2 2 5 2" xfId="5028"/>
    <cellStyle name="20% - Accent1 2 2 2 5 2 2" xfId="5029"/>
    <cellStyle name="20% - Accent1 2 2 2 5 2 2 2" xfId="5030"/>
    <cellStyle name="20% - Accent1 2 2 2 5 2 2 2 2" xfId="5031"/>
    <cellStyle name="20% - Accent1 2 2 2 5 2 2 2 2 2" xfId="5032"/>
    <cellStyle name="20% - Accent1 2 2 2 5 2 2 2 3" xfId="5033"/>
    <cellStyle name="20% - Accent1 2 2 2 5 2 2 3" xfId="5034"/>
    <cellStyle name="20% - Accent1 2 2 2 5 2 2 3 2" xfId="5035"/>
    <cellStyle name="20% - Accent1 2 2 2 5 2 2 3 2 2" xfId="5036"/>
    <cellStyle name="20% - Accent1 2 2 2 5 2 2 3 3" xfId="5037"/>
    <cellStyle name="20% - Accent1 2 2 2 5 2 2 4" xfId="5038"/>
    <cellStyle name="20% - Accent1 2 2 2 5 2 2 4 2" xfId="5039"/>
    <cellStyle name="20% - Accent1 2 2 2 5 2 2 5" xfId="5040"/>
    <cellStyle name="20% - Accent1 2 2 2 5 2 3" xfId="5041"/>
    <cellStyle name="20% - Accent1 2 2 2 5 2 3 2" xfId="5042"/>
    <cellStyle name="20% - Accent1 2 2 2 5 2 3 2 2" xfId="5043"/>
    <cellStyle name="20% - Accent1 2 2 2 5 2 3 3" xfId="5044"/>
    <cellStyle name="20% - Accent1 2 2 2 5 2 4" xfId="5045"/>
    <cellStyle name="20% - Accent1 2 2 2 5 2 4 2" xfId="5046"/>
    <cellStyle name="20% - Accent1 2 2 2 5 2 4 2 2" xfId="5047"/>
    <cellStyle name="20% - Accent1 2 2 2 5 2 4 3" xfId="5048"/>
    <cellStyle name="20% - Accent1 2 2 2 5 2 5" xfId="5049"/>
    <cellStyle name="20% - Accent1 2 2 2 5 2 5 2" xfId="5050"/>
    <cellStyle name="20% - Accent1 2 2 2 5 2 6" xfId="5051"/>
    <cellStyle name="20% - Accent1 2 2 2 5 3" xfId="5052"/>
    <cellStyle name="20% - Accent1 2 2 2 5 3 2" xfId="5053"/>
    <cellStyle name="20% - Accent1 2 2 2 5 3 2 2" xfId="5054"/>
    <cellStyle name="20% - Accent1 2 2 2 5 3 2 2 2" xfId="5055"/>
    <cellStyle name="20% - Accent1 2 2 2 5 3 2 2 2 2" xfId="5056"/>
    <cellStyle name="20% - Accent1 2 2 2 5 3 2 2 3" xfId="5057"/>
    <cellStyle name="20% - Accent1 2 2 2 5 3 2 3" xfId="5058"/>
    <cellStyle name="20% - Accent1 2 2 2 5 3 2 3 2" xfId="5059"/>
    <cellStyle name="20% - Accent1 2 2 2 5 3 2 3 2 2" xfId="5060"/>
    <cellStyle name="20% - Accent1 2 2 2 5 3 2 3 3" xfId="5061"/>
    <cellStyle name="20% - Accent1 2 2 2 5 3 2 4" xfId="5062"/>
    <cellStyle name="20% - Accent1 2 2 2 5 3 2 4 2" xfId="5063"/>
    <cellStyle name="20% - Accent1 2 2 2 5 3 2 5" xfId="5064"/>
    <cellStyle name="20% - Accent1 2 2 2 5 3 3" xfId="5065"/>
    <cellStyle name="20% - Accent1 2 2 2 5 3 3 2" xfId="5066"/>
    <cellStyle name="20% - Accent1 2 2 2 5 3 3 2 2" xfId="5067"/>
    <cellStyle name="20% - Accent1 2 2 2 5 3 3 3" xfId="5068"/>
    <cellStyle name="20% - Accent1 2 2 2 5 3 4" xfId="5069"/>
    <cellStyle name="20% - Accent1 2 2 2 5 3 4 2" xfId="5070"/>
    <cellStyle name="20% - Accent1 2 2 2 5 3 4 2 2" xfId="5071"/>
    <cellStyle name="20% - Accent1 2 2 2 5 3 4 3" xfId="5072"/>
    <cellStyle name="20% - Accent1 2 2 2 5 3 5" xfId="5073"/>
    <cellStyle name="20% - Accent1 2 2 2 5 3 5 2" xfId="5074"/>
    <cellStyle name="20% - Accent1 2 2 2 5 3 6" xfId="5075"/>
    <cellStyle name="20% - Accent1 2 2 2 6" xfId="5076"/>
    <cellStyle name="20% - Accent1 2 2 2 7" xfId="5077"/>
    <cellStyle name="20% - Accent1 2 2 2 8" xfId="5078"/>
    <cellStyle name="20% - Accent1 2 2 2 9" xfId="5079"/>
    <cellStyle name="20% - Accent1 2 2 3" xfId="5080"/>
    <cellStyle name="20% - Accent1 2 2 3 10" xfId="5081"/>
    <cellStyle name="20% - Accent1 2 2 3 10 2" xfId="5082"/>
    <cellStyle name="20% - Accent1 2 2 3 11" xfId="5083"/>
    <cellStyle name="20% - Accent1 2 2 3 2" xfId="5084"/>
    <cellStyle name="20% - Accent1 2 2 3 3" xfId="5085"/>
    <cellStyle name="20% - Accent1 2 2 3 3 2" xfId="5086"/>
    <cellStyle name="20% - Accent1 2 2 3 3 2 2" xfId="5087"/>
    <cellStyle name="20% - Accent1 2 2 3 3 2 2 2" xfId="5088"/>
    <cellStyle name="20% - Accent1 2 2 3 3 2 2 2 2" xfId="5089"/>
    <cellStyle name="20% - Accent1 2 2 3 3 2 2 3" xfId="5090"/>
    <cellStyle name="20% - Accent1 2 2 3 3 2 3" xfId="5091"/>
    <cellStyle name="20% - Accent1 2 2 3 3 2 3 2" xfId="5092"/>
    <cellStyle name="20% - Accent1 2 2 3 3 2 3 2 2" xfId="5093"/>
    <cellStyle name="20% - Accent1 2 2 3 3 2 3 3" xfId="5094"/>
    <cellStyle name="20% - Accent1 2 2 3 3 2 4" xfId="5095"/>
    <cellStyle name="20% - Accent1 2 2 3 3 2 4 2" xfId="5096"/>
    <cellStyle name="20% - Accent1 2 2 3 3 2 5" xfId="5097"/>
    <cellStyle name="20% - Accent1 2 2 3 3 3" xfId="5098"/>
    <cellStyle name="20% - Accent1 2 2 3 3 3 2" xfId="5099"/>
    <cellStyle name="20% - Accent1 2 2 3 3 3 2 2" xfId="5100"/>
    <cellStyle name="20% - Accent1 2 2 3 3 3 3" xfId="5101"/>
    <cellStyle name="20% - Accent1 2 2 3 3 4" xfId="5102"/>
    <cellStyle name="20% - Accent1 2 2 3 3 4 2" xfId="5103"/>
    <cellStyle name="20% - Accent1 2 2 3 3 4 2 2" xfId="5104"/>
    <cellStyle name="20% - Accent1 2 2 3 3 4 3" xfId="5105"/>
    <cellStyle name="20% - Accent1 2 2 3 3 5" xfId="5106"/>
    <cellStyle name="20% - Accent1 2 2 3 3 5 2" xfId="5107"/>
    <cellStyle name="20% - Accent1 2 2 3 3 6" xfId="5108"/>
    <cellStyle name="20% - Accent1 2 2 3 4" xfId="5109"/>
    <cellStyle name="20% - Accent1 2 2 3 4 2" xfId="5110"/>
    <cellStyle name="20% - Accent1 2 2 3 4 2 2" xfId="5111"/>
    <cellStyle name="20% - Accent1 2 2 3 4 2 2 2" xfId="5112"/>
    <cellStyle name="20% - Accent1 2 2 3 4 2 2 2 2" xfId="5113"/>
    <cellStyle name="20% - Accent1 2 2 3 4 2 2 3" xfId="5114"/>
    <cellStyle name="20% - Accent1 2 2 3 4 2 3" xfId="5115"/>
    <cellStyle name="20% - Accent1 2 2 3 4 2 3 2" xfId="5116"/>
    <cellStyle name="20% - Accent1 2 2 3 4 2 3 2 2" xfId="5117"/>
    <cellStyle name="20% - Accent1 2 2 3 4 2 3 3" xfId="5118"/>
    <cellStyle name="20% - Accent1 2 2 3 4 2 4" xfId="5119"/>
    <cellStyle name="20% - Accent1 2 2 3 4 2 4 2" xfId="5120"/>
    <cellStyle name="20% - Accent1 2 2 3 4 2 5" xfId="5121"/>
    <cellStyle name="20% - Accent1 2 2 3 4 3" xfId="5122"/>
    <cellStyle name="20% - Accent1 2 2 3 4 3 2" xfId="5123"/>
    <cellStyle name="20% - Accent1 2 2 3 4 3 2 2" xfId="5124"/>
    <cellStyle name="20% - Accent1 2 2 3 4 3 3" xfId="5125"/>
    <cellStyle name="20% - Accent1 2 2 3 4 4" xfId="5126"/>
    <cellStyle name="20% - Accent1 2 2 3 4 4 2" xfId="5127"/>
    <cellStyle name="20% - Accent1 2 2 3 4 4 2 2" xfId="5128"/>
    <cellStyle name="20% - Accent1 2 2 3 4 4 3" xfId="5129"/>
    <cellStyle name="20% - Accent1 2 2 3 4 5" xfId="5130"/>
    <cellStyle name="20% - Accent1 2 2 3 4 5 2" xfId="5131"/>
    <cellStyle name="20% - Accent1 2 2 3 4 6" xfId="5132"/>
    <cellStyle name="20% - Accent1 2 2 3 5" xfId="5133"/>
    <cellStyle name="20% - Accent1 2 2 3 5 2" xfId="5134"/>
    <cellStyle name="20% - Accent1 2 2 3 5 2 2" xfId="5135"/>
    <cellStyle name="20% - Accent1 2 2 3 5 2 2 2" xfId="5136"/>
    <cellStyle name="20% - Accent1 2 2 3 5 2 2 2 2" xfId="5137"/>
    <cellStyle name="20% - Accent1 2 2 3 5 2 2 3" xfId="5138"/>
    <cellStyle name="20% - Accent1 2 2 3 5 2 3" xfId="5139"/>
    <cellStyle name="20% - Accent1 2 2 3 5 2 3 2" xfId="5140"/>
    <cellStyle name="20% - Accent1 2 2 3 5 2 3 2 2" xfId="5141"/>
    <cellStyle name="20% - Accent1 2 2 3 5 2 3 3" xfId="5142"/>
    <cellStyle name="20% - Accent1 2 2 3 5 2 4" xfId="5143"/>
    <cellStyle name="20% - Accent1 2 2 3 5 2 4 2" xfId="5144"/>
    <cellStyle name="20% - Accent1 2 2 3 5 2 5" xfId="5145"/>
    <cellStyle name="20% - Accent1 2 2 3 5 3" xfId="5146"/>
    <cellStyle name="20% - Accent1 2 2 3 5 3 2" xfId="5147"/>
    <cellStyle name="20% - Accent1 2 2 3 5 3 2 2" xfId="5148"/>
    <cellStyle name="20% - Accent1 2 2 3 5 3 3" xfId="5149"/>
    <cellStyle name="20% - Accent1 2 2 3 5 4" xfId="5150"/>
    <cellStyle name="20% - Accent1 2 2 3 5 4 2" xfId="5151"/>
    <cellStyle name="20% - Accent1 2 2 3 5 4 2 2" xfId="5152"/>
    <cellStyle name="20% - Accent1 2 2 3 5 4 3" xfId="5153"/>
    <cellStyle name="20% - Accent1 2 2 3 5 5" xfId="5154"/>
    <cellStyle name="20% - Accent1 2 2 3 5 5 2" xfId="5155"/>
    <cellStyle name="20% - Accent1 2 2 3 5 6" xfId="5156"/>
    <cellStyle name="20% - Accent1 2 2 3 6" xfId="5157"/>
    <cellStyle name="20% - Accent1 2 2 3 6 2" xfId="5158"/>
    <cellStyle name="20% - Accent1 2 2 3 6 2 2" xfId="5159"/>
    <cellStyle name="20% - Accent1 2 2 3 6 2 2 2" xfId="5160"/>
    <cellStyle name="20% - Accent1 2 2 3 6 2 2 2 2" xfId="5161"/>
    <cellStyle name="20% - Accent1 2 2 3 6 2 2 3" xfId="5162"/>
    <cellStyle name="20% - Accent1 2 2 3 6 2 3" xfId="5163"/>
    <cellStyle name="20% - Accent1 2 2 3 6 2 3 2" xfId="5164"/>
    <cellStyle name="20% - Accent1 2 2 3 6 2 3 2 2" xfId="5165"/>
    <cellStyle name="20% - Accent1 2 2 3 6 2 3 3" xfId="5166"/>
    <cellStyle name="20% - Accent1 2 2 3 6 2 4" xfId="5167"/>
    <cellStyle name="20% - Accent1 2 2 3 6 2 4 2" xfId="5168"/>
    <cellStyle name="20% - Accent1 2 2 3 6 2 5" xfId="5169"/>
    <cellStyle name="20% - Accent1 2 2 3 6 3" xfId="5170"/>
    <cellStyle name="20% - Accent1 2 2 3 6 3 2" xfId="5171"/>
    <cellStyle name="20% - Accent1 2 2 3 6 3 2 2" xfId="5172"/>
    <cellStyle name="20% - Accent1 2 2 3 6 3 3" xfId="5173"/>
    <cellStyle name="20% - Accent1 2 2 3 6 4" xfId="5174"/>
    <cellStyle name="20% - Accent1 2 2 3 6 4 2" xfId="5175"/>
    <cellStyle name="20% - Accent1 2 2 3 6 4 2 2" xfId="5176"/>
    <cellStyle name="20% - Accent1 2 2 3 6 4 3" xfId="5177"/>
    <cellStyle name="20% - Accent1 2 2 3 6 5" xfId="5178"/>
    <cellStyle name="20% - Accent1 2 2 3 6 5 2" xfId="5179"/>
    <cellStyle name="20% - Accent1 2 2 3 6 6" xfId="5180"/>
    <cellStyle name="20% - Accent1 2 2 3 7" xfId="5181"/>
    <cellStyle name="20% - Accent1 2 2 3 7 2" xfId="5182"/>
    <cellStyle name="20% - Accent1 2 2 3 7 2 2" xfId="5183"/>
    <cellStyle name="20% - Accent1 2 2 3 7 2 2 2" xfId="5184"/>
    <cellStyle name="20% - Accent1 2 2 3 7 2 3" xfId="5185"/>
    <cellStyle name="20% - Accent1 2 2 3 7 3" xfId="5186"/>
    <cellStyle name="20% - Accent1 2 2 3 7 3 2" xfId="5187"/>
    <cellStyle name="20% - Accent1 2 2 3 7 3 2 2" xfId="5188"/>
    <cellStyle name="20% - Accent1 2 2 3 7 3 3" xfId="5189"/>
    <cellStyle name="20% - Accent1 2 2 3 7 4" xfId="5190"/>
    <cellStyle name="20% - Accent1 2 2 3 7 4 2" xfId="5191"/>
    <cellStyle name="20% - Accent1 2 2 3 7 5" xfId="5192"/>
    <cellStyle name="20% - Accent1 2 2 3 8" xfId="5193"/>
    <cellStyle name="20% - Accent1 2 2 3 8 2" xfId="5194"/>
    <cellStyle name="20% - Accent1 2 2 3 8 2 2" xfId="5195"/>
    <cellStyle name="20% - Accent1 2 2 3 8 3" xfId="5196"/>
    <cellStyle name="20% - Accent1 2 2 3 9" xfId="5197"/>
    <cellStyle name="20% - Accent1 2 2 3 9 2" xfId="5198"/>
    <cellStyle name="20% - Accent1 2 2 3 9 2 2" xfId="5199"/>
    <cellStyle name="20% - Accent1 2 2 3 9 3" xfId="5200"/>
    <cellStyle name="20% - Accent1 2 2 4" xfId="5201"/>
    <cellStyle name="20% - Accent1 2 2 5" xfId="5202"/>
    <cellStyle name="20% - Accent1 2 2 5 2" xfId="5203"/>
    <cellStyle name="20% - Accent1 2 2 5 3" xfId="5204"/>
    <cellStyle name="20% - Accent1 2 2 5 4" xfId="5205"/>
    <cellStyle name="20% - Accent1 2 2 5 4 2" xfId="5206"/>
    <cellStyle name="20% - Accent1 2 2 5 4 2 2" xfId="5207"/>
    <cellStyle name="20% - Accent1 2 2 5 4 2 2 2" xfId="5208"/>
    <cellStyle name="20% - Accent1 2 2 5 4 2 3" xfId="5209"/>
    <cellStyle name="20% - Accent1 2 2 5 4 3" xfId="5210"/>
    <cellStyle name="20% - Accent1 2 2 5 4 3 2" xfId="5211"/>
    <cellStyle name="20% - Accent1 2 2 5 4 3 2 2" xfId="5212"/>
    <cellStyle name="20% - Accent1 2 2 5 4 3 3" xfId="5213"/>
    <cellStyle name="20% - Accent1 2 2 5 4 4" xfId="5214"/>
    <cellStyle name="20% - Accent1 2 2 5 4 4 2" xfId="5215"/>
    <cellStyle name="20% - Accent1 2 2 5 4 5" xfId="5216"/>
    <cellStyle name="20% - Accent1 2 2 5 5" xfId="5217"/>
    <cellStyle name="20% - Accent1 2 2 5 5 2" xfId="5218"/>
    <cellStyle name="20% - Accent1 2 2 5 5 2 2" xfId="5219"/>
    <cellStyle name="20% - Accent1 2 2 5 5 3" xfId="5220"/>
    <cellStyle name="20% - Accent1 2 2 5 6" xfId="5221"/>
    <cellStyle name="20% - Accent1 2 2 5 6 2" xfId="5222"/>
    <cellStyle name="20% - Accent1 2 2 5 6 2 2" xfId="5223"/>
    <cellStyle name="20% - Accent1 2 2 5 6 3" xfId="5224"/>
    <cellStyle name="20% - Accent1 2 2 5 7" xfId="5225"/>
    <cellStyle name="20% - Accent1 2 2 5 7 2" xfId="5226"/>
    <cellStyle name="20% - Accent1 2 2 5 8" xfId="5227"/>
    <cellStyle name="20% - Accent1 2 2 6" xfId="5228"/>
    <cellStyle name="20% - Accent1 2 2 6 2" xfId="5229"/>
    <cellStyle name="20% - Accent1 2 2 6 2 2" xfId="5230"/>
    <cellStyle name="20% - Accent1 2 2 6 2 2 2" xfId="5231"/>
    <cellStyle name="20% - Accent1 2 2 6 2 2 2 2" xfId="5232"/>
    <cellStyle name="20% - Accent1 2 2 6 2 2 3" xfId="5233"/>
    <cellStyle name="20% - Accent1 2 2 6 2 3" xfId="5234"/>
    <cellStyle name="20% - Accent1 2 2 6 2 3 2" xfId="5235"/>
    <cellStyle name="20% - Accent1 2 2 6 2 3 2 2" xfId="5236"/>
    <cellStyle name="20% - Accent1 2 2 6 2 3 3" xfId="5237"/>
    <cellStyle name="20% - Accent1 2 2 6 2 4" xfId="5238"/>
    <cellStyle name="20% - Accent1 2 2 6 2 4 2" xfId="5239"/>
    <cellStyle name="20% - Accent1 2 2 6 2 5" xfId="5240"/>
    <cellStyle name="20% - Accent1 2 2 6 3" xfId="5241"/>
    <cellStyle name="20% - Accent1 2 2 6 3 2" xfId="5242"/>
    <cellStyle name="20% - Accent1 2 2 6 3 2 2" xfId="5243"/>
    <cellStyle name="20% - Accent1 2 2 6 3 3" xfId="5244"/>
    <cellStyle name="20% - Accent1 2 2 6 4" xfId="5245"/>
    <cellStyle name="20% - Accent1 2 2 6 4 2" xfId="5246"/>
    <cellStyle name="20% - Accent1 2 2 6 4 2 2" xfId="5247"/>
    <cellStyle name="20% - Accent1 2 2 6 4 3" xfId="5248"/>
    <cellStyle name="20% - Accent1 2 2 6 5" xfId="5249"/>
    <cellStyle name="20% - Accent1 2 2 6 5 2" xfId="5250"/>
    <cellStyle name="20% - Accent1 2 2 6 6" xfId="5251"/>
    <cellStyle name="20% - Accent1 2 2 7" xfId="5252"/>
    <cellStyle name="20% - Accent1 2 2 7 2" xfId="5253"/>
    <cellStyle name="20% - Accent1 2 2 7 2 2" xfId="5254"/>
    <cellStyle name="20% - Accent1 2 2 7 2 2 2" xfId="5255"/>
    <cellStyle name="20% - Accent1 2 2 7 2 2 2 2" xfId="5256"/>
    <cellStyle name="20% - Accent1 2 2 7 2 2 3" xfId="5257"/>
    <cellStyle name="20% - Accent1 2 2 7 2 3" xfId="5258"/>
    <cellStyle name="20% - Accent1 2 2 7 2 3 2" xfId="5259"/>
    <cellStyle name="20% - Accent1 2 2 7 2 3 2 2" xfId="5260"/>
    <cellStyle name="20% - Accent1 2 2 7 2 3 3" xfId="5261"/>
    <cellStyle name="20% - Accent1 2 2 7 2 4" xfId="5262"/>
    <cellStyle name="20% - Accent1 2 2 7 2 4 2" xfId="5263"/>
    <cellStyle name="20% - Accent1 2 2 7 2 5" xfId="5264"/>
    <cellStyle name="20% - Accent1 2 2 7 3" xfId="5265"/>
    <cellStyle name="20% - Accent1 2 2 7 3 2" xfId="5266"/>
    <cellStyle name="20% - Accent1 2 2 7 3 2 2" xfId="5267"/>
    <cellStyle name="20% - Accent1 2 2 7 3 3" xfId="5268"/>
    <cellStyle name="20% - Accent1 2 2 7 4" xfId="5269"/>
    <cellStyle name="20% - Accent1 2 2 7 4 2" xfId="5270"/>
    <cellStyle name="20% - Accent1 2 2 7 4 2 2" xfId="5271"/>
    <cellStyle name="20% - Accent1 2 2 7 4 3" xfId="5272"/>
    <cellStyle name="20% - Accent1 2 2 7 5" xfId="5273"/>
    <cellStyle name="20% - Accent1 2 2 7 5 2" xfId="5274"/>
    <cellStyle name="20% - Accent1 2 2 7 6" xfId="5275"/>
    <cellStyle name="20% - Accent1 2 2 8" xfId="5276"/>
    <cellStyle name="20% - Accent1 2 2 8 2" xfId="5277"/>
    <cellStyle name="20% - Accent1 2 2 8 2 2" xfId="5278"/>
    <cellStyle name="20% - Accent1 2 2 8 2 2 2" xfId="5279"/>
    <cellStyle name="20% - Accent1 2 2 8 2 2 2 2" xfId="5280"/>
    <cellStyle name="20% - Accent1 2 2 8 2 2 3" xfId="5281"/>
    <cellStyle name="20% - Accent1 2 2 8 2 3" xfId="5282"/>
    <cellStyle name="20% - Accent1 2 2 8 2 3 2" xfId="5283"/>
    <cellStyle name="20% - Accent1 2 2 8 2 3 2 2" xfId="5284"/>
    <cellStyle name="20% - Accent1 2 2 8 2 3 3" xfId="5285"/>
    <cellStyle name="20% - Accent1 2 2 8 2 4" xfId="5286"/>
    <cellStyle name="20% - Accent1 2 2 8 2 4 2" xfId="5287"/>
    <cellStyle name="20% - Accent1 2 2 8 2 5" xfId="5288"/>
    <cellStyle name="20% - Accent1 2 2 8 3" xfId="5289"/>
    <cellStyle name="20% - Accent1 2 2 8 3 2" xfId="5290"/>
    <cellStyle name="20% - Accent1 2 2 8 3 2 2" xfId="5291"/>
    <cellStyle name="20% - Accent1 2 2 8 3 3" xfId="5292"/>
    <cellStyle name="20% - Accent1 2 2 8 4" xfId="5293"/>
    <cellStyle name="20% - Accent1 2 2 8 4 2" xfId="5294"/>
    <cellStyle name="20% - Accent1 2 2 8 4 2 2" xfId="5295"/>
    <cellStyle name="20% - Accent1 2 2 8 4 3" xfId="5296"/>
    <cellStyle name="20% - Accent1 2 2 8 5" xfId="5297"/>
    <cellStyle name="20% - Accent1 2 2 8 5 2" xfId="5298"/>
    <cellStyle name="20% - Accent1 2 2 8 6" xfId="5299"/>
    <cellStyle name="20% - Accent1 2 2 9" xfId="5300"/>
    <cellStyle name="20% - Accent1 2 2 9 2" xfId="5301"/>
    <cellStyle name="20% - Accent1 2 2 9 2 2" xfId="5302"/>
    <cellStyle name="20% - Accent1 2 2 9 2 2 2" xfId="5303"/>
    <cellStyle name="20% - Accent1 2 2 9 2 3" xfId="5304"/>
    <cellStyle name="20% - Accent1 2 2 9 3" xfId="5305"/>
    <cellStyle name="20% - Accent1 2 2 9 3 2" xfId="5306"/>
    <cellStyle name="20% - Accent1 2 2 9 3 2 2" xfId="5307"/>
    <cellStyle name="20% - Accent1 2 2 9 3 3" xfId="5308"/>
    <cellStyle name="20% - Accent1 2 2 9 4" xfId="5309"/>
    <cellStyle name="20% - Accent1 2 2 9 4 2" xfId="5310"/>
    <cellStyle name="20% - Accent1 2 2 9 5" xfId="5311"/>
    <cellStyle name="20% - Accent1 2 20" xfId="5312"/>
    <cellStyle name="20% - Accent1 2 20 2" xfId="5313"/>
    <cellStyle name="20% - Accent1 2 21" xfId="5314"/>
    <cellStyle name="20% - Accent1 2 21 2" xfId="5315"/>
    <cellStyle name="20% - Accent1 2 22" xfId="5316"/>
    <cellStyle name="20% - Accent1 2 22 2" xfId="5317"/>
    <cellStyle name="20% - Accent1 2 23" xfId="5318"/>
    <cellStyle name="20% - Accent1 2 23 2" xfId="5319"/>
    <cellStyle name="20% - Accent1 2 24" xfId="5320"/>
    <cellStyle name="20% - Accent1 2 24 2" xfId="5321"/>
    <cellStyle name="20% - Accent1 2 25" xfId="5322"/>
    <cellStyle name="20% - Accent1 2 25 2" xfId="5323"/>
    <cellStyle name="20% - Accent1 2 26" xfId="5324"/>
    <cellStyle name="20% - Accent1 2 26 2" xfId="5325"/>
    <cellStyle name="20% - Accent1 2 27" xfId="5326"/>
    <cellStyle name="20% - Accent1 2 27 2" xfId="5327"/>
    <cellStyle name="20% - Accent1 2 28" xfId="5328"/>
    <cellStyle name="20% - Accent1 2 28 2" xfId="5329"/>
    <cellStyle name="20% - Accent1 2 29" xfId="5330"/>
    <cellStyle name="20% - Accent1 2 29 2" xfId="5331"/>
    <cellStyle name="20% - Accent1 2 3" xfId="5332"/>
    <cellStyle name="20% - Accent1 2 3 2" xfId="5333"/>
    <cellStyle name="20% - Accent1 2 3 2 10" xfId="5334"/>
    <cellStyle name="20% - Accent1 2 3 2 2" xfId="5335"/>
    <cellStyle name="20% - Accent1 2 3 2 2 2" xfId="5336"/>
    <cellStyle name="20% - Accent1 2 3 2 2 2 2" xfId="5337"/>
    <cellStyle name="20% - Accent1 2 3 2 2 2 2 2" xfId="5338"/>
    <cellStyle name="20% - Accent1 2 3 2 2 2 2 2 2" xfId="5339"/>
    <cellStyle name="20% - Accent1 2 3 2 2 2 2 3" xfId="5340"/>
    <cellStyle name="20% - Accent1 2 3 2 2 2 3" xfId="5341"/>
    <cellStyle name="20% - Accent1 2 3 2 2 2 3 2" xfId="5342"/>
    <cellStyle name="20% - Accent1 2 3 2 2 2 3 2 2" xfId="5343"/>
    <cellStyle name="20% - Accent1 2 3 2 2 2 3 3" xfId="5344"/>
    <cellStyle name="20% - Accent1 2 3 2 2 2 4" xfId="5345"/>
    <cellStyle name="20% - Accent1 2 3 2 2 2 4 2" xfId="5346"/>
    <cellStyle name="20% - Accent1 2 3 2 2 2 5" xfId="5347"/>
    <cellStyle name="20% - Accent1 2 3 2 2 3" xfId="5348"/>
    <cellStyle name="20% - Accent1 2 3 2 2 3 2" xfId="5349"/>
    <cellStyle name="20% - Accent1 2 3 2 2 3 2 2" xfId="5350"/>
    <cellStyle name="20% - Accent1 2 3 2 2 3 3" xfId="5351"/>
    <cellStyle name="20% - Accent1 2 3 2 2 4" xfId="5352"/>
    <cellStyle name="20% - Accent1 2 3 2 2 4 2" xfId="5353"/>
    <cellStyle name="20% - Accent1 2 3 2 2 4 2 2" xfId="5354"/>
    <cellStyle name="20% - Accent1 2 3 2 2 4 3" xfId="5355"/>
    <cellStyle name="20% - Accent1 2 3 2 2 5" xfId="5356"/>
    <cellStyle name="20% - Accent1 2 3 2 2 5 2" xfId="5357"/>
    <cellStyle name="20% - Accent1 2 3 2 2 6" xfId="5358"/>
    <cellStyle name="20% - Accent1 2 3 2 3" xfId="5359"/>
    <cellStyle name="20% - Accent1 2 3 2 3 2" xfId="5360"/>
    <cellStyle name="20% - Accent1 2 3 2 3 2 2" xfId="5361"/>
    <cellStyle name="20% - Accent1 2 3 2 3 2 2 2" xfId="5362"/>
    <cellStyle name="20% - Accent1 2 3 2 3 2 2 2 2" xfId="5363"/>
    <cellStyle name="20% - Accent1 2 3 2 3 2 2 3" xfId="5364"/>
    <cellStyle name="20% - Accent1 2 3 2 3 2 3" xfId="5365"/>
    <cellStyle name="20% - Accent1 2 3 2 3 2 3 2" xfId="5366"/>
    <cellStyle name="20% - Accent1 2 3 2 3 2 3 2 2" xfId="5367"/>
    <cellStyle name="20% - Accent1 2 3 2 3 2 3 3" xfId="5368"/>
    <cellStyle name="20% - Accent1 2 3 2 3 2 4" xfId="5369"/>
    <cellStyle name="20% - Accent1 2 3 2 3 2 4 2" xfId="5370"/>
    <cellStyle name="20% - Accent1 2 3 2 3 2 5" xfId="5371"/>
    <cellStyle name="20% - Accent1 2 3 2 3 3" xfId="5372"/>
    <cellStyle name="20% - Accent1 2 3 2 3 3 2" xfId="5373"/>
    <cellStyle name="20% - Accent1 2 3 2 3 3 2 2" xfId="5374"/>
    <cellStyle name="20% - Accent1 2 3 2 3 3 3" xfId="5375"/>
    <cellStyle name="20% - Accent1 2 3 2 3 4" xfId="5376"/>
    <cellStyle name="20% - Accent1 2 3 2 3 4 2" xfId="5377"/>
    <cellStyle name="20% - Accent1 2 3 2 3 4 2 2" xfId="5378"/>
    <cellStyle name="20% - Accent1 2 3 2 3 4 3" xfId="5379"/>
    <cellStyle name="20% - Accent1 2 3 2 3 5" xfId="5380"/>
    <cellStyle name="20% - Accent1 2 3 2 3 5 2" xfId="5381"/>
    <cellStyle name="20% - Accent1 2 3 2 3 6" xfId="5382"/>
    <cellStyle name="20% - Accent1 2 3 2 4" xfId="5383"/>
    <cellStyle name="20% - Accent1 2 3 2 4 2" xfId="5384"/>
    <cellStyle name="20% - Accent1 2 3 2 4 2 2" xfId="5385"/>
    <cellStyle name="20% - Accent1 2 3 2 4 2 2 2" xfId="5386"/>
    <cellStyle name="20% - Accent1 2 3 2 4 2 2 2 2" xfId="5387"/>
    <cellStyle name="20% - Accent1 2 3 2 4 2 2 3" xfId="5388"/>
    <cellStyle name="20% - Accent1 2 3 2 4 2 3" xfId="5389"/>
    <cellStyle name="20% - Accent1 2 3 2 4 2 3 2" xfId="5390"/>
    <cellStyle name="20% - Accent1 2 3 2 4 2 3 2 2" xfId="5391"/>
    <cellStyle name="20% - Accent1 2 3 2 4 2 3 3" xfId="5392"/>
    <cellStyle name="20% - Accent1 2 3 2 4 2 4" xfId="5393"/>
    <cellStyle name="20% - Accent1 2 3 2 4 2 4 2" xfId="5394"/>
    <cellStyle name="20% - Accent1 2 3 2 4 2 5" xfId="5395"/>
    <cellStyle name="20% - Accent1 2 3 2 4 3" xfId="5396"/>
    <cellStyle name="20% - Accent1 2 3 2 4 3 2" xfId="5397"/>
    <cellStyle name="20% - Accent1 2 3 2 4 3 2 2" xfId="5398"/>
    <cellStyle name="20% - Accent1 2 3 2 4 3 3" xfId="5399"/>
    <cellStyle name="20% - Accent1 2 3 2 4 4" xfId="5400"/>
    <cellStyle name="20% - Accent1 2 3 2 4 4 2" xfId="5401"/>
    <cellStyle name="20% - Accent1 2 3 2 4 4 2 2" xfId="5402"/>
    <cellStyle name="20% - Accent1 2 3 2 4 4 3" xfId="5403"/>
    <cellStyle name="20% - Accent1 2 3 2 4 5" xfId="5404"/>
    <cellStyle name="20% - Accent1 2 3 2 4 5 2" xfId="5405"/>
    <cellStyle name="20% - Accent1 2 3 2 4 6" xfId="5406"/>
    <cellStyle name="20% - Accent1 2 3 2 5" xfId="5407"/>
    <cellStyle name="20% - Accent1 2 3 2 5 2" xfId="5408"/>
    <cellStyle name="20% - Accent1 2 3 2 5 2 2" xfId="5409"/>
    <cellStyle name="20% - Accent1 2 3 2 5 2 2 2" xfId="5410"/>
    <cellStyle name="20% - Accent1 2 3 2 5 2 2 2 2" xfId="5411"/>
    <cellStyle name="20% - Accent1 2 3 2 5 2 2 3" xfId="5412"/>
    <cellStyle name="20% - Accent1 2 3 2 5 2 3" xfId="5413"/>
    <cellStyle name="20% - Accent1 2 3 2 5 2 3 2" xfId="5414"/>
    <cellStyle name="20% - Accent1 2 3 2 5 2 3 2 2" xfId="5415"/>
    <cellStyle name="20% - Accent1 2 3 2 5 2 3 3" xfId="5416"/>
    <cellStyle name="20% - Accent1 2 3 2 5 2 4" xfId="5417"/>
    <cellStyle name="20% - Accent1 2 3 2 5 2 4 2" xfId="5418"/>
    <cellStyle name="20% - Accent1 2 3 2 5 2 5" xfId="5419"/>
    <cellStyle name="20% - Accent1 2 3 2 5 3" xfId="5420"/>
    <cellStyle name="20% - Accent1 2 3 2 5 3 2" xfId="5421"/>
    <cellStyle name="20% - Accent1 2 3 2 5 3 2 2" xfId="5422"/>
    <cellStyle name="20% - Accent1 2 3 2 5 3 3" xfId="5423"/>
    <cellStyle name="20% - Accent1 2 3 2 5 4" xfId="5424"/>
    <cellStyle name="20% - Accent1 2 3 2 5 4 2" xfId="5425"/>
    <cellStyle name="20% - Accent1 2 3 2 5 4 2 2" xfId="5426"/>
    <cellStyle name="20% - Accent1 2 3 2 5 4 3" xfId="5427"/>
    <cellStyle name="20% - Accent1 2 3 2 5 5" xfId="5428"/>
    <cellStyle name="20% - Accent1 2 3 2 5 5 2" xfId="5429"/>
    <cellStyle name="20% - Accent1 2 3 2 5 6" xfId="5430"/>
    <cellStyle name="20% - Accent1 2 3 2 6" xfId="5431"/>
    <cellStyle name="20% - Accent1 2 3 2 6 2" xfId="5432"/>
    <cellStyle name="20% - Accent1 2 3 2 6 2 2" xfId="5433"/>
    <cellStyle name="20% - Accent1 2 3 2 6 2 2 2" xfId="5434"/>
    <cellStyle name="20% - Accent1 2 3 2 6 2 3" xfId="5435"/>
    <cellStyle name="20% - Accent1 2 3 2 6 3" xfId="5436"/>
    <cellStyle name="20% - Accent1 2 3 2 6 3 2" xfId="5437"/>
    <cellStyle name="20% - Accent1 2 3 2 6 3 2 2" xfId="5438"/>
    <cellStyle name="20% - Accent1 2 3 2 6 3 3" xfId="5439"/>
    <cellStyle name="20% - Accent1 2 3 2 6 4" xfId="5440"/>
    <cellStyle name="20% - Accent1 2 3 2 6 4 2" xfId="5441"/>
    <cellStyle name="20% - Accent1 2 3 2 6 5" xfId="5442"/>
    <cellStyle name="20% - Accent1 2 3 2 7" xfId="5443"/>
    <cellStyle name="20% - Accent1 2 3 2 7 2" xfId="5444"/>
    <cellStyle name="20% - Accent1 2 3 2 7 2 2" xfId="5445"/>
    <cellStyle name="20% - Accent1 2 3 2 7 3" xfId="5446"/>
    <cellStyle name="20% - Accent1 2 3 2 8" xfId="5447"/>
    <cellStyle name="20% - Accent1 2 3 2 8 2" xfId="5448"/>
    <cellStyle name="20% - Accent1 2 3 2 8 2 2" xfId="5449"/>
    <cellStyle name="20% - Accent1 2 3 2 8 3" xfId="5450"/>
    <cellStyle name="20% - Accent1 2 3 2 9" xfId="5451"/>
    <cellStyle name="20% - Accent1 2 3 2 9 2" xfId="5452"/>
    <cellStyle name="20% - Accent1 2 30" xfId="5453"/>
    <cellStyle name="20% - Accent1 2 31" xfId="5454"/>
    <cellStyle name="20% - Accent1 2 31 2" xfId="5455"/>
    <cellStyle name="20% - Accent1 2 32" xfId="5456"/>
    <cellStyle name="20% - Accent1 2 33" xfId="5457"/>
    <cellStyle name="20% - Accent1 2 4" xfId="5458"/>
    <cellStyle name="20% - Accent1 2 4 10" xfId="5459"/>
    <cellStyle name="20% - Accent1 2 4 2" xfId="5460"/>
    <cellStyle name="20% - Accent1 2 4 2 2" xfId="5461"/>
    <cellStyle name="20% - Accent1 2 4 2 2 2" xfId="5462"/>
    <cellStyle name="20% - Accent1 2 4 2 2 2 2" xfId="5463"/>
    <cellStyle name="20% - Accent1 2 4 2 2 2 2 2" xfId="5464"/>
    <cellStyle name="20% - Accent1 2 4 2 2 2 3" xfId="5465"/>
    <cellStyle name="20% - Accent1 2 4 2 2 3" xfId="5466"/>
    <cellStyle name="20% - Accent1 2 4 2 2 3 2" xfId="5467"/>
    <cellStyle name="20% - Accent1 2 4 2 2 3 2 2" xfId="5468"/>
    <cellStyle name="20% - Accent1 2 4 2 2 3 3" xfId="5469"/>
    <cellStyle name="20% - Accent1 2 4 2 2 4" xfId="5470"/>
    <cellStyle name="20% - Accent1 2 4 2 2 4 2" xfId="5471"/>
    <cellStyle name="20% - Accent1 2 4 2 2 5" xfId="5472"/>
    <cellStyle name="20% - Accent1 2 4 2 3" xfId="5473"/>
    <cellStyle name="20% - Accent1 2 4 2 3 2" xfId="5474"/>
    <cellStyle name="20% - Accent1 2 4 2 3 2 2" xfId="5475"/>
    <cellStyle name="20% - Accent1 2 4 2 3 3" xfId="5476"/>
    <cellStyle name="20% - Accent1 2 4 2 4" xfId="5477"/>
    <cellStyle name="20% - Accent1 2 4 2 4 2" xfId="5478"/>
    <cellStyle name="20% - Accent1 2 4 2 4 2 2" xfId="5479"/>
    <cellStyle name="20% - Accent1 2 4 2 4 3" xfId="5480"/>
    <cellStyle name="20% - Accent1 2 4 2 5" xfId="5481"/>
    <cellStyle name="20% - Accent1 2 4 2 5 2" xfId="5482"/>
    <cellStyle name="20% - Accent1 2 4 2 6" xfId="5483"/>
    <cellStyle name="20% - Accent1 2 4 3" xfId="5484"/>
    <cellStyle name="20% - Accent1 2 4 3 2" xfId="5485"/>
    <cellStyle name="20% - Accent1 2 4 3 2 2" xfId="5486"/>
    <cellStyle name="20% - Accent1 2 4 3 2 2 2" xfId="5487"/>
    <cellStyle name="20% - Accent1 2 4 3 2 2 2 2" xfId="5488"/>
    <cellStyle name="20% - Accent1 2 4 3 2 2 3" xfId="5489"/>
    <cellStyle name="20% - Accent1 2 4 3 2 3" xfId="5490"/>
    <cellStyle name="20% - Accent1 2 4 3 2 3 2" xfId="5491"/>
    <cellStyle name="20% - Accent1 2 4 3 2 3 2 2" xfId="5492"/>
    <cellStyle name="20% - Accent1 2 4 3 2 3 3" xfId="5493"/>
    <cellStyle name="20% - Accent1 2 4 3 2 4" xfId="5494"/>
    <cellStyle name="20% - Accent1 2 4 3 2 4 2" xfId="5495"/>
    <cellStyle name="20% - Accent1 2 4 3 2 5" xfId="5496"/>
    <cellStyle name="20% - Accent1 2 4 3 3" xfId="5497"/>
    <cellStyle name="20% - Accent1 2 4 3 3 2" xfId="5498"/>
    <cellStyle name="20% - Accent1 2 4 3 3 2 2" xfId="5499"/>
    <cellStyle name="20% - Accent1 2 4 3 3 3" xfId="5500"/>
    <cellStyle name="20% - Accent1 2 4 3 4" xfId="5501"/>
    <cellStyle name="20% - Accent1 2 4 3 4 2" xfId="5502"/>
    <cellStyle name="20% - Accent1 2 4 3 4 2 2" xfId="5503"/>
    <cellStyle name="20% - Accent1 2 4 3 4 3" xfId="5504"/>
    <cellStyle name="20% - Accent1 2 4 3 5" xfId="5505"/>
    <cellStyle name="20% - Accent1 2 4 3 5 2" xfId="5506"/>
    <cellStyle name="20% - Accent1 2 4 3 6" xfId="5507"/>
    <cellStyle name="20% - Accent1 2 4 4" xfId="5508"/>
    <cellStyle name="20% - Accent1 2 4 4 2" xfId="5509"/>
    <cellStyle name="20% - Accent1 2 4 4 2 2" xfId="5510"/>
    <cellStyle name="20% - Accent1 2 4 4 2 2 2" xfId="5511"/>
    <cellStyle name="20% - Accent1 2 4 4 2 2 2 2" xfId="5512"/>
    <cellStyle name="20% - Accent1 2 4 4 2 2 3" xfId="5513"/>
    <cellStyle name="20% - Accent1 2 4 4 2 3" xfId="5514"/>
    <cellStyle name="20% - Accent1 2 4 4 2 3 2" xfId="5515"/>
    <cellStyle name="20% - Accent1 2 4 4 2 3 2 2" xfId="5516"/>
    <cellStyle name="20% - Accent1 2 4 4 2 3 3" xfId="5517"/>
    <cellStyle name="20% - Accent1 2 4 4 2 4" xfId="5518"/>
    <cellStyle name="20% - Accent1 2 4 4 2 4 2" xfId="5519"/>
    <cellStyle name="20% - Accent1 2 4 4 2 5" xfId="5520"/>
    <cellStyle name="20% - Accent1 2 4 4 3" xfId="5521"/>
    <cellStyle name="20% - Accent1 2 4 4 3 2" xfId="5522"/>
    <cellStyle name="20% - Accent1 2 4 4 3 2 2" xfId="5523"/>
    <cellStyle name="20% - Accent1 2 4 4 3 3" xfId="5524"/>
    <cellStyle name="20% - Accent1 2 4 4 4" xfId="5525"/>
    <cellStyle name="20% - Accent1 2 4 4 4 2" xfId="5526"/>
    <cellStyle name="20% - Accent1 2 4 4 4 2 2" xfId="5527"/>
    <cellStyle name="20% - Accent1 2 4 4 4 3" xfId="5528"/>
    <cellStyle name="20% - Accent1 2 4 4 5" xfId="5529"/>
    <cellStyle name="20% - Accent1 2 4 4 5 2" xfId="5530"/>
    <cellStyle name="20% - Accent1 2 4 4 6" xfId="5531"/>
    <cellStyle name="20% - Accent1 2 4 5" xfId="5532"/>
    <cellStyle name="20% - Accent1 2 4 5 2" xfId="5533"/>
    <cellStyle name="20% - Accent1 2 4 5 2 2" xfId="5534"/>
    <cellStyle name="20% - Accent1 2 4 5 2 2 2" xfId="5535"/>
    <cellStyle name="20% - Accent1 2 4 5 2 2 2 2" xfId="5536"/>
    <cellStyle name="20% - Accent1 2 4 5 2 2 3" xfId="5537"/>
    <cellStyle name="20% - Accent1 2 4 5 2 3" xfId="5538"/>
    <cellStyle name="20% - Accent1 2 4 5 2 3 2" xfId="5539"/>
    <cellStyle name="20% - Accent1 2 4 5 2 3 2 2" xfId="5540"/>
    <cellStyle name="20% - Accent1 2 4 5 2 3 3" xfId="5541"/>
    <cellStyle name="20% - Accent1 2 4 5 2 4" xfId="5542"/>
    <cellStyle name="20% - Accent1 2 4 5 2 4 2" xfId="5543"/>
    <cellStyle name="20% - Accent1 2 4 5 2 5" xfId="5544"/>
    <cellStyle name="20% - Accent1 2 4 5 3" xfId="5545"/>
    <cellStyle name="20% - Accent1 2 4 5 3 2" xfId="5546"/>
    <cellStyle name="20% - Accent1 2 4 5 3 2 2" xfId="5547"/>
    <cellStyle name="20% - Accent1 2 4 5 3 3" xfId="5548"/>
    <cellStyle name="20% - Accent1 2 4 5 4" xfId="5549"/>
    <cellStyle name="20% - Accent1 2 4 5 4 2" xfId="5550"/>
    <cellStyle name="20% - Accent1 2 4 5 4 2 2" xfId="5551"/>
    <cellStyle name="20% - Accent1 2 4 5 4 3" xfId="5552"/>
    <cellStyle name="20% - Accent1 2 4 5 5" xfId="5553"/>
    <cellStyle name="20% - Accent1 2 4 5 5 2" xfId="5554"/>
    <cellStyle name="20% - Accent1 2 4 5 6" xfId="5555"/>
    <cellStyle name="20% - Accent1 2 4 6" xfId="5556"/>
    <cellStyle name="20% - Accent1 2 4 6 2" xfId="5557"/>
    <cellStyle name="20% - Accent1 2 4 6 2 2" xfId="5558"/>
    <cellStyle name="20% - Accent1 2 4 6 2 2 2" xfId="5559"/>
    <cellStyle name="20% - Accent1 2 4 6 2 3" xfId="5560"/>
    <cellStyle name="20% - Accent1 2 4 6 3" xfId="5561"/>
    <cellStyle name="20% - Accent1 2 4 6 3 2" xfId="5562"/>
    <cellStyle name="20% - Accent1 2 4 6 3 2 2" xfId="5563"/>
    <cellStyle name="20% - Accent1 2 4 6 3 3" xfId="5564"/>
    <cellStyle name="20% - Accent1 2 4 6 4" xfId="5565"/>
    <cellStyle name="20% - Accent1 2 4 6 4 2" xfId="5566"/>
    <cellStyle name="20% - Accent1 2 4 6 5" xfId="5567"/>
    <cellStyle name="20% - Accent1 2 4 7" xfId="5568"/>
    <cellStyle name="20% - Accent1 2 4 7 2" xfId="5569"/>
    <cellStyle name="20% - Accent1 2 4 7 2 2" xfId="5570"/>
    <cellStyle name="20% - Accent1 2 4 7 3" xfId="5571"/>
    <cellStyle name="20% - Accent1 2 4 8" xfId="5572"/>
    <cellStyle name="20% - Accent1 2 4 8 2" xfId="5573"/>
    <cellStyle name="20% - Accent1 2 4 8 2 2" xfId="5574"/>
    <cellStyle name="20% - Accent1 2 4 8 3" xfId="5575"/>
    <cellStyle name="20% - Accent1 2 4 9" xfId="5576"/>
    <cellStyle name="20% - Accent1 2 4 9 2" xfId="5577"/>
    <cellStyle name="20% - Accent1 2 5" xfId="5578"/>
    <cellStyle name="20% - Accent1 2 5 2" xfId="5579"/>
    <cellStyle name="20% - Accent1 2 5 2 2" xfId="5580"/>
    <cellStyle name="20% - Accent1 2 5 2 2 2" xfId="5581"/>
    <cellStyle name="20% - Accent1 2 5 2 2 2 2" xfId="5582"/>
    <cellStyle name="20% - Accent1 2 5 2 2 2 2 2" xfId="5583"/>
    <cellStyle name="20% - Accent1 2 5 2 2 2 3" xfId="5584"/>
    <cellStyle name="20% - Accent1 2 5 2 2 3" xfId="5585"/>
    <cellStyle name="20% - Accent1 2 5 2 2 3 2" xfId="5586"/>
    <cellStyle name="20% - Accent1 2 5 2 2 3 2 2" xfId="5587"/>
    <cellStyle name="20% - Accent1 2 5 2 2 3 3" xfId="5588"/>
    <cellStyle name="20% - Accent1 2 5 2 2 4" xfId="5589"/>
    <cellStyle name="20% - Accent1 2 5 2 2 4 2" xfId="5590"/>
    <cellStyle name="20% - Accent1 2 5 2 2 5" xfId="5591"/>
    <cellStyle name="20% - Accent1 2 5 2 3" xfId="5592"/>
    <cellStyle name="20% - Accent1 2 5 2 3 2" xfId="5593"/>
    <cellStyle name="20% - Accent1 2 5 2 3 2 2" xfId="5594"/>
    <cellStyle name="20% - Accent1 2 5 2 3 3" xfId="5595"/>
    <cellStyle name="20% - Accent1 2 5 2 4" xfId="5596"/>
    <cellStyle name="20% - Accent1 2 5 2 4 2" xfId="5597"/>
    <cellStyle name="20% - Accent1 2 5 2 4 2 2" xfId="5598"/>
    <cellStyle name="20% - Accent1 2 5 2 4 3" xfId="5599"/>
    <cellStyle name="20% - Accent1 2 5 2 5" xfId="5600"/>
    <cellStyle name="20% - Accent1 2 5 2 5 2" xfId="5601"/>
    <cellStyle name="20% - Accent1 2 5 2 6" xfId="5602"/>
    <cellStyle name="20% - Accent1 2 5 3" xfId="5603"/>
    <cellStyle name="20% - Accent1 2 5 3 2" xfId="5604"/>
    <cellStyle name="20% - Accent1 2 5 3 2 2" xfId="5605"/>
    <cellStyle name="20% - Accent1 2 5 3 2 2 2" xfId="5606"/>
    <cellStyle name="20% - Accent1 2 5 3 2 2 2 2" xfId="5607"/>
    <cellStyle name="20% - Accent1 2 5 3 2 2 3" xfId="5608"/>
    <cellStyle name="20% - Accent1 2 5 3 2 3" xfId="5609"/>
    <cellStyle name="20% - Accent1 2 5 3 2 3 2" xfId="5610"/>
    <cellStyle name="20% - Accent1 2 5 3 2 3 2 2" xfId="5611"/>
    <cellStyle name="20% - Accent1 2 5 3 2 3 3" xfId="5612"/>
    <cellStyle name="20% - Accent1 2 5 3 2 4" xfId="5613"/>
    <cellStyle name="20% - Accent1 2 5 3 2 4 2" xfId="5614"/>
    <cellStyle name="20% - Accent1 2 5 3 2 5" xfId="5615"/>
    <cellStyle name="20% - Accent1 2 5 3 3" xfId="5616"/>
    <cellStyle name="20% - Accent1 2 5 3 3 2" xfId="5617"/>
    <cellStyle name="20% - Accent1 2 5 3 3 2 2" xfId="5618"/>
    <cellStyle name="20% - Accent1 2 5 3 3 3" xfId="5619"/>
    <cellStyle name="20% - Accent1 2 5 3 4" xfId="5620"/>
    <cellStyle name="20% - Accent1 2 5 3 4 2" xfId="5621"/>
    <cellStyle name="20% - Accent1 2 5 3 4 2 2" xfId="5622"/>
    <cellStyle name="20% - Accent1 2 5 3 4 3" xfId="5623"/>
    <cellStyle name="20% - Accent1 2 5 3 5" xfId="5624"/>
    <cellStyle name="20% - Accent1 2 5 3 5 2" xfId="5625"/>
    <cellStyle name="20% - Accent1 2 5 3 6" xfId="5626"/>
    <cellStyle name="20% - Accent1 2 6" xfId="5627"/>
    <cellStyle name="20% - Accent1 2 7" xfId="5628"/>
    <cellStyle name="20% - Accent1 2 8" xfId="5629"/>
    <cellStyle name="20% - Accent1 2 9" xfId="5630"/>
    <cellStyle name="20% - Accent1 20" xfId="5631"/>
    <cellStyle name="20% - Accent1 20 2" xfId="5632"/>
    <cellStyle name="20% - Accent1 20 2 2" xfId="5633"/>
    <cellStyle name="20% - Accent1 20 3" xfId="5634"/>
    <cellStyle name="20% - Accent1 20 4" xfId="5635"/>
    <cellStyle name="20% - Accent1 20 5" xfId="5636"/>
    <cellStyle name="20% - Accent1 21" xfId="5637"/>
    <cellStyle name="20% - Accent1 21 2" xfId="5638"/>
    <cellStyle name="20% - Accent1 21 3" xfId="5639"/>
    <cellStyle name="20% - Accent1 22" xfId="5640"/>
    <cellStyle name="20% - Accent1 22 2" xfId="5641"/>
    <cellStyle name="20% - Accent1 23" xfId="5642"/>
    <cellStyle name="20% - Accent1 23 2" xfId="5643"/>
    <cellStyle name="20% - Accent1 24" xfId="5644"/>
    <cellStyle name="20% - Accent1 25" xfId="5645"/>
    <cellStyle name="20% - Accent1 26" xfId="5646"/>
    <cellStyle name="20% - Accent1 26 2" xfId="5647"/>
    <cellStyle name="20% - Accent1 27" xfId="5648"/>
    <cellStyle name="20% - Accent1 27 2" xfId="5649"/>
    <cellStyle name="20% - Accent1 28" xfId="5650"/>
    <cellStyle name="20% - Accent1 28 2" xfId="5651"/>
    <cellStyle name="20% - Accent1 29" xfId="5652"/>
    <cellStyle name="20% - Accent1 29 2" xfId="5653"/>
    <cellStyle name="20% - Accent1 3" xfId="5654"/>
    <cellStyle name="20% - Accent1 3 10" xfId="5655"/>
    <cellStyle name="20% - Accent1 3 10 2" xfId="5656"/>
    <cellStyle name="20% - Accent1 3 10 2 2" xfId="5657"/>
    <cellStyle name="20% - Accent1 3 10 3" xfId="5658"/>
    <cellStyle name="20% - Accent1 3 11" xfId="5659"/>
    <cellStyle name="20% - Accent1 3 11 2" xfId="5660"/>
    <cellStyle name="20% - Accent1 3 12" xfId="5661"/>
    <cellStyle name="20% - Accent1 3 12 2" xfId="5662"/>
    <cellStyle name="20% - Accent1 3 13" xfId="5663"/>
    <cellStyle name="20% - Accent1 3 13 2" xfId="5664"/>
    <cellStyle name="20% - Accent1 3 14" xfId="5665"/>
    <cellStyle name="20% - Accent1 3 14 2" xfId="5666"/>
    <cellStyle name="20% - Accent1 3 15" xfId="5667"/>
    <cellStyle name="20% - Accent1 3 15 2" xfId="5668"/>
    <cellStyle name="20% - Accent1 3 16" xfId="5669"/>
    <cellStyle name="20% - Accent1 3 16 2" xfId="5670"/>
    <cellStyle name="20% - Accent1 3 17" xfId="5671"/>
    <cellStyle name="20% - Accent1 3 17 2" xfId="5672"/>
    <cellStyle name="20% - Accent1 3 18" xfId="5673"/>
    <cellStyle name="20% - Accent1 3 18 2" xfId="5674"/>
    <cellStyle name="20% - Accent1 3 19" xfId="5675"/>
    <cellStyle name="20% - Accent1 3 19 2" xfId="5676"/>
    <cellStyle name="20% - Accent1 3 2" xfId="5677"/>
    <cellStyle name="20% - Accent1 3 2 10" xfId="5678"/>
    <cellStyle name="20% - Accent1 3 2 10 2" xfId="5679"/>
    <cellStyle name="20% - Accent1 3 2 11" xfId="5680"/>
    <cellStyle name="20% - Accent1 3 2 2" xfId="5681"/>
    <cellStyle name="20% - Accent1 3 2 2 10" xfId="5682"/>
    <cellStyle name="20% - Accent1 3 2 2 2" xfId="5683"/>
    <cellStyle name="20% - Accent1 3 2 2 2 2" xfId="5684"/>
    <cellStyle name="20% - Accent1 3 2 2 2 2 2" xfId="5685"/>
    <cellStyle name="20% - Accent1 3 2 2 2 2 2 2" xfId="5686"/>
    <cellStyle name="20% - Accent1 3 2 2 2 2 2 2 2" xfId="5687"/>
    <cellStyle name="20% - Accent1 3 2 2 2 2 2 3" xfId="5688"/>
    <cellStyle name="20% - Accent1 3 2 2 2 2 3" xfId="5689"/>
    <cellStyle name="20% - Accent1 3 2 2 2 2 3 2" xfId="5690"/>
    <cellStyle name="20% - Accent1 3 2 2 2 2 3 2 2" xfId="5691"/>
    <cellStyle name="20% - Accent1 3 2 2 2 2 3 3" xfId="5692"/>
    <cellStyle name="20% - Accent1 3 2 2 2 2 4" xfId="5693"/>
    <cellStyle name="20% - Accent1 3 2 2 2 2 4 2" xfId="5694"/>
    <cellStyle name="20% - Accent1 3 2 2 2 2 5" xfId="5695"/>
    <cellStyle name="20% - Accent1 3 2 2 2 3" xfId="5696"/>
    <cellStyle name="20% - Accent1 3 2 2 2 3 2" xfId="5697"/>
    <cellStyle name="20% - Accent1 3 2 2 2 3 2 2" xfId="5698"/>
    <cellStyle name="20% - Accent1 3 2 2 2 3 3" xfId="5699"/>
    <cellStyle name="20% - Accent1 3 2 2 2 4" xfId="5700"/>
    <cellStyle name="20% - Accent1 3 2 2 2 4 2" xfId="5701"/>
    <cellStyle name="20% - Accent1 3 2 2 2 4 2 2" xfId="5702"/>
    <cellStyle name="20% - Accent1 3 2 2 2 4 3" xfId="5703"/>
    <cellStyle name="20% - Accent1 3 2 2 2 5" xfId="5704"/>
    <cellStyle name="20% - Accent1 3 2 2 2 5 2" xfId="5705"/>
    <cellStyle name="20% - Accent1 3 2 2 2 6" xfId="5706"/>
    <cellStyle name="20% - Accent1 3 2 2 3" xfId="5707"/>
    <cellStyle name="20% - Accent1 3 2 2 3 2" xfId="5708"/>
    <cellStyle name="20% - Accent1 3 2 2 3 2 2" xfId="5709"/>
    <cellStyle name="20% - Accent1 3 2 2 3 2 2 2" xfId="5710"/>
    <cellStyle name="20% - Accent1 3 2 2 3 2 2 2 2" xfId="5711"/>
    <cellStyle name="20% - Accent1 3 2 2 3 2 2 3" xfId="5712"/>
    <cellStyle name="20% - Accent1 3 2 2 3 2 3" xfId="5713"/>
    <cellStyle name="20% - Accent1 3 2 2 3 2 3 2" xfId="5714"/>
    <cellStyle name="20% - Accent1 3 2 2 3 2 3 2 2" xfId="5715"/>
    <cellStyle name="20% - Accent1 3 2 2 3 2 3 3" xfId="5716"/>
    <cellStyle name="20% - Accent1 3 2 2 3 2 4" xfId="5717"/>
    <cellStyle name="20% - Accent1 3 2 2 3 2 4 2" xfId="5718"/>
    <cellStyle name="20% - Accent1 3 2 2 3 2 5" xfId="5719"/>
    <cellStyle name="20% - Accent1 3 2 2 3 3" xfId="5720"/>
    <cellStyle name="20% - Accent1 3 2 2 3 3 2" xfId="5721"/>
    <cellStyle name="20% - Accent1 3 2 2 3 3 2 2" xfId="5722"/>
    <cellStyle name="20% - Accent1 3 2 2 3 3 3" xfId="5723"/>
    <cellStyle name="20% - Accent1 3 2 2 3 4" xfId="5724"/>
    <cellStyle name="20% - Accent1 3 2 2 3 4 2" xfId="5725"/>
    <cellStyle name="20% - Accent1 3 2 2 3 4 2 2" xfId="5726"/>
    <cellStyle name="20% - Accent1 3 2 2 3 4 3" xfId="5727"/>
    <cellStyle name="20% - Accent1 3 2 2 3 5" xfId="5728"/>
    <cellStyle name="20% - Accent1 3 2 2 3 5 2" xfId="5729"/>
    <cellStyle name="20% - Accent1 3 2 2 3 6" xfId="5730"/>
    <cellStyle name="20% - Accent1 3 2 2 4" xfId="5731"/>
    <cellStyle name="20% - Accent1 3 2 2 4 2" xfId="5732"/>
    <cellStyle name="20% - Accent1 3 2 2 4 2 2" xfId="5733"/>
    <cellStyle name="20% - Accent1 3 2 2 4 2 2 2" xfId="5734"/>
    <cellStyle name="20% - Accent1 3 2 2 4 2 2 2 2" xfId="5735"/>
    <cellStyle name="20% - Accent1 3 2 2 4 2 2 3" xfId="5736"/>
    <cellStyle name="20% - Accent1 3 2 2 4 2 3" xfId="5737"/>
    <cellStyle name="20% - Accent1 3 2 2 4 2 3 2" xfId="5738"/>
    <cellStyle name="20% - Accent1 3 2 2 4 2 3 2 2" xfId="5739"/>
    <cellStyle name="20% - Accent1 3 2 2 4 2 3 3" xfId="5740"/>
    <cellStyle name="20% - Accent1 3 2 2 4 2 4" xfId="5741"/>
    <cellStyle name="20% - Accent1 3 2 2 4 2 4 2" xfId="5742"/>
    <cellStyle name="20% - Accent1 3 2 2 4 2 5" xfId="5743"/>
    <cellStyle name="20% - Accent1 3 2 2 4 3" xfId="5744"/>
    <cellStyle name="20% - Accent1 3 2 2 4 3 2" xfId="5745"/>
    <cellStyle name="20% - Accent1 3 2 2 4 3 2 2" xfId="5746"/>
    <cellStyle name="20% - Accent1 3 2 2 4 3 3" xfId="5747"/>
    <cellStyle name="20% - Accent1 3 2 2 4 4" xfId="5748"/>
    <cellStyle name="20% - Accent1 3 2 2 4 4 2" xfId="5749"/>
    <cellStyle name="20% - Accent1 3 2 2 4 4 2 2" xfId="5750"/>
    <cellStyle name="20% - Accent1 3 2 2 4 4 3" xfId="5751"/>
    <cellStyle name="20% - Accent1 3 2 2 4 5" xfId="5752"/>
    <cellStyle name="20% - Accent1 3 2 2 4 5 2" xfId="5753"/>
    <cellStyle name="20% - Accent1 3 2 2 4 6" xfId="5754"/>
    <cellStyle name="20% - Accent1 3 2 2 5" xfId="5755"/>
    <cellStyle name="20% - Accent1 3 2 2 5 2" xfId="5756"/>
    <cellStyle name="20% - Accent1 3 2 2 5 2 2" xfId="5757"/>
    <cellStyle name="20% - Accent1 3 2 2 5 2 2 2" xfId="5758"/>
    <cellStyle name="20% - Accent1 3 2 2 5 2 2 2 2" xfId="5759"/>
    <cellStyle name="20% - Accent1 3 2 2 5 2 2 3" xfId="5760"/>
    <cellStyle name="20% - Accent1 3 2 2 5 2 3" xfId="5761"/>
    <cellStyle name="20% - Accent1 3 2 2 5 2 3 2" xfId="5762"/>
    <cellStyle name="20% - Accent1 3 2 2 5 2 3 2 2" xfId="5763"/>
    <cellStyle name="20% - Accent1 3 2 2 5 2 3 3" xfId="5764"/>
    <cellStyle name="20% - Accent1 3 2 2 5 2 4" xfId="5765"/>
    <cellStyle name="20% - Accent1 3 2 2 5 2 4 2" xfId="5766"/>
    <cellStyle name="20% - Accent1 3 2 2 5 2 5" xfId="5767"/>
    <cellStyle name="20% - Accent1 3 2 2 5 3" xfId="5768"/>
    <cellStyle name="20% - Accent1 3 2 2 5 3 2" xfId="5769"/>
    <cellStyle name="20% - Accent1 3 2 2 5 3 2 2" xfId="5770"/>
    <cellStyle name="20% - Accent1 3 2 2 5 3 3" xfId="5771"/>
    <cellStyle name="20% - Accent1 3 2 2 5 4" xfId="5772"/>
    <cellStyle name="20% - Accent1 3 2 2 5 4 2" xfId="5773"/>
    <cellStyle name="20% - Accent1 3 2 2 5 4 2 2" xfId="5774"/>
    <cellStyle name="20% - Accent1 3 2 2 5 4 3" xfId="5775"/>
    <cellStyle name="20% - Accent1 3 2 2 5 5" xfId="5776"/>
    <cellStyle name="20% - Accent1 3 2 2 5 5 2" xfId="5777"/>
    <cellStyle name="20% - Accent1 3 2 2 5 6" xfId="5778"/>
    <cellStyle name="20% - Accent1 3 2 2 6" xfId="5779"/>
    <cellStyle name="20% - Accent1 3 2 2 6 2" xfId="5780"/>
    <cellStyle name="20% - Accent1 3 2 2 6 2 2" xfId="5781"/>
    <cellStyle name="20% - Accent1 3 2 2 6 2 2 2" xfId="5782"/>
    <cellStyle name="20% - Accent1 3 2 2 6 2 3" xfId="5783"/>
    <cellStyle name="20% - Accent1 3 2 2 6 3" xfId="5784"/>
    <cellStyle name="20% - Accent1 3 2 2 6 3 2" xfId="5785"/>
    <cellStyle name="20% - Accent1 3 2 2 6 3 2 2" xfId="5786"/>
    <cellStyle name="20% - Accent1 3 2 2 6 3 3" xfId="5787"/>
    <cellStyle name="20% - Accent1 3 2 2 6 4" xfId="5788"/>
    <cellStyle name="20% - Accent1 3 2 2 6 4 2" xfId="5789"/>
    <cellStyle name="20% - Accent1 3 2 2 6 5" xfId="5790"/>
    <cellStyle name="20% - Accent1 3 2 2 7" xfId="5791"/>
    <cellStyle name="20% - Accent1 3 2 2 7 2" xfId="5792"/>
    <cellStyle name="20% - Accent1 3 2 2 7 2 2" xfId="5793"/>
    <cellStyle name="20% - Accent1 3 2 2 7 3" xfId="5794"/>
    <cellStyle name="20% - Accent1 3 2 2 8" xfId="5795"/>
    <cellStyle name="20% - Accent1 3 2 2 8 2" xfId="5796"/>
    <cellStyle name="20% - Accent1 3 2 2 8 2 2" xfId="5797"/>
    <cellStyle name="20% - Accent1 3 2 2 8 3" xfId="5798"/>
    <cellStyle name="20% - Accent1 3 2 2 9" xfId="5799"/>
    <cellStyle name="20% - Accent1 3 2 2 9 2" xfId="5800"/>
    <cellStyle name="20% - Accent1 3 2 3" xfId="5801"/>
    <cellStyle name="20% - Accent1 3 2 3 2" xfId="5802"/>
    <cellStyle name="20% - Accent1 3 2 3 2 2" xfId="5803"/>
    <cellStyle name="20% - Accent1 3 2 3 2 2 2" xfId="5804"/>
    <cellStyle name="20% - Accent1 3 2 3 2 2 2 2" xfId="5805"/>
    <cellStyle name="20% - Accent1 3 2 3 2 2 3" xfId="5806"/>
    <cellStyle name="20% - Accent1 3 2 3 2 3" xfId="5807"/>
    <cellStyle name="20% - Accent1 3 2 3 2 3 2" xfId="5808"/>
    <cellStyle name="20% - Accent1 3 2 3 2 3 2 2" xfId="5809"/>
    <cellStyle name="20% - Accent1 3 2 3 2 3 3" xfId="5810"/>
    <cellStyle name="20% - Accent1 3 2 3 2 4" xfId="5811"/>
    <cellStyle name="20% - Accent1 3 2 3 2 4 2" xfId="5812"/>
    <cellStyle name="20% - Accent1 3 2 3 2 5" xfId="5813"/>
    <cellStyle name="20% - Accent1 3 2 3 3" xfId="5814"/>
    <cellStyle name="20% - Accent1 3 2 3 3 2" xfId="5815"/>
    <cellStyle name="20% - Accent1 3 2 3 3 2 2" xfId="5816"/>
    <cellStyle name="20% - Accent1 3 2 3 3 3" xfId="5817"/>
    <cellStyle name="20% - Accent1 3 2 3 4" xfId="5818"/>
    <cellStyle name="20% - Accent1 3 2 3 4 2" xfId="5819"/>
    <cellStyle name="20% - Accent1 3 2 3 4 2 2" xfId="5820"/>
    <cellStyle name="20% - Accent1 3 2 3 4 3" xfId="5821"/>
    <cellStyle name="20% - Accent1 3 2 3 5" xfId="5822"/>
    <cellStyle name="20% - Accent1 3 2 3 5 2" xfId="5823"/>
    <cellStyle name="20% - Accent1 3 2 3 6" xfId="5824"/>
    <cellStyle name="20% - Accent1 3 2 4" xfId="5825"/>
    <cellStyle name="20% - Accent1 3 2 4 2" xfId="5826"/>
    <cellStyle name="20% - Accent1 3 2 4 2 2" xfId="5827"/>
    <cellStyle name="20% - Accent1 3 2 4 2 2 2" xfId="5828"/>
    <cellStyle name="20% - Accent1 3 2 4 2 2 2 2" xfId="5829"/>
    <cellStyle name="20% - Accent1 3 2 4 2 2 3" xfId="5830"/>
    <cellStyle name="20% - Accent1 3 2 4 2 3" xfId="5831"/>
    <cellStyle name="20% - Accent1 3 2 4 2 3 2" xfId="5832"/>
    <cellStyle name="20% - Accent1 3 2 4 2 3 2 2" xfId="5833"/>
    <cellStyle name="20% - Accent1 3 2 4 2 3 3" xfId="5834"/>
    <cellStyle name="20% - Accent1 3 2 4 2 4" xfId="5835"/>
    <cellStyle name="20% - Accent1 3 2 4 2 4 2" xfId="5836"/>
    <cellStyle name="20% - Accent1 3 2 4 2 5" xfId="5837"/>
    <cellStyle name="20% - Accent1 3 2 4 3" xfId="5838"/>
    <cellStyle name="20% - Accent1 3 2 4 3 2" xfId="5839"/>
    <cellStyle name="20% - Accent1 3 2 4 3 2 2" xfId="5840"/>
    <cellStyle name="20% - Accent1 3 2 4 3 3" xfId="5841"/>
    <cellStyle name="20% - Accent1 3 2 4 4" xfId="5842"/>
    <cellStyle name="20% - Accent1 3 2 4 4 2" xfId="5843"/>
    <cellStyle name="20% - Accent1 3 2 4 4 2 2" xfId="5844"/>
    <cellStyle name="20% - Accent1 3 2 4 4 3" xfId="5845"/>
    <cellStyle name="20% - Accent1 3 2 4 5" xfId="5846"/>
    <cellStyle name="20% - Accent1 3 2 4 5 2" xfId="5847"/>
    <cellStyle name="20% - Accent1 3 2 4 6" xfId="5848"/>
    <cellStyle name="20% - Accent1 3 2 5" xfId="5849"/>
    <cellStyle name="20% - Accent1 3 2 5 2" xfId="5850"/>
    <cellStyle name="20% - Accent1 3 2 5 2 2" xfId="5851"/>
    <cellStyle name="20% - Accent1 3 2 5 2 2 2" xfId="5852"/>
    <cellStyle name="20% - Accent1 3 2 5 2 2 2 2" xfId="5853"/>
    <cellStyle name="20% - Accent1 3 2 5 2 2 3" xfId="5854"/>
    <cellStyle name="20% - Accent1 3 2 5 2 3" xfId="5855"/>
    <cellStyle name="20% - Accent1 3 2 5 2 3 2" xfId="5856"/>
    <cellStyle name="20% - Accent1 3 2 5 2 3 2 2" xfId="5857"/>
    <cellStyle name="20% - Accent1 3 2 5 2 3 3" xfId="5858"/>
    <cellStyle name="20% - Accent1 3 2 5 2 4" xfId="5859"/>
    <cellStyle name="20% - Accent1 3 2 5 2 4 2" xfId="5860"/>
    <cellStyle name="20% - Accent1 3 2 5 2 5" xfId="5861"/>
    <cellStyle name="20% - Accent1 3 2 5 3" xfId="5862"/>
    <cellStyle name="20% - Accent1 3 2 5 3 2" xfId="5863"/>
    <cellStyle name="20% - Accent1 3 2 5 3 2 2" xfId="5864"/>
    <cellStyle name="20% - Accent1 3 2 5 3 3" xfId="5865"/>
    <cellStyle name="20% - Accent1 3 2 5 4" xfId="5866"/>
    <cellStyle name="20% - Accent1 3 2 5 4 2" xfId="5867"/>
    <cellStyle name="20% - Accent1 3 2 5 4 2 2" xfId="5868"/>
    <cellStyle name="20% - Accent1 3 2 5 4 3" xfId="5869"/>
    <cellStyle name="20% - Accent1 3 2 5 5" xfId="5870"/>
    <cellStyle name="20% - Accent1 3 2 5 5 2" xfId="5871"/>
    <cellStyle name="20% - Accent1 3 2 5 6" xfId="5872"/>
    <cellStyle name="20% - Accent1 3 2 6" xfId="5873"/>
    <cellStyle name="20% - Accent1 3 2 6 2" xfId="5874"/>
    <cellStyle name="20% - Accent1 3 2 6 2 2" xfId="5875"/>
    <cellStyle name="20% - Accent1 3 2 6 2 2 2" xfId="5876"/>
    <cellStyle name="20% - Accent1 3 2 6 2 2 2 2" xfId="5877"/>
    <cellStyle name="20% - Accent1 3 2 6 2 2 3" xfId="5878"/>
    <cellStyle name="20% - Accent1 3 2 6 2 3" xfId="5879"/>
    <cellStyle name="20% - Accent1 3 2 6 2 3 2" xfId="5880"/>
    <cellStyle name="20% - Accent1 3 2 6 2 3 2 2" xfId="5881"/>
    <cellStyle name="20% - Accent1 3 2 6 2 3 3" xfId="5882"/>
    <cellStyle name="20% - Accent1 3 2 6 2 4" xfId="5883"/>
    <cellStyle name="20% - Accent1 3 2 6 2 4 2" xfId="5884"/>
    <cellStyle name="20% - Accent1 3 2 6 2 5" xfId="5885"/>
    <cellStyle name="20% - Accent1 3 2 6 3" xfId="5886"/>
    <cellStyle name="20% - Accent1 3 2 6 3 2" xfId="5887"/>
    <cellStyle name="20% - Accent1 3 2 6 3 2 2" xfId="5888"/>
    <cellStyle name="20% - Accent1 3 2 6 3 3" xfId="5889"/>
    <cellStyle name="20% - Accent1 3 2 6 4" xfId="5890"/>
    <cellStyle name="20% - Accent1 3 2 6 4 2" xfId="5891"/>
    <cellStyle name="20% - Accent1 3 2 6 4 2 2" xfId="5892"/>
    <cellStyle name="20% - Accent1 3 2 6 4 3" xfId="5893"/>
    <cellStyle name="20% - Accent1 3 2 6 5" xfId="5894"/>
    <cellStyle name="20% - Accent1 3 2 6 5 2" xfId="5895"/>
    <cellStyle name="20% - Accent1 3 2 6 6" xfId="5896"/>
    <cellStyle name="20% - Accent1 3 2 7" xfId="5897"/>
    <cellStyle name="20% - Accent1 3 2 7 2" xfId="5898"/>
    <cellStyle name="20% - Accent1 3 2 7 2 2" xfId="5899"/>
    <cellStyle name="20% - Accent1 3 2 7 2 2 2" xfId="5900"/>
    <cellStyle name="20% - Accent1 3 2 7 2 3" xfId="5901"/>
    <cellStyle name="20% - Accent1 3 2 7 3" xfId="5902"/>
    <cellStyle name="20% - Accent1 3 2 7 3 2" xfId="5903"/>
    <cellStyle name="20% - Accent1 3 2 7 3 2 2" xfId="5904"/>
    <cellStyle name="20% - Accent1 3 2 7 3 3" xfId="5905"/>
    <cellStyle name="20% - Accent1 3 2 7 4" xfId="5906"/>
    <cellStyle name="20% - Accent1 3 2 7 4 2" xfId="5907"/>
    <cellStyle name="20% - Accent1 3 2 7 5" xfId="5908"/>
    <cellStyle name="20% - Accent1 3 2 8" xfId="5909"/>
    <cellStyle name="20% - Accent1 3 2 8 2" xfId="5910"/>
    <cellStyle name="20% - Accent1 3 2 8 2 2" xfId="5911"/>
    <cellStyle name="20% - Accent1 3 2 8 3" xfId="5912"/>
    <cellStyle name="20% - Accent1 3 2 9" xfId="5913"/>
    <cellStyle name="20% - Accent1 3 2 9 2" xfId="5914"/>
    <cellStyle name="20% - Accent1 3 2 9 2 2" xfId="5915"/>
    <cellStyle name="20% - Accent1 3 2 9 3" xfId="5916"/>
    <cellStyle name="20% - Accent1 3 20" xfId="5917"/>
    <cellStyle name="20% - Accent1 3 20 2" xfId="5918"/>
    <cellStyle name="20% - Accent1 3 21" xfId="5919"/>
    <cellStyle name="20% - Accent1 3 21 2" xfId="5920"/>
    <cellStyle name="20% - Accent1 3 22" xfId="5921"/>
    <cellStyle name="20% - Accent1 3 22 2" xfId="5922"/>
    <cellStyle name="20% - Accent1 3 23" xfId="5923"/>
    <cellStyle name="20% - Accent1 3 23 2" xfId="5924"/>
    <cellStyle name="20% - Accent1 3 24" xfId="5925"/>
    <cellStyle name="20% - Accent1 3 24 2" xfId="5926"/>
    <cellStyle name="20% - Accent1 3 25" xfId="5927"/>
    <cellStyle name="20% - Accent1 3 25 2" xfId="5928"/>
    <cellStyle name="20% - Accent1 3 26" xfId="5929"/>
    <cellStyle name="20% - Accent1 3 26 2" xfId="5930"/>
    <cellStyle name="20% - Accent1 3 27" xfId="5931"/>
    <cellStyle name="20% - Accent1 3 27 2" xfId="5932"/>
    <cellStyle name="20% - Accent1 3 28" xfId="5933"/>
    <cellStyle name="20% - Accent1 3 28 2" xfId="5934"/>
    <cellStyle name="20% - Accent1 3 29" xfId="5935"/>
    <cellStyle name="20% - Accent1 3 3" xfId="5936"/>
    <cellStyle name="20% - Accent1 3 3 10" xfId="5937"/>
    <cellStyle name="20% - Accent1 3 3 2" xfId="5938"/>
    <cellStyle name="20% - Accent1 3 3 2 2" xfId="5939"/>
    <cellStyle name="20% - Accent1 3 3 2 2 2" xfId="5940"/>
    <cellStyle name="20% - Accent1 3 3 2 2 2 2" xfId="5941"/>
    <cellStyle name="20% - Accent1 3 3 2 2 2 2 2" xfId="5942"/>
    <cellStyle name="20% - Accent1 3 3 2 2 2 3" xfId="5943"/>
    <cellStyle name="20% - Accent1 3 3 2 2 3" xfId="5944"/>
    <cellStyle name="20% - Accent1 3 3 2 2 3 2" xfId="5945"/>
    <cellStyle name="20% - Accent1 3 3 2 2 3 2 2" xfId="5946"/>
    <cellStyle name="20% - Accent1 3 3 2 2 3 3" xfId="5947"/>
    <cellStyle name="20% - Accent1 3 3 2 2 4" xfId="5948"/>
    <cellStyle name="20% - Accent1 3 3 2 2 4 2" xfId="5949"/>
    <cellStyle name="20% - Accent1 3 3 2 2 5" xfId="5950"/>
    <cellStyle name="20% - Accent1 3 3 2 3" xfId="5951"/>
    <cellStyle name="20% - Accent1 3 3 2 3 2" xfId="5952"/>
    <cellStyle name="20% - Accent1 3 3 2 3 2 2" xfId="5953"/>
    <cellStyle name="20% - Accent1 3 3 2 3 3" xfId="5954"/>
    <cellStyle name="20% - Accent1 3 3 2 4" xfId="5955"/>
    <cellStyle name="20% - Accent1 3 3 2 4 2" xfId="5956"/>
    <cellStyle name="20% - Accent1 3 3 2 4 2 2" xfId="5957"/>
    <cellStyle name="20% - Accent1 3 3 2 4 3" xfId="5958"/>
    <cellStyle name="20% - Accent1 3 3 2 5" xfId="5959"/>
    <cellStyle name="20% - Accent1 3 3 2 5 2" xfId="5960"/>
    <cellStyle name="20% - Accent1 3 3 2 6" xfId="5961"/>
    <cellStyle name="20% - Accent1 3 3 3" xfId="5962"/>
    <cellStyle name="20% - Accent1 3 3 3 2" xfId="5963"/>
    <cellStyle name="20% - Accent1 3 3 3 2 2" xfId="5964"/>
    <cellStyle name="20% - Accent1 3 3 3 2 2 2" xfId="5965"/>
    <cellStyle name="20% - Accent1 3 3 3 2 2 2 2" xfId="5966"/>
    <cellStyle name="20% - Accent1 3 3 3 2 2 3" xfId="5967"/>
    <cellStyle name="20% - Accent1 3 3 3 2 3" xfId="5968"/>
    <cellStyle name="20% - Accent1 3 3 3 2 3 2" xfId="5969"/>
    <cellStyle name="20% - Accent1 3 3 3 2 3 2 2" xfId="5970"/>
    <cellStyle name="20% - Accent1 3 3 3 2 3 3" xfId="5971"/>
    <cellStyle name="20% - Accent1 3 3 3 2 4" xfId="5972"/>
    <cellStyle name="20% - Accent1 3 3 3 2 4 2" xfId="5973"/>
    <cellStyle name="20% - Accent1 3 3 3 2 5" xfId="5974"/>
    <cellStyle name="20% - Accent1 3 3 3 3" xfId="5975"/>
    <cellStyle name="20% - Accent1 3 3 3 3 2" xfId="5976"/>
    <cellStyle name="20% - Accent1 3 3 3 3 2 2" xfId="5977"/>
    <cellStyle name="20% - Accent1 3 3 3 3 3" xfId="5978"/>
    <cellStyle name="20% - Accent1 3 3 3 4" xfId="5979"/>
    <cellStyle name="20% - Accent1 3 3 3 4 2" xfId="5980"/>
    <cellStyle name="20% - Accent1 3 3 3 4 2 2" xfId="5981"/>
    <cellStyle name="20% - Accent1 3 3 3 4 3" xfId="5982"/>
    <cellStyle name="20% - Accent1 3 3 3 5" xfId="5983"/>
    <cellStyle name="20% - Accent1 3 3 3 5 2" xfId="5984"/>
    <cellStyle name="20% - Accent1 3 3 3 6" xfId="5985"/>
    <cellStyle name="20% - Accent1 3 3 4" xfId="5986"/>
    <cellStyle name="20% - Accent1 3 3 4 2" xfId="5987"/>
    <cellStyle name="20% - Accent1 3 3 4 2 2" xfId="5988"/>
    <cellStyle name="20% - Accent1 3 3 4 2 2 2" xfId="5989"/>
    <cellStyle name="20% - Accent1 3 3 4 2 2 2 2" xfId="5990"/>
    <cellStyle name="20% - Accent1 3 3 4 2 2 3" xfId="5991"/>
    <cellStyle name="20% - Accent1 3 3 4 2 3" xfId="5992"/>
    <cellStyle name="20% - Accent1 3 3 4 2 3 2" xfId="5993"/>
    <cellStyle name="20% - Accent1 3 3 4 2 3 2 2" xfId="5994"/>
    <cellStyle name="20% - Accent1 3 3 4 2 3 3" xfId="5995"/>
    <cellStyle name="20% - Accent1 3 3 4 2 4" xfId="5996"/>
    <cellStyle name="20% - Accent1 3 3 4 2 4 2" xfId="5997"/>
    <cellStyle name="20% - Accent1 3 3 4 2 5" xfId="5998"/>
    <cellStyle name="20% - Accent1 3 3 4 3" xfId="5999"/>
    <cellStyle name="20% - Accent1 3 3 4 3 2" xfId="6000"/>
    <cellStyle name="20% - Accent1 3 3 4 3 2 2" xfId="6001"/>
    <cellStyle name="20% - Accent1 3 3 4 3 3" xfId="6002"/>
    <cellStyle name="20% - Accent1 3 3 4 4" xfId="6003"/>
    <cellStyle name="20% - Accent1 3 3 4 4 2" xfId="6004"/>
    <cellStyle name="20% - Accent1 3 3 4 4 2 2" xfId="6005"/>
    <cellStyle name="20% - Accent1 3 3 4 4 3" xfId="6006"/>
    <cellStyle name="20% - Accent1 3 3 4 5" xfId="6007"/>
    <cellStyle name="20% - Accent1 3 3 4 5 2" xfId="6008"/>
    <cellStyle name="20% - Accent1 3 3 4 6" xfId="6009"/>
    <cellStyle name="20% - Accent1 3 3 5" xfId="6010"/>
    <cellStyle name="20% - Accent1 3 3 5 2" xfId="6011"/>
    <cellStyle name="20% - Accent1 3 3 5 2 2" xfId="6012"/>
    <cellStyle name="20% - Accent1 3 3 5 2 2 2" xfId="6013"/>
    <cellStyle name="20% - Accent1 3 3 5 2 2 2 2" xfId="6014"/>
    <cellStyle name="20% - Accent1 3 3 5 2 2 3" xfId="6015"/>
    <cellStyle name="20% - Accent1 3 3 5 2 3" xfId="6016"/>
    <cellStyle name="20% - Accent1 3 3 5 2 3 2" xfId="6017"/>
    <cellStyle name="20% - Accent1 3 3 5 2 3 2 2" xfId="6018"/>
    <cellStyle name="20% - Accent1 3 3 5 2 3 3" xfId="6019"/>
    <cellStyle name="20% - Accent1 3 3 5 2 4" xfId="6020"/>
    <cellStyle name="20% - Accent1 3 3 5 2 4 2" xfId="6021"/>
    <cellStyle name="20% - Accent1 3 3 5 2 5" xfId="6022"/>
    <cellStyle name="20% - Accent1 3 3 5 3" xfId="6023"/>
    <cellStyle name="20% - Accent1 3 3 5 3 2" xfId="6024"/>
    <cellStyle name="20% - Accent1 3 3 5 3 2 2" xfId="6025"/>
    <cellStyle name="20% - Accent1 3 3 5 3 3" xfId="6026"/>
    <cellStyle name="20% - Accent1 3 3 5 4" xfId="6027"/>
    <cellStyle name="20% - Accent1 3 3 5 4 2" xfId="6028"/>
    <cellStyle name="20% - Accent1 3 3 5 4 2 2" xfId="6029"/>
    <cellStyle name="20% - Accent1 3 3 5 4 3" xfId="6030"/>
    <cellStyle name="20% - Accent1 3 3 5 5" xfId="6031"/>
    <cellStyle name="20% - Accent1 3 3 5 5 2" xfId="6032"/>
    <cellStyle name="20% - Accent1 3 3 5 6" xfId="6033"/>
    <cellStyle name="20% - Accent1 3 3 6" xfId="6034"/>
    <cellStyle name="20% - Accent1 3 3 6 2" xfId="6035"/>
    <cellStyle name="20% - Accent1 3 3 6 2 2" xfId="6036"/>
    <cellStyle name="20% - Accent1 3 3 6 2 2 2" xfId="6037"/>
    <cellStyle name="20% - Accent1 3 3 6 2 3" xfId="6038"/>
    <cellStyle name="20% - Accent1 3 3 6 3" xfId="6039"/>
    <cellStyle name="20% - Accent1 3 3 6 3 2" xfId="6040"/>
    <cellStyle name="20% - Accent1 3 3 6 3 2 2" xfId="6041"/>
    <cellStyle name="20% - Accent1 3 3 6 3 3" xfId="6042"/>
    <cellStyle name="20% - Accent1 3 3 6 4" xfId="6043"/>
    <cellStyle name="20% - Accent1 3 3 6 4 2" xfId="6044"/>
    <cellStyle name="20% - Accent1 3 3 6 5" xfId="6045"/>
    <cellStyle name="20% - Accent1 3 3 7" xfId="6046"/>
    <cellStyle name="20% - Accent1 3 3 7 2" xfId="6047"/>
    <cellStyle name="20% - Accent1 3 3 7 2 2" xfId="6048"/>
    <cellStyle name="20% - Accent1 3 3 7 3" xfId="6049"/>
    <cellStyle name="20% - Accent1 3 3 8" xfId="6050"/>
    <cellStyle name="20% - Accent1 3 3 8 2" xfId="6051"/>
    <cellStyle name="20% - Accent1 3 3 8 2 2" xfId="6052"/>
    <cellStyle name="20% - Accent1 3 3 8 3" xfId="6053"/>
    <cellStyle name="20% - Accent1 3 3 9" xfId="6054"/>
    <cellStyle name="20% - Accent1 3 3 9 2" xfId="6055"/>
    <cellStyle name="20% - Accent1 3 30" xfId="6056"/>
    <cellStyle name="20% - Accent1 3 31" xfId="6057"/>
    <cellStyle name="20% - Accent1 3 4" xfId="6058"/>
    <cellStyle name="20% - Accent1 3 4 2" xfId="6059"/>
    <cellStyle name="20% - Accent1 3 4 2 2" xfId="6060"/>
    <cellStyle name="20% - Accent1 3 4 2 2 2" xfId="6061"/>
    <cellStyle name="20% - Accent1 3 4 2 2 2 2" xfId="6062"/>
    <cellStyle name="20% - Accent1 3 4 2 2 3" xfId="6063"/>
    <cellStyle name="20% - Accent1 3 4 2 3" xfId="6064"/>
    <cellStyle name="20% - Accent1 3 4 2 3 2" xfId="6065"/>
    <cellStyle name="20% - Accent1 3 4 2 3 2 2" xfId="6066"/>
    <cellStyle name="20% - Accent1 3 4 2 3 3" xfId="6067"/>
    <cellStyle name="20% - Accent1 3 4 2 4" xfId="6068"/>
    <cellStyle name="20% - Accent1 3 4 2 4 2" xfId="6069"/>
    <cellStyle name="20% - Accent1 3 4 2 5" xfId="6070"/>
    <cellStyle name="20% - Accent1 3 4 3" xfId="6071"/>
    <cellStyle name="20% - Accent1 3 4 3 2" xfId="6072"/>
    <cellStyle name="20% - Accent1 3 4 3 2 2" xfId="6073"/>
    <cellStyle name="20% - Accent1 3 4 3 3" xfId="6074"/>
    <cellStyle name="20% - Accent1 3 4 4" xfId="6075"/>
    <cellStyle name="20% - Accent1 3 4 4 2" xfId="6076"/>
    <cellStyle name="20% - Accent1 3 4 4 2 2" xfId="6077"/>
    <cellStyle name="20% - Accent1 3 4 4 3" xfId="6078"/>
    <cellStyle name="20% - Accent1 3 4 5" xfId="6079"/>
    <cellStyle name="20% - Accent1 3 4 5 2" xfId="6080"/>
    <cellStyle name="20% - Accent1 3 4 6" xfId="6081"/>
    <cellStyle name="20% - Accent1 3 5" xfId="6082"/>
    <cellStyle name="20% - Accent1 3 5 2" xfId="6083"/>
    <cellStyle name="20% - Accent1 3 5 2 2" xfId="6084"/>
    <cellStyle name="20% - Accent1 3 5 2 2 2" xfId="6085"/>
    <cellStyle name="20% - Accent1 3 5 2 2 2 2" xfId="6086"/>
    <cellStyle name="20% - Accent1 3 5 2 2 3" xfId="6087"/>
    <cellStyle name="20% - Accent1 3 5 2 3" xfId="6088"/>
    <cellStyle name="20% - Accent1 3 5 2 3 2" xfId="6089"/>
    <cellStyle name="20% - Accent1 3 5 2 3 2 2" xfId="6090"/>
    <cellStyle name="20% - Accent1 3 5 2 3 3" xfId="6091"/>
    <cellStyle name="20% - Accent1 3 5 2 4" xfId="6092"/>
    <cellStyle name="20% - Accent1 3 5 2 4 2" xfId="6093"/>
    <cellStyle name="20% - Accent1 3 5 2 5" xfId="6094"/>
    <cellStyle name="20% - Accent1 3 5 3" xfId="6095"/>
    <cellStyle name="20% - Accent1 3 5 3 2" xfId="6096"/>
    <cellStyle name="20% - Accent1 3 5 3 2 2" xfId="6097"/>
    <cellStyle name="20% - Accent1 3 5 3 3" xfId="6098"/>
    <cellStyle name="20% - Accent1 3 5 4" xfId="6099"/>
    <cellStyle name="20% - Accent1 3 5 4 2" xfId="6100"/>
    <cellStyle name="20% - Accent1 3 5 4 2 2" xfId="6101"/>
    <cellStyle name="20% - Accent1 3 5 4 3" xfId="6102"/>
    <cellStyle name="20% - Accent1 3 5 5" xfId="6103"/>
    <cellStyle name="20% - Accent1 3 5 5 2" xfId="6104"/>
    <cellStyle name="20% - Accent1 3 5 6" xfId="6105"/>
    <cellStyle name="20% - Accent1 3 6" xfId="6106"/>
    <cellStyle name="20% - Accent1 3 6 2" xfId="6107"/>
    <cellStyle name="20% - Accent1 3 6 2 2" xfId="6108"/>
    <cellStyle name="20% - Accent1 3 6 2 2 2" xfId="6109"/>
    <cellStyle name="20% - Accent1 3 6 2 2 2 2" xfId="6110"/>
    <cellStyle name="20% - Accent1 3 6 2 2 3" xfId="6111"/>
    <cellStyle name="20% - Accent1 3 6 2 3" xfId="6112"/>
    <cellStyle name="20% - Accent1 3 6 2 3 2" xfId="6113"/>
    <cellStyle name="20% - Accent1 3 6 2 3 2 2" xfId="6114"/>
    <cellStyle name="20% - Accent1 3 6 2 3 3" xfId="6115"/>
    <cellStyle name="20% - Accent1 3 6 2 4" xfId="6116"/>
    <cellStyle name="20% - Accent1 3 6 2 4 2" xfId="6117"/>
    <cellStyle name="20% - Accent1 3 6 2 5" xfId="6118"/>
    <cellStyle name="20% - Accent1 3 6 3" xfId="6119"/>
    <cellStyle name="20% - Accent1 3 6 3 2" xfId="6120"/>
    <cellStyle name="20% - Accent1 3 6 3 2 2" xfId="6121"/>
    <cellStyle name="20% - Accent1 3 6 3 3" xfId="6122"/>
    <cellStyle name="20% - Accent1 3 6 4" xfId="6123"/>
    <cellStyle name="20% - Accent1 3 6 4 2" xfId="6124"/>
    <cellStyle name="20% - Accent1 3 6 4 2 2" xfId="6125"/>
    <cellStyle name="20% - Accent1 3 6 4 3" xfId="6126"/>
    <cellStyle name="20% - Accent1 3 6 5" xfId="6127"/>
    <cellStyle name="20% - Accent1 3 6 5 2" xfId="6128"/>
    <cellStyle name="20% - Accent1 3 6 6" xfId="6129"/>
    <cellStyle name="20% - Accent1 3 7" xfId="6130"/>
    <cellStyle name="20% - Accent1 3 7 2" xfId="6131"/>
    <cellStyle name="20% - Accent1 3 7 2 2" xfId="6132"/>
    <cellStyle name="20% - Accent1 3 7 2 2 2" xfId="6133"/>
    <cellStyle name="20% - Accent1 3 7 2 2 2 2" xfId="6134"/>
    <cellStyle name="20% - Accent1 3 7 2 2 3" xfId="6135"/>
    <cellStyle name="20% - Accent1 3 7 2 3" xfId="6136"/>
    <cellStyle name="20% - Accent1 3 7 2 3 2" xfId="6137"/>
    <cellStyle name="20% - Accent1 3 7 2 3 2 2" xfId="6138"/>
    <cellStyle name="20% - Accent1 3 7 2 3 3" xfId="6139"/>
    <cellStyle name="20% - Accent1 3 7 2 4" xfId="6140"/>
    <cellStyle name="20% - Accent1 3 7 2 4 2" xfId="6141"/>
    <cellStyle name="20% - Accent1 3 7 2 5" xfId="6142"/>
    <cellStyle name="20% - Accent1 3 7 3" xfId="6143"/>
    <cellStyle name="20% - Accent1 3 7 3 2" xfId="6144"/>
    <cellStyle name="20% - Accent1 3 7 3 2 2" xfId="6145"/>
    <cellStyle name="20% - Accent1 3 7 3 3" xfId="6146"/>
    <cellStyle name="20% - Accent1 3 7 4" xfId="6147"/>
    <cellStyle name="20% - Accent1 3 7 4 2" xfId="6148"/>
    <cellStyle name="20% - Accent1 3 7 4 2 2" xfId="6149"/>
    <cellStyle name="20% - Accent1 3 7 4 3" xfId="6150"/>
    <cellStyle name="20% - Accent1 3 7 5" xfId="6151"/>
    <cellStyle name="20% - Accent1 3 7 5 2" xfId="6152"/>
    <cellStyle name="20% - Accent1 3 7 6" xfId="6153"/>
    <cellStyle name="20% - Accent1 3 8" xfId="6154"/>
    <cellStyle name="20% - Accent1 3 8 2" xfId="6155"/>
    <cellStyle name="20% - Accent1 3 8 2 2" xfId="6156"/>
    <cellStyle name="20% - Accent1 3 8 2 2 2" xfId="6157"/>
    <cellStyle name="20% - Accent1 3 8 2 3" xfId="6158"/>
    <cellStyle name="20% - Accent1 3 8 3" xfId="6159"/>
    <cellStyle name="20% - Accent1 3 8 3 2" xfId="6160"/>
    <cellStyle name="20% - Accent1 3 8 3 2 2" xfId="6161"/>
    <cellStyle name="20% - Accent1 3 8 3 3" xfId="6162"/>
    <cellStyle name="20% - Accent1 3 8 4" xfId="6163"/>
    <cellStyle name="20% - Accent1 3 8 4 2" xfId="6164"/>
    <cellStyle name="20% - Accent1 3 8 5" xfId="6165"/>
    <cellStyle name="20% - Accent1 3 9" xfId="6166"/>
    <cellStyle name="20% - Accent1 3 9 2" xfId="6167"/>
    <cellStyle name="20% - Accent1 3 9 2 2" xfId="6168"/>
    <cellStyle name="20% - Accent1 3 9 3" xfId="6169"/>
    <cellStyle name="20% - Accent1 30" xfId="6170"/>
    <cellStyle name="20% - Accent1 30 2" xfId="6171"/>
    <cellStyle name="20% - Accent1 31" xfId="6172"/>
    <cellStyle name="20% - Accent1 32" xfId="6173"/>
    <cellStyle name="20% - Accent1 33" xfId="6174"/>
    <cellStyle name="20% - Accent1 34" xfId="6175"/>
    <cellStyle name="20% - Accent1 35" xfId="6176"/>
    <cellStyle name="20% - Accent1 36" xfId="6177"/>
    <cellStyle name="20% - Accent1 36 2" xfId="6178"/>
    <cellStyle name="20% - Accent1 37" xfId="6179"/>
    <cellStyle name="20% - Accent1 38" xfId="6180"/>
    <cellStyle name="20% - Accent1 39" xfId="6181"/>
    <cellStyle name="20% - Accent1 4" xfId="6182"/>
    <cellStyle name="20% - Accent1 4 10" xfId="6183"/>
    <cellStyle name="20% - Accent1 4 10 2" xfId="6184"/>
    <cellStyle name="20% - Accent1 4 11" xfId="6185"/>
    <cellStyle name="20% - Accent1 4 11 2" xfId="6186"/>
    <cellStyle name="20% - Accent1 4 12" xfId="6187"/>
    <cellStyle name="20% - Accent1 4 12 2" xfId="6188"/>
    <cellStyle name="20% - Accent1 4 13" xfId="6189"/>
    <cellStyle name="20% - Accent1 4 13 2" xfId="6190"/>
    <cellStyle name="20% - Accent1 4 14" xfId="6191"/>
    <cellStyle name="20% - Accent1 4 14 2" xfId="6192"/>
    <cellStyle name="20% - Accent1 4 15" xfId="6193"/>
    <cellStyle name="20% - Accent1 4 15 2" xfId="6194"/>
    <cellStyle name="20% - Accent1 4 16" xfId="6195"/>
    <cellStyle name="20% - Accent1 4 16 2" xfId="6196"/>
    <cellStyle name="20% - Accent1 4 17" xfId="6197"/>
    <cellStyle name="20% - Accent1 4 17 2" xfId="6198"/>
    <cellStyle name="20% - Accent1 4 18" xfId="6199"/>
    <cellStyle name="20% - Accent1 4 18 2" xfId="6200"/>
    <cellStyle name="20% - Accent1 4 19" xfId="6201"/>
    <cellStyle name="20% - Accent1 4 19 2" xfId="6202"/>
    <cellStyle name="20% - Accent1 4 2" xfId="6203"/>
    <cellStyle name="20% - Accent1 4 2 2" xfId="6204"/>
    <cellStyle name="20% - Accent1 4 2 3" xfId="6205"/>
    <cellStyle name="20% - Accent1 4 2 4" xfId="6206"/>
    <cellStyle name="20% - Accent1 4 2 4 2" xfId="6207"/>
    <cellStyle name="20% - Accent1 4 2 4 3" xfId="6208"/>
    <cellStyle name="20% - Accent1 4 2 5" xfId="6209"/>
    <cellStyle name="20% - Accent1 4 2 6" xfId="6210"/>
    <cellStyle name="20% - Accent1 4 20" xfId="6211"/>
    <cellStyle name="20% - Accent1 4 20 2" xfId="6212"/>
    <cellStyle name="20% - Accent1 4 21" xfId="6213"/>
    <cellStyle name="20% - Accent1 4 21 2" xfId="6214"/>
    <cellStyle name="20% - Accent1 4 22" xfId="6215"/>
    <cellStyle name="20% - Accent1 4 22 2" xfId="6216"/>
    <cellStyle name="20% - Accent1 4 23" xfId="6217"/>
    <cellStyle name="20% - Accent1 4 24" xfId="6218"/>
    <cellStyle name="20% - Accent1 4 3" xfId="6219"/>
    <cellStyle name="20% - Accent1 4 3 2" xfId="6220"/>
    <cellStyle name="20% - Accent1 4 3 2 2" xfId="6221"/>
    <cellStyle name="20% - Accent1 4 3 3" xfId="6222"/>
    <cellStyle name="20% - Accent1 4 4" xfId="6223"/>
    <cellStyle name="20% - Accent1 4 4 2" xfId="6224"/>
    <cellStyle name="20% - Accent1 4 5" xfId="6225"/>
    <cellStyle name="20% - Accent1 4 5 2" xfId="6226"/>
    <cellStyle name="20% - Accent1 4 6" xfId="6227"/>
    <cellStyle name="20% - Accent1 4 6 2" xfId="6228"/>
    <cellStyle name="20% - Accent1 4 7" xfId="6229"/>
    <cellStyle name="20% - Accent1 4 7 2" xfId="6230"/>
    <cellStyle name="20% - Accent1 4 8" xfId="6231"/>
    <cellStyle name="20% - Accent1 4 8 2" xfId="6232"/>
    <cellStyle name="20% - Accent1 4 9" xfId="6233"/>
    <cellStyle name="20% - Accent1 4 9 2" xfId="6234"/>
    <cellStyle name="20% - Accent1 40" xfId="6235"/>
    <cellStyle name="20% - Accent1 5" xfId="6236"/>
    <cellStyle name="20% - Accent1 5 10" xfId="6237"/>
    <cellStyle name="20% - Accent1 5 10 2" xfId="6238"/>
    <cellStyle name="20% - Accent1 5 11" xfId="6239"/>
    <cellStyle name="20% - Accent1 5 11 2" xfId="6240"/>
    <cellStyle name="20% - Accent1 5 12" xfId="6241"/>
    <cellStyle name="20% - Accent1 5 12 2" xfId="6242"/>
    <cellStyle name="20% - Accent1 5 13" xfId="6243"/>
    <cellStyle name="20% - Accent1 5 13 2" xfId="6244"/>
    <cellStyle name="20% - Accent1 5 14" xfId="6245"/>
    <cellStyle name="20% - Accent1 5 14 2" xfId="6246"/>
    <cellStyle name="20% - Accent1 5 15" xfId="6247"/>
    <cellStyle name="20% - Accent1 5 15 2" xfId="6248"/>
    <cellStyle name="20% - Accent1 5 16" xfId="6249"/>
    <cellStyle name="20% - Accent1 5 16 2" xfId="6250"/>
    <cellStyle name="20% - Accent1 5 17" xfId="6251"/>
    <cellStyle name="20% - Accent1 5 17 2" xfId="6252"/>
    <cellStyle name="20% - Accent1 5 18" xfId="6253"/>
    <cellStyle name="20% - Accent1 5 18 2" xfId="6254"/>
    <cellStyle name="20% - Accent1 5 19" xfId="6255"/>
    <cellStyle name="20% - Accent1 5 19 2" xfId="6256"/>
    <cellStyle name="20% - Accent1 5 2" xfId="6257"/>
    <cellStyle name="20% - Accent1 5 2 2" xfId="6258"/>
    <cellStyle name="20% - Accent1 5 2 3" xfId="6259"/>
    <cellStyle name="20% - Accent1 5 2 4" xfId="6260"/>
    <cellStyle name="20% - Accent1 5 2 4 2" xfId="6261"/>
    <cellStyle name="20% - Accent1 5 2 4 3" xfId="6262"/>
    <cellStyle name="20% - Accent1 5 2 5" xfId="6263"/>
    <cellStyle name="20% - Accent1 5 2 6" xfId="6264"/>
    <cellStyle name="20% - Accent1 5 20" xfId="6265"/>
    <cellStyle name="20% - Accent1 5 20 2" xfId="6266"/>
    <cellStyle name="20% - Accent1 5 21" xfId="6267"/>
    <cellStyle name="20% - Accent1 5 21 2" xfId="6268"/>
    <cellStyle name="20% - Accent1 5 22" xfId="6269"/>
    <cellStyle name="20% - Accent1 5 22 2" xfId="6270"/>
    <cellStyle name="20% - Accent1 5 23" xfId="6271"/>
    <cellStyle name="20% - Accent1 5 24" xfId="6272"/>
    <cellStyle name="20% - Accent1 5 3" xfId="6273"/>
    <cellStyle name="20% - Accent1 5 3 2" xfId="6274"/>
    <cellStyle name="20% - Accent1 5 3 2 2" xfId="6275"/>
    <cellStyle name="20% - Accent1 5 3 3" xfId="6276"/>
    <cellStyle name="20% - Accent1 5 4" xfId="6277"/>
    <cellStyle name="20% - Accent1 5 4 2" xfId="6278"/>
    <cellStyle name="20% - Accent1 5 5" xfId="6279"/>
    <cellStyle name="20% - Accent1 5 5 2" xfId="6280"/>
    <cellStyle name="20% - Accent1 5 6" xfId="6281"/>
    <cellStyle name="20% - Accent1 5 6 2" xfId="6282"/>
    <cellStyle name="20% - Accent1 5 7" xfId="6283"/>
    <cellStyle name="20% - Accent1 5 7 2" xfId="6284"/>
    <cellStyle name="20% - Accent1 5 8" xfId="6285"/>
    <cellStyle name="20% - Accent1 5 8 2" xfId="6286"/>
    <cellStyle name="20% - Accent1 5 9" xfId="6287"/>
    <cellStyle name="20% - Accent1 5 9 2" xfId="6288"/>
    <cellStyle name="20% - Accent1 6" xfId="6289"/>
    <cellStyle name="20% - Accent1 6 10" xfId="6290"/>
    <cellStyle name="20% - Accent1 6 10 2" xfId="6291"/>
    <cellStyle name="20% - Accent1 6 11" xfId="6292"/>
    <cellStyle name="20% - Accent1 6 11 2" xfId="6293"/>
    <cellStyle name="20% - Accent1 6 12" xfId="6294"/>
    <cellStyle name="20% - Accent1 6 12 2" xfId="6295"/>
    <cellStyle name="20% - Accent1 6 13" xfId="6296"/>
    <cellStyle name="20% - Accent1 6 13 2" xfId="6297"/>
    <cellStyle name="20% - Accent1 6 14" xfId="6298"/>
    <cellStyle name="20% - Accent1 6 14 2" xfId="6299"/>
    <cellStyle name="20% - Accent1 6 15" xfId="6300"/>
    <cellStyle name="20% - Accent1 6 15 2" xfId="6301"/>
    <cellStyle name="20% - Accent1 6 16" xfId="6302"/>
    <cellStyle name="20% - Accent1 6 16 2" xfId="6303"/>
    <cellStyle name="20% - Accent1 6 17" xfId="6304"/>
    <cellStyle name="20% - Accent1 6 17 2" xfId="6305"/>
    <cellStyle name="20% - Accent1 6 18" xfId="6306"/>
    <cellStyle name="20% - Accent1 6 18 2" xfId="6307"/>
    <cellStyle name="20% - Accent1 6 19" xfId="6308"/>
    <cellStyle name="20% - Accent1 6 19 2" xfId="6309"/>
    <cellStyle name="20% - Accent1 6 2" xfId="6310"/>
    <cellStyle name="20% - Accent1 6 2 2" xfId="6311"/>
    <cellStyle name="20% - Accent1 6 2 2 2" xfId="6312"/>
    <cellStyle name="20% - Accent1 6 2 2 3" xfId="6313"/>
    <cellStyle name="20% - Accent1 6 2 2 4" xfId="6314"/>
    <cellStyle name="20% - Accent1 6 2 2 4 2" xfId="6315"/>
    <cellStyle name="20% - Accent1 6 2 2 4 3" xfId="6316"/>
    <cellStyle name="20% - Accent1 6 2 2 5" xfId="6317"/>
    <cellStyle name="20% - Accent1 6 2 2 6" xfId="6318"/>
    <cellStyle name="20% - Accent1 6 2 3" xfId="6319"/>
    <cellStyle name="20% - Accent1 6 2 3 2" xfId="6320"/>
    <cellStyle name="20% - Accent1 6 2 3 2 2" xfId="6321"/>
    <cellStyle name="20% - Accent1 6 2 3 3" xfId="6322"/>
    <cellStyle name="20% - Accent1 6 2 4" xfId="6323"/>
    <cellStyle name="20% - Accent1 6 2 4 2" xfId="6324"/>
    <cellStyle name="20% - Accent1 6 2 5" xfId="6325"/>
    <cellStyle name="20% - Accent1 6 2 5 2" xfId="6326"/>
    <cellStyle name="20% - Accent1 6 20" xfId="6327"/>
    <cellStyle name="20% - Accent1 6 20 2" xfId="6328"/>
    <cellStyle name="20% - Accent1 6 21" xfId="6329"/>
    <cellStyle name="20% - Accent1 6 21 2" xfId="6330"/>
    <cellStyle name="20% - Accent1 6 22" xfId="6331"/>
    <cellStyle name="20% - Accent1 6 22 2" xfId="6332"/>
    <cellStyle name="20% - Accent1 6 23" xfId="6333"/>
    <cellStyle name="20% - Accent1 6 23 2" xfId="6334"/>
    <cellStyle name="20% - Accent1 6 24" xfId="6335"/>
    <cellStyle name="20% - Accent1 6 24 2" xfId="6336"/>
    <cellStyle name="20% - Accent1 6 25" xfId="6337"/>
    <cellStyle name="20% - Accent1 6 25 2" xfId="6338"/>
    <cellStyle name="20% - Accent1 6 26" xfId="6339"/>
    <cellStyle name="20% - Accent1 6 26 2" xfId="6340"/>
    <cellStyle name="20% - Accent1 6 27" xfId="6341"/>
    <cellStyle name="20% - Accent1 6 28" xfId="6342"/>
    <cellStyle name="20% - Accent1 6 29" xfId="6343"/>
    <cellStyle name="20% - Accent1 6 3" xfId="6344"/>
    <cellStyle name="20% - Accent1 6 4" xfId="6345"/>
    <cellStyle name="20% - Accent1 6 4 2" xfId="6346"/>
    <cellStyle name="20% - Accent1 6 4 2 2" xfId="6347"/>
    <cellStyle name="20% - Accent1 6 4 2 2 2" xfId="6348"/>
    <cellStyle name="20% - Accent1 6 4 2 2 2 2" xfId="6349"/>
    <cellStyle name="20% - Accent1 6 4 2 2 3" xfId="6350"/>
    <cellStyle name="20% - Accent1 6 4 2 3" xfId="6351"/>
    <cellStyle name="20% - Accent1 6 4 2 3 2" xfId="6352"/>
    <cellStyle name="20% - Accent1 6 4 2 3 2 2" xfId="6353"/>
    <cellStyle name="20% - Accent1 6 4 2 3 3" xfId="6354"/>
    <cellStyle name="20% - Accent1 6 4 2 4" xfId="6355"/>
    <cellStyle name="20% - Accent1 6 4 2 4 2" xfId="6356"/>
    <cellStyle name="20% - Accent1 6 4 2 5" xfId="6357"/>
    <cellStyle name="20% - Accent1 6 4 3" xfId="6358"/>
    <cellStyle name="20% - Accent1 6 4 3 2" xfId="6359"/>
    <cellStyle name="20% - Accent1 6 4 3 2 2" xfId="6360"/>
    <cellStyle name="20% - Accent1 6 4 3 3" xfId="6361"/>
    <cellStyle name="20% - Accent1 6 4 4" xfId="6362"/>
    <cellStyle name="20% - Accent1 6 4 4 2" xfId="6363"/>
    <cellStyle name="20% - Accent1 6 4 4 2 2" xfId="6364"/>
    <cellStyle name="20% - Accent1 6 4 4 3" xfId="6365"/>
    <cellStyle name="20% - Accent1 6 4 5" xfId="6366"/>
    <cellStyle name="20% - Accent1 6 4 5 2" xfId="6367"/>
    <cellStyle name="20% - Accent1 6 4 6" xfId="6368"/>
    <cellStyle name="20% - Accent1 6 5" xfId="6369"/>
    <cellStyle name="20% - Accent1 6 5 2" xfId="6370"/>
    <cellStyle name="20% - Accent1 6 5 2 2" xfId="6371"/>
    <cellStyle name="20% - Accent1 6 5 2 2 2" xfId="6372"/>
    <cellStyle name="20% - Accent1 6 5 2 2 2 2" xfId="6373"/>
    <cellStyle name="20% - Accent1 6 5 2 2 3" xfId="6374"/>
    <cellStyle name="20% - Accent1 6 5 2 3" xfId="6375"/>
    <cellStyle name="20% - Accent1 6 5 2 3 2" xfId="6376"/>
    <cellStyle name="20% - Accent1 6 5 2 3 2 2" xfId="6377"/>
    <cellStyle name="20% - Accent1 6 5 2 3 3" xfId="6378"/>
    <cellStyle name="20% - Accent1 6 5 2 4" xfId="6379"/>
    <cellStyle name="20% - Accent1 6 5 2 4 2" xfId="6380"/>
    <cellStyle name="20% - Accent1 6 5 2 5" xfId="6381"/>
    <cellStyle name="20% - Accent1 6 5 3" xfId="6382"/>
    <cellStyle name="20% - Accent1 6 5 3 2" xfId="6383"/>
    <cellStyle name="20% - Accent1 6 5 3 2 2" xfId="6384"/>
    <cellStyle name="20% - Accent1 6 5 3 3" xfId="6385"/>
    <cellStyle name="20% - Accent1 6 5 4" xfId="6386"/>
    <cellStyle name="20% - Accent1 6 5 4 2" xfId="6387"/>
    <cellStyle name="20% - Accent1 6 5 4 2 2" xfId="6388"/>
    <cellStyle name="20% - Accent1 6 5 4 3" xfId="6389"/>
    <cellStyle name="20% - Accent1 6 5 5" xfId="6390"/>
    <cellStyle name="20% - Accent1 6 5 5 2" xfId="6391"/>
    <cellStyle name="20% - Accent1 6 5 6" xfId="6392"/>
    <cellStyle name="20% - Accent1 6 6" xfId="6393"/>
    <cellStyle name="20% - Accent1 6 6 2" xfId="6394"/>
    <cellStyle name="20% - Accent1 6 6 2 2" xfId="6395"/>
    <cellStyle name="20% - Accent1 6 6 2 2 2" xfId="6396"/>
    <cellStyle name="20% - Accent1 6 6 2 3" xfId="6397"/>
    <cellStyle name="20% - Accent1 6 6 3" xfId="6398"/>
    <cellStyle name="20% - Accent1 6 6 3 2" xfId="6399"/>
    <cellStyle name="20% - Accent1 6 6 3 2 2" xfId="6400"/>
    <cellStyle name="20% - Accent1 6 6 3 3" xfId="6401"/>
    <cellStyle name="20% - Accent1 6 6 4" xfId="6402"/>
    <cellStyle name="20% - Accent1 6 6 4 2" xfId="6403"/>
    <cellStyle name="20% - Accent1 6 6 5" xfId="6404"/>
    <cellStyle name="20% - Accent1 6 7" xfId="6405"/>
    <cellStyle name="20% - Accent1 6 7 2" xfId="6406"/>
    <cellStyle name="20% - Accent1 6 7 2 2" xfId="6407"/>
    <cellStyle name="20% - Accent1 6 7 3" xfId="6408"/>
    <cellStyle name="20% - Accent1 6 8" xfId="6409"/>
    <cellStyle name="20% - Accent1 6 8 2" xfId="6410"/>
    <cellStyle name="20% - Accent1 6 8 2 2" xfId="6411"/>
    <cellStyle name="20% - Accent1 6 8 3" xfId="6412"/>
    <cellStyle name="20% - Accent1 6 9" xfId="6413"/>
    <cellStyle name="20% - Accent1 6 9 2" xfId="6414"/>
    <cellStyle name="20% - Accent1 7" xfId="6415"/>
    <cellStyle name="20% - Accent1 7 10" xfId="6416"/>
    <cellStyle name="20% - Accent1 7 10 2" xfId="6417"/>
    <cellStyle name="20% - Accent1 7 11" xfId="6418"/>
    <cellStyle name="20% - Accent1 7 11 2" xfId="6419"/>
    <cellStyle name="20% - Accent1 7 12" xfId="6420"/>
    <cellStyle name="20% - Accent1 7 12 2" xfId="6421"/>
    <cellStyle name="20% - Accent1 7 13" xfId="6422"/>
    <cellStyle name="20% - Accent1 7 13 2" xfId="6423"/>
    <cellStyle name="20% - Accent1 7 14" xfId="6424"/>
    <cellStyle name="20% - Accent1 7 14 2" xfId="6425"/>
    <cellStyle name="20% - Accent1 7 15" xfId="6426"/>
    <cellStyle name="20% - Accent1 7 15 2" xfId="6427"/>
    <cellStyle name="20% - Accent1 7 16" xfId="6428"/>
    <cellStyle name="20% - Accent1 7 16 2" xfId="6429"/>
    <cellStyle name="20% - Accent1 7 17" xfId="6430"/>
    <cellStyle name="20% - Accent1 7 17 2" xfId="6431"/>
    <cellStyle name="20% - Accent1 7 18" xfId="6432"/>
    <cellStyle name="20% - Accent1 7 18 2" xfId="6433"/>
    <cellStyle name="20% - Accent1 7 19" xfId="6434"/>
    <cellStyle name="20% - Accent1 7 19 2" xfId="6435"/>
    <cellStyle name="20% - Accent1 7 2" xfId="6436"/>
    <cellStyle name="20% - Accent1 7 2 2" xfId="6437"/>
    <cellStyle name="20% - Accent1 7 2 2 2" xfId="6438"/>
    <cellStyle name="20% - Accent1 7 2 2 2 2" xfId="6439"/>
    <cellStyle name="20% - Accent1 7 2 2 2 2 2" xfId="6440"/>
    <cellStyle name="20% - Accent1 7 2 2 2 3" xfId="6441"/>
    <cellStyle name="20% - Accent1 7 2 2 3" xfId="6442"/>
    <cellStyle name="20% - Accent1 7 2 2 3 2" xfId="6443"/>
    <cellStyle name="20% - Accent1 7 2 2 3 2 2" xfId="6444"/>
    <cellStyle name="20% - Accent1 7 2 2 3 3" xfId="6445"/>
    <cellStyle name="20% - Accent1 7 2 2 4" xfId="6446"/>
    <cellStyle name="20% - Accent1 7 2 2 4 2" xfId="6447"/>
    <cellStyle name="20% - Accent1 7 2 2 5" xfId="6448"/>
    <cellStyle name="20% - Accent1 7 2 3" xfId="6449"/>
    <cellStyle name="20% - Accent1 7 2 3 2" xfId="6450"/>
    <cellStyle name="20% - Accent1 7 2 3 2 2" xfId="6451"/>
    <cellStyle name="20% - Accent1 7 2 3 3" xfId="6452"/>
    <cellStyle name="20% - Accent1 7 2 4" xfId="6453"/>
    <cellStyle name="20% - Accent1 7 2 4 2" xfId="6454"/>
    <cellStyle name="20% - Accent1 7 2 4 2 2" xfId="6455"/>
    <cellStyle name="20% - Accent1 7 2 4 3" xfId="6456"/>
    <cellStyle name="20% - Accent1 7 2 5" xfId="6457"/>
    <cellStyle name="20% - Accent1 7 2 5 2" xfId="6458"/>
    <cellStyle name="20% - Accent1 7 2 6" xfId="6459"/>
    <cellStyle name="20% - Accent1 7 20" xfId="6460"/>
    <cellStyle name="20% - Accent1 7 20 2" xfId="6461"/>
    <cellStyle name="20% - Accent1 7 21" xfId="6462"/>
    <cellStyle name="20% - Accent1 7 21 2" xfId="6463"/>
    <cellStyle name="20% - Accent1 7 22" xfId="6464"/>
    <cellStyle name="20% - Accent1 7 22 2" xfId="6465"/>
    <cellStyle name="20% - Accent1 7 23" xfId="6466"/>
    <cellStyle name="20% - Accent1 7 23 2" xfId="6467"/>
    <cellStyle name="20% - Accent1 7 24" xfId="6468"/>
    <cellStyle name="20% - Accent1 7 24 2" xfId="6469"/>
    <cellStyle name="20% - Accent1 7 25" xfId="6470"/>
    <cellStyle name="20% - Accent1 7 26" xfId="6471"/>
    <cellStyle name="20% - Accent1 7 27" xfId="6472"/>
    <cellStyle name="20% - Accent1 7 3" xfId="6473"/>
    <cellStyle name="20% - Accent1 7 3 2" xfId="6474"/>
    <cellStyle name="20% - Accent1 7 3 2 2" xfId="6475"/>
    <cellStyle name="20% - Accent1 7 3 2 2 2" xfId="6476"/>
    <cellStyle name="20% - Accent1 7 3 2 2 2 2" xfId="6477"/>
    <cellStyle name="20% - Accent1 7 3 2 2 3" xfId="6478"/>
    <cellStyle name="20% - Accent1 7 3 2 3" xfId="6479"/>
    <cellStyle name="20% - Accent1 7 3 2 3 2" xfId="6480"/>
    <cellStyle name="20% - Accent1 7 3 2 3 2 2" xfId="6481"/>
    <cellStyle name="20% - Accent1 7 3 2 3 3" xfId="6482"/>
    <cellStyle name="20% - Accent1 7 3 2 4" xfId="6483"/>
    <cellStyle name="20% - Accent1 7 3 2 4 2" xfId="6484"/>
    <cellStyle name="20% - Accent1 7 3 2 5" xfId="6485"/>
    <cellStyle name="20% - Accent1 7 3 3" xfId="6486"/>
    <cellStyle name="20% - Accent1 7 3 3 2" xfId="6487"/>
    <cellStyle name="20% - Accent1 7 3 3 2 2" xfId="6488"/>
    <cellStyle name="20% - Accent1 7 3 3 3" xfId="6489"/>
    <cellStyle name="20% - Accent1 7 3 4" xfId="6490"/>
    <cellStyle name="20% - Accent1 7 3 4 2" xfId="6491"/>
    <cellStyle name="20% - Accent1 7 3 4 2 2" xfId="6492"/>
    <cellStyle name="20% - Accent1 7 3 4 3" xfId="6493"/>
    <cellStyle name="20% - Accent1 7 3 5" xfId="6494"/>
    <cellStyle name="20% - Accent1 7 3 5 2" xfId="6495"/>
    <cellStyle name="20% - Accent1 7 3 6" xfId="6496"/>
    <cellStyle name="20% - Accent1 7 4" xfId="6497"/>
    <cellStyle name="20% - Accent1 7 4 2" xfId="6498"/>
    <cellStyle name="20% - Accent1 7 4 2 2" xfId="6499"/>
    <cellStyle name="20% - Accent1 7 4 2 2 2" xfId="6500"/>
    <cellStyle name="20% - Accent1 7 4 2 3" xfId="6501"/>
    <cellStyle name="20% - Accent1 7 4 3" xfId="6502"/>
    <cellStyle name="20% - Accent1 7 4 3 2" xfId="6503"/>
    <cellStyle name="20% - Accent1 7 4 3 2 2" xfId="6504"/>
    <cellStyle name="20% - Accent1 7 4 3 3" xfId="6505"/>
    <cellStyle name="20% - Accent1 7 4 4" xfId="6506"/>
    <cellStyle name="20% - Accent1 7 4 4 2" xfId="6507"/>
    <cellStyle name="20% - Accent1 7 4 5" xfId="6508"/>
    <cellStyle name="20% - Accent1 7 5" xfId="6509"/>
    <cellStyle name="20% - Accent1 7 5 2" xfId="6510"/>
    <cellStyle name="20% - Accent1 7 5 2 2" xfId="6511"/>
    <cellStyle name="20% - Accent1 7 5 3" xfId="6512"/>
    <cellStyle name="20% - Accent1 7 6" xfId="6513"/>
    <cellStyle name="20% - Accent1 7 6 2" xfId="6514"/>
    <cellStyle name="20% - Accent1 7 6 2 2" xfId="6515"/>
    <cellStyle name="20% - Accent1 7 6 3" xfId="6516"/>
    <cellStyle name="20% - Accent1 7 7" xfId="6517"/>
    <cellStyle name="20% - Accent1 7 7 2" xfId="6518"/>
    <cellStyle name="20% - Accent1 7 8" xfId="6519"/>
    <cellStyle name="20% - Accent1 7 8 2" xfId="6520"/>
    <cellStyle name="20% - Accent1 7 9" xfId="6521"/>
    <cellStyle name="20% - Accent1 7 9 2" xfId="6522"/>
    <cellStyle name="20% - Accent1 8" xfId="6523"/>
    <cellStyle name="20% - Accent1 8 10" xfId="6524"/>
    <cellStyle name="20% - Accent1 8 10 2" xfId="6525"/>
    <cellStyle name="20% - Accent1 8 11" xfId="6526"/>
    <cellStyle name="20% - Accent1 8 11 2" xfId="6527"/>
    <cellStyle name="20% - Accent1 8 12" xfId="6528"/>
    <cellStyle name="20% - Accent1 8 12 2" xfId="6529"/>
    <cellStyle name="20% - Accent1 8 13" xfId="6530"/>
    <cellStyle name="20% - Accent1 8 13 2" xfId="6531"/>
    <cellStyle name="20% - Accent1 8 14" xfId="6532"/>
    <cellStyle name="20% - Accent1 8 14 2" xfId="6533"/>
    <cellStyle name="20% - Accent1 8 15" xfId="6534"/>
    <cellStyle name="20% - Accent1 8 15 2" xfId="6535"/>
    <cellStyle name="20% - Accent1 8 16" xfId="6536"/>
    <cellStyle name="20% - Accent1 8 16 2" xfId="6537"/>
    <cellStyle name="20% - Accent1 8 17" xfId="6538"/>
    <cellStyle name="20% - Accent1 8 17 2" xfId="6539"/>
    <cellStyle name="20% - Accent1 8 18" xfId="6540"/>
    <cellStyle name="20% - Accent1 8 18 2" xfId="6541"/>
    <cellStyle name="20% - Accent1 8 19" xfId="6542"/>
    <cellStyle name="20% - Accent1 8 19 2" xfId="6543"/>
    <cellStyle name="20% - Accent1 8 2" xfId="6544"/>
    <cellStyle name="20% - Accent1 8 2 2" xfId="6545"/>
    <cellStyle name="20% - Accent1 8 2 2 2" xfId="6546"/>
    <cellStyle name="20% - Accent1 8 2 2 2 2" xfId="6547"/>
    <cellStyle name="20% - Accent1 8 2 2 3" xfId="6548"/>
    <cellStyle name="20% - Accent1 8 2 3" xfId="6549"/>
    <cellStyle name="20% - Accent1 8 2 3 2" xfId="6550"/>
    <cellStyle name="20% - Accent1 8 2 3 2 2" xfId="6551"/>
    <cellStyle name="20% - Accent1 8 2 3 3" xfId="6552"/>
    <cellStyle name="20% - Accent1 8 2 4" xfId="6553"/>
    <cellStyle name="20% - Accent1 8 2 4 2" xfId="6554"/>
    <cellStyle name="20% - Accent1 8 2 5" xfId="6555"/>
    <cellStyle name="20% - Accent1 8 20" xfId="6556"/>
    <cellStyle name="20% - Accent1 8 20 2" xfId="6557"/>
    <cellStyle name="20% - Accent1 8 21" xfId="6558"/>
    <cellStyle name="20% - Accent1 8 21 2" xfId="6559"/>
    <cellStyle name="20% - Accent1 8 22" xfId="6560"/>
    <cellStyle name="20% - Accent1 8 22 2" xfId="6561"/>
    <cellStyle name="20% - Accent1 8 23" xfId="6562"/>
    <cellStyle name="20% - Accent1 8 24" xfId="6563"/>
    <cellStyle name="20% - Accent1 8 25" xfId="6564"/>
    <cellStyle name="20% - Accent1 8 3" xfId="6565"/>
    <cellStyle name="20% - Accent1 8 3 2" xfId="6566"/>
    <cellStyle name="20% - Accent1 8 3 2 2" xfId="6567"/>
    <cellStyle name="20% - Accent1 8 3 3" xfId="6568"/>
    <cellStyle name="20% - Accent1 8 4" xfId="6569"/>
    <cellStyle name="20% - Accent1 8 4 2" xfId="6570"/>
    <cellStyle name="20% - Accent1 8 4 2 2" xfId="6571"/>
    <cellStyle name="20% - Accent1 8 4 3" xfId="6572"/>
    <cellStyle name="20% - Accent1 8 5" xfId="6573"/>
    <cellStyle name="20% - Accent1 8 5 2" xfId="6574"/>
    <cellStyle name="20% - Accent1 8 6" xfId="6575"/>
    <cellStyle name="20% - Accent1 8 6 2" xfId="6576"/>
    <cellStyle name="20% - Accent1 8 7" xfId="6577"/>
    <cellStyle name="20% - Accent1 8 7 2" xfId="6578"/>
    <cellStyle name="20% - Accent1 8 8" xfId="6579"/>
    <cellStyle name="20% - Accent1 8 8 2" xfId="6580"/>
    <cellStyle name="20% - Accent1 8 9" xfId="6581"/>
    <cellStyle name="20% - Accent1 8 9 2" xfId="6582"/>
    <cellStyle name="20% - Accent1 9" xfId="6583"/>
    <cellStyle name="20% - Accent1 9 10" xfId="6584"/>
    <cellStyle name="20% - Accent1 9 10 2" xfId="6585"/>
    <cellStyle name="20% - Accent1 9 11" xfId="6586"/>
    <cellStyle name="20% - Accent1 9 11 2" xfId="6587"/>
    <cellStyle name="20% - Accent1 9 12" xfId="6588"/>
    <cellStyle name="20% - Accent1 9 12 2" xfId="6589"/>
    <cellStyle name="20% - Accent1 9 13" xfId="6590"/>
    <cellStyle name="20% - Accent1 9 13 2" xfId="6591"/>
    <cellStyle name="20% - Accent1 9 14" xfId="6592"/>
    <cellStyle name="20% - Accent1 9 14 2" xfId="6593"/>
    <cellStyle name="20% - Accent1 9 15" xfId="6594"/>
    <cellStyle name="20% - Accent1 9 15 2" xfId="6595"/>
    <cellStyle name="20% - Accent1 9 16" xfId="6596"/>
    <cellStyle name="20% - Accent1 9 16 2" xfId="6597"/>
    <cellStyle name="20% - Accent1 9 17" xfId="6598"/>
    <cellStyle name="20% - Accent1 9 17 2" xfId="6599"/>
    <cellStyle name="20% - Accent1 9 18" xfId="6600"/>
    <cellStyle name="20% - Accent1 9 18 2" xfId="6601"/>
    <cellStyle name="20% - Accent1 9 19" xfId="6602"/>
    <cellStyle name="20% - Accent1 9 19 2" xfId="6603"/>
    <cellStyle name="20% - Accent1 9 2" xfId="6604"/>
    <cellStyle name="20% - Accent1 9 2 2" xfId="6605"/>
    <cellStyle name="20% - Accent1 9 2 2 2" xfId="6606"/>
    <cellStyle name="20% - Accent1 9 2 3" xfId="6607"/>
    <cellStyle name="20% - Accent1 9 20" xfId="6608"/>
    <cellStyle name="20% - Accent1 9 20 2" xfId="6609"/>
    <cellStyle name="20% - Accent1 9 21" xfId="6610"/>
    <cellStyle name="20% - Accent1 9 21 2" xfId="6611"/>
    <cellStyle name="20% - Accent1 9 22" xfId="6612"/>
    <cellStyle name="20% - Accent1 9 22 2" xfId="6613"/>
    <cellStyle name="20% - Accent1 9 23" xfId="6614"/>
    <cellStyle name="20% - Accent1 9 24" xfId="6615"/>
    <cellStyle name="20% - Accent1 9 3" xfId="6616"/>
    <cellStyle name="20% - Accent1 9 3 2" xfId="6617"/>
    <cellStyle name="20% - Accent1 9 3 2 2" xfId="6618"/>
    <cellStyle name="20% - Accent1 9 3 3" xfId="6619"/>
    <cellStyle name="20% - Accent1 9 4" xfId="6620"/>
    <cellStyle name="20% - Accent1 9 4 2" xfId="6621"/>
    <cellStyle name="20% - Accent1 9 5" xfId="6622"/>
    <cellStyle name="20% - Accent1 9 5 2" xfId="6623"/>
    <cellStyle name="20% - Accent1 9 6" xfId="6624"/>
    <cellStyle name="20% - Accent1 9 6 2" xfId="6625"/>
    <cellStyle name="20% - Accent1 9 7" xfId="6626"/>
    <cellStyle name="20% - Accent1 9 7 2" xfId="6627"/>
    <cellStyle name="20% - Accent1 9 8" xfId="6628"/>
    <cellStyle name="20% - Accent1 9 8 2" xfId="6629"/>
    <cellStyle name="20% - Accent1 9 9" xfId="6630"/>
    <cellStyle name="20% - Accent1 9 9 2" xfId="6631"/>
    <cellStyle name="20% - Accent2 10" xfId="6632"/>
    <cellStyle name="20% - Accent2 10 10" xfId="6633"/>
    <cellStyle name="20% - Accent2 10 10 2" xfId="6634"/>
    <cellStyle name="20% - Accent2 10 11" xfId="6635"/>
    <cellStyle name="20% - Accent2 10 11 2" xfId="6636"/>
    <cellStyle name="20% - Accent2 10 12" xfId="6637"/>
    <cellStyle name="20% - Accent2 10 12 2" xfId="6638"/>
    <cellStyle name="20% - Accent2 10 13" xfId="6639"/>
    <cellStyle name="20% - Accent2 10 13 2" xfId="6640"/>
    <cellStyle name="20% - Accent2 10 14" xfId="6641"/>
    <cellStyle name="20% - Accent2 10 14 2" xfId="6642"/>
    <cellStyle name="20% - Accent2 10 15" xfId="6643"/>
    <cellStyle name="20% - Accent2 10 15 2" xfId="6644"/>
    <cellStyle name="20% - Accent2 10 16" xfId="6645"/>
    <cellStyle name="20% - Accent2 10 16 2" xfId="6646"/>
    <cellStyle name="20% - Accent2 10 17" xfId="6647"/>
    <cellStyle name="20% - Accent2 10 17 2" xfId="6648"/>
    <cellStyle name="20% - Accent2 10 18" xfId="6649"/>
    <cellStyle name="20% - Accent2 10 18 2" xfId="6650"/>
    <cellStyle name="20% - Accent2 10 19" xfId="6651"/>
    <cellStyle name="20% - Accent2 10 19 2" xfId="6652"/>
    <cellStyle name="20% - Accent2 10 2" xfId="6653"/>
    <cellStyle name="20% - Accent2 10 2 2" xfId="6654"/>
    <cellStyle name="20% - Accent2 10 20" xfId="6655"/>
    <cellStyle name="20% - Accent2 10 21" xfId="6656"/>
    <cellStyle name="20% - Accent2 10 22" xfId="6657"/>
    <cellStyle name="20% - Accent2 10 3" xfId="6658"/>
    <cellStyle name="20% - Accent2 10 3 2" xfId="6659"/>
    <cellStyle name="20% - Accent2 10 4" xfId="6660"/>
    <cellStyle name="20% - Accent2 10 4 2" xfId="6661"/>
    <cellStyle name="20% - Accent2 10 5" xfId="6662"/>
    <cellStyle name="20% - Accent2 10 5 2" xfId="6663"/>
    <cellStyle name="20% - Accent2 10 6" xfId="6664"/>
    <cellStyle name="20% - Accent2 10 6 2" xfId="6665"/>
    <cellStyle name="20% - Accent2 10 7" xfId="6666"/>
    <cellStyle name="20% - Accent2 10 7 2" xfId="6667"/>
    <cellStyle name="20% - Accent2 10 8" xfId="6668"/>
    <cellStyle name="20% - Accent2 10 8 2" xfId="6669"/>
    <cellStyle name="20% - Accent2 10 9" xfId="6670"/>
    <cellStyle name="20% - Accent2 10 9 2" xfId="6671"/>
    <cellStyle name="20% - Accent2 11" xfId="6672"/>
    <cellStyle name="20% - Accent2 11 10" xfId="6673"/>
    <cellStyle name="20% - Accent2 11 10 2" xfId="6674"/>
    <cellStyle name="20% - Accent2 11 11" xfId="6675"/>
    <cellStyle name="20% - Accent2 11 11 2" xfId="6676"/>
    <cellStyle name="20% - Accent2 11 12" xfId="6677"/>
    <cellStyle name="20% - Accent2 11 12 2" xfId="6678"/>
    <cellStyle name="20% - Accent2 11 13" xfId="6679"/>
    <cellStyle name="20% - Accent2 11 13 2" xfId="6680"/>
    <cellStyle name="20% - Accent2 11 14" xfId="6681"/>
    <cellStyle name="20% - Accent2 11 14 2" xfId="6682"/>
    <cellStyle name="20% - Accent2 11 15" xfId="6683"/>
    <cellStyle name="20% - Accent2 11 15 2" xfId="6684"/>
    <cellStyle name="20% - Accent2 11 16" xfId="6685"/>
    <cellStyle name="20% - Accent2 11 16 2" xfId="6686"/>
    <cellStyle name="20% - Accent2 11 17" xfId="6687"/>
    <cellStyle name="20% - Accent2 11 17 2" xfId="6688"/>
    <cellStyle name="20% - Accent2 11 18" xfId="6689"/>
    <cellStyle name="20% - Accent2 11 18 2" xfId="6690"/>
    <cellStyle name="20% - Accent2 11 19" xfId="6691"/>
    <cellStyle name="20% - Accent2 11 19 2" xfId="6692"/>
    <cellStyle name="20% - Accent2 11 2" xfId="6693"/>
    <cellStyle name="20% - Accent2 11 2 2" xfId="6694"/>
    <cellStyle name="20% - Accent2 11 20" xfId="6695"/>
    <cellStyle name="20% - Accent2 11 21" xfId="6696"/>
    <cellStyle name="20% - Accent2 11 22" xfId="6697"/>
    <cellStyle name="20% - Accent2 11 3" xfId="6698"/>
    <cellStyle name="20% - Accent2 11 3 2" xfId="6699"/>
    <cellStyle name="20% - Accent2 11 4" xfId="6700"/>
    <cellStyle name="20% - Accent2 11 4 2" xfId="6701"/>
    <cellStyle name="20% - Accent2 11 5" xfId="6702"/>
    <cellStyle name="20% - Accent2 11 5 2" xfId="6703"/>
    <cellStyle name="20% - Accent2 11 6" xfId="6704"/>
    <cellStyle name="20% - Accent2 11 6 2" xfId="6705"/>
    <cellStyle name="20% - Accent2 11 7" xfId="6706"/>
    <cellStyle name="20% - Accent2 11 7 2" xfId="6707"/>
    <cellStyle name="20% - Accent2 11 8" xfId="6708"/>
    <cellStyle name="20% - Accent2 11 8 2" xfId="6709"/>
    <cellStyle name="20% - Accent2 11 9" xfId="6710"/>
    <cellStyle name="20% - Accent2 11 9 2" xfId="6711"/>
    <cellStyle name="20% - Accent2 12" xfId="6712"/>
    <cellStyle name="20% - Accent2 12 10" xfId="6713"/>
    <cellStyle name="20% - Accent2 12 10 2" xfId="6714"/>
    <cellStyle name="20% - Accent2 12 11" xfId="6715"/>
    <cellStyle name="20% - Accent2 12 11 2" xfId="6716"/>
    <cellStyle name="20% - Accent2 12 12" xfId="6717"/>
    <cellStyle name="20% - Accent2 12 12 2" xfId="6718"/>
    <cellStyle name="20% - Accent2 12 13" xfId="6719"/>
    <cellStyle name="20% - Accent2 12 13 2" xfId="6720"/>
    <cellStyle name="20% - Accent2 12 14" xfId="6721"/>
    <cellStyle name="20% - Accent2 12 15" xfId="6722"/>
    <cellStyle name="20% - Accent2 12 2" xfId="6723"/>
    <cellStyle name="20% - Accent2 12 2 2" xfId="6724"/>
    <cellStyle name="20% - Accent2 12 3" xfId="6725"/>
    <cellStyle name="20% - Accent2 12 3 2" xfId="6726"/>
    <cellStyle name="20% - Accent2 12 4" xfId="6727"/>
    <cellStyle name="20% - Accent2 12 4 2" xfId="6728"/>
    <cellStyle name="20% - Accent2 12 5" xfId="6729"/>
    <cellStyle name="20% - Accent2 12 5 2" xfId="6730"/>
    <cellStyle name="20% - Accent2 12 6" xfId="6731"/>
    <cellStyle name="20% - Accent2 12 6 2" xfId="6732"/>
    <cellStyle name="20% - Accent2 12 7" xfId="6733"/>
    <cellStyle name="20% - Accent2 12 7 2" xfId="6734"/>
    <cellStyle name="20% - Accent2 12 8" xfId="6735"/>
    <cellStyle name="20% - Accent2 12 8 2" xfId="6736"/>
    <cellStyle name="20% - Accent2 12 9" xfId="6737"/>
    <cellStyle name="20% - Accent2 12 9 2" xfId="6738"/>
    <cellStyle name="20% - Accent2 13" xfId="6739"/>
    <cellStyle name="20% - Accent2 13 10" xfId="6740"/>
    <cellStyle name="20% - Accent2 13 10 2" xfId="6741"/>
    <cellStyle name="20% - Accent2 13 11" xfId="6742"/>
    <cellStyle name="20% - Accent2 13 11 2" xfId="6743"/>
    <cellStyle name="20% - Accent2 13 12" xfId="6744"/>
    <cellStyle name="20% - Accent2 13 12 2" xfId="6745"/>
    <cellStyle name="20% - Accent2 13 13" xfId="6746"/>
    <cellStyle name="20% - Accent2 13 14" xfId="6747"/>
    <cellStyle name="20% - Accent2 13 2" xfId="6748"/>
    <cellStyle name="20% - Accent2 13 2 2" xfId="6749"/>
    <cellStyle name="20% - Accent2 13 3" xfId="6750"/>
    <cellStyle name="20% - Accent2 13 3 2" xfId="6751"/>
    <cellStyle name="20% - Accent2 13 4" xfId="6752"/>
    <cellStyle name="20% - Accent2 13 4 2" xfId="6753"/>
    <cellStyle name="20% - Accent2 13 5" xfId="6754"/>
    <cellStyle name="20% - Accent2 13 5 2" xfId="6755"/>
    <cellStyle name="20% - Accent2 13 6" xfId="6756"/>
    <cellStyle name="20% - Accent2 13 6 2" xfId="6757"/>
    <cellStyle name="20% - Accent2 13 7" xfId="6758"/>
    <cellStyle name="20% - Accent2 13 7 2" xfId="6759"/>
    <cellStyle name="20% - Accent2 13 8" xfId="6760"/>
    <cellStyle name="20% - Accent2 13 8 2" xfId="6761"/>
    <cellStyle name="20% - Accent2 13 9" xfId="6762"/>
    <cellStyle name="20% - Accent2 13 9 2" xfId="6763"/>
    <cellStyle name="20% - Accent2 14" xfId="6764"/>
    <cellStyle name="20% - Accent2 14 10" xfId="6765"/>
    <cellStyle name="20% - Accent2 14 10 2" xfId="6766"/>
    <cellStyle name="20% - Accent2 14 11" xfId="6767"/>
    <cellStyle name="20% - Accent2 14 11 2" xfId="6768"/>
    <cellStyle name="20% - Accent2 14 12" xfId="6769"/>
    <cellStyle name="20% - Accent2 14 13" xfId="6770"/>
    <cellStyle name="20% - Accent2 14 2" xfId="6771"/>
    <cellStyle name="20% - Accent2 14 2 2" xfId="6772"/>
    <cellStyle name="20% - Accent2 14 3" xfId="6773"/>
    <cellStyle name="20% - Accent2 14 3 2" xfId="6774"/>
    <cellStyle name="20% - Accent2 14 4" xfId="6775"/>
    <cellStyle name="20% - Accent2 14 4 2" xfId="6776"/>
    <cellStyle name="20% - Accent2 14 5" xfId="6777"/>
    <cellStyle name="20% - Accent2 14 5 2" xfId="6778"/>
    <cellStyle name="20% - Accent2 14 6" xfId="6779"/>
    <cellStyle name="20% - Accent2 14 6 2" xfId="6780"/>
    <cellStyle name="20% - Accent2 14 7" xfId="6781"/>
    <cellStyle name="20% - Accent2 14 7 2" xfId="6782"/>
    <cellStyle name="20% - Accent2 14 8" xfId="6783"/>
    <cellStyle name="20% - Accent2 14 8 2" xfId="6784"/>
    <cellStyle name="20% - Accent2 14 9" xfId="6785"/>
    <cellStyle name="20% - Accent2 14 9 2" xfId="6786"/>
    <cellStyle name="20% - Accent2 15" xfId="6787"/>
    <cellStyle name="20% - Accent2 15 10" xfId="6788"/>
    <cellStyle name="20% - Accent2 15 10 2" xfId="6789"/>
    <cellStyle name="20% - Accent2 15 11" xfId="6790"/>
    <cellStyle name="20% - Accent2 15 12" xfId="6791"/>
    <cellStyle name="20% - Accent2 15 2" xfId="6792"/>
    <cellStyle name="20% - Accent2 15 2 2" xfId="6793"/>
    <cellStyle name="20% - Accent2 15 3" xfId="6794"/>
    <cellStyle name="20% - Accent2 15 3 2" xfId="6795"/>
    <cellStyle name="20% - Accent2 15 4" xfId="6796"/>
    <cellStyle name="20% - Accent2 15 4 2" xfId="6797"/>
    <cellStyle name="20% - Accent2 15 5" xfId="6798"/>
    <cellStyle name="20% - Accent2 15 5 2" xfId="6799"/>
    <cellStyle name="20% - Accent2 15 6" xfId="6800"/>
    <cellStyle name="20% - Accent2 15 6 2" xfId="6801"/>
    <cellStyle name="20% - Accent2 15 7" xfId="6802"/>
    <cellStyle name="20% - Accent2 15 7 2" xfId="6803"/>
    <cellStyle name="20% - Accent2 15 8" xfId="6804"/>
    <cellStyle name="20% - Accent2 15 8 2" xfId="6805"/>
    <cellStyle name="20% - Accent2 15 9" xfId="6806"/>
    <cellStyle name="20% - Accent2 15 9 2" xfId="6807"/>
    <cellStyle name="20% - Accent2 16" xfId="6808"/>
    <cellStyle name="20% - Accent2 16 10" xfId="6809"/>
    <cellStyle name="20% - Accent2 16 11" xfId="6810"/>
    <cellStyle name="20% - Accent2 16 12" xfId="6811"/>
    <cellStyle name="20% - Accent2 16 2" xfId="6812"/>
    <cellStyle name="20% - Accent2 16 2 2" xfId="6813"/>
    <cellStyle name="20% - Accent2 16 3" xfId="6814"/>
    <cellStyle name="20% - Accent2 16 3 2" xfId="6815"/>
    <cellStyle name="20% - Accent2 16 4" xfId="6816"/>
    <cellStyle name="20% - Accent2 16 4 2" xfId="6817"/>
    <cellStyle name="20% - Accent2 16 5" xfId="6818"/>
    <cellStyle name="20% - Accent2 16 5 2" xfId="6819"/>
    <cellStyle name="20% - Accent2 16 6" xfId="6820"/>
    <cellStyle name="20% - Accent2 16 6 2" xfId="6821"/>
    <cellStyle name="20% - Accent2 16 7" xfId="6822"/>
    <cellStyle name="20% - Accent2 16 7 2" xfId="6823"/>
    <cellStyle name="20% - Accent2 16 8" xfId="6824"/>
    <cellStyle name="20% - Accent2 16 8 2" xfId="6825"/>
    <cellStyle name="20% - Accent2 16 9" xfId="6826"/>
    <cellStyle name="20% - Accent2 16 9 2" xfId="6827"/>
    <cellStyle name="20% - Accent2 17" xfId="6828"/>
    <cellStyle name="20% - Accent2 17 10" xfId="6829"/>
    <cellStyle name="20% - Accent2 17 2" xfId="6830"/>
    <cellStyle name="20% - Accent2 17 2 2" xfId="6831"/>
    <cellStyle name="20% - Accent2 17 3" xfId="6832"/>
    <cellStyle name="20% - Accent2 17 3 2" xfId="6833"/>
    <cellStyle name="20% - Accent2 17 4" xfId="6834"/>
    <cellStyle name="20% - Accent2 17 4 2" xfId="6835"/>
    <cellStyle name="20% - Accent2 17 5" xfId="6836"/>
    <cellStyle name="20% - Accent2 17 5 2" xfId="6837"/>
    <cellStyle name="20% - Accent2 17 6" xfId="6838"/>
    <cellStyle name="20% - Accent2 17 6 2" xfId="6839"/>
    <cellStyle name="20% - Accent2 17 7" xfId="6840"/>
    <cellStyle name="20% - Accent2 17 7 2" xfId="6841"/>
    <cellStyle name="20% - Accent2 17 8" xfId="6842"/>
    <cellStyle name="20% - Accent2 17 9" xfId="6843"/>
    <cellStyle name="20% - Accent2 18" xfId="6844"/>
    <cellStyle name="20% - Accent2 18 2" xfId="6845"/>
    <cellStyle name="20% - Accent2 18 2 2" xfId="6846"/>
    <cellStyle name="20% - Accent2 18 3" xfId="6847"/>
    <cellStyle name="20% - Accent2 18 3 2" xfId="6848"/>
    <cellStyle name="20% - Accent2 18 4" xfId="6849"/>
    <cellStyle name="20% - Accent2 18 4 2" xfId="6850"/>
    <cellStyle name="20% - Accent2 18 5" xfId="6851"/>
    <cellStyle name="20% - Accent2 18 5 2" xfId="6852"/>
    <cellStyle name="20% - Accent2 18 6" xfId="6853"/>
    <cellStyle name="20% - Accent2 18 6 2" xfId="6854"/>
    <cellStyle name="20% - Accent2 18 7" xfId="6855"/>
    <cellStyle name="20% - Accent2 18 8" xfId="6856"/>
    <cellStyle name="20% - Accent2 18 9" xfId="6857"/>
    <cellStyle name="20% - Accent2 19" xfId="6858"/>
    <cellStyle name="20% - Accent2 19 2" xfId="6859"/>
    <cellStyle name="20% - Accent2 19 2 2" xfId="6860"/>
    <cellStyle name="20% - Accent2 19 3" xfId="6861"/>
    <cellStyle name="20% - Accent2 19 3 2" xfId="6862"/>
    <cellStyle name="20% - Accent2 19 4" xfId="6863"/>
    <cellStyle name="20% - Accent2 19 5" xfId="6864"/>
    <cellStyle name="20% - Accent2 19 6" xfId="6865"/>
    <cellStyle name="20% - Accent2 2" xfId="6866"/>
    <cellStyle name="20% - Accent2 2 10" xfId="6867"/>
    <cellStyle name="20% - Accent2 2 10 2" xfId="6868"/>
    <cellStyle name="20% - Accent2 2 10 2 2" xfId="6869"/>
    <cellStyle name="20% - Accent2 2 10 3" xfId="6870"/>
    <cellStyle name="20% - Accent2 2 11" xfId="6871"/>
    <cellStyle name="20% - Accent2 2 11 2" xfId="6872"/>
    <cellStyle name="20% - Accent2 2 11 2 2" xfId="6873"/>
    <cellStyle name="20% - Accent2 2 11 3" xfId="6874"/>
    <cellStyle name="20% - Accent2 2 12" xfId="6875"/>
    <cellStyle name="20% - Accent2 2 12 2" xfId="6876"/>
    <cellStyle name="20% - Accent2 2 13" xfId="6877"/>
    <cellStyle name="20% - Accent2 2 13 2" xfId="6878"/>
    <cellStyle name="20% - Accent2 2 14" xfId="6879"/>
    <cellStyle name="20% - Accent2 2 14 2" xfId="6880"/>
    <cellStyle name="20% - Accent2 2 15" xfId="6881"/>
    <cellStyle name="20% - Accent2 2 15 2" xfId="6882"/>
    <cellStyle name="20% - Accent2 2 16" xfId="6883"/>
    <cellStyle name="20% - Accent2 2 16 2" xfId="6884"/>
    <cellStyle name="20% - Accent2 2 17" xfId="6885"/>
    <cellStyle name="20% - Accent2 2 17 2" xfId="6886"/>
    <cellStyle name="20% - Accent2 2 18" xfId="6887"/>
    <cellStyle name="20% - Accent2 2 18 2" xfId="6888"/>
    <cellStyle name="20% - Accent2 2 19" xfId="6889"/>
    <cellStyle name="20% - Accent2 2 19 2" xfId="6890"/>
    <cellStyle name="20% - Accent2 2 2" xfId="6891"/>
    <cellStyle name="20% - Accent2 2 2 10" xfId="6892"/>
    <cellStyle name="20% - Accent2 2 2 10 2" xfId="6893"/>
    <cellStyle name="20% - Accent2 2 2 10 2 2" xfId="6894"/>
    <cellStyle name="20% - Accent2 2 2 10 3" xfId="6895"/>
    <cellStyle name="20% - Accent2 2 2 11" xfId="6896"/>
    <cellStyle name="20% - Accent2 2 2 11 2" xfId="6897"/>
    <cellStyle name="20% - Accent2 2 2 11 2 2" xfId="6898"/>
    <cellStyle name="20% - Accent2 2 2 11 3" xfId="6899"/>
    <cellStyle name="20% - Accent2 2 2 12" xfId="6900"/>
    <cellStyle name="20% - Accent2 2 2 12 2" xfId="6901"/>
    <cellStyle name="20% - Accent2 2 2 13" xfId="6902"/>
    <cellStyle name="20% - Accent2 2 2 13 2" xfId="6903"/>
    <cellStyle name="20% - Accent2 2 2 14" xfId="6904"/>
    <cellStyle name="20% - Accent2 2 2 14 2" xfId="6905"/>
    <cellStyle name="20% - Accent2 2 2 15" xfId="6906"/>
    <cellStyle name="20% - Accent2 2 2 2" xfId="6907"/>
    <cellStyle name="20% - Accent2 2 2 2 10" xfId="6908"/>
    <cellStyle name="20% - Accent2 2 2 2 11" xfId="6909"/>
    <cellStyle name="20% - Accent2 2 2 2 12" xfId="6910"/>
    <cellStyle name="20% - Accent2 2 2 2 12 2" xfId="6911"/>
    <cellStyle name="20% - Accent2 2 2 2 12 3" xfId="6912"/>
    <cellStyle name="20% - Accent2 2 2 2 13" xfId="6913"/>
    <cellStyle name="20% - Accent2 2 2 2 14" xfId="6914"/>
    <cellStyle name="20% - Accent2 2 2 2 14 2" xfId="6915"/>
    <cellStyle name="20% - Accent2 2 2 2 15" xfId="6916"/>
    <cellStyle name="20% - Accent2 2 2 2 2" xfId="6917"/>
    <cellStyle name="20% - Accent2 2 2 2 2 10" xfId="6918"/>
    <cellStyle name="20% - Accent2 2 2 2 2 10 2" xfId="6919"/>
    <cellStyle name="20% - Accent2 2 2 2 2 11" xfId="6920"/>
    <cellStyle name="20% - Accent2 2 2 2 2 11 2" xfId="6921"/>
    <cellStyle name="20% - Accent2 2 2 2 2 12" xfId="6922"/>
    <cellStyle name="20% - Accent2 2 2 2 2 12 2" xfId="6923"/>
    <cellStyle name="20% - Accent2 2 2 2 2 13" xfId="6924"/>
    <cellStyle name="20% - Accent2 2 2 2 2 2" xfId="6925"/>
    <cellStyle name="20% - Accent2 2 2 2 2 2 10" xfId="6926"/>
    <cellStyle name="20% - Accent2 2 2 2 2 2 10 2" xfId="6927"/>
    <cellStyle name="20% - Accent2 2 2 2 2 2 10 3" xfId="6928"/>
    <cellStyle name="20% - Accent2 2 2 2 2 2 11" xfId="6929"/>
    <cellStyle name="20% - Accent2 2 2 2 2 2 12" xfId="6930"/>
    <cellStyle name="20% - Accent2 2 2 2 2 2 12 2" xfId="6931"/>
    <cellStyle name="20% - Accent2 2 2 2 2 2 13" xfId="6932"/>
    <cellStyle name="20% - Accent2 2 2 2 2 2 2" xfId="6933"/>
    <cellStyle name="20% - Accent2 2 2 2 2 2 2 10" xfId="6934"/>
    <cellStyle name="20% - Accent2 2 2 2 2 2 2 10 2" xfId="6935"/>
    <cellStyle name="20% - Accent2 2 2 2 2 2 2 11" xfId="6936"/>
    <cellStyle name="20% - Accent2 2 2 2 2 2 2 11 2" xfId="6937"/>
    <cellStyle name="20% - Accent2 2 2 2 2 2 2 12" xfId="6938"/>
    <cellStyle name="20% - Accent2 2 2 2 2 2 2 2" xfId="6939"/>
    <cellStyle name="20% - Accent2 2 2 2 2 2 2 2 10" xfId="6940"/>
    <cellStyle name="20% - Accent2 2 2 2 2 2 2 2 2" xfId="6941"/>
    <cellStyle name="20% - Accent2 2 2 2 2 2 2 2 2 10" xfId="6942"/>
    <cellStyle name="20% - Accent2 2 2 2 2 2 2 2 2 2" xfId="6943"/>
    <cellStyle name="20% - Accent2 2 2 2 2 2 2 2 2 2 2" xfId="6944"/>
    <cellStyle name="20% - Accent2 2 2 2 2 2 2 2 2 2 2 2" xfId="6945"/>
    <cellStyle name="20% - Accent2 2 2 2 2 2 2 2 2 2 2 2 2" xfId="6946"/>
    <cellStyle name="20% - Accent2 2 2 2 2 2 2 2 2 2 2 2 2 2" xfId="6947"/>
    <cellStyle name="20% - Accent2 2 2 2 2 2 2 2 2 2 2 2 2 2 2" xfId="6948"/>
    <cellStyle name="20% - Accent2 2 2 2 2 2 2 2 2 2 2 2 2 2 2 2" xfId="6949"/>
    <cellStyle name="20% - Accent2 2 2 2 2 2 2 2 2 2 2 2 2 2 3" xfId="6950"/>
    <cellStyle name="20% - Accent2 2 2 2 2 2 2 2 2 2 2 2 2 2 3 2" xfId="6951"/>
    <cellStyle name="20% - Accent2 2 2 2 2 2 2 2 2 2 2 2 2 2 4" xfId="6952"/>
    <cellStyle name="20% - Accent2 2 2 2 2 2 2 2 2 2 2 2 2 3" xfId="6953"/>
    <cellStyle name="20% - Accent2 2 2 2 2 2 2 2 2 2 2 2 2 3 2" xfId="6954"/>
    <cellStyle name="20% - Accent2 2 2 2 2 2 2 2 2 2 2 2 2 3 2 2" xfId="6955"/>
    <cellStyle name="20% - Accent2 2 2 2 2 2 2 2 2 2 2 2 2 3 3" xfId="6956"/>
    <cellStyle name="20% - Accent2 2 2 2 2 2 2 2 2 2 2 2 2 4" xfId="6957"/>
    <cellStyle name="20% - Accent2 2 2 2 2 2 2 2 2 2 2 2 2 4 2" xfId="6958"/>
    <cellStyle name="20% - Accent2 2 2 2 2 2 2 2 2 2 2 2 2 5" xfId="6959"/>
    <cellStyle name="20% - Accent2 2 2 2 2 2 2 2 2 2 2 2 2 5 2" xfId="6960"/>
    <cellStyle name="20% - Accent2 2 2 2 2 2 2 2 2 2 2 2 2 6" xfId="6961"/>
    <cellStyle name="20% - Accent2 2 2 2 2 2 2 2 2 2 2 2 2 6 2" xfId="6962"/>
    <cellStyle name="20% - Accent2 2 2 2 2 2 2 2 2 2 2 2 2 7" xfId="6963"/>
    <cellStyle name="20% - Accent2 2 2 2 2 2 2 2 2 2 2 2 3" xfId="6964"/>
    <cellStyle name="20% - Accent2 2 2 2 2 2 2 2 2 2 2 2 4" xfId="6965"/>
    <cellStyle name="20% - Accent2 2 2 2 2 2 2 2 2 2 2 2 4 2" xfId="6966"/>
    <cellStyle name="20% - Accent2 2 2 2 2 2 2 2 2 2 2 2 4 3" xfId="6967"/>
    <cellStyle name="20% - Accent2 2 2 2 2 2 2 2 2 2 2 2 5" xfId="6968"/>
    <cellStyle name="20% - Accent2 2 2 2 2 2 2 2 2 2 2 2 6" xfId="6969"/>
    <cellStyle name="20% - Accent2 2 2 2 2 2 2 2 2 2 2 2 6 2" xfId="6970"/>
    <cellStyle name="20% - Accent2 2 2 2 2 2 2 2 2 2 2 2 7" xfId="6971"/>
    <cellStyle name="20% - Accent2 2 2 2 2 2 2 2 2 2 2 3" xfId="6972"/>
    <cellStyle name="20% - Accent2 2 2 2 2 2 2 2 2 2 2 3 2" xfId="6973"/>
    <cellStyle name="20% - Accent2 2 2 2 2 2 2 2 2 2 2 3 2 2" xfId="6974"/>
    <cellStyle name="20% - Accent2 2 2 2 2 2 2 2 2 2 2 3 3" xfId="6975"/>
    <cellStyle name="20% - Accent2 2 2 2 2 2 2 2 2 2 2 4" xfId="6976"/>
    <cellStyle name="20% - Accent2 2 2 2 2 2 2 2 2 2 2 4 2" xfId="6977"/>
    <cellStyle name="20% - Accent2 2 2 2 2 2 2 2 2 2 2 4 2 2" xfId="6978"/>
    <cellStyle name="20% - Accent2 2 2 2 2 2 2 2 2 2 2 4 3" xfId="6979"/>
    <cellStyle name="20% - Accent2 2 2 2 2 2 2 2 2 2 2 5" xfId="6980"/>
    <cellStyle name="20% - Accent2 2 2 2 2 2 2 2 2 2 2 5 2" xfId="6981"/>
    <cellStyle name="20% - Accent2 2 2 2 2 2 2 2 2 2 2 6" xfId="6982"/>
    <cellStyle name="20% - Accent2 2 2 2 2 2 2 2 2 2 2 6 2" xfId="6983"/>
    <cellStyle name="20% - Accent2 2 2 2 2 2 2 2 2 2 2 7" xfId="6984"/>
    <cellStyle name="20% - Accent2 2 2 2 2 2 2 2 2 2 2 7 2" xfId="6985"/>
    <cellStyle name="20% - Accent2 2 2 2 2 2 2 2 2 2 2 8" xfId="6986"/>
    <cellStyle name="20% - Accent2 2 2 2 2 2 2 2 2 2 3" xfId="6987"/>
    <cellStyle name="20% - Accent2 2 2 2 2 2 2 2 2 2 4" xfId="6988"/>
    <cellStyle name="20% - Accent2 2 2 2 2 2 2 2 2 2 5" xfId="6989"/>
    <cellStyle name="20% - Accent2 2 2 2 2 2 2 2 2 2 5 2" xfId="6990"/>
    <cellStyle name="20% - Accent2 2 2 2 2 2 2 2 2 2 5 3" xfId="6991"/>
    <cellStyle name="20% - Accent2 2 2 2 2 2 2 2 2 2 6" xfId="6992"/>
    <cellStyle name="20% - Accent2 2 2 2 2 2 2 2 2 2 7" xfId="6993"/>
    <cellStyle name="20% - Accent2 2 2 2 2 2 2 2 2 2 7 2" xfId="6994"/>
    <cellStyle name="20% - Accent2 2 2 2 2 2 2 2 2 2 8" xfId="6995"/>
    <cellStyle name="20% - Accent2 2 2 2 2 2 2 2 2 3" xfId="6996"/>
    <cellStyle name="20% - Accent2 2 2 2 2 2 2 2 2 3 2" xfId="6997"/>
    <cellStyle name="20% - Accent2 2 2 2 2 2 2 2 2 3 2 2" xfId="6998"/>
    <cellStyle name="20% - Accent2 2 2 2 2 2 2 2 2 3 2 2 2" xfId="6999"/>
    <cellStyle name="20% - Accent2 2 2 2 2 2 2 2 2 3 2 2 2 2" xfId="7000"/>
    <cellStyle name="20% - Accent2 2 2 2 2 2 2 2 2 3 2 2 3" xfId="7001"/>
    <cellStyle name="20% - Accent2 2 2 2 2 2 2 2 2 3 2 3" xfId="7002"/>
    <cellStyle name="20% - Accent2 2 2 2 2 2 2 2 2 3 2 3 2" xfId="7003"/>
    <cellStyle name="20% - Accent2 2 2 2 2 2 2 2 2 3 2 3 2 2" xfId="7004"/>
    <cellStyle name="20% - Accent2 2 2 2 2 2 2 2 2 3 2 3 3" xfId="7005"/>
    <cellStyle name="20% - Accent2 2 2 2 2 2 2 2 2 3 2 4" xfId="7006"/>
    <cellStyle name="20% - Accent2 2 2 2 2 2 2 2 2 3 2 4 2" xfId="7007"/>
    <cellStyle name="20% - Accent2 2 2 2 2 2 2 2 2 3 2 5" xfId="7008"/>
    <cellStyle name="20% - Accent2 2 2 2 2 2 2 2 2 3 3" xfId="7009"/>
    <cellStyle name="20% - Accent2 2 2 2 2 2 2 2 2 3 3 2" xfId="7010"/>
    <cellStyle name="20% - Accent2 2 2 2 2 2 2 2 2 3 3 2 2" xfId="7011"/>
    <cellStyle name="20% - Accent2 2 2 2 2 2 2 2 2 3 3 3" xfId="7012"/>
    <cellStyle name="20% - Accent2 2 2 2 2 2 2 2 2 3 4" xfId="7013"/>
    <cellStyle name="20% - Accent2 2 2 2 2 2 2 2 2 3 4 2" xfId="7014"/>
    <cellStyle name="20% - Accent2 2 2 2 2 2 2 2 2 3 4 2 2" xfId="7015"/>
    <cellStyle name="20% - Accent2 2 2 2 2 2 2 2 2 3 4 3" xfId="7016"/>
    <cellStyle name="20% - Accent2 2 2 2 2 2 2 2 2 3 5" xfId="7017"/>
    <cellStyle name="20% - Accent2 2 2 2 2 2 2 2 2 3 5 2" xfId="7018"/>
    <cellStyle name="20% - Accent2 2 2 2 2 2 2 2 2 3 6" xfId="7019"/>
    <cellStyle name="20% - Accent2 2 2 2 2 2 2 2 2 4" xfId="7020"/>
    <cellStyle name="20% - Accent2 2 2 2 2 2 2 2 2 4 2" xfId="7021"/>
    <cellStyle name="20% - Accent2 2 2 2 2 2 2 2 2 4 2 2" xfId="7022"/>
    <cellStyle name="20% - Accent2 2 2 2 2 2 2 2 2 4 2 2 2" xfId="7023"/>
    <cellStyle name="20% - Accent2 2 2 2 2 2 2 2 2 4 2 3" xfId="7024"/>
    <cellStyle name="20% - Accent2 2 2 2 2 2 2 2 2 4 3" xfId="7025"/>
    <cellStyle name="20% - Accent2 2 2 2 2 2 2 2 2 4 3 2" xfId="7026"/>
    <cellStyle name="20% - Accent2 2 2 2 2 2 2 2 2 4 3 2 2" xfId="7027"/>
    <cellStyle name="20% - Accent2 2 2 2 2 2 2 2 2 4 3 3" xfId="7028"/>
    <cellStyle name="20% - Accent2 2 2 2 2 2 2 2 2 4 4" xfId="7029"/>
    <cellStyle name="20% - Accent2 2 2 2 2 2 2 2 2 4 4 2" xfId="7030"/>
    <cellStyle name="20% - Accent2 2 2 2 2 2 2 2 2 4 5" xfId="7031"/>
    <cellStyle name="20% - Accent2 2 2 2 2 2 2 2 2 5" xfId="7032"/>
    <cellStyle name="20% - Accent2 2 2 2 2 2 2 2 2 5 2" xfId="7033"/>
    <cellStyle name="20% - Accent2 2 2 2 2 2 2 2 2 5 2 2" xfId="7034"/>
    <cellStyle name="20% - Accent2 2 2 2 2 2 2 2 2 5 3" xfId="7035"/>
    <cellStyle name="20% - Accent2 2 2 2 2 2 2 2 2 6" xfId="7036"/>
    <cellStyle name="20% - Accent2 2 2 2 2 2 2 2 2 6 2" xfId="7037"/>
    <cellStyle name="20% - Accent2 2 2 2 2 2 2 2 2 6 2 2" xfId="7038"/>
    <cellStyle name="20% - Accent2 2 2 2 2 2 2 2 2 6 3" xfId="7039"/>
    <cellStyle name="20% - Accent2 2 2 2 2 2 2 2 2 7" xfId="7040"/>
    <cellStyle name="20% - Accent2 2 2 2 2 2 2 2 2 7 2" xfId="7041"/>
    <cellStyle name="20% - Accent2 2 2 2 2 2 2 2 2 8" xfId="7042"/>
    <cellStyle name="20% - Accent2 2 2 2 2 2 2 2 2 8 2" xfId="7043"/>
    <cellStyle name="20% - Accent2 2 2 2 2 2 2 2 2 9" xfId="7044"/>
    <cellStyle name="20% - Accent2 2 2 2 2 2 2 2 2 9 2" xfId="7045"/>
    <cellStyle name="20% - Accent2 2 2 2 2 2 2 2 3" xfId="7046"/>
    <cellStyle name="20% - Accent2 2 2 2 2 2 2 2 4" xfId="7047"/>
    <cellStyle name="20% - Accent2 2 2 2 2 2 2 2 5" xfId="7048"/>
    <cellStyle name="20% - Accent2 2 2 2 2 2 2 2 6" xfId="7049"/>
    <cellStyle name="20% - Accent2 2 2 2 2 2 2 2 7" xfId="7050"/>
    <cellStyle name="20% - Accent2 2 2 2 2 2 2 2 7 2" xfId="7051"/>
    <cellStyle name="20% - Accent2 2 2 2 2 2 2 2 7 3" xfId="7052"/>
    <cellStyle name="20% - Accent2 2 2 2 2 2 2 2 8" xfId="7053"/>
    <cellStyle name="20% - Accent2 2 2 2 2 2 2 2 9" xfId="7054"/>
    <cellStyle name="20% - Accent2 2 2 2 2 2 2 2 9 2" xfId="7055"/>
    <cellStyle name="20% - Accent2 2 2 2 2 2 2 3" xfId="7056"/>
    <cellStyle name="20% - Accent2 2 2 2 2 2 2 3 2" xfId="7057"/>
    <cellStyle name="20% - Accent2 2 2 2 2 2 2 3 2 2" xfId="7058"/>
    <cellStyle name="20% - Accent2 2 2 2 2 2 2 3 2 2 2" xfId="7059"/>
    <cellStyle name="20% - Accent2 2 2 2 2 2 2 3 2 2 2 2" xfId="7060"/>
    <cellStyle name="20% - Accent2 2 2 2 2 2 2 3 2 2 3" xfId="7061"/>
    <cellStyle name="20% - Accent2 2 2 2 2 2 2 3 2 3" xfId="7062"/>
    <cellStyle name="20% - Accent2 2 2 2 2 2 2 3 2 3 2" xfId="7063"/>
    <cellStyle name="20% - Accent2 2 2 2 2 2 2 3 2 3 2 2" xfId="7064"/>
    <cellStyle name="20% - Accent2 2 2 2 2 2 2 3 2 3 3" xfId="7065"/>
    <cellStyle name="20% - Accent2 2 2 2 2 2 2 3 2 4" xfId="7066"/>
    <cellStyle name="20% - Accent2 2 2 2 2 2 2 3 2 4 2" xfId="7067"/>
    <cellStyle name="20% - Accent2 2 2 2 2 2 2 3 2 5" xfId="7068"/>
    <cellStyle name="20% - Accent2 2 2 2 2 2 2 3 3" xfId="7069"/>
    <cellStyle name="20% - Accent2 2 2 2 2 2 2 3 3 2" xfId="7070"/>
    <cellStyle name="20% - Accent2 2 2 2 2 2 2 3 3 2 2" xfId="7071"/>
    <cellStyle name="20% - Accent2 2 2 2 2 2 2 3 3 3" xfId="7072"/>
    <cellStyle name="20% - Accent2 2 2 2 2 2 2 3 4" xfId="7073"/>
    <cellStyle name="20% - Accent2 2 2 2 2 2 2 3 4 2" xfId="7074"/>
    <cellStyle name="20% - Accent2 2 2 2 2 2 2 3 4 2 2" xfId="7075"/>
    <cellStyle name="20% - Accent2 2 2 2 2 2 2 3 4 3" xfId="7076"/>
    <cellStyle name="20% - Accent2 2 2 2 2 2 2 3 5" xfId="7077"/>
    <cellStyle name="20% - Accent2 2 2 2 2 2 2 3 5 2" xfId="7078"/>
    <cellStyle name="20% - Accent2 2 2 2 2 2 2 3 6" xfId="7079"/>
    <cellStyle name="20% - Accent2 2 2 2 2 2 2 4" xfId="7080"/>
    <cellStyle name="20% - Accent2 2 2 2 2 2 2 4 2" xfId="7081"/>
    <cellStyle name="20% - Accent2 2 2 2 2 2 2 4 2 2" xfId="7082"/>
    <cellStyle name="20% - Accent2 2 2 2 2 2 2 4 2 2 2" xfId="7083"/>
    <cellStyle name="20% - Accent2 2 2 2 2 2 2 4 2 2 2 2" xfId="7084"/>
    <cellStyle name="20% - Accent2 2 2 2 2 2 2 4 2 2 3" xfId="7085"/>
    <cellStyle name="20% - Accent2 2 2 2 2 2 2 4 2 3" xfId="7086"/>
    <cellStyle name="20% - Accent2 2 2 2 2 2 2 4 2 3 2" xfId="7087"/>
    <cellStyle name="20% - Accent2 2 2 2 2 2 2 4 2 3 2 2" xfId="7088"/>
    <cellStyle name="20% - Accent2 2 2 2 2 2 2 4 2 3 3" xfId="7089"/>
    <cellStyle name="20% - Accent2 2 2 2 2 2 2 4 2 4" xfId="7090"/>
    <cellStyle name="20% - Accent2 2 2 2 2 2 2 4 2 4 2" xfId="7091"/>
    <cellStyle name="20% - Accent2 2 2 2 2 2 2 4 2 5" xfId="7092"/>
    <cellStyle name="20% - Accent2 2 2 2 2 2 2 4 3" xfId="7093"/>
    <cellStyle name="20% - Accent2 2 2 2 2 2 2 4 3 2" xfId="7094"/>
    <cellStyle name="20% - Accent2 2 2 2 2 2 2 4 3 2 2" xfId="7095"/>
    <cellStyle name="20% - Accent2 2 2 2 2 2 2 4 3 3" xfId="7096"/>
    <cellStyle name="20% - Accent2 2 2 2 2 2 2 4 4" xfId="7097"/>
    <cellStyle name="20% - Accent2 2 2 2 2 2 2 4 4 2" xfId="7098"/>
    <cellStyle name="20% - Accent2 2 2 2 2 2 2 4 4 2 2" xfId="7099"/>
    <cellStyle name="20% - Accent2 2 2 2 2 2 2 4 4 3" xfId="7100"/>
    <cellStyle name="20% - Accent2 2 2 2 2 2 2 4 5" xfId="7101"/>
    <cellStyle name="20% - Accent2 2 2 2 2 2 2 4 5 2" xfId="7102"/>
    <cellStyle name="20% - Accent2 2 2 2 2 2 2 4 6" xfId="7103"/>
    <cellStyle name="20% - Accent2 2 2 2 2 2 2 5" xfId="7104"/>
    <cellStyle name="20% - Accent2 2 2 2 2 2 2 5 2" xfId="7105"/>
    <cellStyle name="20% - Accent2 2 2 2 2 2 2 5 2 2" xfId="7106"/>
    <cellStyle name="20% - Accent2 2 2 2 2 2 2 5 2 2 2" xfId="7107"/>
    <cellStyle name="20% - Accent2 2 2 2 2 2 2 5 2 2 2 2" xfId="7108"/>
    <cellStyle name="20% - Accent2 2 2 2 2 2 2 5 2 2 3" xfId="7109"/>
    <cellStyle name="20% - Accent2 2 2 2 2 2 2 5 2 3" xfId="7110"/>
    <cellStyle name="20% - Accent2 2 2 2 2 2 2 5 2 3 2" xfId="7111"/>
    <cellStyle name="20% - Accent2 2 2 2 2 2 2 5 2 3 2 2" xfId="7112"/>
    <cellStyle name="20% - Accent2 2 2 2 2 2 2 5 2 3 3" xfId="7113"/>
    <cellStyle name="20% - Accent2 2 2 2 2 2 2 5 2 4" xfId="7114"/>
    <cellStyle name="20% - Accent2 2 2 2 2 2 2 5 2 4 2" xfId="7115"/>
    <cellStyle name="20% - Accent2 2 2 2 2 2 2 5 2 5" xfId="7116"/>
    <cellStyle name="20% - Accent2 2 2 2 2 2 2 5 3" xfId="7117"/>
    <cellStyle name="20% - Accent2 2 2 2 2 2 2 5 3 2" xfId="7118"/>
    <cellStyle name="20% - Accent2 2 2 2 2 2 2 5 3 2 2" xfId="7119"/>
    <cellStyle name="20% - Accent2 2 2 2 2 2 2 5 3 3" xfId="7120"/>
    <cellStyle name="20% - Accent2 2 2 2 2 2 2 5 4" xfId="7121"/>
    <cellStyle name="20% - Accent2 2 2 2 2 2 2 5 4 2" xfId="7122"/>
    <cellStyle name="20% - Accent2 2 2 2 2 2 2 5 4 2 2" xfId="7123"/>
    <cellStyle name="20% - Accent2 2 2 2 2 2 2 5 4 3" xfId="7124"/>
    <cellStyle name="20% - Accent2 2 2 2 2 2 2 5 5" xfId="7125"/>
    <cellStyle name="20% - Accent2 2 2 2 2 2 2 5 5 2" xfId="7126"/>
    <cellStyle name="20% - Accent2 2 2 2 2 2 2 5 6" xfId="7127"/>
    <cellStyle name="20% - Accent2 2 2 2 2 2 2 6" xfId="7128"/>
    <cellStyle name="20% - Accent2 2 2 2 2 2 2 6 2" xfId="7129"/>
    <cellStyle name="20% - Accent2 2 2 2 2 2 2 6 2 2" xfId="7130"/>
    <cellStyle name="20% - Accent2 2 2 2 2 2 2 6 2 2 2" xfId="7131"/>
    <cellStyle name="20% - Accent2 2 2 2 2 2 2 6 2 3" xfId="7132"/>
    <cellStyle name="20% - Accent2 2 2 2 2 2 2 6 3" xfId="7133"/>
    <cellStyle name="20% - Accent2 2 2 2 2 2 2 6 3 2" xfId="7134"/>
    <cellStyle name="20% - Accent2 2 2 2 2 2 2 6 3 2 2" xfId="7135"/>
    <cellStyle name="20% - Accent2 2 2 2 2 2 2 6 3 3" xfId="7136"/>
    <cellStyle name="20% - Accent2 2 2 2 2 2 2 6 4" xfId="7137"/>
    <cellStyle name="20% - Accent2 2 2 2 2 2 2 6 4 2" xfId="7138"/>
    <cellStyle name="20% - Accent2 2 2 2 2 2 2 6 5" xfId="7139"/>
    <cellStyle name="20% - Accent2 2 2 2 2 2 2 7" xfId="7140"/>
    <cellStyle name="20% - Accent2 2 2 2 2 2 2 7 2" xfId="7141"/>
    <cellStyle name="20% - Accent2 2 2 2 2 2 2 7 2 2" xfId="7142"/>
    <cellStyle name="20% - Accent2 2 2 2 2 2 2 7 3" xfId="7143"/>
    <cellStyle name="20% - Accent2 2 2 2 2 2 2 8" xfId="7144"/>
    <cellStyle name="20% - Accent2 2 2 2 2 2 2 8 2" xfId="7145"/>
    <cellStyle name="20% - Accent2 2 2 2 2 2 2 8 2 2" xfId="7146"/>
    <cellStyle name="20% - Accent2 2 2 2 2 2 2 8 3" xfId="7147"/>
    <cellStyle name="20% - Accent2 2 2 2 2 2 2 9" xfId="7148"/>
    <cellStyle name="20% - Accent2 2 2 2 2 2 2 9 2" xfId="7149"/>
    <cellStyle name="20% - Accent2 2 2 2 2 2 3" xfId="7150"/>
    <cellStyle name="20% - Accent2 2 2 2 2 2 3 2" xfId="7151"/>
    <cellStyle name="20% - Accent2 2 2 2 2 2 3 2 2" xfId="7152"/>
    <cellStyle name="20% - Accent2 2 2 2 2 2 3 2 2 2" xfId="7153"/>
    <cellStyle name="20% - Accent2 2 2 2 2 2 3 2 2 2 2" xfId="7154"/>
    <cellStyle name="20% - Accent2 2 2 2 2 2 3 2 2 3" xfId="7155"/>
    <cellStyle name="20% - Accent2 2 2 2 2 2 3 2 3" xfId="7156"/>
    <cellStyle name="20% - Accent2 2 2 2 2 2 3 2 3 2" xfId="7157"/>
    <cellStyle name="20% - Accent2 2 2 2 2 2 3 2 3 2 2" xfId="7158"/>
    <cellStyle name="20% - Accent2 2 2 2 2 2 3 2 3 3" xfId="7159"/>
    <cellStyle name="20% - Accent2 2 2 2 2 2 3 2 4" xfId="7160"/>
    <cellStyle name="20% - Accent2 2 2 2 2 2 3 2 4 2" xfId="7161"/>
    <cellStyle name="20% - Accent2 2 2 2 2 2 3 2 5" xfId="7162"/>
    <cellStyle name="20% - Accent2 2 2 2 2 2 3 3" xfId="7163"/>
    <cellStyle name="20% - Accent2 2 2 2 2 2 3 3 2" xfId="7164"/>
    <cellStyle name="20% - Accent2 2 2 2 2 2 3 3 2 2" xfId="7165"/>
    <cellStyle name="20% - Accent2 2 2 2 2 2 3 3 3" xfId="7166"/>
    <cellStyle name="20% - Accent2 2 2 2 2 2 3 4" xfId="7167"/>
    <cellStyle name="20% - Accent2 2 2 2 2 2 3 4 2" xfId="7168"/>
    <cellStyle name="20% - Accent2 2 2 2 2 2 3 4 2 2" xfId="7169"/>
    <cellStyle name="20% - Accent2 2 2 2 2 2 3 4 3" xfId="7170"/>
    <cellStyle name="20% - Accent2 2 2 2 2 2 3 5" xfId="7171"/>
    <cellStyle name="20% - Accent2 2 2 2 2 2 3 5 2" xfId="7172"/>
    <cellStyle name="20% - Accent2 2 2 2 2 2 3 6" xfId="7173"/>
    <cellStyle name="20% - Accent2 2 2 2 2 2 4" xfId="7174"/>
    <cellStyle name="20% - Accent2 2 2 2 2 2 5" xfId="7175"/>
    <cellStyle name="20% - Accent2 2 2 2 2 2 6" xfId="7176"/>
    <cellStyle name="20% - Accent2 2 2 2 2 2 7" xfId="7177"/>
    <cellStyle name="20% - Accent2 2 2 2 2 2 8" xfId="7178"/>
    <cellStyle name="20% - Accent2 2 2 2 2 2 9" xfId="7179"/>
    <cellStyle name="20% - Accent2 2 2 2 2 3" xfId="7180"/>
    <cellStyle name="20% - Accent2 2 2 2 2 3 2" xfId="7181"/>
    <cellStyle name="20% - Accent2 2 2 2 2 3 3" xfId="7182"/>
    <cellStyle name="20% - Accent2 2 2 2 2 3 4" xfId="7183"/>
    <cellStyle name="20% - Accent2 2 2 2 2 3 4 2" xfId="7184"/>
    <cellStyle name="20% - Accent2 2 2 2 2 3 4 2 2" xfId="7185"/>
    <cellStyle name="20% - Accent2 2 2 2 2 3 4 2 2 2" xfId="7186"/>
    <cellStyle name="20% - Accent2 2 2 2 2 3 4 2 3" xfId="7187"/>
    <cellStyle name="20% - Accent2 2 2 2 2 3 4 3" xfId="7188"/>
    <cellStyle name="20% - Accent2 2 2 2 2 3 4 3 2" xfId="7189"/>
    <cellStyle name="20% - Accent2 2 2 2 2 3 4 3 2 2" xfId="7190"/>
    <cellStyle name="20% - Accent2 2 2 2 2 3 4 3 3" xfId="7191"/>
    <cellStyle name="20% - Accent2 2 2 2 2 3 4 4" xfId="7192"/>
    <cellStyle name="20% - Accent2 2 2 2 2 3 4 4 2" xfId="7193"/>
    <cellStyle name="20% - Accent2 2 2 2 2 3 4 5" xfId="7194"/>
    <cellStyle name="20% - Accent2 2 2 2 2 3 5" xfId="7195"/>
    <cellStyle name="20% - Accent2 2 2 2 2 3 5 2" xfId="7196"/>
    <cellStyle name="20% - Accent2 2 2 2 2 3 5 2 2" xfId="7197"/>
    <cellStyle name="20% - Accent2 2 2 2 2 3 5 3" xfId="7198"/>
    <cellStyle name="20% - Accent2 2 2 2 2 3 6" xfId="7199"/>
    <cellStyle name="20% - Accent2 2 2 2 2 3 6 2" xfId="7200"/>
    <cellStyle name="20% - Accent2 2 2 2 2 3 6 2 2" xfId="7201"/>
    <cellStyle name="20% - Accent2 2 2 2 2 3 6 3" xfId="7202"/>
    <cellStyle name="20% - Accent2 2 2 2 2 3 7" xfId="7203"/>
    <cellStyle name="20% - Accent2 2 2 2 2 3 7 2" xfId="7204"/>
    <cellStyle name="20% - Accent2 2 2 2 2 3 8" xfId="7205"/>
    <cellStyle name="20% - Accent2 2 2 2 2 4" xfId="7206"/>
    <cellStyle name="20% - Accent2 2 2 2 2 4 2" xfId="7207"/>
    <cellStyle name="20% - Accent2 2 2 2 2 4 2 2" xfId="7208"/>
    <cellStyle name="20% - Accent2 2 2 2 2 4 2 2 2" xfId="7209"/>
    <cellStyle name="20% - Accent2 2 2 2 2 4 2 2 2 2" xfId="7210"/>
    <cellStyle name="20% - Accent2 2 2 2 2 4 2 2 3" xfId="7211"/>
    <cellStyle name="20% - Accent2 2 2 2 2 4 2 3" xfId="7212"/>
    <cellStyle name="20% - Accent2 2 2 2 2 4 2 3 2" xfId="7213"/>
    <cellStyle name="20% - Accent2 2 2 2 2 4 2 3 2 2" xfId="7214"/>
    <cellStyle name="20% - Accent2 2 2 2 2 4 2 3 3" xfId="7215"/>
    <cellStyle name="20% - Accent2 2 2 2 2 4 2 4" xfId="7216"/>
    <cellStyle name="20% - Accent2 2 2 2 2 4 2 4 2" xfId="7217"/>
    <cellStyle name="20% - Accent2 2 2 2 2 4 2 5" xfId="7218"/>
    <cellStyle name="20% - Accent2 2 2 2 2 4 3" xfId="7219"/>
    <cellStyle name="20% - Accent2 2 2 2 2 4 3 2" xfId="7220"/>
    <cellStyle name="20% - Accent2 2 2 2 2 4 3 2 2" xfId="7221"/>
    <cellStyle name="20% - Accent2 2 2 2 2 4 3 3" xfId="7222"/>
    <cellStyle name="20% - Accent2 2 2 2 2 4 4" xfId="7223"/>
    <cellStyle name="20% - Accent2 2 2 2 2 4 4 2" xfId="7224"/>
    <cellStyle name="20% - Accent2 2 2 2 2 4 4 2 2" xfId="7225"/>
    <cellStyle name="20% - Accent2 2 2 2 2 4 4 3" xfId="7226"/>
    <cellStyle name="20% - Accent2 2 2 2 2 4 5" xfId="7227"/>
    <cellStyle name="20% - Accent2 2 2 2 2 4 5 2" xfId="7228"/>
    <cellStyle name="20% - Accent2 2 2 2 2 4 6" xfId="7229"/>
    <cellStyle name="20% - Accent2 2 2 2 2 5" xfId="7230"/>
    <cellStyle name="20% - Accent2 2 2 2 2 5 2" xfId="7231"/>
    <cellStyle name="20% - Accent2 2 2 2 2 5 2 2" xfId="7232"/>
    <cellStyle name="20% - Accent2 2 2 2 2 5 2 2 2" xfId="7233"/>
    <cellStyle name="20% - Accent2 2 2 2 2 5 2 2 2 2" xfId="7234"/>
    <cellStyle name="20% - Accent2 2 2 2 2 5 2 2 3" xfId="7235"/>
    <cellStyle name="20% - Accent2 2 2 2 2 5 2 3" xfId="7236"/>
    <cellStyle name="20% - Accent2 2 2 2 2 5 2 3 2" xfId="7237"/>
    <cellStyle name="20% - Accent2 2 2 2 2 5 2 3 2 2" xfId="7238"/>
    <cellStyle name="20% - Accent2 2 2 2 2 5 2 3 3" xfId="7239"/>
    <cellStyle name="20% - Accent2 2 2 2 2 5 2 4" xfId="7240"/>
    <cellStyle name="20% - Accent2 2 2 2 2 5 2 4 2" xfId="7241"/>
    <cellStyle name="20% - Accent2 2 2 2 2 5 2 5" xfId="7242"/>
    <cellStyle name="20% - Accent2 2 2 2 2 5 3" xfId="7243"/>
    <cellStyle name="20% - Accent2 2 2 2 2 5 3 2" xfId="7244"/>
    <cellStyle name="20% - Accent2 2 2 2 2 5 3 2 2" xfId="7245"/>
    <cellStyle name="20% - Accent2 2 2 2 2 5 3 3" xfId="7246"/>
    <cellStyle name="20% - Accent2 2 2 2 2 5 4" xfId="7247"/>
    <cellStyle name="20% - Accent2 2 2 2 2 5 4 2" xfId="7248"/>
    <cellStyle name="20% - Accent2 2 2 2 2 5 4 2 2" xfId="7249"/>
    <cellStyle name="20% - Accent2 2 2 2 2 5 4 3" xfId="7250"/>
    <cellStyle name="20% - Accent2 2 2 2 2 5 5" xfId="7251"/>
    <cellStyle name="20% - Accent2 2 2 2 2 5 5 2" xfId="7252"/>
    <cellStyle name="20% - Accent2 2 2 2 2 5 6" xfId="7253"/>
    <cellStyle name="20% - Accent2 2 2 2 2 6" xfId="7254"/>
    <cellStyle name="20% - Accent2 2 2 2 2 6 2" xfId="7255"/>
    <cellStyle name="20% - Accent2 2 2 2 2 6 2 2" xfId="7256"/>
    <cellStyle name="20% - Accent2 2 2 2 2 6 2 2 2" xfId="7257"/>
    <cellStyle name="20% - Accent2 2 2 2 2 6 2 2 2 2" xfId="7258"/>
    <cellStyle name="20% - Accent2 2 2 2 2 6 2 2 3" xfId="7259"/>
    <cellStyle name="20% - Accent2 2 2 2 2 6 2 3" xfId="7260"/>
    <cellStyle name="20% - Accent2 2 2 2 2 6 2 3 2" xfId="7261"/>
    <cellStyle name="20% - Accent2 2 2 2 2 6 2 3 2 2" xfId="7262"/>
    <cellStyle name="20% - Accent2 2 2 2 2 6 2 3 3" xfId="7263"/>
    <cellStyle name="20% - Accent2 2 2 2 2 6 2 4" xfId="7264"/>
    <cellStyle name="20% - Accent2 2 2 2 2 6 2 4 2" xfId="7265"/>
    <cellStyle name="20% - Accent2 2 2 2 2 6 2 5" xfId="7266"/>
    <cellStyle name="20% - Accent2 2 2 2 2 6 3" xfId="7267"/>
    <cellStyle name="20% - Accent2 2 2 2 2 6 3 2" xfId="7268"/>
    <cellStyle name="20% - Accent2 2 2 2 2 6 3 2 2" xfId="7269"/>
    <cellStyle name="20% - Accent2 2 2 2 2 6 3 3" xfId="7270"/>
    <cellStyle name="20% - Accent2 2 2 2 2 6 4" xfId="7271"/>
    <cellStyle name="20% - Accent2 2 2 2 2 6 4 2" xfId="7272"/>
    <cellStyle name="20% - Accent2 2 2 2 2 6 4 2 2" xfId="7273"/>
    <cellStyle name="20% - Accent2 2 2 2 2 6 4 3" xfId="7274"/>
    <cellStyle name="20% - Accent2 2 2 2 2 6 5" xfId="7275"/>
    <cellStyle name="20% - Accent2 2 2 2 2 6 5 2" xfId="7276"/>
    <cellStyle name="20% - Accent2 2 2 2 2 6 6" xfId="7277"/>
    <cellStyle name="20% - Accent2 2 2 2 2 7" xfId="7278"/>
    <cellStyle name="20% - Accent2 2 2 2 2 7 2" xfId="7279"/>
    <cellStyle name="20% - Accent2 2 2 2 2 7 2 2" xfId="7280"/>
    <cellStyle name="20% - Accent2 2 2 2 2 7 2 2 2" xfId="7281"/>
    <cellStyle name="20% - Accent2 2 2 2 2 7 2 3" xfId="7282"/>
    <cellStyle name="20% - Accent2 2 2 2 2 7 3" xfId="7283"/>
    <cellStyle name="20% - Accent2 2 2 2 2 7 3 2" xfId="7284"/>
    <cellStyle name="20% - Accent2 2 2 2 2 7 3 2 2" xfId="7285"/>
    <cellStyle name="20% - Accent2 2 2 2 2 7 3 3" xfId="7286"/>
    <cellStyle name="20% - Accent2 2 2 2 2 7 4" xfId="7287"/>
    <cellStyle name="20% - Accent2 2 2 2 2 7 4 2" xfId="7288"/>
    <cellStyle name="20% - Accent2 2 2 2 2 7 5" xfId="7289"/>
    <cellStyle name="20% - Accent2 2 2 2 2 8" xfId="7290"/>
    <cellStyle name="20% - Accent2 2 2 2 2 8 2" xfId="7291"/>
    <cellStyle name="20% - Accent2 2 2 2 2 8 2 2" xfId="7292"/>
    <cellStyle name="20% - Accent2 2 2 2 2 8 3" xfId="7293"/>
    <cellStyle name="20% - Accent2 2 2 2 2 9" xfId="7294"/>
    <cellStyle name="20% - Accent2 2 2 2 2 9 2" xfId="7295"/>
    <cellStyle name="20% - Accent2 2 2 2 2 9 2 2" xfId="7296"/>
    <cellStyle name="20% - Accent2 2 2 2 2 9 3" xfId="7297"/>
    <cellStyle name="20% - Accent2 2 2 2 3" xfId="7298"/>
    <cellStyle name="20% - Accent2 2 2 2 3 10" xfId="7299"/>
    <cellStyle name="20% - Accent2 2 2 2 3 2" xfId="7300"/>
    <cellStyle name="20% - Accent2 2 2 2 3 2 2" xfId="7301"/>
    <cellStyle name="20% - Accent2 2 2 2 3 2 2 2" xfId="7302"/>
    <cellStyle name="20% - Accent2 2 2 2 3 2 2 2 2" xfId="7303"/>
    <cellStyle name="20% - Accent2 2 2 2 3 2 2 2 2 2" xfId="7304"/>
    <cellStyle name="20% - Accent2 2 2 2 3 2 2 2 3" xfId="7305"/>
    <cellStyle name="20% - Accent2 2 2 2 3 2 2 3" xfId="7306"/>
    <cellStyle name="20% - Accent2 2 2 2 3 2 2 3 2" xfId="7307"/>
    <cellStyle name="20% - Accent2 2 2 2 3 2 2 3 2 2" xfId="7308"/>
    <cellStyle name="20% - Accent2 2 2 2 3 2 2 3 3" xfId="7309"/>
    <cellStyle name="20% - Accent2 2 2 2 3 2 2 4" xfId="7310"/>
    <cellStyle name="20% - Accent2 2 2 2 3 2 2 4 2" xfId="7311"/>
    <cellStyle name="20% - Accent2 2 2 2 3 2 2 5" xfId="7312"/>
    <cellStyle name="20% - Accent2 2 2 2 3 2 3" xfId="7313"/>
    <cellStyle name="20% - Accent2 2 2 2 3 2 3 2" xfId="7314"/>
    <cellStyle name="20% - Accent2 2 2 2 3 2 3 2 2" xfId="7315"/>
    <cellStyle name="20% - Accent2 2 2 2 3 2 3 3" xfId="7316"/>
    <cellStyle name="20% - Accent2 2 2 2 3 2 4" xfId="7317"/>
    <cellStyle name="20% - Accent2 2 2 2 3 2 4 2" xfId="7318"/>
    <cellStyle name="20% - Accent2 2 2 2 3 2 4 2 2" xfId="7319"/>
    <cellStyle name="20% - Accent2 2 2 2 3 2 4 3" xfId="7320"/>
    <cellStyle name="20% - Accent2 2 2 2 3 2 5" xfId="7321"/>
    <cellStyle name="20% - Accent2 2 2 2 3 2 5 2" xfId="7322"/>
    <cellStyle name="20% - Accent2 2 2 2 3 2 6" xfId="7323"/>
    <cellStyle name="20% - Accent2 2 2 2 3 3" xfId="7324"/>
    <cellStyle name="20% - Accent2 2 2 2 3 3 2" xfId="7325"/>
    <cellStyle name="20% - Accent2 2 2 2 3 3 2 2" xfId="7326"/>
    <cellStyle name="20% - Accent2 2 2 2 3 3 2 2 2" xfId="7327"/>
    <cellStyle name="20% - Accent2 2 2 2 3 3 2 2 2 2" xfId="7328"/>
    <cellStyle name="20% - Accent2 2 2 2 3 3 2 2 3" xfId="7329"/>
    <cellStyle name="20% - Accent2 2 2 2 3 3 2 3" xfId="7330"/>
    <cellStyle name="20% - Accent2 2 2 2 3 3 2 3 2" xfId="7331"/>
    <cellStyle name="20% - Accent2 2 2 2 3 3 2 3 2 2" xfId="7332"/>
    <cellStyle name="20% - Accent2 2 2 2 3 3 2 3 3" xfId="7333"/>
    <cellStyle name="20% - Accent2 2 2 2 3 3 2 4" xfId="7334"/>
    <cellStyle name="20% - Accent2 2 2 2 3 3 2 4 2" xfId="7335"/>
    <cellStyle name="20% - Accent2 2 2 2 3 3 2 5" xfId="7336"/>
    <cellStyle name="20% - Accent2 2 2 2 3 3 3" xfId="7337"/>
    <cellStyle name="20% - Accent2 2 2 2 3 3 3 2" xfId="7338"/>
    <cellStyle name="20% - Accent2 2 2 2 3 3 3 2 2" xfId="7339"/>
    <cellStyle name="20% - Accent2 2 2 2 3 3 3 3" xfId="7340"/>
    <cellStyle name="20% - Accent2 2 2 2 3 3 4" xfId="7341"/>
    <cellStyle name="20% - Accent2 2 2 2 3 3 4 2" xfId="7342"/>
    <cellStyle name="20% - Accent2 2 2 2 3 3 4 2 2" xfId="7343"/>
    <cellStyle name="20% - Accent2 2 2 2 3 3 4 3" xfId="7344"/>
    <cellStyle name="20% - Accent2 2 2 2 3 3 5" xfId="7345"/>
    <cellStyle name="20% - Accent2 2 2 2 3 3 5 2" xfId="7346"/>
    <cellStyle name="20% - Accent2 2 2 2 3 3 6" xfId="7347"/>
    <cellStyle name="20% - Accent2 2 2 2 3 4" xfId="7348"/>
    <cellStyle name="20% - Accent2 2 2 2 3 4 2" xfId="7349"/>
    <cellStyle name="20% - Accent2 2 2 2 3 4 2 2" xfId="7350"/>
    <cellStyle name="20% - Accent2 2 2 2 3 4 2 2 2" xfId="7351"/>
    <cellStyle name="20% - Accent2 2 2 2 3 4 2 2 2 2" xfId="7352"/>
    <cellStyle name="20% - Accent2 2 2 2 3 4 2 2 3" xfId="7353"/>
    <cellStyle name="20% - Accent2 2 2 2 3 4 2 3" xfId="7354"/>
    <cellStyle name="20% - Accent2 2 2 2 3 4 2 3 2" xfId="7355"/>
    <cellStyle name="20% - Accent2 2 2 2 3 4 2 3 2 2" xfId="7356"/>
    <cellStyle name="20% - Accent2 2 2 2 3 4 2 3 3" xfId="7357"/>
    <cellStyle name="20% - Accent2 2 2 2 3 4 2 4" xfId="7358"/>
    <cellStyle name="20% - Accent2 2 2 2 3 4 2 4 2" xfId="7359"/>
    <cellStyle name="20% - Accent2 2 2 2 3 4 2 5" xfId="7360"/>
    <cellStyle name="20% - Accent2 2 2 2 3 4 3" xfId="7361"/>
    <cellStyle name="20% - Accent2 2 2 2 3 4 3 2" xfId="7362"/>
    <cellStyle name="20% - Accent2 2 2 2 3 4 3 2 2" xfId="7363"/>
    <cellStyle name="20% - Accent2 2 2 2 3 4 3 3" xfId="7364"/>
    <cellStyle name="20% - Accent2 2 2 2 3 4 4" xfId="7365"/>
    <cellStyle name="20% - Accent2 2 2 2 3 4 4 2" xfId="7366"/>
    <cellStyle name="20% - Accent2 2 2 2 3 4 4 2 2" xfId="7367"/>
    <cellStyle name="20% - Accent2 2 2 2 3 4 4 3" xfId="7368"/>
    <cellStyle name="20% - Accent2 2 2 2 3 4 5" xfId="7369"/>
    <cellStyle name="20% - Accent2 2 2 2 3 4 5 2" xfId="7370"/>
    <cellStyle name="20% - Accent2 2 2 2 3 4 6" xfId="7371"/>
    <cellStyle name="20% - Accent2 2 2 2 3 5" xfId="7372"/>
    <cellStyle name="20% - Accent2 2 2 2 3 5 2" xfId="7373"/>
    <cellStyle name="20% - Accent2 2 2 2 3 5 2 2" xfId="7374"/>
    <cellStyle name="20% - Accent2 2 2 2 3 5 2 2 2" xfId="7375"/>
    <cellStyle name="20% - Accent2 2 2 2 3 5 2 2 2 2" xfId="7376"/>
    <cellStyle name="20% - Accent2 2 2 2 3 5 2 2 3" xfId="7377"/>
    <cellStyle name="20% - Accent2 2 2 2 3 5 2 3" xfId="7378"/>
    <cellStyle name="20% - Accent2 2 2 2 3 5 2 3 2" xfId="7379"/>
    <cellStyle name="20% - Accent2 2 2 2 3 5 2 3 2 2" xfId="7380"/>
    <cellStyle name="20% - Accent2 2 2 2 3 5 2 3 3" xfId="7381"/>
    <cellStyle name="20% - Accent2 2 2 2 3 5 2 4" xfId="7382"/>
    <cellStyle name="20% - Accent2 2 2 2 3 5 2 4 2" xfId="7383"/>
    <cellStyle name="20% - Accent2 2 2 2 3 5 2 5" xfId="7384"/>
    <cellStyle name="20% - Accent2 2 2 2 3 5 3" xfId="7385"/>
    <cellStyle name="20% - Accent2 2 2 2 3 5 3 2" xfId="7386"/>
    <cellStyle name="20% - Accent2 2 2 2 3 5 3 2 2" xfId="7387"/>
    <cellStyle name="20% - Accent2 2 2 2 3 5 3 3" xfId="7388"/>
    <cellStyle name="20% - Accent2 2 2 2 3 5 4" xfId="7389"/>
    <cellStyle name="20% - Accent2 2 2 2 3 5 4 2" xfId="7390"/>
    <cellStyle name="20% - Accent2 2 2 2 3 5 4 2 2" xfId="7391"/>
    <cellStyle name="20% - Accent2 2 2 2 3 5 4 3" xfId="7392"/>
    <cellStyle name="20% - Accent2 2 2 2 3 5 5" xfId="7393"/>
    <cellStyle name="20% - Accent2 2 2 2 3 5 5 2" xfId="7394"/>
    <cellStyle name="20% - Accent2 2 2 2 3 5 6" xfId="7395"/>
    <cellStyle name="20% - Accent2 2 2 2 3 6" xfId="7396"/>
    <cellStyle name="20% - Accent2 2 2 2 3 6 2" xfId="7397"/>
    <cellStyle name="20% - Accent2 2 2 2 3 6 2 2" xfId="7398"/>
    <cellStyle name="20% - Accent2 2 2 2 3 6 2 2 2" xfId="7399"/>
    <cellStyle name="20% - Accent2 2 2 2 3 6 2 3" xfId="7400"/>
    <cellStyle name="20% - Accent2 2 2 2 3 6 3" xfId="7401"/>
    <cellStyle name="20% - Accent2 2 2 2 3 6 3 2" xfId="7402"/>
    <cellStyle name="20% - Accent2 2 2 2 3 6 3 2 2" xfId="7403"/>
    <cellStyle name="20% - Accent2 2 2 2 3 6 3 3" xfId="7404"/>
    <cellStyle name="20% - Accent2 2 2 2 3 6 4" xfId="7405"/>
    <cellStyle name="20% - Accent2 2 2 2 3 6 4 2" xfId="7406"/>
    <cellStyle name="20% - Accent2 2 2 2 3 6 5" xfId="7407"/>
    <cellStyle name="20% - Accent2 2 2 2 3 7" xfId="7408"/>
    <cellStyle name="20% - Accent2 2 2 2 3 7 2" xfId="7409"/>
    <cellStyle name="20% - Accent2 2 2 2 3 7 2 2" xfId="7410"/>
    <cellStyle name="20% - Accent2 2 2 2 3 7 3" xfId="7411"/>
    <cellStyle name="20% - Accent2 2 2 2 3 8" xfId="7412"/>
    <cellStyle name="20% - Accent2 2 2 2 3 8 2" xfId="7413"/>
    <cellStyle name="20% - Accent2 2 2 2 3 8 2 2" xfId="7414"/>
    <cellStyle name="20% - Accent2 2 2 2 3 8 3" xfId="7415"/>
    <cellStyle name="20% - Accent2 2 2 2 3 9" xfId="7416"/>
    <cellStyle name="20% - Accent2 2 2 2 3 9 2" xfId="7417"/>
    <cellStyle name="20% - Accent2 2 2 2 4" xfId="7418"/>
    <cellStyle name="20% - Accent2 2 2 2 4 10" xfId="7419"/>
    <cellStyle name="20% - Accent2 2 2 2 4 2" xfId="7420"/>
    <cellStyle name="20% - Accent2 2 2 2 4 2 2" xfId="7421"/>
    <cellStyle name="20% - Accent2 2 2 2 4 2 2 2" xfId="7422"/>
    <cellStyle name="20% - Accent2 2 2 2 4 2 2 2 2" xfId="7423"/>
    <cellStyle name="20% - Accent2 2 2 2 4 2 2 2 2 2" xfId="7424"/>
    <cellStyle name="20% - Accent2 2 2 2 4 2 2 2 3" xfId="7425"/>
    <cellStyle name="20% - Accent2 2 2 2 4 2 2 3" xfId="7426"/>
    <cellStyle name="20% - Accent2 2 2 2 4 2 2 3 2" xfId="7427"/>
    <cellStyle name="20% - Accent2 2 2 2 4 2 2 3 2 2" xfId="7428"/>
    <cellStyle name="20% - Accent2 2 2 2 4 2 2 3 3" xfId="7429"/>
    <cellStyle name="20% - Accent2 2 2 2 4 2 2 4" xfId="7430"/>
    <cellStyle name="20% - Accent2 2 2 2 4 2 2 4 2" xfId="7431"/>
    <cellStyle name="20% - Accent2 2 2 2 4 2 2 5" xfId="7432"/>
    <cellStyle name="20% - Accent2 2 2 2 4 2 3" xfId="7433"/>
    <cellStyle name="20% - Accent2 2 2 2 4 2 3 2" xfId="7434"/>
    <cellStyle name="20% - Accent2 2 2 2 4 2 3 2 2" xfId="7435"/>
    <cellStyle name="20% - Accent2 2 2 2 4 2 3 3" xfId="7436"/>
    <cellStyle name="20% - Accent2 2 2 2 4 2 4" xfId="7437"/>
    <cellStyle name="20% - Accent2 2 2 2 4 2 4 2" xfId="7438"/>
    <cellStyle name="20% - Accent2 2 2 2 4 2 4 2 2" xfId="7439"/>
    <cellStyle name="20% - Accent2 2 2 2 4 2 4 3" xfId="7440"/>
    <cellStyle name="20% - Accent2 2 2 2 4 2 5" xfId="7441"/>
    <cellStyle name="20% - Accent2 2 2 2 4 2 5 2" xfId="7442"/>
    <cellStyle name="20% - Accent2 2 2 2 4 2 6" xfId="7443"/>
    <cellStyle name="20% - Accent2 2 2 2 4 3" xfId="7444"/>
    <cellStyle name="20% - Accent2 2 2 2 4 3 2" xfId="7445"/>
    <cellStyle name="20% - Accent2 2 2 2 4 3 2 2" xfId="7446"/>
    <cellStyle name="20% - Accent2 2 2 2 4 3 2 2 2" xfId="7447"/>
    <cellStyle name="20% - Accent2 2 2 2 4 3 2 2 2 2" xfId="7448"/>
    <cellStyle name="20% - Accent2 2 2 2 4 3 2 2 3" xfId="7449"/>
    <cellStyle name="20% - Accent2 2 2 2 4 3 2 3" xfId="7450"/>
    <cellStyle name="20% - Accent2 2 2 2 4 3 2 3 2" xfId="7451"/>
    <cellStyle name="20% - Accent2 2 2 2 4 3 2 3 2 2" xfId="7452"/>
    <cellStyle name="20% - Accent2 2 2 2 4 3 2 3 3" xfId="7453"/>
    <cellStyle name="20% - Accent2 2 2 2 4 3 2 4" xfId="7454"/>
    <cellStyle name="20% - Accent2 2 2 2 4 3 2 4 2" xfId="7455"/>
    <cellStyle name="20% - Accent2 2 2 2 4 3 2 5" xfId="7456"/>
    <cellStyle name="20% - Accent2 2 2 2 4 3 3" xfId="7457"/>
    <cellStyle name="20% - Accent2 2 2 2 4 3 3 2" xfId="7458"/>
    <cellStyle name="20% - Accent2 2 2 2 4 3 3 2 2" xfId="7459"/>
    <cellStyle name="20% - Accent2 2 2 2 4 3 3 3" xfId="7460"/>
    <cellStyle name="20% - Accent2 2 2 2 4 3 4" xfId="7461"/>
    <cellStyle name="20% - Accent2 2 2 2 4 3 4 2" xfId="7462"/>
    <cellStyle name="20% - Accent2 2 2 2 4 3 4 2 2" xfId="7463"/>
    <cellStyle name="20% - Accent2 2 2 2 4 3 4 3" xfId="7464"/>
    <cellStyle name="20% - Accent2 2 2 2 4 3 5" xfId="7465"/>
    <cellStyle name="20% - Accent2 2 2 2 4 3 5 2" xfId="7466"/>
    <cellStyle name="20% - Accent2 2 2 2 4 3 6" xfId="7467"/>
    <cellStyle name="20% - Accent2 2 2 2 4 4" xfId="7468"/>
    <cellStyle name="20% - Accent2 2 2 2 4 4 2" xfId="7469"/>
    <cellStyle name="20% - Accent2 2 2 2 4 4 2 2" xfId="7470"/>
    <cellStyle name="20% - Accent2 2 2 2 4 4 2 2 2" xfId="7471"/>
    <cellStyle name="20% - Accent2 2 2 2 4 4 2 2 2 2" xfId="7472"/>
    <cellStyle name="20% - Accent2 2 2 2 4 4 2 2 3" xfId="7473"/>
    <cellStyle name="20% - Accent2 2 2 2 4 4 2 3" xfId="7474"/>
    <cellStyle name="20% - Accent2 2 2 2 4 4 2 3 2" xfId="7475"/>
    <cellStyle name="20% - Accent2 2 2 2 4 4 2 3 2 2" xfId="7476"/>
    <cellStyle name="20% - Accent2 2 2 2 4 4 2 3 3" xfId="7477"/>
    <cellStyle name="20% - Accent2 2 2 2 4 4 2 4" xfId="7478"/>
    <cellStyle name="20% - Accent2 2 2 2 4 4 2 4 2" xfId="7479"/>
    <cellStyle name="20% - Accent2 2 2 2 4 4 2 5" xfId="7480"/>
    <cellStyle name="20% - Accent2 2 2 2 4 4 3" xfId="7481"/>
    <cellStyle name="20% - Accent2 2 2 2 4 4 3 2" xfId="7482"/>
    <cellStyle name="20% - Accent2 2 2 2 4 4 3 2 2" xfId="7483"/>
    <cellStyle name="20% - Accent2 2 2 2 4 4 3 3" xfId="7484"/>
    <cellStyle name="20% - Accent2 2 2 2 4 4 4" xfId="7485"/>
    <cellStyle name="20% - Accent2 2 2 2 4 4 4 2" xfId="7486"/>
    <cellStyle name="20% - Accent2 2 2 2 4 4 4 2 2" xfId="7487"/>
    <cellStyle name="20% - Accent2 2 2 2 4 4 4 3" xfId="7488"/>
    <cellStyle name="20% - Accent2 2 2 2 4 4 5" xfId="7489"/>
    <cellStyle name="20% - Accent2 2 2 2 4 4 5 2" xfId="7490"/>
    <cellStyle name="20% - Accent2 2 2 2 4 4 6" xfId="7491"/>
    <cellStyle name="20% - Accent2 2 2 2 4 5" xfId="7492"/>
    <cellStyle name="20% - Accent2 2 2 2 4 5 2" xfId="7493"/>
    <cellStyle name="20% - Accent2 2 2 2 4 5 2 2" xfId="7494"/>
    <cellStyle name="20% - Accent2 2 2 2 4 5 2 2 2" xfId="7495"/>
    <cellStyle name="20% - Accent2 2 2 2 4 5 2 2 2 2" xfId="7496"/>
    <cellStyle name="20% - Accent2 2 2 2 4 5 2 2 3" xfId="7497"/>
    <cellStyle name="20% - Accent2 2 2 2 4 5 2 3" xfId="7498"/>
    <cellStyle name="20% - Accent2 2 2 2 4 5 2 3 2" xfId="7499"/>
    <cellStyle name="20% - Accent2 2 2 2 4 5 2 3 2 2" xfId="7500"/>
    <cellStyle name="20% - Accent2 2 2 2 4 5 2 3 3" xfId="7501"/>
    <cellStyle name="20% - Accent2 2 2 2 4 5 2 4" xfId="7502"/>
    <cellStyle name="20% - Accent2 2 2 2 4 5 2 4 2" xfId="7503"/>
    <cellStyle name="20% - Accent2 2 2 2 4 5 2 5" xfId="7504"/>
    <cellStyle name="20% - Accent2 2 2 2 4 5 3" xfId="7505"/>
    <cellStyle name="20% - Accent2 2 2 2 4 5 3 2" xfId="7506"/>
    <cellStyle name="20% - Accent2 2 2 2 4 5 3 2 2" xfId="7507"/>
    <cellStyle name="20% - Accent2 2 2 2 4 5 3 3" xfId="7508"/>
    <cellStyle name="20% - Accent2 2 2 2 4 5 4" xfId="7509"/>
    <cellStyle name="20% - Accent2 2 2 2 4 5 4 2" xfId="7510"/>
    <cellStyle name="20% - Accent2 2 2 2 4 5 4 2 2" xfId="7511"/>
    <cellStyle name="20% - Accent2 2 2 2 4 5 4 3" xfId="7512"/>
    <cellStyle name="20% - Accent2 2 2 2 4 5 5" xfId="7513"/>
    <cellStyle name="20% - Accent2 2 2 2 4 5 5 2" xfId="7514"/>
    <cellStyle name="20% - Accent2 2 2 2 4 5 6" xfId="7515"/>
    <cellStyle name="20% - Accent2 2 2 2 4 6" xfId="7516"/>
    <cellStyle name="20% - Accent2 2 2 2 4 6 2" xfId="7517"/>
    <cellStyle name="20% - Accent2 2 2 2 4 6 2 2" xfId="7518"/>
    <cellStyle name="20% - Accent2 2 2 2 4 6 2 2 2" xfId="7519"/>
    <cellStyle name="20% - Accent2 2 2 2 4 6 2 3" xfId="7520"/>
    <cellStyle name="20% - Accent2 2 2 2 4 6 3" xfId="7521"/>
    <cellStyle name="20% - Accent2 2 2 2 4 6 3 2" xfId="7522"/>
    <cellStyle name="20% - Accent2 2 2 2 4 6 3 2 2" xfId="7523"/>
    <cellStyle name="20% - Accent2 2 2 2 4 6 3 3" xfId="7524"/>
    <cellStyle name="20% - Accent2 2 2 2 4 6 4" xfId="7525"/>
    <cellStyle name="20% - Accent2 2 2 2 4 6 4 2" xfId="7526"/>
    <cellStyle name="20% - Accent2 2 2 2 4 6 5" xfId="7527"/>
    <cellStyle name="20% - Accent2 2 2 2 4 7" xfId="7528"/>
    <cellStyle name="20% - Accent2 2 2 2 4 7 2" xfId="7529"/>
    <cellStyle name="20% - Accent2 2 2 2 4 7 2 2" xfId="7530"/>
    <cellStyle name="20% - Accent2 2 2 2 4 7 3" xfId="7531"/>
    <cellStyle name="20% - Accent2 2 2 2 4 8" xfId="7532"/>
    <cellStyle name="20% - Accent2 2 2 2 4 8 2" xfId="7533"/>
    <cellStyle name="20% - Accent2 2 2 2 4 8 2 2" xfId="7534"/>
    <cellStyle name="20% - Accent2 2 2 2 4 8 3" xfId="7535"/>
    <cellStyle name="20% - Accent2 2 2 2 4 9" xfId="7536"/>
    <cellStyle name="20% - Accent2 2 2 2 4 9 2" xfId="7537"/>
    <cellStyle name="20% - Accent2 2 2 2 5" xfId="7538"/>
    <cellStyle name="20% - Accent2 2 2 2 5 2" xfId="7539"/>
    <cellStyle name="20% - Accent2 2 2 2 5 2 2" xfId="7540"/>
    <cellStyle name="20% - Accent2 2 2 2 5 2 2 2" xfId="7541"/>
    <cellStyle name="20% - Accent2 2 2 2 5 2 2 2 2" xfId="7542"/>
    <cellStyle name="20% - Accent2 2 2 2 5 2 2 2 2 2" xfId="7543"/>
    <cellStyle name="20% - Accent2 2 2 2 5 2 2 2 3" xfId="7544"/>
    <cellStyle name="20% - Accent2 2 2 2 5 2 2 3" xfId="7545"/>
    <cellStyle name="20% - Accent2 2 2 2 5 2 2 3 2" xfId="7546"/>
    <cellStyle name="20% - Accent2 2 2 2 5 2 2 3 2 2" xfId="7547"/>
    <cellStyle name="20% - Accent2 2 2 2 5 2 2 3 3" xfId="7548"/>
    <cellStyle name="20% - Accent2 2 2 2 5 2 2 4" xfId="7549"/>
    <cellStyle name="20% - Accent2 2 2 2 5 2 2 4 2" xfId="7550"/>
    <cellStyle name="20% - Accent2 2 2 2 5 2 2 5" xfId="7551"/>
    <cellStyle name="20% - Accent2 2 2 2 5 2 3" xfId="7552"/>
    <cellStyle name="20% - Accent2 2 2 2 5 2 3 2" xfId="7553"/>
    <cellStyle name="20% - Accent2 2 2 2 5 2 3 2 2" xfId="7554"/>
    <cellStyle name="20% - Accent2 2 2 2 5 2 3 3" xfId="7555"/>
    <cellStyle name="20% - Accent2 2 2 2 5 2 4" xfId="7556"/>
    <cellStyle name="20% - Accent2 2 2 2 5 2 4 2" xfId="7557"/>
    <cellStyle name="20% - Accent2 2 2 2 5 2 4 2 2" xfId="7558"/>
    <cellStyle name="20% - Accent2 2 2 2 5 2 4 3" xfId="7559"/>
    <cellStyle name="20% - Accent2 2 2 2 5 2 5" xfId="7560"/>
    <cellStyle name="20% - Accent2 2 2 2 5 2 5 2" xfId="7561"/>
    <cellStyle name="20% - Accent2 2 2 2 5 2 6" xfId="7562"/>
    <cellStyle name="20% - Accent2 2 2 2 5 3" xfId="7563"/>
    <cellStyle name="20% - Accent2 2 2 2 5 3 2" xfId="7564"/>
    <cellStyle name="20% - Accent2 2 2 2 5 3 2 2" xfId="7565"/>
    <cellStyle name="20% - Accent2 2 2 2 5 3 2 2 2" xfId="7566"/>
    <cellStyle name="20% - Accent2 2 2 2 5 3 2 2 2 2" xfId="7567"/>
    <cellStyle name="20% - Accent2 2 2 2 5 3 2 2 3" xfId="7568"/>
    <cellStyle name="20% - Accent2 2 2 2 5 3 2 3" xfId="7569"/>
    <cellStyle name="20% - Accent2 2 2 2 5 3 2 3 2" xfId="7570"/>
    <cellStyle name="20% - Accent2 2 2 2 5 3 2 3 2 2" xfId="7571"/>
    <cellStyle name="20% - Accent2 2 2 2 5 3 2 3 3" xfId="7572"/>
    <cellStyle name="20% - Accent2 2 2 2 5 3 2 4" xfId="7573"/>
    <cellStyle name="20% - Accent2 2 2 2 5 3 2 4 2" xfId="7574"/>
    <cellStyle name="20% - Accent2 2 2 2 5 3 2 5" xfId="7575"/>
    <cellStyle name="20% - Accent2 2 2 2 5 3 3" xfId="7576"/>
    <cellStyle name="20% - Accent2 2 2 2 5 3 3 2" xfId="7577"/>
    <cellStyle name="20% - Accent2 2 2 2 5 3 3 2 2" xfId="7578"/>
    <cellStyle name="20% - Accent2 2 2 2 5 3 3 3" xfId="7579"/>
    <cellStyle name="20% - Accent2 2 2 2 5 3 4" xfId="7580"/>
    <cellStyle name="20% - Accent2 2 2 2 5 3 4 2" xfId="7581"/>
    <cellStyle name="20% - Accent2 2 2 2 5 3 4 2 2" xfId="7582"/>
    <cellStyle name="20% - Accent2 2 2 2 5 3 4 3" xfId="7583"/>
    <cellStyle name="20% - Accent2 2 2 2 5 3 5" xfId="7584"/>
    <cellStyle name="20% - Accent2 2 2 2 5 3 5 2" xfId="7585"/>
    <cellStyle name="20% - Accent2 2 2 2 5 3 6" xfId="7586"/>
    <cellStyle name="20% - Accent2 2 2 2 6" xfId="7587"/>
    <cellStyle name="20% - Accent2 2 2 2 7" xfId="7588"/>
    <cellStyle name="20% - Accent2 2 2 2 8" xfId="7589"/>
    <cellStyle name="20% - Accent2 2 2 2 9" xfId="7590"/>
    <cellStyle name="20% - Accent2 2 2 3" xfId="7591"/>
    <cellStyle name="20% - Accent2 2 2 3 10" xfId="7592"/>
    <cellStyle name="20% - Accent2 2 2 3 10 2" xfId="7593"/>
    <cellStyle name="20% - Accent2 2 2 3 11" xfId="7594"/>
    <cellStyle name="20% - Accent2 2 2 3 2" xfId="7595"/>
    <cellStyle name="20% - Accent2 2 2 3 3" xfId="7596"/>
    <cellStyle name="20% - Accent2 2 2 3 3 2" xfId="7597"/>
    <cellStyle name="20% - Accent2 2 2 3 3 2 2" xfId="7598"/>
    <cellStyle name="20% - Accent2 2 2 3 3 2 2 2" xfId="7599"/>
    <cellStyle name="20% - Accent2 2 2 3 3 2 2 2 2" xfId="7600"/>
    <cellStyle name="20% - Accent2 2 2 3 3 2 2 3" xfId="7601"/>
    <cellStyle name="20% - Accent2 2 2 3 3 2 3" xfId="7602"/>
    <cellStyle name="20% - Accent2 2 2 3 3 2 3 2" xfId="7603"/>
    <cellStyle name="20% - Accent2 2 2 3 3 2 3 2 2" xfId="7604"/>
    <cellStyle name="20% - Accent2 2 2 3 3 2 3 3" xfId="7605"/>
    <cellStyle name="20% - Accent2 2 2 3 3 2 4" xfId="7606"/>
    <cellStyle name="20% - Accent2 2 2 3 3 2 4 2" xfId="7607"/>
    <cellStyle name="20% - Accent2 2 2 3 3 2 5" xfId="7608"/>
    <cellStyle name="20% - Accent2 2 2 3 3 3" xfId="7609"/>
    <cellStyle name="20% - Accent2 2 2 3 3 3 2" xfId="7610"/>
    <cellStyle name="20% - Accent2 2 2 3 3 3 2 2" xfId="7611"/>
    <cellStyle name="20% - Accent2 2 2 3 3 3 3" xfId="7612"/>
    <cellStyle name="20% - Accent2 2 2 3 3 4" xfId="7613"/>
    <cellStyle name="20% - Accent2 2 2 3 3 4 2" xfId="7614"/>
    <cellStyle name="20% - Accent2 2 2 3 3 4 2 2" xfId="7615"/>
    <cellStyle name="20% - Accent2 2 2 3 3 4 3" xfId="7616"/>
    <cellStyle name="20% - Accent2 2 2 3 3 5" xfId="7617"/>
    <cellStyle name="20% - Accent2 2 2 3 3 5 2" xfId="7618"/>
    <cellStyle name="20% - Accent2 2 2 3 3 6" xfId="7619"/>
    <cellStyle name="20% - Accent2 2 2 3 4" xfId="7620"/>
    <cellStyle name="20% - Accent2 2 2 3 4 2" xfId="7621"/>
    <cellStyle name="20% - Accent2 2 2 3 4 2 2" xfId="7622"/>
    <cellStyle name="20% - Accent2 2 2 3 4 2 2 2" xfId="7623"/>
    <cellStyle name="20% - Accent2 2 2 3 4 2 2 2 2" xfId="7624"/>
    <cellStyle name="20% - Accent2 2 2 3 4 2 2 3" xfId="7625"/>
    <cellStyle name="20% - Accent2 2 2 3 4 2 3" xfId="7626"/>
    <cellStyle name="20% - Accent2 2 2 3 4 2 3 2" xfId="7627"/>
    <cellStyle name="20% - Accent2 2 2 3 4 2 3 2 2" xfId="7628"/>
    <cellStyle name="20% - Accent2 2 2 3 4 2 3 3" xfId="7629"/>
    <cellStyle name="20% - Accent2 2 2 3 4 2 4" xfId="7630"/>
    <cellStyle name="20% - Accent2 2 2 3 4 2 4 2" xfId="7631"/>
    <cellStyle name="20% - Accent2 2 2 3 4 2 5" xfId="7632"/>
    <cellStyle name="20% - Accent2 2 2 3 4 3" xfId="7633"/>
    <cellStyle name="20% - Accent2 2 2 3 4 3 2" xfId="7634"/>
    <cellStyle name="20% - Accent2 2 2 3 4 3 2 2" xfId="7635"/>
    <cellStyle name="20% - Accent2 2 2 3 4 3 3" xfId="7636"/>
    <cellStyle name="20% - Accent2 2 2 3 4 4" xfId="7637"/>
    <cellStyle name="20% - Accent2 2 2 3 4 4 2" xfId="7638"/>
    <cellStyle name="20% - Accent2 2 2 3 4 4 2 2" xfId="7639"/>
    <cellStyle name="20% - Accent2 2 2 3 4 4 3" xfId="7640"/>
    <cellStyle name="20% - Accent2 2 2 3 4 5" xfId="7641"/>
    <cellStyle name="20% - Accent2 2 2 3 4 5 2" xfId="7642"/>
    <cellStyle name="20% - Accent2 2 2 3 4 6" xfId="7643"/>
    <cellStyle name="20% - Accent2 2 2 3 5" xfId="7644"/>
    <cellStyle name="20% - Accent2 2 2 3 5 2" xfId="7645"/>
    <cellStyle name="20% - Accent2 2 2 3 5 2 2" xfId="7646"/>
    <cellStyle name="20% - Accent2 2 2 3 5 2 2 2" xfId="7647"/>
    <cellStyle name="20% - Accent2 2 2 3 5 2 2 2 2" xfId="7648"/>
    <cellStyle name="20% - Accent2 2 2 3 5 2 2 3" xfId="7649"/>
    <cellStyle name="20% - Accent2 2 2 3 5 2 3" xfId="7650"/>
    <cellStyle name="20% - Accent2 2 2 3 5 2 3 2" xfId="7651"/>
    <cellStyle name="20% - Accent2 2 2 3 5 2 3 2 2" xfId="7652"/>
    <cellStyle name="20% - Accent2 2 2 3 5 2 3 3" xfId="7653"/>
    <cellStyle name="20% - Accent2 2 2 3 5 2 4" xfId="7654"/>
    <cellStyle name="20% - Accent2 2 2 3 5 2 4 2" xfId="7655"/>
    <cellStyle name="20% - Accent2 2 2 3 5 2 5" xfId="7656"/>
    <cellStyle name="20% - Accent2 2 2 3 5 3" xfId="7657"/>
    <cellStyle name="20% - Accent2 2 2 3 5 3 2" xfId="7658"/>
    <cellStyle name="20% - Accent2 2 2 3 5 3 2 2" xfId="7659"/>
    <cellStyle name="20% - Accent2 2 2 3 5 3 3" xfId="7660"/>
    <cellStyle name="20% - Accent2 2 2 3 5 4" xfId="7661"/>
    <cellStyle name="20% - Accent2 2 2 3 5 4 2" xfId="7662"/>
    <cellStyle name="20% - Accent2 2 2 3 5 4 2 2" xfId="7663"/>
    <cellStyle name="20% - Accent2 2 2 3 5 4 3" xfId="7664"/>
    <cellStyle name="20% - Accent2 2 2 3 5 5" xfId="7665"/>
    <cellStyle name="20% - Accent2 2 2 3 5 5 2" xfId="7666"/>
    <cellStyle name="20% - Accent2 2 2 3 5 6" xfId="7667"/>
    <cellStyle name="20% - Accent2 2 2 3 6" xfId="7668"/>
    <cellStyle name="20% - Accent2 2 2 3 6 2" xfId="7669"/>
    <cellStyle name="20% - Accent2 2 2 3 6 2 2" xfId="7670"/>
    <cellStyle name="20% - Accent2 2 2 3 6 2 2 2" xfId="7671"/>
    <cellStyle name="20% - Accent2 2 2 3 6 2 2 2 2" xfId="7672"/>
    <cellStyle name="20% - Accent2 2 2 3 6 2 2 3" xfId="7673"/>
    <cellStyle name="20% - Accent2 2 2 3 6 2 3" xfId="7674"/>
    <cellStyle name="20% - Accent2 2 2 3 6 2 3 2" xfId="7675"/>
    <cellStyle name="20% - Accent2 2 2 3 6 2 3 2 2" xfId="7676"/>
    <cellStyle name="20% - Accent2 2 2 3 6 2 3 3" xfId="7677"/>
    <cellStyle name="20% - Accent2 2 2 3 6 2 4" xfId="7678"/>
    <cellStyle name="20% - Accent2 2 2 3 6 2 4 2" xfId="7679"/>
    <cellStyle name="20% - Accent2 2 2 3 6 2 5" xfId="7680"/>
    <cellStyle name="20% - Accent2 2 2 3 6 3" xfId="7681"/>
    <cellStyle name="20% - Accent2 2 2 3 6 3 2" xfId="7682"/>
    <cellStyle name="20% - Accent2 2 2 3 6 3 2 2" xfId="7683"/>
    <cellStyle name="20% - Accent2 2 2 3 6 3 3" xfId="7684"/>
    <cellStyle name="20% - Accent2 2 2 3 6 4" xfId="7685"/>
    <cellStyle name="20% - Accent2 2 2 3 6 4 2" xfId="7686"/>
    <cellStyle name="20% - Accent2 2 2 3 6 4 2 2" xfId="7687"/>
    <cellStyle name="20% - Accent2 2 2 3 6 4 3" xfId="7688"/>
    <cellStyle name="20% - Accent2 2 2 3 6 5" xfId="7689"/>
    <cellStyle name="20% - Accent2 2 2 3 6 5 2" xfId="7690"/>
    <cellStyle name="20% - Accent2 2 2 3 6 6" xfId="7691"/>
    <cellStyle name="20% - Accent2 2 2 3 7" xfId="7692"/>
    <cellStyle name="20% - Accent2 2 2 3 7 2" xfId="7693"/>
    <cellStyle name="20% - Accent2 2 2 3 7 2 2" xfId="7694"/>
    <cellStyle name="20% - Accent2 2 2 3 7 2 2 2" xfId="7695"/>
    <cellStyle name="20% - Accent2 2 2 3 7 2 3" xfId="7696"/>
    <cellStyle name="20% - Accent2 2 2 3 7 3" xfId="7697"/>
    <cellStyle name="20% - Accent2 2 2 3 7 3 2" xfId="7698"/>
    <cellStyle name="20% - Accent2 2 2 3 7 3 2 2" xfId="7699"/>
    <cellStyle name="20% - Accent2 2 2 3 7 3 3" xfId="7700"/>
    <cellStyle name="20% - Accent2 2 2 3 7 4" xfId="7701"/>
    <cellStyle name="20% - Accent2 2 2 3 7 4 2" xfId="7702"/>
    <cellStyle name="20% - Accent2 2 2 3 7 5" xfId="7703"/>
    <cellStyle name="20% - Accent2 2 2 3 8" xfId="7704"/>
    <cellStyle name="20% - Accent2 2 2 3 8 2" xfId="7705"/>
    <cellStyle name="20% - Accent2 2 2 3 8 2 2" xfId="7706"/>
    <cellStyle name="20% - Accent2 2 2 3 8 3" xfId="7707"/>
    <cellStyle name="20% - Accent2 2 2 3 9" xfId="7708"/>
    <cellStyle name="20% - Accent2 2 2 3 9 2" xfId="7709"/>
    <cellStyle name="20% - Accent2 2 2 3 9 2 2" xfId="7710"/>
    <cellStyle name="20% - Accent2 2 2 3 9 3" xfId="7711"/>
    <cellStyle name="20% - Accent2 2 2 4" xfId="7712"/>
    <cellStyle name="20% - Accent2 2 2 5" xfId="7713"/>
    <cellStyle name="20% - Accent2 2 2 5 2" xfId="7714"/>
    <cellStyle name="20% - Accent2 2 2 5 3" xfId="7715"/>
    <cellStyle name="20% - Accent2 2 2 5 4" xfId="7716"/>
    <cellStyle name="20% - Accent2 2 2 5 4 2" xfId="7717"/>
    <cellStyle name="20% - Accent2 2 2 5 4 2 2" xfId="7718"/>
    <cellStyle name="20% - Accent2 2 2 5 4 2 2 2" xfId="7719"/>
    <cellStyle name="20% - Accent2 2 2 5 4 2 3" xfId="7720"/>
    <cellStyle name="20% - Accent2 2 2 5 4 3" xfId="7721"/>
    <cellStyle name="20% - Accent2 2 2 5 4 3 2" xfId="7722"/>
    <cellStyle name="20% - Accent2 2 2 5 4 3 2 2" xfId="7723"/>
    <cellStyle name="20% - Accent2 2 2 5 4 3 3" xfId="7724"/>
    <cellStyle name="20% - Accent2 2 2 5 4 4" xfId="7725"/>
    <cellStyle name="20% - Accent2 2 2 5 4 4 2" xfId="7726"/>
    <cellStyle name="20% - Accent2 2 2 5 4 5" xfId="7727"/>
    <cellStyle name="20% - Accent2 2 2 5 5" xfId="7728"/>
    <cellStyle name="20% - Accent2 2 2 5 5 2" xfId="7729"/>
    <cellStyle name="20% - Accent2 2 2 5 5 2 2" xfId="7730"/>
    <cellStyle name="20% - Accent2 2 2 5 5 3" xfId="7731"/>
    <cellStyle name="20% - Accent2 2 2 5 6" xfId="7732"/>
    <cellStyle name="20% - Accent2 2 2 5 6 2" xfId="7733"/>
    <cellStyle name="20% - Accent2 2 2 5 6 2 2" xfId="7734"/>
    <cellStyle name="20% - Accent2 2 2 5 6 3" xfId="7735"/>
    <cellStyle name="20% - Accent2 2 2 5 7" xfId="7736"/>
    <cellStyle name="20% - Accent2 2 2 5 7 2" xfId="7737"/>
    <cellStyle name="20% - Accent2 2 2 5 8" xfId="7738"/>
    <cellStyle name="20% - Accent2 2 2 6" xfId="7739"/>
    <cellStyle name="20% - Accent2 2 2 6 2" xfId="7740"/>
    <cellStyle name="20% - Accent2 2 2 6 2 2" xfId="7741"/>
    <cellStyle name="20% - Accent2 2 2 6 2 2 2" xfId="7742"/>
    <cellStyle name="20% - Accent2 2 2 6 2 2 2 2" xfId="7743"/>
    <cellStyle name="20% - Accent2 2 2 6 2 2 3" xfId="7744"/>
    <cellStyle name="20% - Accent2 2 2 6 2 3" xfId="7745"/>
    <cellStyle name="20% - Accent2 2 2 6 2 3 2" xfId="7746"/>
    <cellStyle name="20% - Accent2 2 2 6 2 3 2 2" xfId="7747"/>
    <cellStyle name="20% - Accent2 2 2 6 2 3 3" xfId="7748"/>
    <cellStyle name="20% - Accent2 2 2 6 2 4" xfId="7749"/>
    <cellStyle name="20% - Accent2 2 2 6 2 4 2" xfId="7750"/>
    <cellStyle name="20% - Accent2 2 2 6 2 5" xfId="7751"/>
    <cellStyle name="20% - Accent2 2 2 6 3" xfId="7752"/>
    <cellStyle name="20% - Accent2 2 2 6 3 2" xfId="7753"/>
    <cellStyle name="20% - Accent2 2 2 6 3 2 2" xfId="7754"/>
    <cellStyle name="20% - Accent2 2 2 6 3 3" xfId="7755"/>
    <cellStyle name="20% - Accent2 2 2 6 4" xfId="7756"/>
    <cellStyle name="20% - Accent2 2 2 6 4 2" xfId="7757"/>
    <cellStyle name="20% - Accent2 2 2 6 4 2 2" xfId="7758"/>
    <cellStyle name="20% - Accent2 2 2 6 4 3" xfId="7759"/>
    <cellStyle name="20% - Accent2 2 2 6 5" xfId="7760"/>
    <cellStyle name="20% - Accent2 2 2 6 5 2" xfId="7761"/>
    <cellStyle name="20% - Accent2 2 2 6 6" xfId="7762"/>
    <cellStyle name="20% - Accent2 2 2 7" xfId="7763"/>
    <cellStyle name="20% - Accent2 2 2 7 2" xfId="7764"/>
    <cellStyle name="20% - Accent2 2 2 7 2 2" xfId="7765"/>
    <cellStyle name="20% - Accent2 2 2 7 2 2 2" xfId="7766"/>
    <cellStyle name="20% - Accent2 2 2 7 2 2 2 2" xfId="7767"/>
    <cellStyle name="20% - Accent2 2 2 7 2 2 3" xfId="7768"/>
    <cellStyle name="20% - Accent2 2 2 7 2 3" xfId="7769"/>
    <cellStyle name="20% - Accent2 2 2 7 2 3 2" xfId="7770"/>
    <cellStyle name="20% - Accent2 2 2 7 2 3 2 2" xfId="7771"/>
    <cellStyle name="20% - Accent2 2 2 7 2 3 3" xfId="7772"/>
    <cellStyle name="20% - Accent2 2 2 7 2 4" xfId="7773"/>
    <cellStyle name="20% - Accent2 2 2 7 2 4 2" xfId="7774"/>
    <cellStyle name="20% - Accent2 2 2 7 2 5" xfId="7775"/>
    <cellStyle name="20% - Accent2 2 2 7 3" xfId="7776"/>
    <cellStyle name="20% - Accent2 2 2 7 3 2" xfId="7777"/>
    <cellStyle name="20% - Accent2 2 2 7 3 2 2" xfId="7778"/>
    <cellStyle name="20% - Accent2 2 2 7 3 3" xfId="7779"/>
    <cellStyle name="20% - Accent2 2 2 7 4" xfId="7780"/>
    <cellStyle name="20% - Accent2 2 2 7 4 2" xfId="7781"/>
    <cellStyle name="20% - Accent2 2 2 7 4 2 2" xfId="7782"/>
    <cellStyle name="20% - Accent2 2 2 7 4 3" xfId="7783"/>
    <cellStyle name="20% - Accent2 2 2 7 5" xfId="7784"/>
    <cellStyle name="20% - Accent2 2 2 7 5 2" xfId="7785"/>
    <cellStyle name="20% - Accent2 2 2 7 6" xfId="7786"/>
    <cellStyle name="20% - Accent2 2 2 8" xfId="7787"/>
    <cellStyle name="20% - Accent2 2 2 8 2" xfId="7788"/>
    <cellStyle name="20% - Accent2 2 2 8 2 2" xfId="7789"/>
    <cellStyle name="20% - Accent2 2 2 8 2 2 2" xfId="7790"/>
    <cellStyle name="20% - Accent2 2 2 8 2 2 2 2" xfId="7791"/>
    <cellStyle name="20% - Accent2 2 2 8 2 2 3" xfId="7792"/>
    <cellStyle name="20% - Accent2 2 2 8 2 3" xfId="7793"/>
    <cellStyle name="20% - Accent2 2 2 8 2 3 2" xfId="7794"/>
    <cellStyle name="20% - Accent2 2 2 8 2 3 2 2" xfId="7795"/>
    <cellStyle name="20% - Accent2 2 2 8 2 3 3" xfId="7796"/>
    <cellStyle name="20% - Accent2 2 2 8 2 4" xfId="7797"/>
    <cellStyle name="20% - Accent2 2 2 8 2 4 2" xfId="7798"/>
    <cellStyle name="20% - Accent2 2 2 8 2 5" xfId="7799"/>
    <cellStyle name="20% - Accent2 2 2 8 3" xfId="7800"/>
    <cellStyle name="20% - Accent2 2 2 8 3 2" xfId="7801"/>
    <cellStyle name="20% - Accent2 2 2 8 3 2 2" xfId="7802"/>
    <cellStyle name="20% - Accent2 2 2 8 3 3" xfId="7803"/>
    <cellStyle name="20% - Accent2 2 2 8 4" xfId="7804"/>
    <cellStyle name="20% - Accent2 2 2 8 4 2" xfId="7805"/>
    <cellStyle name="20% - Accent2 2 2 8 4 2 2" xfId="7806"/>
    <cellStyle name="20% - Accent2 2 2 8 4 3" xfId="7807"/>
    <cellStyle name="20% - Accent2 2 2 8 5" xfId="7808"/>
    <cellStyle name="20% - Accent2 2 2 8 5 2" xfId="7809"/>
    <cellStyle name="20% - Accent2 2 2 8 6" xfId="7810"/>
    <cellStyle name="20% - Accent2 2 2 9" xfId="7811"/>
    <cellStyle name="20% - Accent2 2 2 9 2" xfId="7812"/>
    <cellStyle name="20% - Accent2 2 2 9 2 2" xfId="7813"/>
    <cellStyle name="20% - Accent2 2 2 9 2 2 2" xfId="7814"/>
    <cellStyle name="20% - Accent2 2 2 9 2 3" xfId="7815"/>
    <cellStyle name="20% - Accent2 2 2 9 3" xfId="7816"/>
    <cellStyle name="20% - Accent2 2 2 9 3 2" xfId="7817"/>
    <cellStyle name="20% - Accent2 2 2 9 3 2 2" xfId="7818"/>
    <cellStyle name="20% - Accent2 2 2 9 3 3" xfId="7819"/>
    <cellStyle name="20% - Accent2 2 2 9 4" xfId="7820"/>
    <cellStyle name="20% - Accent2 2 2 9 4 2" xfId="7821"/>
    <cellStyle name="20% - Accent2 2 2 9 5" xfId="7822"/>
    <cellStyle name="20% - Accent2 2 20" xfId="7823"/>
    <cellStyle name="20% - Accent2 2 20 2" xfId="7824"/>
    <cellStyle name="20% - Accent2 2 21" xfId="7825"/>
    <cellStyle name="20% - Accent2 2 21 2" xfId="7826"/>
    <cellStyle name="20% - Accent2 2 22" xfId="7827"/>
    <cellStyle name="20% - Accent2 2 22 2" xfId="7828"/>
    <cellStyle name="20% - Accent2 2 23" xfId="7829"/>
    <cellStyle name="20% - Accent2 2 23 2" xfId="7830"/>
    <cellStyle name="20% - Accent2 2 24" xfId="7831"/>
    <cellStyle name="20% - Accent2 2 24 2" xfId="7832"/>
    <cellStyle name="20% - Accent2 2 25" xfId="7833"/>
    <cellStyle name="20% - Accent2 2 25 2" xfId="7834"/>
    <cellStyle name="20% - Accent2 2 26" xfId="7835"/>
    <cellStyle name="20% - Accent2 2 26 2" xfId="7836"/>
    <cellStyle name="20% - Accent2 2 27" xfId="7837"/>
    <cellStyle name="20% - Accent2 2 27 2" xfId="7838"/>
    <cellStyle name="20% - Accent2 2 28" xfId="7839"/>
    <cellStyle name="20% - Accent2 2 28 2" xfId="7840"/>
    <cellStyle name="20% - Accent2 2 29" xfId="7841"/>
    <cellStyle name="20% - Accent2 2 29 2" xfId="7842"/>
    <cellStyle name="20% - Accent2 2 3" xfId="7843"/>
    <cellStyle name="20% - Accent2 2 3 2" xfId="7844"/>
    <cellStyle name="20% - Accent2 2 3 2 10" xfId="7845"/>
    <cellStyle name="20% - Accent2 2 3 2 2" xfId="7846"/>
    <cellStyle name="20% - Accent2 2 3 2 2 2" xfId="7847"/>
    <cellStyle name="20% - Accent2 2 3 2 2 2 2" xfId="7848"/>
    <cellStyle name="20% - Accent2 2 3 2 2 2 2 2" xfId="7849"/>
    <cellStyle name="20% - Accent2 2 3 2 2 2 2 2 2" xfId="7850"/>
    <cellStyle name="20% - Accent2 2 3 2 2 2 2 3" xfId="7851"/>
    <cellStyle name="20% - Accent2 2 3 2 2 2 3" xfId="7852"/>
    <cellStyle name="20% - Accent2 2 3 2 2 2 3 2" xfId="7853"/>
    <cellStyle name="20% - Accent2 2 3 2 2 2 3 2 2" xfId="7854"/>
    <cellStyle name="20% - Accent2 2 3 2 2 2 3 3" xfId="7855"/>
    <cellStyle name="20% - Accent2 2 3 2 2 2 4" xfId="7856"/>
    <cellStyle name="20% - Accent2 2 3 2 2 2 4 2" xfId="7857"/>
    <cellStyle name="20% - Accent2 2 3 2 2 2 5" xfId="7858"/>
    <cellStyle name="20% - Accent2 2 3 2 2 3" xfId="7859"/>
    <cellStyle name="20% - Accent2 2 3 2 2 3 2" xfId="7860"/>
    <cellStyle name="20% - Accent2 2 3 2 2 3 2 2" xfId="7861"/>
    <cellStyle name="20% - Accent2 2 3 2 2 3 3" xfId="7862"/>
    <cellStyle name="20% - Accent2 2 3 2 2 4" xfId="7863"/>
    <cellStyle name="20% - Accent2 2 3 2 2 4 2" xfId="7864"/>
    <cellStyle name="20% - Accent2 2 3 2 2 4 2 2" xfId="7865"/>
    <cellStyle name="20% - Accent2 2 3 2 2 4 3" xfId="7866"/>
    <cellStyle name="20% - Accent2 2 3 2 2 5" xfId="7867"/>
    <cellStyle name="20% - Accent2 2 3 2 2 5 2" xfId="7868"/>
    <cellStyle name="20% - Accent2 2 3 2 2 6" xfId="7869"/>
    <cellStyle name="20% - Accent2 2 3 2 3" xfId="7870"/>
    <cellStyle name="20% - Accent2 2 3 2 3 2" xfId="7871"/>
    <cellStyle name="20% - Accent2 2 3 2 3 2 2" xfId="7872"/>
    <cellStyle name="20% - Accent2 2 3 2 3 2 2 2" xfId="7873"/>
    <cellStyle name="20% - Accent2 2 3 2 3 2 2 2 2" xfId="7874"/>
    <cellStyle name="20% - Accent2 2 3 2 3 2 2 3" xfId="7875"/>
    <cellStyle name="20% - Accent2 2 3 2 3 2 3" xfId="7876"/>
    <cellStyle name="20% - Accent2 2 3 2 3 2 3 2" xfId="7877"/>
    <cellStyle name="20% - Accent2 2 3 2 3 2 3 2 2" xfId="7878"/>
    <cellStyle name="20% - Accent2 2 3 2 3 2 3 3" xfId="7879"/>
    <cellStyle name="20% - Accent2 2 3 2 3 2 4" xfId="7880"/>
    <cellStyle name="20% - Accent2 2 3 2 3 2 4 2" xfId="7881"/>
    <cellStyle name="20% - Accent2 2 3 2 3 2 5" xfId="7882"/>
    <cellStyle name="20% - Accent2 2 3 2 3 3" xfId="7883"/>
    <cellStyle name="20% - Accent2 2 3 2 3 3 2" xfId="7884"/>
    <cellStyle name="20% - Accent2 2 3 2 3 3 2 2" xfId="7885"/>
    <cellStyle name="20% - Accent2 2 3 2 3 3 3" xfId="7886"/>
    <cellStyle name="20% - Accent2 2 3 2 3 4" xfId="7887"/>
    <cellStyle name="20% - Accent2 2 3 2 3 4 2" xfId="7888"/>
    <cellStyle name="20% - Accent2 2 3 2 3 4 2 2" xfId="7889"/>
    <cellStyle name="20% - Accent2 2 3 2 3 4 3" xfId="7890"/>
    <cellStyle name="20% - Accent2 2 3 2 3 5" xfId="7891"/>
    <cellStyle name="20% - Accent2 2 3 2 3 5 2" xfId="7892"/>
    <cellStyle name="20% - Accent2 2 3 2 3 6" xfId="7893"/>
    <cellStyle name="20% - Accent2 2 3 2 4" xfId="7894"/>
    <cellStyle name="20% - Accent2 2 3 2 4 2" xfId="7895"/>
    <cellStyle name="20% - Accent2 2 3 2 4 2 2" xfId="7896"/>
    <cellStyle name="20% - Accent2 2 3 2 4 2 2 2" xfId="7897"/>
    <cellStyle name="20% - Accent2 2 3 2 4 2 2 2 2" xfId="7898"/>
    <cellStyle name="20% - Accent2 2 3 2 4 2 2 3" xfId="7899"/>
    <cellStyle name="20% - Accent2 2 3 2 4 2 3" xfId="7900"/>
    <cellStyle name="20% - Accent2 2 3 2 4 2 3 2" xfId="7901"/>
    <cellStyle name="20% - Accent2 2 3 2 4 2 3 2 2" xfId="7902"/>
    <cellStyle name="20% - Accent2 2 3 2 4 2 3 3" xfId="7903"/>
    <cellStyle name="20% - Accent2 2 3 2 4 2 4" xfId="7904"/>
    <cellStyle name="20% - Accent2 2 3 2 4 2 4 2" xfId="7905"/>
    <cellStyle name="20% - Accent2 2 3 2 4 2 5" xfId="7906"/>
    <cellStyle name="20% - Accent2 2 3 2 4 3" xfId="7907"/>
    <cellStyle name="20% - Accent2 2 3 2 4 3 2" xfId="7908"/>
    <cellStyle name="20% - Accent2 2 3 2 4 3 2 2" xfId="7909"/>
    <cellStyle name="20% - Accent2 2 3 2 4 3 3" xfId="7910"/>
    <cellStyle name="20% - Accent2 2 3 2 4 4" xfId="7911"/>
    <cellStyle name="20% - Accent2 2 3 2 4 4 2" xfId="7912"/>
    <cellStyle name="20% - Accent2 2 3 2 4 4 2 2" xfId="7913"/>
    <cellStyle name="20% - Accent2 2 3 2 4 4 3" xfId="7914"/>
    <cellStyle name="20% - Accent2 2 3 2 4 5" xfId="7915"/>
    <cellStyle name="20% - Accent2 2 3 2 4 5 2" xfId="7916"/>
    <cellStyle name="20% - Accent2 2 3 2 4 6" xfId="7917"/>
    <cellStyle name="20% - Accent2 2 3 2 5" xfId="7918"/>
    <cellStyle name="20% - Accent2 2 3 2 5 2" xfId="7919"/>
    <cellStyle name="20% - Accent2 2 3 2 5 2 2" xfId="7920"/>
    <cellStyle name="20% - Accent2 2 3 2 5 2 2 2" xfId="7921"/>
    <cellStyle name="20% - Accent2 2 3 2 5 2 2 2 2" xfId="7922"/>
    <cellStyle name="20% - Accent2 2 3 2 5 2 2 3" xfId="7923"/>
    <cellStyle name="20% - Accent2 2 3 2 5 2 3" xfId="7924"/>
    <cellStyle name="20% - Accent2 2 3 2 5 2 3 2" xfId="7925"/>
    <cellStyle name="20% - Accent2 2 3 2 5 2 3 2 2" xfId="7926"/>
    <cellStyle name="20% - Accent2 2 3 2 5 2 3 3" xfId="7927"/>
    <cellStyle name="20% - Accent2 2 3 2 5 2 4" xfId="7928"/>
    <cellStyle name="20% - Accent2 2 3 2 5 2 4 2" xfId="7929"/>
    <cellStyle name="20% - Accent2 2 3 2 5 2 5" xfId="7930"/>
    <cellStyle name="20% - Accent2 2 3 2 5 3" xfId="7931"/>
    <cellStyle name="20% - Accent2 2 3 2 5 3 2" xfId="7932"/>
    <cellStyle name="20% - Accent2 2 3 2 5 3 2 2" xfId="7933"/>
    <cellStyle name="20% - Accent2 2 3 2 5 3 3" xfId="7934"/>
    <cellStyle name="20% - Accent2 2 3 2 5 4" xfId="7935"/>
    <cellStyle name="20% - Accent2 2 3 2 5 4 2" xfId="7936"/>
    <cellStyle name="20% - Accent2 2 3 2 5 4 2 2" xfId="7937"/>
    <cellStyle name="20% - Accent2 2 3 2 5 4 3" xfId="7938"/>
    <cellStyle name="20% - Accent2 2 3 2 5 5" xfId="7939"/>
    <cellStyle name="20% - Accent2 2 3 2 5 5 2" xfId="7940"/>
    <cellStyle name="20% - Accent2 2 3 2 5 6" xfId="7941"/>
    <cellStyle name="20% - Accent2 2 3 2 6" xfId="7942"/>
    <cellStyle name="20% - Accent2 2 3 2 6 2" xfId="7943"/>
    <cellStyle name="20% - Accent2 2 3 2 6 2 2" xfId="7944"/>
    <cellStyle name="20% - Accent2 2 3 2 6 2 2 2" xfId="7945"/>
    <cellStyle name="20% - Accent2 2 3 2 6 2 3" xfId="7946"/>
    <cellStyle name="20% - Accent2 2 3 2 6 3" xfId="7947"/>
    <cellStyle name="20% - Accent2 2 3 2 6 3 2" xfId="7948"/>
    <cellStyle name="20% - Accent2 2 3 2 6 3 2 2" xfId="7949"/>
    <cellStyle name="20% - Accent2 2 3 2 6 3 3" xfId="7950"/>
    <cellStyle name="20% - Accent2 2 3 2 6 4" xfId="7951"/>
    <cellStyle name="20% - Accent2 2 3 2 6 4 2" xfId="7952"/>
    <cellStyle name="20% - Accent2 2 3 2 6 5" xfId="7953"/>
    <cellStyle name="20% - Accent2 2 3 2 7" xfId="7954"/>
    <cellStyle name="20% - Accent2 2 3 2 7 2" xfId="7955"/>
    <cellStyle name="20% - Accent2 2 3 2 7 2 2" xfId="7956"/>
    <cellStyle name="20% - Accent2 2 3 2 7 3" xfId="7957"/>
    <cellStyle name="20% - Accent2 2 3 2 8" xfId="7958"/>
    <cellStyle name="20% - Accent2 2 3 2 8 2" xfId="7959"/>
    <cellStyle name="20% - Accent2 2 3 2 8 2 2" xfId="7960"/>
    <cellStyle name="20% - Accent2 2 3 2 8 3" xfId="7961"/>
    <cellStyle name="20% - Accent2 2 3 2 9" xfId="7962"/>
    <cellStyle name="20% - Accent2 2 3 2 9 2" xfId="7963"/>
    <cellStyle name="20% - Accent2 2 30" xfId="7964"/>
    <cellStyle name="20% - Accent2 2 31" xfId="7965"/>
    <cellStyle name="20% - Accent2 2 31 2" xfId="7966"/>
    <cellStyle name="20% - Accent2 2 32" xfId="7967"/>
    <cellStyle name="20% - Accent2 2 33" xfId="7968"/>
    <cellStyle name="20% - Accent2 2 4" xfId="7969"/>
    <cellStyle name="20% - Accent2 2 4 10" xfId="7970"/>
    <cellStyle name="20% - Accent2 2 4 2" xfId="7971"/>
    <cellStyle name="20% - Accent2 2 4 2 2" xfId="7972"/>
    <cellStyle name="20% - Accent2 2 4 2 2 2" xfId="7973"/>
    <cellStyle name="20% - Accent2 2 4 2 2 2 2" xfId="7974"/>
    <cellStyle name="20% - Accent2 2 4 2 2 2 2 2" xfId="7975"/>
    <cellStyle name="20% - Accent2 2 4 2 2 2 3" xfId="7976"/>
    <cellStyle name="20% - Accent2 2 4 2 2 3" xfId="7977"/>
    <cellStyle name="20% - Accent2 2 4 2 2 3 2" xfId="7978"/>
    <cellStyle name="20% - Accent2 2 4 2 2 3 2 2" xfId="7979"/>
    <cellStyle name="20% - Accent2 2 4 2 2 3 3" xfId="7980"/>
    <cellStyle name="20% - Accent2 2 4 2 2 4" xfId="7981"/>
    <cellStyle name="20% - Accent2 2 4 2 2 4 2" xfId="7982"/>
    <cellStyle name="20% - Accent2 2 4 2 2 5" xfId="7983"/>
    <cellStyle name="20% - Accent2 2 4 2 3" xfId="7984"/>
    <cellStyle name="20% - Accent2 2 4 2 3 2" xfId="7985"/>
    <cellStyle name="20% - Accent2 2 4 2 3 2 2" xfId="7986"/>
    <cellStyle name="20% - Accent2 2 4 2 3 3" xfId="7987"/>
    <cellStyle name="20% - Accent2 2 4 2 4" xfId="7988"/>
    <cellStyle name="20% - Accent2 2 4 2 4 2" xfId="7989"/>
    <cellStyle name="20% - Accent2 2 4 2 4 2 2" xfId="7990"/>
    <cellStyle name="20% - Accent2 2 4 2 4 3" xfId="7991"/>
    <cellStyle name="20% - Accent2 2 4 2 5" xfId="7992"/>
    <cellStyle name="20% - Accent2 2 4 2 5 2" xfId="7993"/>
    <cellStyle name="20% - Accent2 2 4 2 6" xfId="7994"/>
    <cellStyle name="20% - Accent2 2 4 3" xfId="7995"/>
    <cellStyle name="20% - Accent2 2 4 3 2" xfId="7996"/>
    <cellStyle name="20% - Accent2 2 4 3 2 2" xfId="7997"/>
    <cellStyle name="20% - Accent2 2 4 3 2 2 2" xfId="7998"/>
    <cellStyle name="20% - Accent2 2 4 3 2 2 2 2" xfId="7999"/>
    <cellStyle name="20% - Accent2 2 4 3 2 2 3" xfId="8000"/>
    <cellStyle name="20% - Accent2 2 4 3 2 3" xfId="8001"/>
    <cellStyle name="20% - Accent2 2 4 3 2 3 2" xfId="8002"/>
    <cellStyle name="20% - Accent2 2 4 3 2 3 2 2" xfId="8003"/>
    <cellStyle name="20% - Accent2 2 4 3 2 3 3" xfId="8004"/>
    <cellStyle name="20% - Accent2 2 4 3 2 4" xfId="8005"/>
    <cellStyle name="20% - Accent2 2 4 3 2 4 2" xfId="8006"/>
    <cellStyle name="20% - Accent2 2 4 3 2 5" xfId="8007"/>
    <cellStyle name="20% - Accent2 2 4 3 3" xfId="8008"/>
    <cellStyle name="20% - Accent2 2 4 3 3 2" xfId="8009"/>
    <cellStyle name="20% - Accent2 2 4 3 3 2 2" xfId="8010"/>
    <cellStyle name="20% - Accent2 2 4 3 3 3" xfId="8011"/>
    <cellStyle name="20% - Accent2 2 4 3 4" xfId="8012"/>
    <cellStyle name="20% - Accent2 2 4 3 4 2" xfId="8013"/>
    <cellStyle name="20% - Accent2 2 4 3 4 2 2" xfId="8014"/>
    <cellStyle name="20% - Accent2 2 4 3 4 3" xfId="8015"/>
    <cellStyle name="20% - Accent2 2 4 3 5" xfId="8016"/>
    <cellStyle name="20% - Accent2 2 4 3 5 2" xfId="8017"/>
    <cellStyle name="20% - Accent2 2 4 3 6" xfId="8018"/>
    <cellStyle name="20% - Accent2 2 4 4" xfId="8019"/>
    <cellStyle name="20% - Accent2 2 4 4 2" xfId="8020"/>
    <cellStyle name="20% - Accent2 2 4 4 2 2" xfId="8021"/>
    <cellStyle name="20% - Accent2 2 4 4 2 2 2" xfId="8022"/>
    <cellStyle name="20% - Accent2 2 4 4 2 2 2 2" xfId="8023"/>
    <cellStyle name="20% - Accent2 2 4 4 2 2 3" xfId="8024"/>
    <cellStyle name="20% - Accent2 2 4 4 2 3" xfId="8025"/>
    <cellStyle name="20% - Accent2 2 4 4 2 3 2" xfId="8026"/>
    <cellStyle name="20% - Accent2 2 4 4 2 3 2 2" xfId="8027"/>
    <cellStyle name="20% - Accent2 2 4 4 2 3 3" xfId="8028"/>
    <cellStyle name="20% - Accent2 2 4 4 2 4" xfId="8029"/>
    <cellStyle name="20% - Accent2 2 4 4 2 4 2" xfId="8030"/>
    <cellStyle name="20% - Accent2 2 4 4 2 5" xfId="8031"/>
    <cellStyle name="20% - Accent2 2 4 4 3" xfId="8032"/>
    <cellStyle name="20% - Accent2 2 4 4 3 2" xfId="8033"/>
    <cellStyle name="20% - Accent2 2 4 4 3 2 2" xfId="8034"/>
    <cellStyle name="20% - Accent2 2 4 4 3 3" xfId="8035"/>
    <cellStyle name="20% - Accent2 2 4 4 4" xfId="8036"/>
    <cellStyle name="20% - Accent2 2 4 4 4 2" xfId="8037"/>
    <cellStyle name="20% - Accent2 2 4 4 4 2 2" xfId="8038"/>
    <cellStyle name="20% - Accent2 2 4 4 4 3" xfId="8039"/>
    <cellStyle name="20% - Accent2 2 4 4 5" xfId="8040"/>
    <cellStyle name="20% - Accent2 2 4 4 5 2" xfId="8041"/>
    <cellStyle name="20% - Accent2 2 4 4 6" xfId="8042"/>
    <cellStyle name="20% - Accent2 2 4 5" xfId="8043"/>
    <cellStyle name="20% - Accent2 2 4 5 2" xfId="8044"/>
    <cellStyle name="20% - Accent2 2 4 5 2 2" xfId="8045"/>
    <cellStyle name="20% - Accent2 2 4 5 2 2 2" xfId="8046"/>
    <cellStyle name="20% - Accent2 2 4 5 2 2 2 2" xfId="8047"/>
    <cellStyle name="20% - Accent2 2 4 5 2 2 3" xfId="8048"/>
    <cellStyle name="20% - Accent2 2 4 5 2 3" xfId="8049"/>
    <cellStyle name="20% - Accent2 2 4 5 2 3 2" xfId="8050"/>
    <cellStyle name="20% - Accent2 2 4 5 2 3 2 2" xfId="8051"/>
    <cellStyle name="20% - Accent2 2 4 5 2 3 3" xfId="8052"/>
    <cellStyle name="20% - Accent2 2 4 5 2 4" xfId="8053"/>
    <cellStyle name="20% - Accent2 2 4 5 2 4 2" xfId="8054"/>
    <cellStyle name="20% - Accent2 2 4 5 2 5" xfId="8055"/>
    <cellStyle name="20% - Accent2 2 4 5 3" xfId="8056"/>
    <cellStyle name="20% - Accent2 2 4 5 3 2" xfId="8057"/>
    <cellStyle name="20% - Accent2 2 4 5 3 2 2" xfId="8058"/>
    <cellStyle name="20% - Accent2 2 4 5 3 3" xfId="8059"/>
    <cellStyle name="20% - Accent2 2 4 5 4" xfId="8060"/>
    <cellStyle name="20% - Accent2 2 4 5 4 2" xfId="8061"/>
    <cellStyle name="20% - Accent2 2 4 5 4 2 2" xfId="8062"/>
    <cellStyle name="20% - Accent2 2 4 5 4 3" xfId="8063"/>
    <cellStyle name="20% - Accent2 2 4 5 5" xfId="8064"/>
    <cellStyle name="20% - Accent2 2 4 5 5 2" xfId="8065"/>
    <cellStyle name="20% - Accent2 2 4 5 6" xfId="8066"/>
    <cellStyle name="20% - Accent2 2 4 6" xfId="8067"/>
    <cellStyle name="20% - Accent2 2 4 6 2" xfId="8068"/>
    <cellStyle name="20% - Accent2 2 4 6 2 2" xfId="8069"/>
    <cellStyle name="20% - Accent2 2 4 6 2 2 2" xfId="8070"/>
    <cellStyle name="20% - Accent2 2 4 6 2 3" xfId="8071"/>
    <cellStyle name="20% - Accent2 2 4 6 3" xfId="8072"/>
    <cellStyle name="20% - Accent2 2 4 6 3 2" xfId="8073"/>
    <cellStyle name="20% - Accent2 2 4 6 3 2 2" xfId="8074"/>
    <cellStyle name="20% - Accent2 2 4 6 3 3" xfId="8075"/>
    <cellStyle name="20% - Accent2 2 4 6 4" xfId="8076"/>
    <cellStyle name="20% - Accent2 2 4 6 4 2" xfId="8077"/>
    <cellStyle name="20% - Accent2 2 4 6 5" xfId="8078"/>
    <cellStyle name="20% - Accent2 2 4 7" xfId="8079"/>
    <cellStyle name="20% - Accent2 2 4 7 2" xfId="8080"/>
    <cellStyle name="20% - Accent2 2 4 7 2 2" xfId="8081"/>
    <cellStyle name="20% - Accent2 2 4 7 3" xfId="8082"/>
    <cellStyle name="20% - Accent2 2 4 8" xfId="8083"/>
    <cellStyle name="20% - Accent2 2 4 8 2" xfId="8084"/>
    <cellStyle name="20% - Accent2 2 4 8 2 2" xfId="8085"/>
    <cellStyle name="20% - Accent2 2 4 8 3" xfId="8086"/>
    <cellStyle name="20% - Accent2 2 4 9" xfId="8087"/>
    <cellStyle name="20% - Accent2 2 4 9 2" xfId="8088"/>
    <cellStyle name="20% - Accent2 2 5" xfId="8089"/>
    <cellStyle name="20% - Accent2 2 5 2" xfId="8090"/>
    <cellStyle name="20% - Accent2 2 5 2 2" xfId="8091"/>
    <cellStyle name="20% - Accent2 2 5 2 2 2" xfId="8092"/>
    <cellStyle name="20% - Accent2 2 5 2 2 2 2" xfId="8093"/>
    <cellStyle name="20% - Accent2 2 5 2 2 2 2 2" xfId="8094"/>
    <cellStyle name="20% - Accent2 2 5 2 2 2 3" xfId="8095"/>
    <cellStyle name="20% - Accent2 2 5 2 2 3" xfId="8096"/>
    <cellStyle name="20% - Accent2 2 5 2 2 3 2" xfId="8097"/>
    <cellStyle name="20% - Accent2 2 5 2 2 3 2 2" xfId="8098"/>
    <cellStyle name="20% - Accent2 2 5 2 2 3 3" xfId="8099"/>
    <cellStyle name="20% - Accent2 2 5 2 2 4" xfId="8100"/>
    <cellStyle name="20% - Accent2 2 5 2 2 4 2" xfId="8101"/>
    <cellStyle name="20% - Accent2 2 5 2 2 5" xfId="8102"/>
    <cellStyle name="20% - Accent2 2 5 2 3" xfId="8103"/>
    <cellStyle name="20% - Accent2 2 5 2 3 2" xfId="8104"/>
    <cellStyle name="20% - Accent2 2 5 2 3 2 2" xfId="8105"/>
    <cellStyle name="20% - Accent2 2 5 2 3 3" xfId="8106"/>
    <cellStyle name="20% - Accent2 2 5 2 4" xfId="8107"/>
    <cellStyle name="20% - Accent2 2 5 2 4 2" xfId="8108"/>
    <cellStyle name="20% - Accent2 2 5 2 4 2 2" xfId="8109"/>
    <cellStyle name="20% - Accent2 2 5 2 4 3" xfId="8110"/>
    <cellStyle name="20% - Accent2 2 5 2 5" xfId="8111"/>
    <cellStyle name="20% - Accent2 2 5 2 5 2" xfId="8112"/>
    <cellStyle name="20% - Accent2 2 5 2 6" xfId="8113"/>
    <cellStyle name="20% - Accent2 2 5 3" xfId="8114"/>
    <cellStyle name="20% - Accent2 2 5 3 2" xfId="8115"/>
    <cellStyle name="20% - Accent2 2 5 3 2 2" xfId="8116"/>
    <cellStyle name="20% - Accent2 2 5 3 2 2 2" xfId="8117"/>
    <cellStyle name="20% - Accent2 2 5 3 2 2 2 2" xfId="8118"/>
    <cellStyle name="20% - Accent2 2 5 3 2 2 3" xfId="8119"/>
    <cellStyle name="20% - Accent2 2 5 3 2 3" xfId="8120"/>
    <cellStyle name="20% - Accent2 2 5 3 2 3 2" xfId="8121"/>
    <cellStyle name="20% - Accent2 2 5 3 2 3 2 2" xfId="8122"/>
    <cellStyle name="20% - Accent2 2 5 3 2 3 3" xfId="8123"/>
    <cellStyle name="20% - Accent2 2 5 3 2 4" xfId="8124"/>
    <cellStyle name="20% - Accent2 2 5 3 2 4 2" xfId="8125"/>
    <cellStyle name="20% - Accent2 2 5 3 2 5" xfId="8126"/>
    <cellStyle name="20% - Accent2 2 5 3 3" xfId="8127"/>
    <cellStyle name="20% - Accent2 2 5 3 3 2" xfId="8128"/>
    <cellStyle name="20% - Accent2 2 5 3 3 2 2" xfId="8129"/>
    <cellStyle name="20% - Accent2 2 5 3 3 3" xfId="8130"/>
    <cellStyle name="20% - Accent2 2 5 3 4" xfId="8131"/>
    <cellStyle name="20% - Accent2 2 5 3 4 2" xfId="8132"/>
    <cellStyle name="20% - Accent2 2 5 3 4 2 2" xfId="8133"/>
    <cellStyle name="20% - Accent2 2 5 3 4 3" xfId="8134"/>
    <cellStyle name="20% - Accent2 2 5 3 5" xfId="8135"/>
    <cellStyle name="20% - Accent2 2 5 3 5 2" xfId="8136"/>
    <cellStyle name="20% - Accent2 2 5 3 6" xfId="8137"/>
    <cellStyle name="20% - Accent2 2 6" xfId="8138"/>
    <cellStyle name="20% - Accent2 2 7" xfId="8139"/>
    <cellStyle name="20% - Accent2 2 8" xfId="8140"/>
    <cellStyle name="20% - Accent2 2 9" xfId="8141"/>
    <cellStyle name="20% - Accent2 20" xfId="8142"/>
    <cellStyle name="20% - Accent2 20 2" xfId="8143"/>
    <cellStyle name="20% - Accent2 20 2 2" xfId="8144"/>
    <cellStyle name="20% - Accent2 20 3" xfId="8145"/>
    <cellStyle name="20% - Accent2 20 4" xfId="8146"/>
    <cellStyle name="20% - Accent2 20 5" xfId="8147"/>
    <cellStyle name="20% - Accent2 21" xfId="8148"/>
    <cellStyle name="20% - Accent2 21 2" xfId="8149"/>
    <cellStyle name="20% - Accent2 21 3" xfId="8150"/>
    <cellStyle name="20% - Accent2 22" xfId="8151"/>
    <cellStyle name="20% - Accent2 22 2" xfId="8152"/>
    <cellStyle name="20% - Accent2 23" xfId="8153"/>
    <cellStyle name="20% - Accent2 23 2" xfId="8154"/>
    <cellStyle name="20% - Accent2 24" xfId="8155"/>
    <cellStyle name="20% - Accent2 25" xfId="8156"/>
    <cellStyle name="20% - Accent2 26" xfId="8157"/>
    <cellStyle name="20% - Accent2 26 2" xfId="8158"/>
    <cellStyle name="20% - Accent2 27" xfId="8159"/>
    <cellStyle name="20% - Accent2 27 2" xfId="8160"/>
    <cellStyle name="20% - Accent2 28" xfId="8161"/>
    <cellStyle name="20% - Accent2 28 2" xfId="8162"/>
    <cellStyle name="20% - Accent2 29" xfId="8163"/>
    <cellStyle name="20% - Accent2 29 2" xfId="8164"/>
    <cellStyle name="20% - Accent2 3" xfId="8165"/>
    <cellStyle name="20% - Accent2 3 10" xfId="8166"/>
    <cellStyle name="20% - Accent2 3 10 2" xfId="8167"/>
    <cellStyle name="20% - Accent2 3 10 2 2" xfId="8168"/>
    <cellStyle name="20% - Accent2 3 10 3" xfId="8169"/>
    <cellStyle name="20% - Accent2 3 11" xfId="8170"/>
    <cellStyle name="20% - Accent2 3 11 2" xfId="8171"/>
    <cellStyle name="20% - Accent2 3 12" xfId="8172"/>
    <cellStyle name="20% - Accent2 3 12 2" xfId="8173"/>
    <cellStyle name="20% - Accent2 3 13" xfId="8174"/>
    <cellStyle name="20% - Accent2 3 13 2" xfId="8175"/>
    <cellStyle name="20% - Accent2 3 14" xfId="8176"/>
    <cellStyle name="20% - Accent2 3 14 2" xfId="8177"/>
    <cellStyle name="20% - Accent2 3 15" xfId="8178"/>
    <cellStyle name="20% - Accent2 3 15 2" xfId="8179"/>
    <cellStyle name="20% - Accent2 3 16" xfId="8180"/>
    <cellStyle name="20% - Accent2 3 16 2" xfId="8181"/>
    <cellStyle name="20% - Accent2 3 17" xfId="8182"/>
    <cellStyle name="20% - Accent2 3 17 2" xfId="8183"/>
    <cellStyle name="20% - Accent2 3 18" xfId="8184"/>
    <cellStyle name="20% - Accent2 3 18 2" xfId="8185"/>
    <cellStyle name="20% - Accent2 3 19" xfId="8186"/>
    <cellStyle name="20% - Accent2 3 19 2" xfId="8187"/>
    <cellStyle name="20% - Accent2 3 2" xfId="8188"/>
    <cellStyle name="20% - Accent2 3 2 10" xfId="8189"/>
    <cellStyle name="20% - Accent2 3 2 10 2" xfId="8190"/>
    <cellStyle name="20% - Accent2 3 2 11" xfId="8191"/>
    <cellStyle name="20% - Accent2 3 2 2" xfId="8192"/>
    <cellStyle name="20% - Accent2 3 2 2 10" xfId="8193"/>
    <cellStyle name="20% - Accent2 3 2 2 2" xfId="8194"/>
    <cellStyle name="20% - Accent2 3 2 2 2 2" xfId="8195"/>
    <cellStyle name="20% - Accent2 3 2 2 2 2 2" xfId="8196"/>
    <cellStyle name="20% - Accent2 3 2 2 2 2 2 2" xfId="8197"/>
    <cellStyle name="20% - Accent2 3 2 2 2 2 2 2 2" xfId="8198"/>
    <cellStyle name="20% - Accent2 3 2 2 2 2 2 3" xfId="8199"/>
    <cellStyle name="20% - Accent2 3 2 2 2 2 3" xfId="8200"/>
    <cellStyle name="20% - Accent2 3 2 2 2 2 3 2" xfId="8201"/>
    <cellStyle name="20% - Accent2 3 2 2 2 2 3 2 2" xfId="8202"/>
    <cellStyle name="20% - Accent2 3 2 2 2 2 3 3" xfId="8203"/>
    <cellStyle name="20% - Accent2 3 2 2 2 2 4" xfId="8204"/>
    <cellStyle name="20% - Accent2 3 2 2 2 2 4 2" xfId="8205"/>
    <cellStyle name="20% - Accent2 3 2 2 2 2 5" xfId="8206"/>
    <cellStyle name="20% - Accent2 3 2 2 2 3" xfId="8207"/>
    <cellStyle name="20% - Accent2 3 2 2 2 3 2" xfId="8208"/>
    <cellStyle name="20% - Accent2 3 2 2 2 3 2 2" xfId="8209"/>
    <cellStyle name="20% - Accent2 3 2 2 2 3 3" xfId="8210"/>
    <cellStyle name="20% - Accent2 3 2 2 2 4" xfId="8211"/>
    <cellStyle name="20% - Accent2 3 2 2 2 4 2" xfId="8212"/>
    <cellStyle name="20% - Accent2 3 2 2 2 4 2 2" xfId="8213"/>
    <cellStyle name="20% - Accent2 3 2 2 2 4 3" xfId="8214"/>
    <cellStyle name="20% - Accent2 3 2 2 2 5" xfId="8215"/>
    <cellStyle name="20% - Accent2 3 2 2 2 5 2" xfId="8216"/>
    <cellStyle name="20% - Accent2 3 2 2 2 6" xfId="8217"/>
    <cellStyle name="20% - Accent2 3 2 2 3" xfId="8218"/>
    <cellStyle name="20% - Accent2 3 2 2 3 2" xfId="8219"/>
    <cellStyle name="20% - Accent2 3 2 2 3 2 2" xfId="8220"/>
    <cellStyle name="20% - Accent2 3 2 2 3 2 2 2" xfId="8221"/>
    <cellStyle name="20% - Accent2 3 2 2 3 2 2 2 2" xfId="8222"/>
    <cellStyle name="20% - Accent2 3 2 2 3 2 2 3" xfId="8223"/>
    <cellStyle name="20% - Accent2 3 2 2 3 2 3" xfId="8224"/>
    <cellStyle name="20% - Accent2 3 2 2 3 2 3 2" xfId="8225"/>
    <cellStyle name="20% - Accent2 3 2 2 3 2 3 2 2" xfId="8226"/>
    <cellStyle name="20% - Accent2 3 2 2 3 2 3 3" xfId="8227"/>
    <cellStyle name="20% - Accent2 3 2 2 3 2 4" xfId="8228"/>
    <cellStyle name="20% - Accent2 3 2 2 3 2 4 2" xfId="8229"/>
    <cellStyle name="20% - Accent2 3 2 2 3 2 5" xfId="8230"/>
    <cellStyle name="20% - Accent2 3 2 2 3 3" xfId="8231"/>
    <cellStyle name="20% - Accent2 3 2 2 3 3 2" xfId="8232"/>
    <cellStyle name="20% - Accent2 3 2 2 3 3 2 2" xfId="8233"/>
    <cellStyle name="20% - Accent2 3 2 2 3 3 3" xfId="8234"/>
    <cellStyle name="20% - Accent2 3 2 2 3 4" xfId="8235"/>
    <cellStyle name="20% - Accent2 3 2 2 3 4 2" xfId="8236"/>
    <cellStyle name="20% - Accent2 3 2 2 3 4 2 2" xfId="8237"/>
    <cellStyle name="20% - Accent2 3 2 2 3 4 3" xfId="8238"/>
    <cellStyle name="20% - Accent2 3 2 2 3 5" xfId="8239"/>
    <cellStyle name="20% - Accent2 3 2 2 3 5 2" xfId="8240"/>
    <cellStyle name="20% - Accent2 3 2 2 3 6" xfId="8241"/>
    <cellStyle name="20% - Accent2 3 2 2 4" xfId="8242"/>
    <cellStyle name="20% - Accent2 3 2 2 4 2" xfId="8243"/>
    <cellStyle name="20% - Accent2 3 2 2 4 2 2" xfId="8244"/>
    <cellStyle name="20% - Accent2 3 2 2 4 2 2 2" xfId="8245"/>
    <cellStyle name="20% - Accent2 3 2 2 4 2 2 2 2" xfId="8246"/>
    <cellStyle name="20% - Accent2 3 2 2 4 2 2 3" xfId="8247"/>
    <cellStyle name="20% - Accent2 3 2 2 4 2 3" xfId="8248"/>
    <cellStyle name="20% - Accent2 3 2 2 4 2 3 2" xfId="8249"/>
    <cellStyle name="20% - Accent2 3 2 2 4 2 3 2 2" xfId="8250"/>
    <cellStyle name="20% - Accent2 3 2 2 4 2 3 3" xfId="8251"/>
    <cellStyle name="20% - Accent2 3 2 2 4 2 4" xfId="8252"/>
    <cellStyle name="20% - Accent2 3 2 2 4 2 4 2" xfId="8253"/>
    <cellStyle name="20% - Accent2 3 2 2 4 2 5" xfId="8254"/>
    <cellStyle name="20% - Accent2 3 2 2 4 3" xfId="8255"/>
    <cellStyle name="20% - Accent2 3 2 2 4 3 2" xfId="8256"/>
    <cellStyle name="20% - Accent2 3 2 2 4 3 2 2" xfId="8257"/>
    <cellStyle name="20% - Accent2 3 2 2 4 3 3" xfId="8258"/>
    <cellStyle name="20% - Accent2 3 2 2 4 4" xfId="8259"/>
    <cellStyle name="20% - Accent2 3 2 2 4 4 2" xfId="8260"/>
    <cellStyle name="20% - Accent2 3 2 2 4 4 2 2" xfId="8261"/>
    <cellStyle name="20% - Accent2 3 2 2 4 4 3" xfId="8262"/>
    <cellStyle name="20% - Accent2 3 2 2 4 5" xfId="8263"/>
    <cellStyle name="20% - Accent2 3 2 2 4 5 2" xfId="8264"/>
    <cellStyle name="20% - Accent2 3 2 2 4 6" xfId="8265"/>
    <cellStyle name="20% - Accent2 3 2 2 5" xfId="8266"/>
    <cellStyle name="20% - Accent2 3 2 2 5 2" xfId="8267"/>
    <cellStyle name="20% - Accent2 3 2 2 5 2 2" xfId="8268"/>
    <cellStyle name="20% - Accent2 3 2 2 5 2 2 2" xfId="8269"/>
    <cellStyle name="20% - Accent2 3 2 2 5 2 2 2 2" xfId="8270"/>
    <cellStyle name="20% - Accent2 3 2 2 5 2 2 3" xfId="8271"/>
    <cellStyle name="20% - Accent2 3 2 2 5 2 3" xfId="8272"/>
    <cellStyle name="20% - Accent2 3 2 2 5 2 3 2" xfId="8273"/>
    <cellStyle name="20% - Accent2 3 2 2 5 2 3 2 2" xfId="8274"/>
    <cellStyle name="20% - Accent2 3 2 2 5 2 3 3" xfId="8275"/>
    <cellStyle name="20% - Accent2 3 2 2 5 2 4" xfId="8276"/>
    <cellStyle name="20% - Accent2 3 2 2 5 2 4 2" xfId="8277"/>
    <cellStyle name="20% - Accent2 3 2 2 5 2 5" xfId="8278"/>
    <cellStyle name="20% - Accent2 3 2 2 5 3" xfId="8279"/>
    <cellStyle name="20% - Accent2 3 2 2 5 3 2" xfId="8280"/>
    <cellStyle name="20% - Accent2 3 2 2 5 3 2 2" xfId="8281"/>
    <cellStyle name="20% - Accent2 3 2 2 5 3 3" xfId="8282"/>
    <cellStyle name="20% - Accent2 3 2 2 5 4" xfId="8283"/>
    <cellStyle name="20% - Accent2 3 2 2 5 4 2" xfId="8284"/>
    <cellStyle name="20% - Accent2 3 2 2 5 4 2 2" xfId="8285"/>
    <cellStyle name="20% - Accent2 3 2 2 5 4 3" xfId="8286"/>
    <cellStyle name="20% - Accent2 3 2 2 5 5" xfId="8287"/>
    <cellStyle name="20% - Accent2 3 2 2 5 5 2" xfId="8288"/>
    <cellStyle name="20% - Accent2 3 2 2 5 6" xfId="8289"/>
    <cellStyle name="20% - Accent2 3 2 2 6" xfId="8290"/>
    <cellStyle name="20% - Accent2 3 2 2 6 2" xfId="8291"/>
    <cellStyle name="20% - Accent2 3 2 2 6 2 2" xfId="8292"/>
    <cellStyle name="20% - Accent2 3 2 2 6 2 2 2" xfId="8293"/>
    <cellStyle name="20% - Accent2 3 2 2 6 2 3" xfId="8294"/>
    <cellStyle name="20% - Accent2 3 2 2 6 3" xfId="8295"/>
    <cellStyle name="20% - Accent2 3 2 2 6 3 2" xfId="8296"/>
    <cellStyle name="20% - Accent2 3 2 2 6 3 2 2" xfId="8297"/>
    <cellStyle name="20% - Accent2 3 2 2 6 3 3" xfId="8298"/>
    <cellStyle name="20% - Accent2 3 2 2 6 4" xfId="8299"/>
    <cellStyle name="20% - Accent2 3 2 2 6 4 2" xfId="8300"/>
    <cellStyle name="20% - Accent2 3 2 2 6 5" xfId="8301"/>
    <cellStyle name="20% - Accent2 3 2 2 7" xfId="8302"/>
    <cellStyle name="20% - Accent2 3 2 2 7 2" xfId="8303"/>
    <cellStyle name="20% - Accent2 3 2 2 7 2 2" xfId="8304"/>
    <cellStyle name="20% - Accent2 3 2 2 7 3" xfId="8305"/>
    <cellStyle name="20% - Accent2 3 2 2 8" xfId="8306"/>
    <cellStyle name="20% - Accent2 3 2 2 8 2" xfId="8307"/>
    <cellStyle name="20% - Accent2 3 2 2 8 2 2" xfId="8308"/>
    <cellStyle name="20% - Accent2 3 2 2 8 3" xfId="8309"/>
    <cellStyle name="20% - Accent2 3 2 2 9" xfId="8310"/>
    <cellStyle name="20% - Accent2 3 2 2 9 2" xfId="8311"/>
    <cellStyle name="20% - Accent2 3 2 3" xfId="8312"/>
    <cellStyle name="20% - Accent2 3 2 3 2" xfId="8313"/>
    <cellStyle name="20% - Accent2 3 2 3 2 2" xfId="8314"/>
    <cellStyle name="20% - Accent2 3 2 3 2 2 2" xfId="8315"/>
    <cellStyle name="20% - Accent2 3 2 3 2 2 2 2" xfId="8316"/>
    <cellStyle name="20% - Accent2 3 2 3 2 2 3" xfId="8317"/>
    <cellStyle name="20% - Accent2 3 2 3 2 3" xfId="8318"/>
    <cellStyle name="20% - Accent2 3 2 3 2 3 2" xfId="8319"/>
    <cellStyle name="20% - Accent2 3 2 3 2 3 2 2" xfId="8320"/>
    <cellStyle name="20% - Accent2 3 2 3 2 3 3" xfId="8321"/>
    <cellStyle name="20% - Accent2 3 2 3 2 4" xfId="8322"/>
    <cellStyle name="20% - Accent2 3 2 3 2 4 2" xfId="8323"/>
    <cellStyle name="20% - Accent2 3 2 3 2 5" xfId="8324"/>
    <cellStyle name="20% - Accent2 3 2 3 3" xfId="8325"/>
    <cellStyle name="20% - Accent2 3 2 3 3 2" xfId="8326"/>
    <cellStyle name="20% - Accent2 3 2 3 3 2 2" xfId="8327"/>
    <cellStyle name="20% - Accent2 3 2 3 3 3" xfId="8328"/>
    <cellStyle name="20% - Accent2 3 2 3 4" xfId="8329"/>
    <cellStyle name="20% - Accent2 3 2 3 4 2" xfId="8330"/>
    <cellStyle name="20% - Accent2 3 2 3 4 2 2" xfId="8331"/>
    <cellStyle name="20% - Accent2 3 2 3 4 3" xfId="8332"/>
    <cellStyle name="20% - Accent2 3 2 3 5" xfId="8333"/>
    <cellStyle name="20% - Accent2 3 2 3 5 2" xfId="8334"/>
    <cellStyle name="20% - Accent2 3 2 3 6" xfId="8335"/>
    <cellStyle name="20% - Accent2 3 2 4" xfId="8336"/>
    <cellStyle name="20% - Accent2 3 2 4 2" xfId="8337"/>
    <cellStyle name="20% - Accent2 3 2 4 2 2" xfId="8338"/>
    <cellStyle name="20% - Accent2 3 2 4 2 2 2" xfId="8339"/>
    <cellStyle name="20% - Accent2 3 2 4 2 2 2 2" xfId="8340"/>
    <cellStyle name="20% - Accent2 3 2 4 2 2 3" xfId="8341"/>
    <cellStyle name="20% - Accent2 3 2 4 2 3" xfId="8342"/>
    <cellStyle name="20% - Accent2 3 2 4 2 3 2" xfId="8343"/>
    <cellStyle name="20% - Accent2 3 2 4 2 3 2 2" xfId="8344"/>
    <cellStyle name="20% - Accent2 3 2 4 2 3 3" xfId="8345"/>
    <cellStyle name="20% - Accent2 3 2 4 2 4" xfId="8346"/>
    <cellStyle name="20% - Accent2 3 2 4 2 4 2" xfId="8347"/>
    <cellStyle name="20% - Accent2 3 2 4 2 5" xfId="8348"/>
    <cellStyle name="20% - Accent2 3 2 4 3" xfId="8349"/>
    <cellStyle name="20% - Accent2 3 2 4 3 2" xfId="8350"/>
    <cellStyle name="20% - Accent2 3 2 4 3 2 2" xfId="8351"/>
    <cellStyle name="20% - Accent2 3 2 4 3 3" xfId="8352"/>
    <cellStyle name="20% - Accent2 3 2 4 4" xfId="8353"/>
    <cellStyle name="20% - Accent2 3 2 4 4 2" xfId="8354"/>
    <cellStyle name="20% - Accent2 3 2 4 4 2 2" xfId="8355"/>
    <cellStyle name="20% - Accent2 3 2 4 4 3" xfId="8356"/>
    <cellStyle name="20% - Accent2 3 2 4 5" xfId="8357"/>
    <cellStyle name="20% - Accent2 3 2 4 5 2" xfId="8358"/>
    <cellStyle name="20% - Accent2 3 2 4 6" xfId="8359"/>
    <cellStyle name="20% - Accent2 3 2 5" xfId="8360"/>
    <cellStyle name="20% - Accent2 3 2 5 2" xfId="8361"/>
    <cellStyle name="20% - Accent2 3 2 5 2 2" xfId="8362"/>
    <cellStyle name="20% - Accent2 3 2 5 2 2 2" xfId="8363"/>
    <cellStyle name="20% - Accent2 3 2 5 2 2 2 2" xfId="8364"/>
    <cellStyle name="20% - Accent2 3 2 5 2 2 3" xfId="8365"/>
    <cellStyle name="20% - Accent2 3 2 5 2 3" xfId="8366"/>
    <cellStyle name="20% - Accent2 3 2 5 2 3 2" xfId="8367"/>
    <cellStyle name="20% - Accent2 3 2 5 2 3 2 2" xfId="8368"/>
    <cellStyle name="20% - Accent2 3 2 5 2 3 3" xfId="8369"/>
    <cellStyle name="20% - Accent2 3 2 5 2 4" xfId="8370"/>
    <cellStyle name="20% - Accent2 3 2 5 2 4 2" xfId="8371"/>
    <cellStyle name="20% - Accent2 3 2 5 2 5" xfId="8372"/>
    <cellStyle name="20% - Accent2 3 2 5 3" xfId="8373"/>
    <cellStyle name="20% - Accent2 3 2 5 3 2" xfId="8374"/>
    <cellStyle name="20% - Accent2 3 2 5 3 2 2" xfId="8375"/>
    <cellStyle name="20% - Accent2 3 2 5 3 3" xfId="8376"/>
    <cellStyle name="20% - Accent2 3 2 5 4" xfId="8377"/>
    <cellStyle name="20% - Accent2 3 2 5 4 2" xfId="8378"/>
    <cellStyle name="20% - Accent2 3 2 5 4 2 2" xfId="8379"/>
    <cellStyle name="20% - Accent2 3 2 5 4 3" xfId="8380"/>
    <cellStyle name="20% - Accent2 3 2 5 5" xfId="8381"/>
    <cellStyle name="20% - Accent2 3 2 5 5 2" xfId="8382"/>
    <cellStyle name="20% - Accent2 3 2 5 6" xfId="8383"/>
    <cellStyle name="20% - Accent2 3 2 6" xfId="8384"/>
    <cellStyle name="20% - Accent2 3 2 6 2" xfId="8385"/>
    <cellStyle name="20% - Accent2 3 2 6 2 2" xfId="8386"/>
    <cellStyle name="20% - Accent2 3 2 6 2 2 2" xfId="8387"/>
    <cellStyle name="20% - Accent2 3 2 6 2 2 2 2" xfId="8388"/>
    <cellStyle name="20% - Accent2 3 2 6 2 2 3" xfId="8389"/>
    <cellStyle name="20% - Accent2 3 2 6 2 3" xfId="8390"/>
    <cellStyle name="20% - Accent2 3 2 6 2 3 2" xfId="8391"/>
    <cellStyle name="20% - Accent2 3 2 6 2 3 2 2" xfId="8392"/>
    <cellStyle name="20% - Accent2 3 2 6 2 3 3" xfId="8393"/>
    <cellStyle name="20% - Accent2 3 2 6 2 4" xfId="8394"/>
    <cellStyle name="20% - Accent2 3 2 6 2 4 2" xfId="8395"/>
    <cellStyle name="20% - Accent2 3 2 6 2 5" xfId="8396"/>
    <cellStyle name="20% - Accent2 3 2 6 3" xfId="8397"/>
    <cellStyle name="20% - Accent2 3 2 6 3 2" xfId="8398"/>
    <cellStyle name="20% - Accent2 3 2 6 3 2 2" xfId="8399"/>
    <cellStyle name="20% - Accent2 3 2 6 3 3" xfId="8400"/>
    <cellStyle name="20% - Accent2 3 2 6 4" xfId="8401"/>
    <cellStyle name="20% - Accent2 3 2 6 4 2" xfId="8402"/>
    <cellStyle name="20% - Accent2 3 2 6 4 2 2" xfId="8403"/>
    <cellStyle name="20% - Accent2 3 2 6 4 3" xfId="8404"/>
    <cellStyle name="20% - Accent2 3 2 6 5" xfId="8405"/>
    <cellStyle name="20% - Accent2 3 2 6 5 2" xfId="8406"/>
    <cellStyle name="20% - Accent2 3 2 6 6" xfId="8407"/>
    <cellStyle name="20% - Accent2 3 2 7" xfId="8408"/>
    <cellStyle name="20% - Accent2 3 2 7 2" xfId="8409"/>
    <cellStyle name="20% - Accent2 3 2 7 2 2" xfId="8410"/>
    <cellStyle name="20% - Accent2 3 2 7 2 2 2" xfId="8411"/>
    <cellStyle name="20% - Accent2 3 2 7 2 3" xfId="8412"/>
    <cellStyle name="20% - Accent2 3 2 7 3" xfId="8413"/>
    <cellStyle name="20% - Accent2 3 2 7 3 2" xfId="8414"/>
    <cellStyle name="20% - Accent2 3 2 7 3 2 2" xfId="8415"/>
    <cellStyle name="20% - Accent2 3 2 7 3 3" xfId="8416"/>
    <cellStyle name="20% - Accent2 3 2 7 4" xfId="8417"/>
    <cellStyle name="20% - Accent2 3 2 7 4 2" xfId="8418"/>
    <cellStyle name="20% - Accent2 3 2 7 5" xfId="8419"/>
    <cellStyle name="20% - Accent2 3 2 8" xfId="8420"/>
    <cellStyle name="20% - Accent2 3 2 8 2" xfId="8421"/>
    <cellStyle name="20% - Accent2 3 2 8 2 2" xfId="8422"/>
    <cellStyle name="20% - Accent2 3 2 8 3" xfId="8423"/>
    <cellStyle name="20% - Accent2 3 2 9" xfId="8424"/>
    <cellStyle name="20% - Accent2 3 2 9 2" xfId="8425"/>
    <cellStyle name="20% - Accent2 3 2 9 2 2" xfId="8426"/>
    <cellStyle name="20% - Accent2 3 2 9 3" xfId="8427"/>
    <cellStyle name="20% - Accent2 3 20" xfId="8428"/>
    <cellStyle name="20% - Accent2 3 20 2" xfId="8429"/>
    <cellStyle name="20% - Accent2 3 21" xfId="8430"/>
    <cellStyle name="20% - Accent2 3 21 2" xfId="8431"/>
    <cellStyle name="20% - Accent2 3 22" xfId="8432"/>
    <cellStyle name="20% - Accent2 3 22 2" xfId="8433"/>
    <cellStyle name="20% - Accent2 3 23" xfId="8434"/>
    <cellStyle name="20% - Accent2 3 23 2" xfId="8435"/>
    <cellStyle name="20% - Accent2 3 24" xfId="8436"/>
    <cellStyle name="20% - Accent2 3 24 2" xfId="8437"/>
    <cellStyle name="20% - Accent2 3 25" xfId="8438"/>
    <cellStyle name="20% - Accent2 3 25 2" xfId="8439"/>
    <cellStyle name="20% - Accent2 3 26" xfId="8440"/>
    <cellStyle name="20% - Accent2 3 26 2" xfId="8441"/>
    <cellStyle name="20% - Accent2 3 27" xfId="8442"/>
    <cellStyle name="20% - Accent2 3 27 2" xfId="8443"/>
    <cellStyle name="20% - Accent2 3 28" xfId="8444"/>
    <cellStyle name="20% - Accent2 3 28 2" xfId="8445"/>
    <cellStyle name="20% - Accent2 3 29" xfId="8446"/>
    <cellStyle name="20% - Accent2 3 3" xfId="8447"/>
    <cellStyle name="20% - Accent2 3 3 10" xfId="8448"/>
    <cellStyle name="20% - Accent2 3 3 2" xfId="8449"/>
    <cellStyle name="20% - Accent2 3 3 2 2" xfId="8450"/>
    <cellStyle name="20% - Accent2 3 3 2 2 2" xfId="8451"/>
    <cellStyle name="20% - Accent2 3 3 2 2 2 2" xfId="8452"/>
    <cellStyle name="20% - Accent2 3 3 2 2 2 2 2" xfId="8453"/>
    <cellStyle name="20% - Accent2 3 3 2 2 2 3" xfId="8454"/>
    <cellStyle name="20% - Accent2 3 3 2 2 3" xfId="8455"/>
    <cellStyle name="20% - Accent2 3 3 2 2 3 2" xfId="8456"/>
    <cellStyle name="20% - Accent2 3 3 2 2 3 2 2" xfId="8457"/>
    <cellStyle name="20% - Accent2 3 3 2 2 3 3" xfId="8458"/>
    <cellStyle name="20% - Accent2 3 3 2 2 4" xfId="8459"/>
    <cellStyle name="20% - Accent2 3 3 2 2 4 2" xfId="8460"/>
    <cellStyle name="20% - Accent2 3 3 2 2 5" xfId="8461"/>
    <cellStyle name="20% - Accent2 3 3 2 3" xfId="8462"/>
    <cellStyle name="20% - Accent2 3 3 2 3 2" xfId="8463"/>
    <cellStyle name="20% - Accent2 3 3 2 3 2 2" xfId="8464"/>
    <cellStyle name="20% - Accent2 3 3 2 3 3" xfId="8465"/>
    <cellStyle name="20% - Accent2 3 3 2 4" xfId="8466"/>
    <cellStyle name="20% - Accent2 3 3 2 4 2" xfId="8467"/>
    <cellStyle name="20% - Accent2 3 3 2 4 2 2" xfId="8468"/>
    <cellStyle name="20% - Accent2 3 3 2 4 3" xfId="8469"/>
    <cellStyle name="20% - Accent2 3 3 2 5" xfId="8470"/>
    <cellStyle name="20% - Accent2 3 3 2 5 2" xfId="8471"/>
    <cellStyle name="20% - Accent2 3 3 2 6" xfId="8472"/>
    <cellStyle name="20% - Accent2 3 3 3" xfId="8473"/>
    <cellStyle name="20% - Accent2 3 3 3 2" xfId="8474"/>
    <cellStyle name="20% - Accent2 3 3 3 2 2" xfId="8475"/>
    <cellStyle name="20% - Accent2 3 3 3 2 2 2" xfId="8476"/>
    <cellStyle name="20% - Accent2 3 3 3 2 2 2 2" xfId="8477"/>
    <cellStyle name="20% - Accent2 3 3 3 2 2 3" xfId="8478"/>
    <cellStyle name="20% - Accent2 3 3 3 2 3" xfId="8479"/>
    <cellStyle name="20% - Accent2 3 3 3 2 3 2" xfId="8480"/>
    <cellStyle name="20% - Accent2 3 3 3 2 3 2 2" xfId="8481"/>
    <cellStyle name="20% - Accent2 3 3 3 2 3 3" xfId="8482"/>
    <cellStyle name="20% - Accent2 3 3 3 2 4" xfId="8483"/>
    <cellStyle name="20% - Accent2 3 3 3 2 4 2" xfId="8484"/>
    <cellStyle name="20% - Accent2 3 3 3 2 5" xfId="8485"/>
    <cellStyle name="20% - Accent2 3 3 3 3" xfId="8486"/>
    <cellStyle name="20% - Accent2 3 3 3 3 2" xfId="8487"/>
    <cellStyle name="20% - Accent2 3 3 3 3 2 2" xfId="8488"/>
    <cellStyle name="20% - Accent2 3 3 3 3 3" xfId="8489"/>
    <cellStyle name="20% - Accent2 3 3 3 4" xfId="8490"/>
    <cellStyle name="20% - Accent2 3 3 3 4 2" xfId="8491"/>
    <cellStyle name="20% - Accent2 3 3 3 4 2 2" xfId="8492"/>
    <cellStyle name="20% - Accent2 3 3 3 4 3" xfId="8493"/>
    <cellStyle name="20% - Accent2 3 3 3 5" xfId="8494"/>
    <cellStyle name="20% - Accent2 3 3 3 5 2" xfId="8495"/>
    <cellStyle name="20% - Accent2 3 3 3 6" xfId="8496"/>
    <cellStyle name="20% - Accent2 3 3 4" xfId="8497"/>
    <cellStyle name="20% - Accent2 3 3 4 2" xfId="8498"/>
    <cellStyle name="20% - Accent2 3 3 4 2 2" xfId="8499"/>
    <cellStyle name="20% - Accent2 3 3 4 2 2 2" xfId="8500"/>
    <cellStyle name="20% - Accent2 3 3 4 2 2 2 2" xfId="8501"/>
    <cellStyle name="20% - Accent2 3 3 4 2 2 3" xfId="8502"/>
    <cellStyle name="20% - Accent2 3 3 4 2 3" xfId="8503"/>
    <cellStyle name="20% - Accent2 3 3 4 2 3 2" xfId="8504"/>
    <cellStyle name="20% - Accent2 3 3 4 2 3 2 2" xfId="8505"/>
    <cellStyle name="20% - Accent2 3 3 4 2 3 3" xfId="8506"/>
    <cellStyle name="20% - Accent2 3 3 4 2 4" xfId="8507"/>
    <cellStyle name="20% - Accent2 3 3 4 2 4 2" xfId="8508"/>
    <cellStyle name="20% - Accent2 3 3 4 2 5" xfId="8509"/>
    <cellStyle name="20% - Accent2 3 3 4 3" xfId="8510"/>
    <cellStyle name="20% - Accent2 3 3 4 3 2" xfId="8511"/>
    <cellStyle name="20% - Accent2 3 3 4 3 2 2" xfId="8512"/>
    <cellStyle name="20% - Accent2 3 3 4 3 3" xfId="8513"/>
    <cellStyle name="20% - Accent2 3 3 4 4" xfId="8514"/>
    <cellStyle name="20% - Accent2 3 3 4 4 2" xfId="8515"/>
    <cellStyle name="20% - Accent2 3 3 4 4 2 2" xfId="8516"/>
    <cellStyle name="20% - Accent2 3 3 4 4 3" xfId="8517"/>
    <cellStyle name="20% - Accent2 3 3 4 5" xfId="8518"/>
    <cellStyle name="20% - Accent2 3 3 4 5 2" xfId="8519"/>
    <cellStyle name="20% - Accent2 3 3 4 6" xfId="8520"/>
    <cellStyle name="20% - Accent2 3 3 5" xfId="8521"/>
    <cellStyle name="20% - Accent2 3 3 5 2" xfId="8522"/>
    <cellStyle name="20% - Accent2 3 3 5 2 2" xfId="8523"/>
    <cellStyle name="20% - Accent2 3 3 5 2 2 2" xfId="8524"/>
    <cellStyle name="20% - Accent2 3 3 5 2 2 2 2" xfId="8525"/>
    <cellStyle name="20% - Accent2 3 3 5 2 2 3" xfId="8526"/>
    <cellStyle name="20% - Accent2 3 3 5 2 3" xfId="8527"/>
    <cellStyle name="20% - Accent2 3 3 5 2 3 2" xfId="8528"/>
    <cellStyle name="20% - Accent2 3 3 5 2 3 2 2" xfId="8529"/>
    <cellStyle name="20% - Accent2 3 3 5 2 3 3" xfId="8530"/>
    <cellStyle name="20% - Accent2 3 3 5 2 4" xfId="8531"/>
    <cellStyle name="20% - Accent2 3 3 5 2 4 2" xfId="8532"/>
    <cellStyle name="20% - Accent2 3 3 5 2 5" xfId="8533"/>
    <cellStyle name="20% - Accent2 3 3 5 3" xfId="8534"/>
    <cellStyle name="20% - Accent2 3 3 5 3 2" xfId="8535"/>
    <cellStyle name="20% - Accent2 3 3 5 3 2 2" xfId="8536"/>
    <cellStyle name="20% - Accent2 3 3 5 3 3" xfId="8537"/>
    <cellStyle name="20% - Accent2 3 3 5 4" xfId="8538"/>
    <cellStyle name="20% - Accent2 3 3 5 4 2" xfId="8539"/>
    <cellStyle name="20% - Accent2 3 3 5 4 2 2" xfId="8540"/>
    <cellStyle name="20% - Accent2 3 3 5 4 3" xfId="8541"/>
    <cellStyle name="20% - Accent2 3 3 5 5" xfId="8542"/>
    <cellStyle name="20% - Accent2 3 3 5 5 2" xfId="8543"/>
    <cellStyle name="20% - Accent2 3 3 5 6" xfId="8544"/>
    <cellStyle name="20% - Accent2 3 3 6" xfId="8545"/>
    <cellStyle name="20% - Accent2 3 3 6 2" xfId="8546"/>
    <cellStyle name="20% - Accent2 3 3 6 2 2" xfId="8547"/>
    <cellStyle name="20% - Accent2 3 3 6 2 2 2" xfId="8548"/>
    <cellStyle name="20% - Accent2 3 3 6 2 3" xfId="8549"/>
    <cellStyle name="20% - Accent2 3 3 6 3" xfId="8550"/>
    <cellStyle name="20% - Accent2 3 3 6 3 2" xfId="8551"/>
    <cellStyle name="20% - Accent2 3 3 6 3 2 2" xfId="8552"/>
    <cellStyle name="20% - Accent2 3 3 6 3 3" xfId="8553"/>
    <cellStyle name="20% - Accent2 3 3 6 4" xfId="8554"/>
    <cellStyle name="20% - Accent2 3 3 6 4 2" xfId="8555"/>
    <cellStyle name="20% - Accent2 3 3 6 5" xfId="8556"/>
    <cellStyle name="20% - Accent2 3 3 7" xfId="8557"/>
    <cellStyle name="20% - Accent2 3 3 7 2" xfId="8558"/>
    <cellStyle name="20% - Accent2 3 3 7 2 2" xfId="8559"/>
    <cellStyle name="20% - Accent2 3 3 7 3" xfId="8560"/>
    <cellStyle name="20% - Accent2 3 3 8" xfId="8561"/>
    <cellStyle name="20% - Accent2 3 3 8 2" xfId="8562"/>
    <cellStyle name="20% - Accent2 3 3 8 2 2" xfId="8563"/>
    <cellStyle name="20% - Accent2 3 3 8 3" xfId="8564"/>
    <cellStyle name="20% - Accent2 3 3 9" xfId="8565"/>
    <cellStyle name="20% - Accent2 3 3 9 2" xfId="8566"/>
    <cellStyle name="20% - Accent2 3 30" xfId="8567"/>
    <cellStyle name="20% - Accent2 3 31" xfId="8568"/>
    <cellStyle name="20% - Accent2 3 4" xfId="8569"/>
    <cellStyle name="20% - Accent2 3 4 2" xfId="8570"/>
    <cellStyle name="20% - Accent2 3 4 2 2" xfId="8571"/>
    <cellStyle name="20% - Accent2 3 4 2 2 2" xfId="8572"/>
    <cellStyle name="20% - Accent2 3 4 2 2 2 2" xfId="8573"/>
    <cellStyle name="20% - Accent2 3 4 2 2 3" xfId="8574"/>
    <cellStyle name="20% - Accent2 3 4 2 3" xfId="8575"/>
    <cellStyle name="20% - Accent2 3 4 2 3 2" xfId="8576"/>
    <cellStyle name="20% - Accent2 3 4 2 3 2 2" xfId="8577"/>
    <cellStyle name="20% - Accent2 3 4 2 3 3" xfId="8578"/>
    <cellStyle name="20% - Accent2 3 4 2 4" xfId="8579"/>
    <cellStyle name="20% - Accent2 3 4 2 4 2" xfId="8580"/>
    <cellStyle name="20% - Accent2 3 4 2 5" xfId="8581"/>
    <cellStyle name="20% - Accent2 3 4 3" xfId="8582"/>
    <cellStyle name="20% - Accent2 3 4 3 2" xfId="8583"/>
    <cellStyle name="20% - Accent2 3 4 3 2 2" xfId="8584"/>
    <cellStyle name="20% - Accent2 3 4 3 3" xfId="8585"/>
    <cellStyle name="20% - Accent2 3 4 4" xfId="8586"/>
    <cellStyle name="20% - Accent2 3 4 4 2" xfId="8587"/>
    <cellStyle name="20% - Accent2 3 4 4 2 2" xfId="8588"/>
    <cellStyle name="20% - Accent2 3 4 4 3" xfId="8589"/>
    <cellStyle name="20% - Accent2 3 4 5" xfId="8590"/>
    <cellStyle name="20% - Accent2 3 4 5 2" xfId="8591"/>
    <cellStyle name="20% - Accent2 3 4 6" xfId="8592"/>
    <cellStyle name="20% - Accent2 3 5" xfId="8593"/>
    <cellStyle name="20% - Accent2 3 5 2" xfId="8594"/>
    <cellStyle name="20% - Accent2 3 5 2 2" xfId="8595"/>
    <cellStyle name="20% - Accent2 3 5 2 2 2" xfId="8596"/>
    <cellStyle name="20% - Accent2 3 5 2 2 2 2" xfId="8597"/>
    <cellStyle name="20% - Accent2 3 5 2 2 3" xfId="8598"/>
    <cellStyle name="20% - Accent2 3 5 2 3" xfId="8599"/>
    <cellStyle name="20% - Accent2 3 5 2 3 2" xfId="8600"/>
    <cellStyle name="20% - Accent2 3 5 2 3 2 2" xfId="8601"/>
    <cellStyle name="20% - Accent2 3 5 2 3 3" xfId="8602"/>
    <cellStyle name="20% - Accent2 3 5 2 4" xfId="8603"/>
    <cellStyle name="20% - Accent2 3 5 2 4 2" xfId="8604"/>
    <cellStyle name="20% - Accent2 3 5 2 5" xfId="8605"/>
    <cellStyle name="20% - Accent2 3 5 3" xfId="8606"/>
    <cellStyle name="20% - Accent2 3 5 3 2" xfId="8607"/>
    <cellStyle name="20% - Accent2 3 5 3 2 2" xfId="8608"/>
    <cellStyle name="20% - Accent2 3 5 3 3" xfId="8609"/>
    <cellStyle name="20% - Accent2 3 5 4" xfId="8610"/>
    <cellStyle name="20% - Accent2 3 5 4 2" xfId="8611"/>
    <cellStyle name="20% - Accent2 3 5 4 2 2" xfId="8612"/>
    <cellStyle name="20% - Accent2 3 5 4 3" xfId="8613"/>
    <cellStyle name="20% - Accent2 3 5 5" xfId="8614"/>
    <cellStyle name="20% - Accent2 3 5 5 2" xfId="8615"/>
    <cellStyle name="20% - Accent2 3 5 6" xfId="8616"/>
    <cellStyle name="20% - Accent2 3 6" xfId="8617"/>
    <cellStyle name="20% - Accent2 3 6 2" xfId="8618"/>
    <cellStyle name="20% - Accent2 3 6 2 2" xfId="8619"/>
    <cellStyle name="20% - Accent2 3 6 2 2 2" xfId="8620"/>
    <cellStyle name="20% - Accent2 3 6 2 2 2 2" xfId="8621"/>
    <cellStyle name="20% - Accent2 3 6 2 2 3" xfId="8622"/>
    <cellStyle name="20% - Accent2 3 6 2 3" xfId="8623"/>
    <cellStyle name="20% - Accent2 3 6 2 3 2" xfId="8624"/>
    <cellStyle name="20% - Accent2 3 6 2 3 2 2" xfId="8625"/>
    <cellStyle name="20% - Accent2 3 6 2 3 3" xfId="8626"/>
    <cellStyle name="20% - Accent2 3 6 2 4" xfId="8627"/>
    <cellStyle name="20% - Accent2 3 6 2 4 2" xfId="8628"/>
    <cellStyle name="20% - Accent2 3 6 2 5" xfId="8629"/>
    <cellStyle name="20% - Accent2 3 6 3" xfId="8630"/>
    <cellStyle name="20% - Accent2 3 6 3 2" xfId="8631"/>
    <cellStyle name="20% - Accent2 3 6 3 2 2" xfId="8632"/>
    <cellStyle name="20% - Accent2 3 6 3 3" xfId="8633"/>
    <cellStyle name="20% - Accent2 3 6 4" xfId="8634"/>
    <cellStyle name="20% - Accent2 3 6 4 2" xfId="8635"/>
    <cellStyle name="20% - Accent2 3 6 4 2 2" xfId="8636"/>
    <cellStyle name="20% - Accent2 3 6 4 3" xfId="8637"/>
    <cellStyle name="20% - Accent2 3 6 5" xfId="8638"/>
    <cellStyle name="20% - Accent2 3 6 5 2" xfId="8639"/>
    <cellStyle name="20% - Accent2 3 6 6" xfId="8640"/>
    <cellStyle name="20% - Accent2 3 7" xfId="8641"/>
    <cellStyle name="20% - Accent2 3 7 2" xfId="8642"/>
    <cellStyle name="20% - Accent2 3 7 2 2" xfId="8643"/>
    <cellStyle name="20% - Accent2 3 7 2 2 2" xfId="8644"/>
    <cellStyle name="20% - Accent2 3 7 2 2 2 2" xfId="8645"/>
    <cellStyle name="20% - Accent2 3 7 2 2 3" xfId="8646"/>
    <cellStyle name="20% - Accent2 3 7 2 3" xfId="8647"/>
    <cellStyle name="20% - Accent2 3 7 2 3 2" xfId="8648"/>
    <cellStyle name="20% - Accent2 3 7 2 3 2 2" xfId="8649"/>
    <cellStyle name="20% - Accent2 3 7 2 3 3" xfId="8650"/>
    <cellStyle name="20% - Accent2 3 7 2 4" xfId="8651"/>
    <cellStyle name="20% - Accent2 3 7 2 4 2" xfId="8652"/>
    <cellStyle name="20% - Accent2 3 7 2 5" xfId="8653"/>
    <cellStyle name="20% - Accent2 3 7 3" xfId="8654"/>
    <cellStyle name="20% - Accent2 3 7 3 2" xfId="8655"/>
    <cellStyle name="20% - Accent2 3 7 3 2 2" xfId="8656"/>
    <cellStyle name="20% - Accent2 3 7 3 3" xfId="8657"/>
    <cellStyle name="20% - Accent2 3 7 4" xfId="8658"/>
    <cellStyle name="20% - Accent2 3 7 4 2" xfId="8659"/>
    <cellStyle name="20% - Accent2 3 7 4 2 2" xfId="8660"/>
    <cellStyle name="20% - Accent2 3 7 4 3" xfId="8661"/>
    <cellStyle name="20% - Accent2 3 7 5" xfId="8662"/>
    <cellStyle name="20% - Accent2 3 7 5 2" xfId="8663"/>
    <cellStyle name="20% - Accent2 3 7 6" xfId="8664"/>
    <cellStyle name="20% - Accent2 3 8" xfId="8665"/>
    <cellStyle name="20% - Accent2 3 8 2" xfId="8666"/>
    <cellStyle name="20% - Accent2 3 8 2 2" xfId="8667"/>
    <cellStyle name="20% - Accent2 3 8 2 2 2" xfId="8668"/>
    <cellStyle name="20% - Accent2 3 8 2 3" xfId="8669"/>
    <cellStyle name="20% - Accent2 3 8 3" xfId="8670"/>
    <cellStyle name="20% - Accent2 3 8 3 2" xfId="8671"/>
    <cellStyle name="20% - Accent2 3 8 3 2 2" xfId="8672"/>
    <cellStyle name="20% - Accent2 3 8 3 3" xfId="8673"/>
    <cellStyle name="20% - Accent2 3 8 4" xfId="8674"/>
    <cellStyle name="20% - Accent2 3 8 4 2" xfId="8675"/>
    <cellStyle name="20% - Accent2 3 8 5" xfId="8676"/>
    <cellStyle name="20% - Accent2 3 9" xfId="8677"/>
    <cellStyle name="20% - Accent2 3 9 2" xfId="8678"/>
    <cellStyle name="20% - Accent2 3 9 2 2" xfId="8679"/>
    <cellStyle name="20% - Accent2 3 9 3" xfId="8680"/>
    <cellStyle name="20% - Accent2 30" xfId="8681"/>
    <cellStyle name="20% - Accent2 30 2" xfId="8682"/>
    <cellStyle name="20% - Accent2 31" xfId="8683"/>
    <cellStyle name="20% - Accent2 32" xfId="8684"/>
    <cellStyle name="20% - Accent2 33" xfId="8685"/>
    <cellStyle name="20% - Accent2 34" xfId="8686"/>
    <cellStyle name="20% - Accent2 35" xfId="8687"/>
    <cellStyle name="20% - Accent2 36" xfId="8688"/>
    <cellStyle name="20% - Accent2 36 2" xfId="8689"/>
    <cellStyle name="20% - Accent2 37" xfId="8690"/>
    <cellStyle name="20% - Accent2 38" xfId="8691"/>
    <cellStyle name="20% - Accent2 39" xfId="8692"/>
    <cellStyle name="20% - Accent2 4" xfId="8693"/>
    <cellStyle name="20% - Accent2 4 10" xfId="8694"/>
    <cellStyle name="20% - Accent2 4 10 2" xfId="8695"/>
    <cellStyle name="20% - Accent2 4 11" xfId="8696"/>
    <cellStyle name="20% - Accent2 4 11 2" xfId="8697"/>
    <cellStyle name="20% - Accent2 4 12" xfId="8698"/>
    <cellStyle name="20% - Accent2 4 12 2" xfId="8699"/>
    <cellStyle name="20% - Accent2 4 13" xfId="8700"/>
    <cellStyle name="20% - Accent2 4 13 2" xfId="8701"/>
    <cellStyle name="20% - Accent2 4 14" xfId="8702"/>
    <cellStyle name="20% - Accent2 4 14 2" xfId="8703"/>
    <cellStyle name="20% - Accent2 4 15" xfId="8704"/>
    <cellStyle name="20% - Accent2 4 15 2" xfId="8705"/>
    <cellStyle name="20% - Accent2 4 16" xfId="8706"/>
    <cellStyle name="20% - Accent2 4 16 2" xfId="8707"/>
    <cellStyle name="20% - Accent2 4 17" xfId="8708"/>
    <cellStyle name="20% - Accent2 4 17 2" xfId="8709"/>
    <cellStyle name="20% - Accent2 4 18" xfId="8710"/>
    <cellStyle name="20% - Accent2 4 18 2" xfId="8711"/>
    <cellStyle name="20% - Accent2 4 19" xfId="8712"/>
    <cellStyle name="20% - Accent2 4 19 2" xfId="8713"/>
    <cellStyle name="20% - Accent2 4 2" xfId="8714"/>
    <cellStyle name="20% - Accent2 4 2 2" xfId="8715"/>
    <cellStyle name="20% - Accent2 4 2 3" xfId="8716"/>
    <cellStyle name="20% - Accent2 4 2 4" xfId="8717"/>
    <cellStyle name="20% - Accent2 4 2 4 2" xfId="8718"/>
    <cellStyle name="20% - Accent2 4 2 4 3" xfId="8719"/>
    <cellStyle name="20% - Accent2 4 2 5" xfId="8720"/>
    <cellStyle name="20% - Accent2 4 2 6" xfId="8721"/>
    <cellStyle name="20% - Accent2 4 20" xfId="8722"/>
    <cellStyle name="20% - Accent2 4 20 2" xfId="8723"/>
    <cellStyle name="20% - Accent2 4 21" xfId="8724"/>
    <cellStyle name="20% - Accent2 4 21 2" xfId="8725"/>
    <cellStyle name="20% - Accent2 4 22" xfId="8726"/>
    <cellStyle name="20% - Accent2 4 22 2" xfId="8727"/>
    <cellStyle name="20% - Accent2 4 23" xfId="8728"/>
    <cellStyle name="20% - Accent2 4 24" xfId="8729"/>
    <cellStyle name="20% - Accent2 4 3" xfId="8730"/>
    <cellStyle name="20% - Accent2 4 3 2" xfId="8731"/>
    <cellStyle name="20% - Accent2 4 3 2 2" xfId="8732"/>
    <cellStyle name="20% - Accent2 4 3 3" xfId="8733"/>
    <cellStyle name="20% - Accent2 4 4" xfId="8734"/>
    <cellStyle name="20% - Accent2 4 4 2" xfId="8735"/>
    <cellStyle name="20% - Accent2 4 5" xfId="8736"/>
    <cellStyle name="20% - Accent2 4 5 2" xfId="8737"/>
    <cellStyle name="20% - Accent2 4 6" xfId="8738"/>
    <cellStyle name="20% - Accent2 4 6 2" xfId="8739"/>
    <cellStyle name="20% - Accent2 4 7" xfId="8740"/>
    <cellStyle name="20% - Accent2 4 7 2" xfId="8741"/>
    <cellStyle name="20% - Accent2 4 8" xfId="8742"/>
    <cellStyle name="20% - Accent2 4 8 2" xfId="8743"/>
    <cellStyle name="20% - Accent2 4 9" xfId="8744"/>
    <cellStyle name="20% - Accent2 4 9 2" xfId="8745"/>
    <cellStyle name="20% - Accent2 40" xfId="8746"/>
    <cellStyle name="20% - Accent2 5" xfId="8747"/>
    <cellStyle name="20% - Accent2 5 10" xfId="8748"/>
    <cellStyle name="20% - Accent2 5 10 2" xfId="8749"/>
    <cellStyle name="20% - Accent2 5 11" xfId="8750"/>
    <cellStyle name="20% - Accent2 5 11 2" xfId="8751"/>
    <cellStyle name="20% - Accent2 5 12" xfId="8752"/>
    <cellStyle name="20% - Accent2 5 12 2" xfId="8753"/>
    <cellStyle name="20% - Accent2 5 13" xfId="8754"/>
    <cellStyle name="20% - Accent2 5 13 2" xfId="8755"/>
    <cellStyle name="20% - Accent2 5 14" xfId="8756"/>
    <cellStyle name="20% - Accent2 5 14 2" xfId="8757"/>
    <cellStyle name="20% - Accent2 5 15" xfId="8758"/>
    <cellStyle name="20% - Accent2 5 15 2" xfId="8759"/>
    <cellStyle name="20% - Accent2 5 16" xfId="8760"/>
    <cellStyle name="20% - Accent2 5 16 2" xfId="8761"/>
    <cellStyle name="20% - Accent2 5 17" xfId="8762"/>
    <cellStyle name="20% - Accent2 5 17 2" xfId="8763"/>
    <cellStyle name="20% - Accent2 5 18" xfId="8764"/>
    <cellStyle name="20% - Accent2 5 18 2" xfId="8765"/>
    <cellStyle name="20% - Accent2 5 19" xfId="8766"/>
    <cellStyle name="20% - Accent2 5 19 2" xfId="8767"/>
    <cellStyle name="20% - Accent2 5 2" xfId="8768"/>
    <cellStyle name="20% - Accent2 5 2 2" xfId="8769"/>
    <cellStyle name="20% - Accent2 5 2 3" xfId="8770"/>
    <cellStyle name="20% - Accent2 5 2 4" xfId="8771"/>
    <cellStyle name="20% - Accent2 5 2 4 2" xfId="8772"/>
    <cellStyle name="20% - Accent2 5 2 4 3" xfId="8773"/>
    <cellStyle name="20% - Accent2 5 2 5" xfId="8774"/>
    <cellStyle name="20% - Accent2 5 2 6" xfId="8775"/>
    <cellStyle name="20% - Accent2 5 20" xfId="8776"/>
    <cellStyle name="20% - Accent2 5 20 2" xfId="8777"/>
    <cellStyle name="20% - Accent2 5 21" xfId="8778"/>
    <cellStyle name="20% - Accent2 5 21 2" xfId="8779"/>
    <cellStyle name="20% - Accent2 5 22" xfId="8780"/>
    <cellStyle name="20% - Accent2 5 22 2" xfId="8781"/>
    <cellStyle name="20% - Accent2 5 23" xfId="8782"/>
    <cellStyle name="20% - Accent2 5 24" xfId="8783"/>
    <cellStyle name="20% - Accent2 5 3" xfId="8784"/>
    <cellStyle name="20% - Accent2 5 3 2" xfId="8785"/>
    <cellStyle name="20% - Accent2 5 3 2 2" xfId="8786"/>
    <cellStyle name="20% - Accent2 5 3 3" xfId="8787"/>
    <cellStyle name="20% - Accent2 5 4" xfId="8788"/>
    <cellStyle name="20% - Accent2 5 4 2" xfId="8789"/>
    <cellStyle name="20% - Accent2 5 5" xfId="8790"/>
    <cellStyle name="20% - Accent2 5 5 2" xfId="8791"/>
    <cellStyle name="20% - Accent2 5 6" xfId="8792"/>
    <cellStyle name="20% - Accent2 5 6 2" xfId="8793"/>
    <cellStyle name="20% - Accent2 5 7" xfId="8794"/>
    <cellStyle name="20% - Accent2 5 7 2" xfId="8795"/>
    <cellStyle name="20% - Accent2 5 8" xfId="8796"/>
    <cellStyle name="20% - Accent2 5 8 2" xfId="8797"/>
    <cellStyle name="20% - Accent2 5 9" xfId="8798"/>
    <cellStyle name="20% - Accent2 5 9 2" xfId="8799"/>
    <cellStyle name="20% - Accent2 6" xfId="8800"/>
    <cellStyle name="20% - Accent2 6 10" xfId="8801"/>
    <cellStyle name="20% - Accent2 6 10 2" xfId="8802"/>
    <cellStyle name="20% - Accent2 6 11" xfId="8803"/>
    <cellStyle name="20% - Accent2 6 11 2" xfId="8804"/>
    <cellStyle name="20% - Accent2 6 12" xfId="8805"/>
    <cellStyle name="20% - Accent2 6 12 2" xfId="8806"/>
    <cellStyle name="20% - Accent2 6 13" xfId="8807"/>
    <cellStyle name="20% - Accent2 6 13 2" xfId="8808"/>
    <cellStyle name="20% - Accent2 6 14" xfId="8809"/>
    <cellStyle name="20% - Accent2 6 14 2" xfId="8810"/>
    <cellStyle name="20% - Accent2 6 15" xfId="8811"/>
    <cellStyle name="20% - Accent2 6 15 2" xfId="8812"/>
    <cellStyle name="20% - Accent2 6 16" xfId="8813"/>
    <cellStyle name="20% - Accent2 6 16 2" xfId="8814"/>
    <cellStyle name="20% - Accent2 6 17" xfId="8815"/>
    <cellStyle name="20% - Accent2 6 17 2" xfId="8816"/>
    <cellStyle name="20% - Accent2 6 18" xfId="8817"/>
    <cellStyle name="20% - Accent2 6 18 2" xfId="8818"/>
    <cellStyle name="20% - Accent2 6 19" xfId="8819"/>
    <cellStyle name="20% - Accent2 6 19 2" xfId="8820"/>
    <cellStyle name="20% - Accent2 6 2" xfId="8821"/>
    <cellStyle name="20% - Accent2 6 2 2" xfId="8822"/>
    <cellStyle name="20% - Accent2 6 2 2 2" xfId="8823"/>
    <cellStyle name="20% - Accent2 6 2 2 3" xfId="8824"/>
    <cellStyle name="20% - Accent2 6 2 2 4" xfId="8825"/>
    <cellStyle name="20% - Accent2 6 2 2 4 2" xfId="8826"/>
    <cellStyle name="20% - Accent2 6 2 2 4 3" xfId="8827"/>
    <cellStyle name="20% - Accent2 6 2 2 5" xfId="8828"/>
    <cellStyle name="20% - Accent2 6 2 2 6" xfId="8829"/>
    <cellStyle name="20% - Accent2 6 2 3" xfId="8830"/>
    <cellStyle name="20% - Accent2 6 2 3 2" xfId="8831"/>
    <cellStyle name="20% - Accent2 6 2 3 2 2" xfId="8832"/>
    <cellStyle name="20% - Accent2 6 2 3 3" xfId="8833"/>
    <cellStyle name="20% - Accent2 6 2 4" xfId="8834"/>
    <cellStyle name="20% - Accent2 6 2 4 2" xfId="8835"/>
    <cellStyle name="20% - Accent2 6 2 5" xfId="8836"/>
    <cellStyle name="20% - Accent2 6 2 5 2" xfId="8837"/>
    <cellStyle name="20% - Accent2 6 20" xfId="8838"/>
    <cellStyle name="20% - Accent2 6 20 2" xfId="8839"/>
    <cellStyle name="20% - Accent2 6 21" xfId="8840"/>
    <cellStyle name="20% - Accent2 6 21 2" xfId="8841"/>
    <cellStyle name="20% - Accent2 6 22" xfId="8842"/>
    <cellStyle name="20% - Accent2 6 22 2" xfId="8843"/>
    <cellStyle name="20% - Accent2 6 23" xfId="8844"/>
    <cellStyle name="20% - Accent2 6 23 2" xfId="8845"/>
    <cellStyle name="20% - Accent2 6 24" xfId="8846"/>
    <cellStyle name="20% - Accent2 6 24 2" xfId="8847"/>
    <cellStyle name="20% - Accent2 6 25" xfId="8848"/>
    <cellStyle name="20% - Accent2 6 25 2" xfId="8849"/>
    <cellStyle name="20% - Accent2 6 26" xfId="8850"/>
    <cellStyle name="20% - Accent2 6 26 2" xfId="8851"/>
    <cellStyle name="20% - Accent2 6 27" xfId="8852"/>
    <cellStyle name="20% - Accent2 6 28" xfId="8853"/>
    <cellStyle name="20% - Accent2 6 29" xfId="8854"/>
    <cellStyle name="20% - Accent2 6 3" xfId="8855"/>
    <cellStyle name="20% - Accent2 6 4" xfId="8856"/>
    <cellStyle name="20% - Accent2 6 4 2" xfId="8857"/>
    <cellStyle name="20% - Accent2 6 4 2 2" xfId="8858"/>
    <cellStyle name="20% - Accent2 6 4 2 2 2" xfId="8859"/>
    <cellStyle name="20% - Accent2 6 4 2 2 2 2" xfId="8860"/>
    <cellStyle name="20% - Accent2 6 4 2 2 3" xfId="8861"/>
    <cellStyle name="20% - Accent2 6 4 2 3" xfId="8862"/>
    <cellStyle name="20% - Accent2 6 4 2 3 2" xfId="8863"/>
    <cellStyle name="20% - Accent2 6 4 2 3 2 2" xfId="8864"/>
    <cellStyle name="20% - Accent2 6 4 2 3 3" xfId="8865"/>
    <cellStyle name="20% - Accent2 6 4 2 4" xfId="8866"/>
    <cellStyle name="20% - Accent2 6 4 2 4 2" xfId="8867"/>
    <cellStyle name="20% - Accent2 6 4 2 5" xfId="8868"/>
    <cellStyle name="20% - Accent2 6 4 3" xfId="8869"/>
    <cellStyle name="20% - Accent2 6 4 3 2" xfId="8870"/>
    <cellStyle name="20% - Accent2 6 4 3 2 2" xfId="8871"/>
    <cellStyle name="20% - Accent2 6 4 3 3" xfId="8872"/>
    <cellStyle name="20% - Accent2 6 4 4" xfId="8873"/>
    <cellStyle name="20% - Accent2 6 4 4 2" xfId="8874"/>
    <cellStyle name="20% - Accent2 6 4 4 2 2" xfId="8875"/>
    <cellStyle name="20% - Accent2 6 4 4 3" xfId="8876"/>
    <cellStyle name="20% - Accent2 6 4 5" xfId="8877"/>
    <cellStyle name="20% - Accent2 6 4 5 2" xfId="8878"/>
    <cellStyle name="20% - Accent2 6 4 6" xfId="8879"/>
    <cellStyle name="20% - Accent2 6 5" xfId="8880"/>
    <cellStyle name="20% - Accent2 6 5 2" xfId="8881"/>
    <cellStyle name="20% - Accent2 6 5 2 2" xfId="8882"/>
    <cellStyle name="20% - Accent2 6 5 2 2 2" xfId="8883"/>
    <cellStyle name="20% - Accent2 6 5 2 2 2 2" xfId="8884"/>
    <cellStyle name="20% - Accent2 6 5 2 2 3" xfId="8885"/>
    <cellStyle name="20% - Accent2 6 5 2 3" xfId="8886"/>
    <cellStyle name="20% - Accent2 6 5 2 3 2" xfId="8887"/>
    <cellStyle name="20% - Accent2 6 5 2 3 2 2" xfId="8888"/>
    <cellStyle name="20% - Accent2 6 5 2 3 3" xfId="8889"/>
    <cellStyle name="20% - Accent2 6 5 2 4" xfId="8890"/>
    <cellStyle name="20% - Accent2 6 5 2 4 2" xfId="8891"/>
    <cellStyle name="20% - Accent2 6 5 2 5" xfId="8892"/>
    <cellStyle name="20% - Accent2 6 5 3" xfId="8893"/>
    <cellStyle name="20% - Accent2 6 5 3 2" xfId="8894"/>
    <cellStyle name="20% - Accent2 6 5 3 2 2" xfId="8895"/>
    <cellStyle name="20% - Accent2 6 5 3 3" xfId="8896"/>
    <cellStyle name="20% - Accent2 6 5 4" xfId="8897"/>
    <cellStyle name="20% - Accent2 6 5 4 2" xfId="8898"/>
    <cellStyle name="20% - Accent2 6 5 4 2 2" xfId="8899"/>
    <cellStyle name="20% - Accent2 6 5 4 3" xfId="8900"/>
    <cellStyle name="20% - Accent2 6 5 5" xfId="8901"/>
    <cellStyle name="20% - Accent2 6 5 5 2" xfId="8902"/>
    <cellStyle name="20% - Accent2 6 5 6" xfId="8903"/>
    <cellStyle name="20% - Accent2 6 6" xfId="8904"/>
    <cellStyle name="20% - Accent2 6 6 2" xfId="8905"/>
    <cellStyle name="20% - Accent2 6 6 2 2" xfId="8906"/>
    <cellStyle name="20% - Accent2 6 6 2 2 2" xfId="8907"/>
    <cellStyle name="20% - Accent2 6 6 2 3" xfId="8908"/>
    <cellStyle name="20% - Accent2 6 6 3" xfId="8909"/>
    <cellStyle name="20% - Accent2 6 6 3 2" xfId="8910"/>
    <cellStyle name="20% - Accent2 6 6 3 2 2" xfId="8911"/>
    <cellStyle name="20% - Accent2 6 6 3 3" xfId="8912"/>
    <cellStyle name="20% - Accent2 6 6 4" xfId="8913"/>
    <cellStyle name="20% - Accent2 6 6 4 2" xfId="8914"/>
    <cellStyle name="20% - Accent2 6 6 5" xfId="8915"/>
    <cellStyle name="20% - Accent2 6 7" xfId="8916"/>
    <cellStyle name="20% - Accent2 6 7 2" xfId="8917"/>
    <cellStyle name="20% - Accent2 6 7 2 2" xfId="8918"/>
    <cellStyle name="20% - Accent2 6 7 3" xfId="8919"/>
    <cellStyle name="20% - Accent2 6 8" xfId="8920"/>
    <cellStyle name="20% - Accent2 6 8 2" xfId="8921"/>
    <cellStyle name="20% - Accent2 6 8 2 2" xfId="8922"/>
    <cellStyle name="20% - Accent2 6 8 3" xfId="8923"/>
    <cellStyle name="20% - Accent2 6 9" xfId="8924"/>
    <cellStyle name="20% - Accent2 6 9 2" xfId="8925"/>
    <cellStyle name="20% - Accent2 7" xfId="8926"/>
    <cellStyle name="20% - Accent2 7 10" xfId="8927"/>
    <cellStyle name="20% - Accent2 7 10 2" xfId="8928"/>
    <cellStyle name="20% - Accent2 7 11" xfId="8929"/>
    <cellStyle name="20% - Accent2 7 11 2" xfId="8930"/>
    <cellStyle name="20% - Accent2 7 12" xfId="8931"/>
    <cellStyle name="20% - Accent2 7 12 2" xfId="8932"/>
    <cellStyle name="20% - Accent2 7 13" xfId="8933"/>
    <cellStyle name="20% - Accent2 7 13 2" xfId="8934"/>
    <cellStyle name="20% - Accent2 7 14" xfId="8935"/>
    <cellStyle name="20% - Accent2 7 14 2" xfId="8936"/>
    <cellStyle name="20% - Accent2 7 15" xfId="8937"/>
    <cellStyle name="20% - Accent2 7 15 2" xfId="8938"/>
    <cellStyle name="20% - Accent2 7 16" xfId="8939"/>
    <cellStyle name="20% - Accent2 7 16 2" xfId="8940"/>
    <cellStyle name="20% - Accent2 7 17" xfId="8941"/>
    <cellStyle name="20% - Accent2 7 17 2" xfId="8942"/>
    <cellStyle name="20% - Accent2 7 18" xfId="8943"/>
    <cellStyle name="20% - Accent2 7 18 2" xfId="8944"/>
    <cellStyle name="20% - Accent2 7 19" xfId="8945"/>
    <cellStyle name="20% - Accent2 7 19 2" xfId="8946"/>
    <cellStyle name="20% - Accent2 7 2" xfId="8947"/>
    <cellStyle name="20% - Accent2 7 2 2" xfId="8948"/>
    <cellStyle name="20% - Accent2 7 2 2 2" xfId="8949"/>
    <cellStyle name="20% - Accent2 7 2 2 2 2" xfId="8950"/>
    <cellStyle name="20% - Accent2 7 2 2 2 2 2" xfId="8951"/>
    <cellStyle name="20% - Accent2 7 2 2 2 3" xfId="8952"/>
    <cellStyle name="20% - Accent2 7 2 2 3" xfId="8953"/>
    <cellStyle name="20% - Accent2 7 2 2 3 2" xfId="8954"/>
    <cellStyle name="20% - Accent2 7 2 2 3 2 2" xfId="8955"/>
    <cellStyle name="20% - Accent2 7 2 2 3 3" xfId="8956"/>
    <cellStyle name="20% - Accent2 7 2 2 4" xfId="8957"/>
    <cellStyle name="20% - Accent2 7 2 2 4 2" xfId="8958"/>
    <cellStyle name="20% - Accent2 7 2 2 5" xfId="8959"/>
    <cellStyle name="20% - Accent2 7 2 3" xfId="8960"/>
    <cellStyle name="20% - Accent2 7 2 3 2" xfId="8961"/>
    <cellStyle name="20% - Accent2 7 2 3 2 2" xfId="8962"/>
    <cellStyle name="20% - Accent2 7 2 3 3" xfId="8963"/>
    <cellStyle name="20% - Accent2 7 2 4" xfId="8964"/>
    <cellStyle name="20% - Accent2 7 2 4 2" xfId="8965"/>
    <cellStyle name="20% - Accent2 7 2 4 2 2" xfId="8966"/>
    <cellStyle name="20% - Accent2 7 2 4 3" xfId="8967"/>
    <cellStyle name="20% - Accent2 7 2 5" xfId="8968"/>
    <cellStyle name="20% - Accent2 7 2 5 2" xfId="8969"/>
    <cellStyle name="20% - Accent2 7 2 6" xfId="8970"/>
    <cellStyle name="20% - Accent2 7 20" xfId="8971"/>
    <cellStyle name="20% - Accent2 7 20 2" xfId="8972"/>
    <cellStyle name="20% - Accent2 7 21" xfId="8973"/>
    <cellStyle name="20% - Accent2 7 21 2" xfId="8974"/>
    <cellStyle name="20% - Accent2 7 22" xfId="8975"/>
    <cellStyle name="20% - Accent2 7 22 2" xfId="8976"/>
    <cellStyle name="20% - Accent2 7 23" xfId="8977"/>
    <cellStyle name="20% - Accent2 7 23 2" xfId="8978"/>
    <cellStyle name="20% - Accent2 7 24" xfId="8979"/>
    <cellStyle name="20% - Accent2 7 24 2" xfId="8980"/>
    <cellStyle name="20% - Accent2 7 25" xfId="8981"/>
    <cellStyle name="20% - Accent2 7 26" xfId="8982"/>
    <cellStyle name="20% - Accent2 7 27" xfId="8983"/>
    <cellStyle name="20% - Accent2 7 3" xfId="8984"/>
    <cellStyle name="20% - Accent2 7 3 2" xfId="8985"/>
    <cellStyle name="20% - Accent2 7 3 2 2" xfId="8986"/>
    <cellStyle name="20% - Accent2 7 3 2 2 2" xfId="8987"/>
    <cellStyle name="20% - Accent2 7 3 2 2 2 2" xfId="8988"/>
    <cellStyle name="20% - Accent2 7 3 2 2 3" xfId="8989"/>
    <cellStyle name="20% - Accent2 7 3 2 3" xfId="8990"/>
    <cellStyle name="20% - Accent2 7 3 2 3 2" xfId="8991"/>
    <cellStyle name="20% - Accent2 7 3 2 3 2 2" xfId="8992"/>
    <cellStyle name="20% - Accent2 7 3 2 3 3" xfId="8993"/>
    <cellStyle name="20% - Accent2 7 3 2 4" xfId="8994"/>
    <cellStyle name="20% - Accent2 7 3 2 4 2" xfId="8995"/>
    <cellStyle name="20% - Accent2 7 3 2 5" xfId="8996"/>
    <cellStyle name="20% - Accent2 7 3 3" xfId="8997"/>
    <cellStyle name="20% - Accent2 7 3 3 2" xfId="8998"/>
    <cellStyle name="20% - Accent2 7 3 3 2 2" xfId="8999"/>
    <cellStyle name="20% - Accent2 7 3 3 3" xfId="9000"/>
    <cellStyle name="20% - Accent2 7 3 4" xfId="9001"/>
    <cellStyle name="20% - Accent2 7 3 4 2" xfId="9002"/>
    <cellStyle name="20% - Accent2 7 3 4 2 2" xfId="9003"/>
    <cellStyle name="20% - Accent2 7 3 4 3" xfId="9004"/>
    <cellStyle name="20% - Accent2 7 3 5" xfId="9005"/>
    <cellStyle name="20% - Accent2 7 3 5 2" xfId="9006"/>
    <cellStyle name="20% - Accent2 7 3 6" xfId="9007"/>
    <cellStyle name="20% - Accent2 7 4" xfId="9008"/>
    <cellStyle name="20% - Accent2 7 4 2" xfId="9009"/>
    <cellStyle name="20% - Accent2 7 4 2 2" xfId="9010"/>
    <cellStyle name="20% - Accent2 7 4 2 2 2" xfId="9011"/>
    <cellStyle name="20% - Accent2 7 4 2 3" xfId="9012"/>
    <cellStyle name="20% - Accent2 7 4 3" xfId="9013"/>
    <cellStyle name="20% - Accent2 7 4 3 2" xfId="9014"/>
    <cellStyle name="20% - Accent2 7 4 3 2 2" xfId="9015"/>
    <cellStyle name="20% - Accent2 7 4 3 3" xfId="9016"/>
    <cellStyle name="20% - Accent2 7 4 4" xfId="9017"/>
    <cellStyle name="20% - Accent2 7 4 4 2" xfId="9018"/>
    <cellStyle name="20% - Accent2 7 4 5" xfId="9019"/>
    <cellStyle name="20% - Accent2 7 5" xfId="9020"/>
    <cellStyle name="20% - Accent2 7 5 2" xfId="9021"/>
    <cellStyle name="20% - Accent2 7 5 2 2" xfId="9022"/>
    <cellStyle name="20% - Accent2 7 5 3" xfId="9023"/>
    <cellStyle name="20% - Accent2 7 6" xfId="9024"/>
    <cellStyle name="20% - Accent2 7 6 2" xfId="9025"/>
    <cellStyle name="20% - Accent2 7 6 2 2" xfId="9026"/>
    <cellStyle name="20% - Accent2 7 6 3" xfId="9027"/>
    <cellStyle name="20% - Accent2 7 7" xfId="9028"/>
    <cellStyle name="20% - Accent2 7 7 2" xfId="9029"/>
    <cellStyle name="20% - Accent2 7 8" xfId="9030"/>
    <cellStyle name="20% - Accent2 7 8 2" xfId="9031"/>
    <cellStyle name="20% - Accent2 7 9" xfId="9032"/>
    <cellStyle name="20% - Accent2 7 9 2" xfId="9033"/>
    <cellStyle name="20% - Accent2 8" xfId="9034"/>
    <cellStyle name="20% - Accent2 8 10" xfId="9035"/>
    <cellStyle name="20% - Accent2 8 10 2" xfId="9036"/>
    <cellStyle name="20% - Accent2 8 11" xfId="9037"/>
    <cellStyle name="20% - Accent2 8 11 2" xfId="9038"/>
    <cellStyle name="20% - Accent2 8 12" xfId="9039"/>
    <cellStyle name="20% - Accent2 8 12 2" xfId="9040"/>
    <cellStyle name="20% - Accent2 8 13" xfId="9041"/>
    <cellStyle name="20% - Accent2 8 13 2" xfId="9042"/>
    <cellStyle name="20% - Accent2 8 14" xfId="9043"/>
    <cellStyle name="20% - Accent2 8 14 2" xfId="9044"/>
    <cellStyle name="20% - Accent2 8 15" xfId="9045"/>
    <cellStyle name="20% - Accent2 8 15 2" xfId="9046"/>
    <cellStyle name="20% - Accent2 8 16" xfId="9047"/>
    <cellStyle name="20% - Accent2 8 16 2" xfId="9048"/>
    <cellStyle name="20% - Accent2 8 17" xfId="9049"/>
    <cellStyle name="20% - Accent2 8 17 2" xfId="9050"/>
    <cellStyle name="20% - Accent2 8 18" xfId="9051"/>
    <cellStyle name="20% - Accent2 8 18 2" xfId="9052"/>
    <cellStyle name="20% - Accent2 8 19" xfId="9053"/>
    <cellStyle name="20% - Accent2 8 19 2" xfId="9054"/>
    <cellStyle name="20% - Accent2 8 2" xfId="9055"/>
    <cellStyle name="20% - Accent2 8 2 2" xfId="9056"/>
    <cellStyle name="20% - Accent2 8 2 2 2" xfId="9057"/>
    <cellStyle name="20% - Accent2 8 2 2 2 2" xfId="9058"/>
    <cellStyle name="20% - Accent2 8 2 2 3" xfId="9059"/>
    <cellStyle name="20% - Accent2 8 2 3" xfId="9060"/>
    <cellStyle name="20% - Accent2 8 2 3 2" xfId="9061"/>
    <cellStyle name="20% - Accent2 8 2 3 2 2" xfId="9062"/>
    <cellStyle name="20% - Accent2 8 2 3 3" xfId="9063"/>
    <cellStyle name="20% - Accent2 8 2 4" xfId="9064"/>
    <cellStyle name="20% - Accent2 8 2 4 2" xfId="9065"/>
    <cellStyle name="20% - Accent2 8 2 5" xfId="9066"/>
    <cellStyle name="20% - Accent2 8 20" xfId="9067"/>
    <cellStyle name="20% - Accent2 8 20 2" xfId="9068"/>
    <cellStyle name="20% - Accent2 8 21" xfId="9069"/>
    <cellStyle name="20% - Accent2 8 21 2" xfId="9070"/>
    <cellStyle name="20% - Accent2 8 22" xfId="9071"/>
    <cellStyle name="20% - Accent2 8 22 2" xfId="9072"/>
    <cellStyle name="20% - Accent2 8 23" xfId="9073"/>
    <cellStyle name="20% - Accent2 8 24" xfId="9074"/>
    <cellStyle name="20% - Accent2 8 25" xfId="9075"/>
    <cellStyle name="20% - Accent2 8 3" xfId="9076"/>
    <cellStyle name="20% - Accent2 8 3 2" xfId="9077"/>
    <cellStyle name="20% - Accent2 8 3 2 2" xfId="9078"/>
    <cellStyle name="20% - Accent2 8 3 3" xfId="9079"/>
    <cellStyle name="20% - Accent2 8 4" xfId="9080"/>
    <cellStyle name="20% - Accent2 8 4 2" xfId="9081"/>
    <cellStyle name="20% - Accent2 8 4 2 2" xfId="9082"/>
    <cellStyle name="20% - Accent2 8 4 3" xfId="9083"/>
    <cellStyle name="20% - Accent2 8 5" xfId="9084"/>
    <cellStyle name="20% - Accent2 8 5 2" xfId="9085"/>
    <cellStyle name="20% - Accent2 8 6" xfId="9086"/>
    <cellStyle name="20% - Accent2 8 6 2" xfId="9087"/>
    <cellStyle name="20% - Accent2 8 7" xfId="9088"/>
    <cellStyle name="20% - Accent2 8 7 2" xfId="9089"/>
    <cellStyle name="20% - Accent2 8 8" xfId="9090"/>
    <cellStyle name="20% - Accent2 8 8 2" xfId="9091"/>
    <cellStyle name="20% - Accent2 8 9" xfId="9092"/>
    <cellStyle name="20% - Accent2 8 9 2" xfId="9093"/>
    <cellStyle name="20% - Accent2 9" xfId="9094"/>
    <cellStyle name="20% - Accent2 9 10" xfId="9095"/>
    <cellStyle name="20% - Accent2 9 10 2" xfId="9096"/>
    <cellStyle name="20% - Accent2 9 11" xfId="9097"/>
    <cellStyle name="20% - Accent2 9 11 2" xfId="9098"/>
    <cellStyle name="20% - Accent2 9 12" xfId="9099"/>
    <cellStyle name="20% - Accent2 9 12 2" xfId="9100"/>
    <cellStyle name="20% - Accent2 9 13" xfId="9101"/>
    <cellStyle name="20% - Accent2 9 13 2" xfId="9102"/>
    <cellStyle name="20% - Accent2 9 14" xfId="9103"/>
    <cellStyle name="20% - Accent2 9 14 2" xfId="9104"/>
    <cellStyle name="20% - Accent2 9 15" xfId="9105"/>
    <cellStyle name="20% - Accent2 9 15 2" xfId="9106"/>
    <cellStyle name="20% - Accent2 9 16" xfId="9107"/>
    <cellStyle name="20% - Accent2 9 16 2" xfId="9108"/>
    <cellStyle name="20% - Accent2 9 17" xfId="9109"/>
    <cellStyle name="20% - Accent2 9 17 2" xfId="9110"/>
    <cellStyle name="20% - Accent2 9 18" xfId="9111"/>
    <cellStyle name="20% - Accent2 9 18 2" xfId="9112"/>
    <cellStyle name="20% - Accent2 9 19" xfId="9113"/>
    <cellStyle name="20% - Accent2 9 19 2" xfId="9114"/>
    <cellStyle name="20% - Accent2 9 2" xfId="9115"/>
    <cellStyle name="20% - Accent2 9 2 2" xfId="9116"/>
    <cellStyle name="20% - Accent2 9 2 2 2" xfId="9117"/>
    <cellStyle name="20% - Accent2 9 2 3" xfId="9118"/>
    <cellStyle name="20% - Accent2 9 20" xfId="9119"/>
    <cellStyle name="20% - Accent2 9 20 2" xfId="9120"/>
    <cellStyle name="20% - Accent2 9 21" xfId="9121"/>
    <cellStyle name="20% - Accent2 9 21 2" xfId="9122"/>
    <cellStyle name="20% - Accent2 9 22" xfId="9123"/>
    <cellStyle name="20% - Accent2 9 22 2" xfId="9124"/>
    <cellStyle name="20% - Accent2 9 23" xfId="9125"/>
    <cellStyle name="20% - Accent2 9 24" xfId="9126"/>
    <cellStyle name="20% - Accent2 9 3" xfId="9127"/>
    <cellStyle name="20% - Accent2 9 3 2" xfId="9128"/>
    <cellStyle name="20% - Accent2 9 3 2 2" xfId="9129"/>
    <cellStyle name="20% - Accent2 9 3 3" xfId="9130"/>
    <cellStyle name="20% - Accent2 9 4" xfId="9131"/>
    <cellStyle name="20% - Accent2 9 4 2" xfId="9132"/>
    <cellStyle name="20% - Accent2 9 5" xfId="9133"/>
    <cellStyle name="20% - Accent2 9 5 2" xfId="9134"/>
    <cellStyle name="20% - Accent2 9 6" xfId="9135"/>
    <cellStyle name="20% - Accent2 9 6 2" xfId="9136"/>
    <cellStyle name="20% - Accent2 9 7" xfId="9137"/>
    <cellStyle name="20% - Accent2 9 7 2" xfId="9138"/>
    <cellStyle name="20% - Accent2 9 8" xfId="9139"/>
    <cellStyle name="20% - Accent2 9 8 2" xfId="9140"/>
    <cellStyle name="20% - Accent2 9 9" xfId="9141"/>
    <cellStyle name="20% - Accent2 9 9 2" xfId="9142"/>
    <cellStyle name="20% - Accent3 10" xfId="9143"/>
    <cellStyle name="20% - Accent3 10 10" xfId="9144"/>
    <cellStyle name="20% - Accent3 10 10 2" xfId="9145"/>
    <cellStyle name="20% - Accent3 10 11" xfId="9146"/>
    <cellStyle name="20% - Accent3 10 11 2" xfId="9147"/>
    <cellStyle name="20% - Accent3 10 12" xfId="9148"/>
    <cellStyle name="20% - Accent3 10 12 2" xfId="9149"/>
    <cellStyle name="20% - Accent3 10 13" xfId="9150"/>
    <cellStyle name="20% - Accent3 10 13 2" xfId="9151"/>
    <cellStyle name="20% - Accent3 10 14" xfId="9152"/>
    <cellStyle name="20% - Accent3 10 14 2" xfId="9153"/>
    <cellStyle name="20% - Accent3 10 15" xfId="9154"/>
    <cellStyle name="20% - Accent3 10 15 2" xfId="9155"/>
    <cellStyle name="20% - Accent3 10 16" xfId="9156"/>
    <cellStyle name="20% - Accent3 10 16 2" xfId="9157"/>
    <cellStyle name="20% - Accent3 10 17" xfId="9158"/>
    <cellStyle name="20% - Accent3 10 17 2" xfId="9159"/>
    <cellStyle name="20% - Accent3 10 18" xfId="9160"/>
    <cellStyle name="20% - Accent3 10 18 2" xfId="9161"/>
    <cellStyle name="20% - Accent3 10 19" xfId="9162"/>
    <cellStyle name="20% - Accent3 10 19 2" xfId="9163"/>
    <cellStyle name="20% - Accent3 10 2" xfId="9164"/>
    <cellStyle name="20% - Accent3 10 2 2" xfId="9165"/>
    <cellStyle name="20% - Accent3 10 20" xfId="9166"/>
    <cellStyle name="20% - Accent3 10 21" xfId="9167"/>
    <cellStyle name="20% - Accent3 10 22" xfId="9168"/>
    <cellStyle name="20% - Accent3 10 3" xfId="9169"/>
    <cellStyle name="20% - Accent3 10 3 2" xfId="9170"/>
    <cellStyle name="20% - Accent3 10 4" xfId="9171"/>
    <cellStyle name="20% - Accent3 10 4 2" xfId="9172"/>
    <cellStyle name="20% - Accent3 10 5" xfId="9173"/>
    <cellStyle name="20% - Accent3 10 5 2" xfId="9174"/>
    <cellStyle name="20% - Accent3 10 6" xfId="9175"/>
    <cellStyle name="20% - Accent3 10 6 2" xfId="9176"/>
    <cellStyle name="20% - Accent3 10 7" xfId="9177"/>
    <cellStyle name="20% - Accent3 10 7 2" xfId="9178"/>
    <cellStyle name="20% - Accent3 10 8" xfId="9179"/>
    <cellStyle name="20% - Accent3 10 8 2" xfId="9180"/>
    <cellStyle name="20% - Accent3 10 9" xfId="9181"/>
    <cellStyle name="20% - Accent3 10 9 2" xfId="9182"/>
    <cellStyle name="20% - Accent3 11" xfId="9183"/>
    <cellStyle name="20% - Accent3 11 10" xfId="9184"/>
    <cellStyle name="20% - Accent3 11 10 2" xfId="9185"/>
    <cellStyle name="20% - Accent3 11 11" xfId="9186"/>
    <cellStyle name="20% - Accent3 11 11 2" xfId="9187"/>
    <cellStyle name="20% - Accent3 11 12" xfId="9188"/>
    <cellStyle name="20% - Accent3 11 12 2" xfId="9189"/>
    <cellStyle name="20% - Accent3 11 13" xfId="9190"/>
    <cellStyle name="20% - Accent3 11 13 2" xfId="9191"/>
    <cellStyle name="20% - Accent3 11 14" xfId="9192"/>
    <cellStyle name="20% - Accent3 11 14 2" xfId="9193"/>
    <cellStyle name="20% - Accent3 11 15" xfId="9194"/>
    <cellStyle name="20% - Accent3 11 15 2" xfId="9195"/>
    <cellStyle name="20% - Accent3 11 16" xfId="9196"/>
    <cellStyle name="20% - Accent3 11 16 2" xfId="9197"/>
    <cellStyle name="20% - Accent3 11 17" xfId="9198"/>
    <cellStyle name="20% - Accent3 11 17 2" xfId="9199"/>
    <cellStyle name="20% - Accent3 11 18" xfId="9200"/>
    <cellStyle name="20% - Accent3 11 18 2" xfId="9201"/>
    <cellStyle name="20% - Accent3 11 19" xfId="9202"/>
    <cellStyle name="20% - Accent3 11 19 2" xfId="9203"/>
    <cellStyle name="20% - Accent3 11 2" xfId="9204"/>
    <cellStyle name="20% - Accent3 11 2 2" xfId="9205"/>
    <cellStyle name="20% - Accent3 11 20" xfId="9206"/>
    <cellStyle name="20% - Accent3 11 21" xfId="9207"/>
    <cellStyle name="20% - Accent3 11 22" xfId="9208"/>
    <cellStyle name="20% - Accent3 11 3" xfId="9209"/>
    <cellStyle name="20% - Accent3 11 3 2" xfId="9210"/>
    <cellStyle name="20% - Accent3 11 4" xfId="9211"/>
    <cellStyle name="20% - Accent3 11 4 2" xfId="9212"/>
    <cellStyle name="20% - Accent3 11 5" xfId="9213"/>
    <cellStyle name="20% - Accent3 11 5 2" xfId="9214"/>
    <cellStyle name="20% - Accent3 11 6" xfId="9215"/>
    <cellStyle name="20% - Accent3 11 6 2" xfId="9216"/>
    <cellStyle name="20% - Accent3 11 7" xfId="9217"/>
    <cellStyle name="20% - Accent3 11 7 2" xfId="9218"/>
    <cellStyle name="20% - Accent3 11 8" xfId="9219"/>
    <cellStyle name="20% - Accent3 11 8 2" xfId="9220"/>
    <cellStyle name="20% - Accent3 11 9" xfId="9221"/>
    <cellStyle name="20% - Accent3 11 9 2" xfId="9222"/>
    <cellStyle name="20% - Accent3 12" xfId="9223"/>
    <cellStyle name="20% - Accent3 12 10" xfId="9224"/>
    <cellStyle name="20% - Accent3 12 10 2" xfId="9225"/>
    <cellStyle name="20% - Accent3 12 11" xfId="9226"/>
    <cellStyle name="20% - Accent3 12 11 2" xfId="9227"/>
    <cellStyle name="20% - Accent3 12 12" xfId="9228"/>
    <cellStyle name="20% - Accent3 12 12 2" xfId="9229"/>
    <cellStyle name="20% - Accent3 12 13" xfId="9230"/>
    <cellStyle name="20% - Accent3 12 13 2" xfId="9231"/>
    <cellStyle name="20% - Accent3 12 14" xfId="9232"/>
    <cellStyle name="20% - Accent3 12 15" xfId="9233"/>
    <cellStyle name="20% - Accent3 12 2" xfId="9234"/>
    <cellStyle name="20% - Accent3 12 2 2" xfId="9235"/>
    <cellStyle name="20% - Accent3 12 3" xfId="9236"/>
    <cellStyle name="20% - Accent3 12 3 2" xfId="9237"/>
    <cellStyle name="20% - Accent3 12 4" xfId="9238"/>
    <cellStyle name="20% - Accent3 12 4 2" xfId="9239"/>
    <cellStyle name="20% - Accent3 12 5" xfId="9240"/>
    <cellStyle name="20% - Accent3 12 5 2" xfId="9241"/>
    <cellStyle name="20% - Accent3 12 6" xfId="9242"/>
    <cellStyle name="20% - Accent3 12 6 2" xfId="9243"/>
    <cellStyle name="20% - Accent3 12 7" xfId="9244"/>
    <cellStyle name="20% - Accent3 12 7 2" xfId="9245"/>
    <cellStyle name="20% - Accent3 12 8" xfId="9246"/>
    <cellStyle name="20% - Accent3 12 8 2" xfId="9247"/>
    <cellStyle name="20% - Accent3 12 9" xfId="9248"/>
    <cellStyle name="20% - Accent3 12 9 2" xfId="9249"/>
    <cellStyle name="20% - Accent3 13" xfId="9250"/>
    <cellStyle name="20% - Accent3 13 10" xfId="9251"/>
    <cellStyle name="20% - Accent3 13 10 2" xfId="9252"/>
    <cellStyle name="20% - Accent3 13 11" xfId="9253"/>
    <cellStyle name="20% - Accent3 13 11 2" xfId="9254"/>
    <cellStyle name="20% - Accent3 13 12" xfId="9255"/>
    <cellStyle name="20% - Accent3 13 12 2" xfId="9256"/>
    <cellStyle name="20% - Accent3 13 13" xfId="9257"/>
    <cellStyle name="20% - Accent3 13 14" xfId="9258"/>
    <cellStyle name="20% - Accent3 13 2" xfId="9259"/>
    <cellStyle name="20% - Accent3 13 2 2" xfId="9260"/>
    <cellStyle name="20% - Accent3 13 3" xfId="9261"/>
    <cellStyle name="20% - Accent3 13 3 2" xfId="9262"/>
    <cellStyle name="20% - Accent3 13 4" xfId="9263"/>
    <cellStyle name="20% - Accent3 13 4 2" xfId="9264"/>
    <cellStyle name="20% - Accent3 13 5" xfId="9265"/>
    <cellStyle name="20% - Accent3 13 5 2" xfId="9266"/>
    <cellStyle name="20% - Accent3 13 6" xfId="9267"/>
    <cellStyle name="20% - Accent3 13 6 2" xfId="9268"/>
    <cellStyle name="20% - Accent3 13 7" xfId="9269"/>
    <cellStyle name="20% - Accent3 13 7 2" xfId="9270"/>
    <cellStyle name="20% - Accent3 13 8" xfId="9271"/>
    <cellStyle name="20% - Accent3 13 8 2" xfId="9272"/>
    <cellStyle name="20% - Accent3 13 9" xfId="9273"/>
    <cellStyle name="20% - Accent3 13 9 2" xfId="9274"/>
    <cellStyle name="20% - Accent3 14" xfId="9275"/>
    <cellStyle name="20% - Accent3 14 10" xfId="9276"/>
    <cellStyle name="20% - Accent3 14 10 2" xfId="9277"/>
    <cellStyle name="20% - Accent3 14 11" xfId="9278"/>
    <cellStyle name="20% - Accent3 14 11 2" xfId="9279"/>
    <cellStyle name="20% - Accent3 14 12" xfId="9280"/>
    <cellStyle name="20% - Accent3 14 13" xfId="9281"/>
    <cellStyle name="20% - Accent3 14 2" xfId="9282"/>
    <cellStyle name="20% - Accent3 14 2 2" xfId="9283"/>
    <cellStyle name="20% - Accent3 14 3" xfId="9284"/>
    <cellStyle name="20% - Accent3 14 3 2" xfId="9285"/>
    <cellStyle name="20% - Accent3 14 4" xfId="9286"/>
    <cellStyle name="20% - Accent3 14 4 2" xfId="9287"/>
    <cellStyle name="20% - Accent3 14 5" xfId="9288"/>
    <cellStyle name="20% - Accent3 14 5 2" xfId="9289"/>
    <cellStyle name="20% - Accent3 14 6" xfId="9290"/>
    <cellStyle name="20% - Accent3 14 6 2" xfId="9291"/>
    <cellStyle name="20% - Accent3 14 7" xfId="9292"/>
    <cellStyle name="20% - Accent3 14 7 2" xfId="9293"/>
    <cellStyle name="20% - Accent3 14 8" xfId="9294"/>
    <cellStyle name="20% - Accent3 14 8 2" xfId="9295"/>
    <cellStyle name="20% - Accent3 14 9" xfId="9296"/>
    <cellStyle name="20% - Accent3 14 9 2" xfId="9297"/>
    <cellStyle name="20% - Accent3 15" xfId="9298"/>
    <cellStyle name="20% - Accent3 15 10" xfId="9299"/>
    <cellStyle name="20% - Accent3 15 10 2" xfId="9300"/>
    <cellStyle name="20% - Accent3 15 11" xfId="9301"/>
    <cellStyle name="20% - Accent3 15 12" xfId="9302"/>
    <cellStyle name="20% - Accent3 15 2" xfId="9303"/>
    <cellStyle name="20% - Accent3 15 2 2" xfId="9304"/>
    <cellStyle name="20% - Accent3 15 3" xfId="9305"/>
    <cellStyle name="20% - Accent3 15 3 2" xfId="9306"/>
    <cellStyle name="20% - Accent3 15 4" xfId="9307"/>
    <cellStyle name="20% - Accent3 15 4 2" xfId="9308"/>
    <cellStyle name="20% - Accent3 15 5" xfId="9309"/>
    <cellStyle name="20% - Accent3 15 5 2" xfId="9310"/>
    <cellStyle name="20% - Accent3 15 6" xfId="9311"/>
    <cellStyle name="20% - Accent3 15 6 2" xfId="9312"/>
    <cellStyle name="20% - Accent3 15 7" xfId="9313"/>
    <cellStyle name="20% - Accent3 15 7 2" xfId="9314"/>
    <cellStyle name="20% - Accent3 15 8" xfId="9315"/>
    <cellStyle name="20% - Accent3 15 8 2" xfId="9316"/>
    <cellStyle name="20% - Accent3 15 9" xfId="9317"/>
    <cellStyle name="20% - Accent3 15 9 2" xfId="9318"/>
    <cellStyle name="20% - Accent3 16" xfId="9319"/>
    <cellStyle name="20% - Accent3 16 10" xfId="9320"/>
    <cellStyle name="20% - Accent3 16 11" xfId="9321"/>
    <cellStyle name="20% - Accent3 16 12" xfId="9322"/>
    <cellStyle name="20% - Accent3 16 2" xfId="9323"/>
    <cellStyle name="20% - Accent3 16 2 2" xfId="9324"/>
    <cellStyle name="20% - Accent3 16 3" xfId="9325"/>
    <cellStyle name="20% - Accent3 16 3 2" xfId="9326"/>
    <cellStyle name="20% - Accent3 16 4" xfId="9327"/>
    <cellStyle name="20% - Accent3 16 4 2" xfId="9328"/>
    <cellStyle name="20% - Accent3 16 5" xfId="9329"/>
    <cellStyle name="20% - Accent3 16 5 2" xfId="9330"/>
    <cellStyle name="20% - Accent3 16 6" xfId="9331"/>
    <cellStyle name="20% - Accent3 16 6 2" xfId="9332"/>
    <cellStyle name="20% - Accent3 16 7" xfId="9333"/>
    <cellStyle name="20% - Accent3 16 7 2" xfId="9334"/>
    <cellStyle name="20% - Accent3 16 8" xfId="9335"/>
    <cellStyle name="20% - Accent3 16 8 2" xfId="9336"/>
    <cellStyle name="20% - Accent3 16 9" xfId="9337"/>
    <cellStyle name="20% - Accent3 16 9 2" xfId="9338"/>
    <cellStyle name="20% - Accent3 17" xfId="9339"/>
    <cellStyle name="20% - Accent3 17 10" xfId="9340"/>
    <cellStyle name="20% - Accent3 17 2" xfId="9341"/>
    <cellStyle name="20% - Accent3 17 2 2" xfId="9342"/>
    <cellStyle name="20% - Accent3 17 3" xfId="9343"/>
    <cellStyle name="20% - Accent3 17 3 2" xfId="9344"/>
    <cellStyle name="20% - Accent3 17 4" xfId="9345"/>
    <cellStyle name="20% - Accent3 17 4 2" xfId="9346"/>
    <cellStyle name="20% - Accent3 17 5" xfId="9347"/>
    <cellStyle name="20% - Accent3 17 5 2" xfId="9348"/>
    <cellStyle name="20% - Accent3 17 6" xfId="9349"/>
    <cellStyle name="20% - Accent3 17 6 2" xfId="9350"/>
    <cellStyle name="20% - Accent3 17 7" xfId="9351"/>
    <cellStyle name="20% - Accent3 17 7 2" xfId="9352"/>
    <cellStyle name="20% - Accent3 17 8" xfId="9353"/>
    <cellStyle name="20% - Accent3 17 9" xfId="9354"/>
    <cellStyle name="20% - Accent3 18" xfId="9355"/>
    <cellStyle name="20% - Accent3 18 2" xfId="9356"/>
    <cellStyle name="20% - Accent3 18 2 2" xfId="9357"/>
    <cellStyle name="20% - Accent3 18 3" xfId="9358"/>
    <cellStyle name="20% - Accent3 18 3 2" xfId="9359"/>
    <cellStyle name="20% - Accent3 18 4" xfId="9360"/>
    <cellStyle name="20% - Accent3 18 4 2" xfId="9361"/>
    <cellStyle name="20% - Accent3 18 5" xfId="9362"/>
    <cellStyle name="20% - Accent3 18 5 2" xfId="9363"/>
    <cellStyle name="20% - Accent3 18 6" xfId="9364"/>
    <cellStyle name="20% - Accent3 18 6 2" xfId="9365"/>
    <cellStyle name="20% - Accent3 18 7" xfId="9366"/>
    <cellStyle name="20% - Accent3 18 8" xfId="9367"/>
    <cellStyle name="20% - Accent3 18 9" xfId="9368"/>
    <cellStyle name="20% - Accent3 19" xfId="9369"/>
    <cellStyle name="20% - Accent3 19 2" xfId="9370"/>
    <cellStyle name="20% - Accent3 19 2 2" xfId="9371"/>
    <cellStyle name="20% - Accent3 19 3" xfId="9372"/>
    <cellStyle name="20% - Accent3 19 3 2" xfId="9373"/>
    <cellStyle name="20% - Accent3 19 4" xfId="9374"/>
    <cellStyle name="20% - Accent3 19 5" xfId="9375"/>
    <cellStyle name="20% - Accent3 19 6" xfId="9376"/>
    <cellStyle name="20% - Accent3 2" xfId="9377"/>
    <cellStyle name="20% - Accent3 2 10" xfId="9378"/>
    <cellStyle name="20% - Accent3 2 10 2" xfId="9379"/>
    <cellStyle name="20% - Accent3 2 10 2 2" xfId="9380"/>
    <cellStyle name="20% - Accent3 2 10 3" xfId="9381"/>
    <cellStyle name="20% - Accent3 2 11" xfId="9382"/>
    <cellStyle name="20% - Accent3 2 11 2" xfId="9383"/>
    <cellStyle name="20% - Accent3 2 11 2 2" xfId="9384"/>
    <cellStyle name="20% - Accent3 2 11 3" xfId="9385"/>
    <cellStyle name="20% - Accent3 2 12" xfId="9386"/>
    <cellStyle name="20% - Accent3 2 12 2" xfId="9387"/>
    <cellStyle name="20% - Accent3 2 13" xfId="9388"/>
    <cellStyle name="20% - Accent3 2 13 2" xfId="9389"/>
    <cellStyle name="20% - Accent3 2 14" xfId="9390"/>
    <cellStyle name="20% - Accent3 2 14 2" xfId="9391"/>
    <cellStyle name="20% - Accent3 2 15" xfId="9392"/>
    <cellStyle name="20% - Accent3 2 15 2" xfId="9393"/>
    <cellStyle name="20% - Accent3 2 16" xfId="9394"/>
    <cellStyle name="20% - Accent3 2 16 2" xfId="9395"/>
    <cellStyle name="20% - Accent3 2 17" xfId="9396"/>
    <cellStyle name="20% - Accent3 2 17 2" xfId="9397"/>
    <cellStyle name="20% - Accent3 2 18" xfId="9398"/>
    <cellStyle name="20% - Accent3 2 18 2" xfId="9399"/>
    <cellStyle name="20% - Accent3 2 19" xfId="9400"/>
    <cellStyle name="20% - Accent3 2 19 2" xfId="9401"/>
    <cellStyle name="20% - Accent3 2 2" xfId="9402"/>
    <cellStyle name="20% - Accent3 2 2 10" xfId="9403"/>
    <cellStyle name="20% - Accent3 2 2 10 2" xfId="9404"/>
    <cellStyle name="20% - Accent3 2 2 10 2 2" xfId="9405"/>
    <cellStyle name="20% - Accent3 2 2 10 3" xfId="9406"/>
    <cellStyle name="20% - Accent3 2 2 11" xfId="9407"/>
    <cellStyle name="20% - Accent3 2 2 11 2" xfId="9408"/>
    <cellStyle name="20% - Accent3 2 2 11 2 2" xfId="9409"/>
    <cellStyle name="20% - Accent3 2 2 11 3" xfId="9410"/>
    <cellStyle name="20% - Accent3 2 2 12" xfId="9411"/>
    <cellStyle name="20% - Accent3 2 2 12 2" xfId="9412"/>
    <cellStyle name="20% - Accent3 2 2 13" xfId="9413"/>
    <cellStyle name="20% - Accent3 2 2 13 2" xfId="9414"/>
    <cellStyle name="20% - Accent3 2 2 14" xfId="9415"/>
    <cellStyle name="20% - Accent3 2 2 14 2" xfId="9416"/>
    <cellStyle name="20% - Accent3 2 2 15" xfId="9417"/>
    <cellStyle name="20% - Accent3 2 2 2" xfId="9418"/>
    <cellStyle name="20% - Accent3 2 2 2 10" xfId="9419"/>
    <cellStyle name="20% - Accent3 2 2 2 11" xfId="9420"/>
    <cellStyle name="20% - Accent3 2 2 2 12" xfId="9421"/>
    <cellStyle name="20% - Accent3 2 2 2 12 2" xfId="9422"/>
    <cellStyle name="20% - Accent3 2 2 2 12 3" xfId="9423"/>
    <cellStyle name="20% - Accent3 2 2 2 13" xfId="9424"/>
    <cellStyle name="20% - Accent3 2 2 2 14" xfId="9425"/>
    <cellStyle name="20% - Accent3 2 2 2 14 2" xfId="9426"/>
    <cellStyle name="20% - Accent3 2 2 2 15" xfId="9427"/>
    <cellStyle name="20% - Accent3 2 2 2 2" xfId="9428"/>
    <cellStyle name="20% - Accent3 2 2 2 2 10" xfId="9429"/>
    <cellStyle name="20% - Accent3 2 2 2 2 10 2" xfId="9430"/>
    <cellStyle name="20% - Accent3 2 2 2 2 11" xfId="9431"/>
    <cellStyle name="20% - Accent3 2 2 2 2 11 2" xfId="9432"/>
    <cellStyle name="20% - Accent3 2 2 2 2 12" xfId="9433"/>
    <cellStyle name="20% - Accent3 2 2 2 2 12 2" xfId="9434"/>
    <cellStyle name="20% - Accent3 2 2 2 2 13" xfId="9435"/>
    <cellStyle name="20% - Accent3 2 2 2 2 2" xfId="9436"/>
    <cellStyle name="20% - Accent3 2 2 2 2 2 10" xfId="9437"/>
    <cellStyle name="20% - Accent3 2 2 2 2 2 10 2" xfId="9438"/>
    <cellStyle name="20% - Accent3 2 2 2 2 2 10 3" xfId="9439"/>
    <cellStyle name="20% - Accent3 2 2 2 2 2 11" xfId="9440"/>
    <cellStyle name="20% - Accent3 2 2 2 2 2 12" xfId="9441"/>
    <cellStyle name="20% - Accent3 2 2 2 2 2 12 2" xfId="9442"/>
    <cellStyle name="20% - Accent3 2 2 2 2 2 13" xfId="9443"/>
    <cellStyle name="20% - Accent3 2 2 2 2 2 2" xfId="9444"/>
    <cellStyle name="20% - Accent3 2 2 2 2 2 2 10" xfId="9445"/>
    <cellStyle name="20% - Accent3 2 2 2 2 2 2 10 2" xfId="9446"/>
    <cellStyle name="20% - Accent3 2 2 2 2 2 2 11" xfId="9447"/>
    <cellStyle name="20% - Accent3 2 2 2 2 2 2 11 2" xfId="9448"/>
    <cellStyle name="20% - Accent3 2 2 2 2 2 2 12" xfId="9449"/>
    <cellStyle name="20% - Accent3 2 2 2 2 2 2 2" xfId="9450"/>
    <cellStyle name="20% - Accent3 2 2 2 2 2 2 2 10" xfId="9451"/>
    <cellStyle name="20% - Accent3 2 2 2 2 2 2 2 2" xfId="9452"/>
    <cellStyle name="20% - Accent3 2 2 2 2 2 2 2 2 10" xfId="9453"/>
    <cellStyle name="20% - Accent3 2 2 2 2 2 2 2 2 2" xfId="9454"/>
    <cellStyle name="20% - Accent3 2 2 2 2 2 2 2 2 2 2" xfId="9455"/>
    <cellStyle name="20% - Accent3 2 2 2 2 2 2 2 2 2 2 2" xfId="9456"/>
    <cellStyle name="20% - Accent3 2 2 2 2 2 2 2 2 2 2 2 2" xfId="9457"/>
    <cellStyle name="20% - Accent3 2 2 2 2 2 2 2 2 2 2 2 2 2" xfId="9458"/>
    <cellStyle name="20% - Accent3 2 2 2 2 2 2 2 2 2 2 2 2 2 2" xfId="9459"/>
    <cellStyle name="20% - Accent3 2 2 2 2 2 2 2 2 2 2 2 2 2 2 2" xfId="9460"/>
    <cellStyle name="20% - Accent3 2 2 2 2 2 2 2 2 2 2 2 2 2 3" xfId="9461"/>
    <cellStyle name="20% - Accent3 2 2 2 2 2 2 2 2 2 2 2 2 2 3 2" xfId="9462"/>
    <cellStyle name="20% - Accent3 2 2 2 2 2 2 2 2 2 2 2 2 2 4" xfId="9463"/>
    <cellStyle name="20% - Accent3 2 2 2 2 2 2 2 2 2 2 2 2 3" xfId="9464"/>
    <cellStyle name="20% - Accent3 2 2 2 2 2 2 2 2 2 2 2 2 3 2" xfId="9465"/>
    <cellStyle name="20% - Accent3 2 2 2 2 2 2 2 2 2 2 2 2 3 2 2" xfId="9466"/>
    <cellStyle name="20% - Accent3 2 2 2 2 2 2 2 2 2 2 2 2 3 3" xfId="9467"/>
    <cellStyle name="20% - Accent3 2 2 2 2 2 2 2 2 2 2 2 2 4" xfId="9468"/>
    <cellStyle name="20% - Accent3 2 2 2 2 2 2 2 2 2 2 2 2 4 2" xfId="9469"/>
    <cellStyle name="20% - Accent3 2 2 2 2 2 2 2 2 2 2 2 2 5" xfId="9470"/>
    <cellStyle name="20% - Accent3 2 2 2 2 2 2 2 2 2 2 2 2 5 2" xfId="9471"/>
    <cellStyle name="20% - Accent3 2 2 2 2 2 2 2 2 2 2 2 2 6" xfId="9472"/>
    <cellStyle name="20% - Accent3 2 2 2 2 2 2 2 2 2 2 2 2 6 2" xfId="9473"/>
    <cellStyle name="20% - Accent3 2 2 2 2 2 2 2 2 2 2 2 2 7" xfId="9474"/>
    <cellStyle name="20% - Accent3 2 2 2 2 2 2 2 2 2 2 2 3" xfId="9475"/>
    <cellStyle name="20% - Accent3 2 2 2 2 2 2 2 2 2 2 2 4" xfId="9476"/>
    <cellStyle name="20% - Accent3 2 2 2 2 2 2 2 2 2 2 2 4 2" xfId="9477"/>
    <cellStyle name="20% - Accent3 2 2 2 2 2 2 2 2 2 2 2 4 3" xfId="9478"/>
    <cellStyle name="20% - Accent3 2 2 2 2 2 2 2 2 2 2 2 5" xfId="9479"/>
    <cellStyle name="20% - Accent3 2 2 2 2 2 2 2 2 2 2 2 6" xfId="9480"/>
    <cellStyle name="20% - Accent3 2 2 2 2 2 2 2 2 2 2 2 6 2" xfId="9481"/>
    <cellStyle name="20% - Accent3 2 2 2 2 2 2 2 2 2 2 2 7" xfId="9482"/>
    <cellStyle name="20% - Accent3 2 2 2 2 2 2 2 2 2 2 3" xfId="9483"/>
    <cellStyle name="20% - Accent3 2 2 2 2 2 2 2 2 2 2 3 2" xfId="9484"/>
    <cellStyle name="20% - Accent3 2 2 2 2 2 2 2 2 2 2 3 2 2" xfId="9485"/>
    <cellStyle name="20% - Accent3 2 2 2 2 2 2 2 2 2 2 3 3" xfId="9486"/>
    <cellStyle name="20% - Accent3 2 2 2 2 2 2 2 2 2 2 4" xfId="9487"/>
    <cellStyle name="20% - Accent3 2 2 2 2 2 2 2 2 2 2 4 2" xfId="9488"/>
    <cellStyle name="20% - Accent3 2 2 2 2 2 2 2 2 2 2 4 2 2" xfId="9489"/>
    <cellStyle name="20% - Accent3 2 2 2 2 2 2 2 2 2 2 4 3" xfId="9490"/>
    <cellStyle name="20% - Accent3 2 2 2 2 2 2 2 2 2 2 5" xfId="9491"/>
    <cellStyle name="20% - Accent3 2 2 2 2 2 2 2 2 2 2 5 2" xfId="9492"/>
    <cellStyle name="20% - Accent3 2 2 2 2 2 2 2 2 2 2 6" xfId="9493"/>
    <cellStyle name="20% - Accent3 2 2 2 2 2 2 2 2 2 2 6 2" xfId="9494"/>
    <cellStyle name="20% - Accent3 2 2 2 2 2 2 2 2 2 2 7" xfId="9495"/>
    <cellStyle name="20% - Accent3 2 2 2 2 2 2 2 2 2 2 7 2" xfId="9496"/>
    <cellStyle name="20% - Accent3 2 2 2 2 2 2 2 2 2 2 8" xfId="9497"/>
    <cellStyle name="20% - Accent3 2 2 2 2 2 2 2 2 2 3" xfId="9498"/>
    <cellStyle name="20% - Accent3 2 2 2 2 2 2 2 2 2 4" xfId="9499"/>
    <cellStyle name="20% - Accent3 2 2 2 2 2 2 2 2 2 5" xfId="9500"/>
    <cellStyle name="20% - Accent3 2 2 2 2 2 2 2 2 2 5 2" xfId="9501"/>
    <cellStyle name="20% - Accent3 2 2 2 2 2 2 2 2 2 5 3" xfId="9502"/>
    <cellStyle name="20% - Accent3 2 2 2 2 2 2 2 2 2 6" xfId="9503"/>
    <cellStyle name="20% - Accent3 2 2 2 2 2 2 2 2 2 7" xfId="9504"/>
    <cellStyle name="20% - Accent3 2 2 2 2 2 2 2 2 2 7 2" xfId="9505"/>
    <cellStyle name="20% - Accent3 2 2 2 2 2 2 2 2 2 8" xfId="9506"/>
    <cellStyle name="20% - Accent3 2 2 2 2 2 2 2 2 3" xfId="9507"/>
    <cellStyle name="20% - Accent3 2 2 2 2 2 2 2 2 3 2" xfId="9508"/>
    <cellStyle name="20% - Accent3 2 2 2 2 2 2 2 2 3 2 2" xfId="9509"/>
    <cellStyle name="20% - Accent3 2 2 2 2 2 2 2 2 3 2 2 2" xfId="9510"/>
    <cellStyle name="20% - Accent3 2 2 2 2 2 2 2 2 3 2 2 2 2" xfId="9511"/>
    <cellStyle name="20% - Accent3 2 2 2 2 2 2 2 2 3 2 2 3" xfId="9512"/>
    <cellStyle name="20% - Accent3 2 2 2 2 2 2 2 2 3 2 3" xfId="9513"/>
    <cellStyle name="20% - Accent3 2 2 2 2 2 2 2 2 3 2 3 2" xfId="9514"/>
    <cellStyle name="20% - Accent3 2 2 2 2 2 2 2 2 3 2 3 2 2" xfId="9515"/>
    <cellStyle name="20% - Accent3 2 2 2 2 2 2 2 2 3 2 3 3" xfId="9516"/>
    <cellStyle name="20% - Accent3 2 2 2 2 2 2 2 2 3 2 4" xfId="9517"/>
    <cellStyle name="20% - Accent3 2 2 2 2 2 2 2 2 3 2 4 2" xfId="9518"/>
    <cellStyle name="20% - Accent3 2 2 2 2 2 2 2 2 3 2 5" xfId="9519"/>
    <cellStyle name="20% - Accent3 2 2 2 2 2 2 2 2 3 3" xfId="9520"/>
    <cellStyle name="20% - Accent3 2 2 2 2 2 2 2 2 3 3 2" xfId="9521"/>
    <cellStyle name="20% - Accent3 2 2 2 2 2 2 2 2 3 3 2 2" xfId="9522"/>
    <cellStyle name="20% - Accent3 2 2 2 2 2 2 2 2 3 3 3" xfId="9523"/>
    <cellStyle name="20% - Accent3 2 2 2 2 2 2 2 2 3 4" xfId="9524"/>
    <cellStyle name="20% - Accent3 2 2 2 2 2 2 2 2 3 4 2" xfId="9525"/>
    <cellStyle name="20% - Accent3 2 2 2 2 2 2 2 2 3 4 2 2" xfId="9526"/>
    <cellStyle name="20% - Accent3 2 2 2 2 2 2 2 2 3 4 3" xfId="9527"/>
    <cellStyle name="20% - Accent3 2 2 2 2 2 2 2 2 3 5" xfId="9528"/>
    <cellStyle name="20% - Accent3 2 2 2 2 2 2 2 2 3 5 2" xfId="9529"/>
    <cellStyle name="20% - Accent3 2 2 2 2 2 2 2 2 3 6" xfId="9530"/>
    <cellStyle name="20% - Accent3 2 2 2 2 2 2 2 2 4" xfId="9531"/>
    <cellStyle name="20% - Accent3 2 2 2 2 2 2 2 2 4 2" xfId="9532"/>
    <cellStyle name="20% - Accent3 2 2 2 2 2 2 2 2 4 2 2" xfId="9533"/>
    <cellStyle name="20% - Accent3 2 2 2 2 2 2 2 2 4 2 2 2" xfId="9534"/>
    <cellStyle name="20% - Accent3 2 2 2 2 2 2 2 2 4 2 3" xfId="9535"/>
    <cellStyle name="20% - Accent3 2 2 2 2 2 2 2 2 4 3" xfId="9536"/>
    <cellStyle name="20% - Accent3 2 2 2 2 2 2 2 2 4 3 2" xfId="9537"/>
    <cellStyle name="20% - Accent3 2 2 2 2 2 2 2 2 4 3 2 2" xfId="9538"/>
    <cellStyle name="20% - Accent3 2 2 2 2 2 2 2 2 4 3 3" xfId="9539"/>
    <cellStyle name="20% - Accent3 2 2 2 2 2 2 2 2 4 4" xfId="9540"/>
    <cellStyle name="20% - Accent3 2 2 2 2 2 2 2 2 4 4 2" xfId="9541"/>
    <cellStyle name="20% - Accent3 2 2 2 2 2 2 2 2 4 5" xfId="9542"/>
    <cellStyle name="20% - Accent3 2 2 2 2 2 2 2 2 5" xfId="9543"/>
    <cellStyle name="20% - Accent3 2 2 2 2 2 2 2 2 5 2" xfId="9544"/>
    <cellStyle name="20% - Accent3 2 2 2 2 2 2 2 2 5 2 2" xfId="9545"/>
    <cellStyle name="20% - Accent3 2 2 2 2 2 2 2 2 5 3" xfId="9546"/>
    <cellStyle name="20% - Accent3 2 2 2 2 2 2 2 2 6" xfId="9547"/>
    <cellStyle name="20% - Accent3 2 2 2 2 2 2 2 2 6 2" xfId="9548"/>
    <cellStyle name="20% - Accent3 2 2 2 2 2 2 2 2 6 2 2" xfId="9549"/>
    <cellStyle name="20% - Accent3 2 2 2 2 2 2 2 2 6 3" xfId="9550"/>
    <cellStyle name="20% - Accent3 2 2 2 2 2 2 2 2 7" xfId="9551"/>
    <cellStyle name="20% - Accent3 2 2 2 2 2 2 2 2 7 2" xfId="9552"/>
    <cellStyle name="20% - Accent3 2 2 2 2 2 2 2 2 8" xfId="9553"/>
    <cellStyle name="20% - Accent3 2 2 2 2 2 2 2 2 8 2" xfId="9554"/>
    <cellStyle name="20% - Accent3 2 2 2 2 2 2 2 2 9" xfId="9555"/>
    <cellStyle name="20% - Accent3 2 2 2 2 2 2 2 2 9 2" xfId="9556"/>
    <cellStyle name="20% - Accent3 2 2 2 2 2 2 2 3" xfId="9557"/>
    <cellStyle name="20% - Accent3 2 2 2 2 2 2 2 4" xfId="9558"/>
    <cellStyle name="20% - Accent3 2 2 2 2 2 2 2 5" xfId="9559"/>
    <cellStyle name="20% - Accent3 2 2 2 2 2 2 2 6" xfId="9560"/>
    <cellStyle name="20% - Accent3 2 2 2 2 2 2 2 7" xfId="9561"/>
    <cellStyle name="20% - Accent3 2 2 2 2 2 2 2 7 2" xfId="9562"/>
    <cellStyle name="20% - Accent3 2 2 2 2 2 2 2 7 3" xfId="9563"/>
    <cellStyle name="20% - Accent3 2 2 2 2 2 2 2 8" xfId="9564"/>
    <cellStyle name="20% - Accent3 2 2 2 2 2 2 2 9" xfId="9565"/>
    <cellStyle name="20% - Accent3 2 2 2 2 2 2 2 9 2" xfId="9566"/>
    <cellStyle name="20% - Accent3 2 2 2 2 2 2 3" xfId="9567"/>
    <cellStyle name="20% - Accent3 2 2 2 2 2 2 3 2" xfId="9568"/>
    <cellStyle name="20% - Accent3 2 2 2 2 2 2 3 2 2" xfId="9569"/>
    <cellStyle name="20% - Accent3 2 2 2 2 2 2 3 2 2 2" xfId="9570"/>
    <cellStyle name="20% - Accent3 2 2 2 2 2 2 3 2 2 2 2" xfId="9571"/>
    <cellStyle name="20% - Accent3 2 2 2 2 2 2 3 2 2 3" xfId="9572"/>
    <cellStyle name="20% - Accent3 2 2 2 2 2 2 3 2 3" xfId="9573"/>
    <cellStyle name="20% - Accent3 2 2 2 2 2 2 3 2 3 2" xfId="9574"/>
    <cellStyle name="20% - Accent3 2 2 2 2 2 2 3 2 3 2 2" xfId="9575"/>
    <cellStyle name="20% - Accent3 2 2 2 2 2 2 3 2 3 3" xfId="9576"/>
    <cellStyle name="20% - Accent3 2 2 2 2 2 2 3 2 4" xfId="9577"/>
    <cellStyle name="20% - Accent3 2 2 2 2 2 2 3 2 4 2" xfId="9578"/>
    <cellStyle name="20% - Accent3 2 2 2 2 2 2 3 2 5" xfId="9579"/>
    <cellStyle name="20% - Accent3 2 2 2 2 2 2 3 3" xfId="9580"/>
    <cellStyle name="20% - Accent3 2 2 2 2 2 2 3 3 2" xfId="9581"/>
    <cellStyle name="20% - Accent3 2 2 2 2 2 2 3 3 2 2" xfId="9582"/>
    <cellStyle name="20% - Accent3 2 2 2 2 2 2 3 3 3" xfId="9583"/>
    <cellStyle name="20% - Accent3 2 2 2 2 2 2 3 4" xfId="9584"/>
    <cellStyle name="20% - Accent3 2 2 2 2 2 2 3 4 2" xfId="9585"/>
    <cellStyle name="20% - Accent3 2 2 2 2 2 2 3 4 2 2" xfId="9586"/>
    <cellStyle name="20% - Accent3 2 2 2 2 2 2 3 4 3" xfId="9587"/>
    <cellStyle name="20% - Accent3 2 2 2 2 2 2 3 5" xfId="9588"/>
    <cellStyle name="20% - Accent3 2 2 2 2 2 2 3 5 2" xfId="9589"/>
    <cellStyle name="20% - Accent3 2 2 2 2 2 2 3 6" xfId="9590"/>
    <cellStyle name="20% - Accent3 2 2 2 2 2 2 4" xfId="9591"/>
    <cellStyle name="20% - Accent3 2 2 2 2 2 2 4 2" xfId="9592"/>
    <cellStyle name="20% - Accent3 2 2 2 2 2 2 4 2 2" xfId="9593"/>
    <cellStyle name="20% - Accent3 2 2 2 2 2 2 4 2 2 2" xfId="9594"/>
    <cellStyle name="20% - Accent3 2 2 2 2 2 2 4 2 2 2 2" xfId="9595"/>
    <cellStyle name="20% - Accent3 2 2 2 2 2 2 4 2 2 3" xfId="9596"/>
    <cellStyle name="20% - Accent3 2 2 2 2 2 2 4 2 3" xfId="9597"/>
    <cellStyle name="20% - Accent3 2 2 2 2 2 2 4 2 3 2" xfId="9598"/>
    <cellStyle name="20% - Accent3 2 2 2 2 2 2 4 2 3 2 2" xfId="9599"/>
    <cellStyle name="20% - Accent3 2 2 2 2 2 2 4 2 3 3" xfId="9600"/>
    <cellStyle name="20% - Accent3 2 2 2 2 2 2 4 2 4" xfId="9601"/>
    <cellStyle name="20% - Accent3 2 2 2 2 2 2 4 2 4 2" xfId="9602"/>
    <cellStyle name="20% - Accent3 2 2 2 2 2 2 4 2 5" xfId="9603"/>
    <cellStyle name="20% - Accent3 2 2 2 2 2 2 4 3" xfId="9604"/>
    <cellStyle name="20% - Accent3 2 2 2 2 2 2 4 3 2" xfId="9605"/>
    <cellStyle name="20% - Accent3 2 2 2 2 2 2 4 3 2 2" xfId="9606"/>
    <cellStyle name="20% - Accent3 2 2 2 2 2 2 4 3 3" xfId="9607"/>
    <cellStyle name="20% - Accent3 2 2 2 2 2 2 4 4" xfId="9608"/>
    <cellStyle name="20% - Accent3 2 2 2 2 2 2 4 4 2" xfId="9609"/>
    <cellStyle name="20% - Accent3 2 2 2 2 2 2 4 4 2 2" xfId="9610"/>
    <cellStyle name="20% - Accent3 2 2 2 2 2 2 4 4 3" xfId="9611"/>
    <cellStyle name="20% - Accent3 2 2 2 2 2 2 4 5" xfId="9612"/>
    <cellStyle name="20% - Accent3 2 2 2 2 2 2 4 5 2" xfId="9613"/>
    <cellStyle name="20% - Accent3 2 2 2 2 2 2 4 6" xfId="9614"/>
    <cellStyle name="20% - Accent3 2 2 2 2 2 2 5" xfId="9615"/>
    <cellStyle name="20% - Accent3 2 2 2 2 2 2 5 2" xfId="9616"/>
    <cellStyle name="20% - Accent3 2 2 2 2 2 2 5 2 2" xfId="9617"/>
    <cellStyle name="20% - Accent3 2 2 2 2 2 2 5 2 2 2" xfId="9618"/>
    <cellStyle name="20% - Accent3 2 2 2 2 2 2 5 2 2 2 2" xfId="9619"/>
    <cellStyle name="20% - Accent3 2 2 2 2 2 2 5 2 2 3" xfId="9620"/>
    <cellStyle name="20% - Accent3 2 2 2 2 2 2 5 2 3" xfId="9621"/>
    <cellStyle name="20% - Accent3 2 2 2 2 2 2 5 2 3 2" xfId="9622"/>
    <cellStyle name="20% - Accent3 2 2 2 2 2 2 5 2 3 2 2" xfId="9623"/>
    <cellStyle name="20% - Accent3 2 2 2 2 2 2 5 2 3 3" xfId="9624"/>
    <cellStyle name="20% - Accent3 2 2 2 2 2 2 5 2 4" xfId="9625"/>
    <cellStyle name="20% - Accent3 2 2 2 2 2 2 5 2 4 2" xfId="9626"/>
    <cellStyle name="20% - Accent3 2 2 2 2 2 2 5 2 5" xfId="9627"/>
    <cellStyle name="20% - Accent3 2 2 2 2 2 2 5 3" xfId="9628"/>
    <cellStyle name="20% - Accent3 2 2 2 2 2 2 5 3 2" xfId="9629"/>
    <cellStyle name="20% - Accent3 2 2 2 2 2 2 5 3 2 2" xfId="9630"/>
    <cellStyle name="20% - Accent3 2 2 2 2 2 2 5 3 3" xfId="9631"/>
    <cellStyle name="20% - Accent3 2 2 2 2 2 2 5 4" xfId="9632"/>
    <cellStyle name="20% - Accent3 2 2 2 2 2 2 5 4 2" xfId="9633"/>
    <cellStyle name="20% - Accent3 2 2 2 2 2 2 5 4 2 2" xfId="9634"/>
    <cellStyle name="20% - Accent3 2 2 2 2 2 2 5 4 3" xfId="9635"/>
    <cellStyle name="20% - Accent3 2 2 2 2 2 2 5 5" xfId="9636"/>
    <cellStyle name="20% - Accent3 2 2 2 2 2 2 5 5 2" xfId="9637"/>
    <cellStyle name="20% - Accent3 2 2 2 2 2 2 5 6" xfId="9638"/>
    <cellStyle name="20% - Accent3 2 2 2 2 2 2 6" xfId="9639"/>
    <cellStyle name="20% - Accent3 2 2 2 2 2 2 6 2" xfId="9640"/>
    <cellStyle name="20% - Accent3 2 2 2 2 2 2 6 2 2" xfId="9641"/>
    <cellStyle name="20% - Accent3 2 2 2 2 2 2 6 2 2 2" xfId="9642"/>
    <cellStyle name="20% - Accent3 2 2 2 2 2 2 6 2 3" xfId="9643"/>
    <cellStyle name="20% - Accent3 2 2 2 2 2 2 6 3" xfId="9644"/>
    <cellStyle name="20% - Accent3 2 2 2 2 2 2 6 3 2" xfId="9645"/>
    <cellStyle name="20% - Accent3 2 2 2 2 2 2 6 3 2 2" xfId="9646"/>
    <cellStyle name="20% - Accent3 2 2 2 2 2 2 6 3 3" xfId="9647"/>
    <cellStyle name="20% - Accent3 2 2 2 2 2 2 6 4" xfId="9648"/>
    <cellStyle name="20% - Accent3 2 2 2 2 2 2 6 4 2" xfId="9649"/>
    <cellStyle name="20% - Accent3 2 2 2 2 2 2 6 5" xfId="9650"/>
    <cellStyle name="20% - Accent3 2 2 2 2 2 2 7" xfId="9651"/>
    <cellStyle name="20% - Accent3 2 2 2 2 2 2 7 2" xfId="9652"/>
    <cellStyle name="20% - Accent3 2 2 2 2 2 2 7 2 2" xfId="9653"/>
    <cellStyle name="20% - Accent3 2 2 2 2 2 2 7 3" xfId="9654"/>
    <cellStyle name="20% - Accent3 2 2 2 2 2 2 8" xfId="9655"/>
    <cellStyle name="20% - Accent3 2 2 2 2 2 2 8 2" xfId="9656"/>
    <cellStyle name="20% - Accent3 2 2 2 2 2 2 8 2 2" xfId="9657"/>
    <cellStyle name="20% - Accent3 2 2 2 2 2 2 8 3" xfId="9658"/>
    <cellStyle name="20% - Accent3 2 2 2 2 2 2 9" xfId="9659"/>
    <cellStyle name="20% - Accent3 2 2 2 2 2 2 9 2" xfId="9660"/>
    <cellStyle name="20% - Accent3 2 2 2 2 2 3" xfId="9661"/>
    <cellStyle name="20% - Accent3 2 2 2 2 2 3 2" xfId="9662"/>
    <cellStyle name="20% - Accent3 2 2 2 2 2 3 2 2" xfId="9663"/>
    <cellStyle name="20% - Accent3 2 2 2 2 2 3 2 2 2" xfId="9664"/>
    <cellStyle name="20% - Accent3 2 2 2 2 2 3 2 2 2 2" xfId="9665"/>
    <cellStyle name="20% - Accent3 2 2 2 2 2 3 2 2 3" xfId="9666"/>
    <cellStyle name="20% - Accent3 2 2 2 2 2 3 2 3" xfId="9667"/>
    <cellStyle name="20% - Accent3 2 2 2 2 2 3 2 3 2" xfId="9668"/>
    <cellStyle name="20% - Accent3 2 2 2 2 2 3 2 3 2 2" xfId="9669"/>
    <cellStyle name="20% - Accent3 2 2 2 2 2 3 2 3 3" xfId="9670"/>
    <cellStyle name="20% - Accent3 2 2 2 2 2 3 2 4" xfId="9671"/>
    <cellStyle name="20% - Accent3 2 2 2 2 2 3 2 4 2" xfId="9672"/>
    <cellStyle name="20% - Accent3 2 2 2 2 2 3 2 5" xfId="9673"/>
    <cellStyle name="20% - Accent3 2 2 2 2 2 3 3" xfId="9674"/>
    <cellStyle name="20% - Accent3 2 2 2 2 2 3 3 2" xfId="9675"/>
    <cellStyle name="20% - Accent3 2 2 2 2 2 3 3 2 2" xfId="9676"/>
    <cellStyle name="20% - Accent3 2 2 2 2 2 3 3 3" xfId="9677"/>
    <cellStyle name="20% - Accent3 2 2 2 2 2 3 4" xfId="9678"/>
    <cellStyle name="20% - Accent3 2 2 2 2 2 3 4 2" xfId="9679"/>
    <cellStyle name="20% - Accent3 2 2 2 2 2 3 4 2 2" xfId="9680"/>
    <cellStyle name="20% - Accent3 2 2 2 2 2 3 4 3" xfId="9681"/>
    <cellStyle name="20% - Accent3 2 2 2 2 2 3 5" xfId="9682"/>
    <cellStyle name="20% - Accent3 2 2 2 2 2 3 5 2" xfId="9683"/>
    <cellStyle name="20% - Accent3 2 2 2 2 2 3 6" xfId="9684"/>
    <cellStyle name="20% - Accent3 2 2 2 2 2 4" xfId="9685"/>
    <cellStyle name="20% - Accent3 2 2 2 2 2 5" xfId="9686"/>
    <cellStyle name="20% - Accent3 2 2 2 2 2 6" xfId="9687"/>
    <cellStyle name="20% - Accent3 2 2 2 2 2 7" xfId="9688"/>
    <cellStyle name="20% - Accent3 2 2 2 2 2 8" xfId="9689"/>
    <cellStyle name="20% - Accent3 2 2 2 2 2 9" xfId="9690"/>
    <cellStyle name="20% - Accent3 2 2 2 2 3" xfId="9691"/>
    <cellStyle name="20% - Accent3 2 2 2 2 3 2" xfId="9692"/>
    <cellStyle name="20% - Accent3 2 2 2 2 3 3" xfId="9693"/>
    <cellStyle name="20% - Accent3 2 2 2 2 3 4" xfId="9694"/>
    <cellStyle name="20% - Accent3 2 2 2 2 3 4 2" xfId="9695"/>
    <cellStyle name="20% - Accent3 2 2 2 2 3 4 2 2" xfId="9696"/>
    <cellStyle name="20% - Accent3 2 2 2 2 3 4 2 2 2" xfId="9697"/>
    <cellStyle name="20% - Accent3 2 2 2 2 3 4 2 3" xfId="9698"/>
    <cellStyle name="20% - Accent3 2 2 2 2 3 4 3" xfId="9699"/>
    <cellStyle name="20% - Accent3 2 2 2 2 3 4 3 2" xfId="9700"/>
    <cellStyle name="20% - Accent3 2 2 2 2 3 4 3 2 2" xfId="9701"/>
    <cellStyle name="20% - Accent3 2 2 2 2 3 4 3 3" xfId="9702"/>
    <cellStyle name="20% - Accent3 2 2 2 2 3 4 4" xfId="9703"/>
    <cellStyle name="20% - Accent3 2 2 2 2 3 4 4 2" xfId="9704"/>
    <cellStyle name="20% - Accent3 2 2 2 2 3 4 5" xfId="9705"/>
    <cellStyle name="20% - Accent3 2 2 2 2 3 5" xfId="9706"/>
    <cellStyle name="20% - Accent3 2 2 2 2 3 5 2" xfId="9707"/>
    <cellStyle name="20% - Accent3 2 2 2 2 3 5 2 2" xfId="9708"/>
    <cellStyle name="20% - Accent3 2 2 2 2 3 5 3" xfId="9709"/>
    <cellStyle name="20% - Accent3 2 2 2 2 3 6" xfId="9710"/>
    <cellStyle name="20% - Accent3 2 2 2 2 3 6 2" xfId="9711"/>
    <cellStyle name="20% - Accent3 2 2 2 2 3 6 2 2" xfId="9712"/>
    <cellStyle name="20% - Accent3 2 2 2 2 3 6 3" xfId="9713"/>
    <cellStyle name="20% - Accent3 2 2 2 2 3 7" xfId="9714"/>
    <cellStyle name="20% - Accent3 2 2 2 2 3 7 2" xfId="9715"/>
    <cellStyle name="20% - Accent3 2 2 2 2 3 8" xfId="9716"/>
    <cellStyle name="20% - Accent3 2 2 2 2 4" xfId="9717"/>
    <cellStyle name="20% - Accent3 2 2 2 2 4 2" xfId="9718"/>
    <cellStyle name="20% - Accent3 2 2 2 2 4 2 2" xfId="9719"/>
    <cellStyle name="20% - Accent3 2 2 2 2 4 2 2 2" xfId="9720"/>
    <cellStyle name="20% - Accent3 2 2 2 2 4 2 2 2 2" xfId="9721"/>
    <cellStyle name="20% - Accent3 2 2 2 2 4 2 2 3" xfId="9722"/>
    <cellStyle name="20% - Accent3 2 2 2 2 4 2 3" xfId="9723"/>
    <cellStyle name="20% - Accent3 2 2 2 2 4 2 3 2" xfId="9724"/>
    <cellStyle name="20% - Accent3 2 2 2 2 4 2 3 2 2" xfId="9725"/>
    <cellStyle name="20% - Accent3 2 2 2 2 4 2 3 3" xfId="9726"/>
    <cellStyle name="20% - Accent3 2 2 2 2 4 2 4" xfId="9727"/>
    <cellStyle name="20% - Accent3 2 2 2 2 4 2 4 2" xfId="9728"/>
    <cellStyle name="20% - Accent3 2 2 2 2 4 2 5" xfId="9729"/>
    <cellStyle name="20% - Accent3 2 2 2 2 4 3" xfId="9730"/>
    <cellStyle name="20% - Accent3 2 2 2 2 4 3 2" xfId="9731"/>
    <cellStyle name="20% - Accent3 2 2 2 2 4 3 2 2" xfId="9732"/>
    <cellStyle name="20% - Accent3 2 2 2 2 4 3 3" xfId="9733"/>
    <cellStyle name="20% - Accent3 2 2 2 2 4 4" xfId="9734"/>
    <cellStyle name="20% - Accent3 2 2 2 2 4 4 2" xfId="9735"/>
    <cellStyle name="20% - Accent3 2 2 2 2 4 4 2 2" xfId="9736"/>
    <cellStyle name="20% - Accent3 2 2 2 2 4 4 3" xfId="9737"/>
    <cellStyle name="20% - Accent3 2 2 2 2 4 5" xfId="9738"/>
    <cellStyle name="20% - Accent3 2 2 2 2 4 5 2" xfId="9739"/>
    <cellStyle name="20% - Accent3 2 2 2 2 4 6" xfId="9740"/>
    <cellStyle name="20% - Accent3 2 2 2 2 5" xfId="9741"/>
    <cellStyle name="20% - Accent3 2 2 2 2 5 2" xfId="9742"/>
    <cellStyle name="20% - Accent3 2 2 2 2 5 2 2" xfId="9743"/>
    <cellStyle name="20% - Accent3 2 2 2 2 5 2 2 2" xfId="9744"/>
    <cellStyle name="20% - Accent3 2 2 2 2 5 2 2 2 2" xfId="9745"/>
    <cellStyle name="20% - Accent3 2 2 2 2 5 2 2 3" xfId="9746"/>
    <cellStyle name="20% - Accent3 2 2 2 2 5 2 3" xfId="9747"/>
    <cellStyle name="20% - Accent3 2 2 2 2 5 2 3 2" xfId="9748"/>
    <cellStyle name="20% - Accent3 2 2 2 2 5 2 3 2 2" xfId="9749"/>
    <cellStyle name="20% - Accent3 2 2 2 2 5 2 3 3" xfId="9750"/>
    <cellStyle name="20% - Accent3 2 2 2 2 5 2 4" xfId="9751"/>
    <cellStyle name="20% - Accent3 2 2 2 2 5 2 4 2" xfId="9752"/>
    <cellStyle name="20% - Accent3 2 2 2 2 5 2 5" xfId="9753"/>
    <cellStyle name="20% - Accent3 2 2 2 2 5 3" xfId="9754"/>
    <cellStyle name="20% - Accent3 2 2 2 2 5 3 2" xfId="9755"/>
    <cellStyle name="20% - Accent3 2 2 2 2 5 3 2 2" xfId="9756"/>
    <cellStyle name="20% - Accent3 2 2 2 2 5 3 3" xfId="9757"/>
    <cellStyle name="20% - Accent3 2 2 2 2 5 4" xfId="9758"/>
    <cellStyle name="20% - Accent3 2 2 2 2 5 4 2" xfId="9759"/>
    <cellStyle name="20% - Accent3 2 2 2 2 5 4 2 2" xfId="9760"/>
    <cellStyle name="20% - Accent3 2 2 2 2 5 4 3" xfId="9761"/>
    <cellStyle name="20% - Accent3 2 2 2 2 5 5" xfId="9762"/>
    <cellStyle name="20% - Accent3 2 2 2 2 5 5 2" xfId="9763"/>
    <cellStyle name="20% - Accent3 2 2 2 2 5 6" xfId="9764"/>
    <cellStyle name="20% - Accent3 2 2 2 2 6" xfId="9765"/>
    <cellStyle name="20% - Accent3 2 2 2 2 6 2" xfId="9766"/>
    <cellStyle name="20% - Accent3 2 2 2 2 6 2 2" xfId="9767"/>
    <cellStyle name="20% - Accent3 2 2 2 2 6 2 2 2" xfId="9768"/>
    <cellStyle name="20% - Accent3 2 2 2 2 6 2 2 2 2" xfId="9769"/>
    <cellStyle name="20% - Accent3 2 2 2 2 6 2 2 3" xfId="9770"/>
    <cellStyle name="20% - Accent3 2 2 2 2 6 2 3" xfId="9771"/>
    <cellStyle name="20% - Accent3 2 2 2 2 6 2 3 2" xfId="9772"/>
    <cellStyle name="20% - Accent3 2 2 2 2 6 2 3 2 2" xfId="9773"/>
    <cellStyle name="20% - Accent3 2 2 2 2 6 2 3 3" xfId="9774"/>
    <cellStyle name="20% - Accent3 2 2 2 2 6 2 4" xfId="9775"/>
    <cellStyle name="20% - Accent3 2 2 2 2 6 2 4 2" xfId="9776"/>
    <cellStyle name="20% - Accent3 2 2 2 2 6 2 5" xfId="9777"/>
    <cellStyle name="20% - Accent3 2 2 2 2 6 3" xfId="9778"/>
    <cellStyle name="20% - Accent3 2 2 2 2 6 3 2" xfId="9779"/>
    <cellStyle name="20% - Accent3 2 2 2 2 6 3 2 2" xfId="9780"/>
    <cellStyle name="20% - Accent3 2 2 2 2 6 3 3" xfId="9781"/>
    <cellStyle name="20% - Accent3 2 2 2 2 6 4" xfId="9782"/>
    <cellStyle name="20% - Accent3 2 2 2 2 6 4 2" xfId="9783"/>
    <cellStyle name="20% - Accent3 2 2 2 2 6 4 2 2" xfId="9784"/>
    <cellStyle name="20% - Accent3 2 2 2 2 6 4 3" xfId="9785"/>
    <cellStyle name="20% - Accent3 2 2 2 2 6 5" xfId="9786"/>
    <cellStyle name="20% - Accent3 2 2 2 2 6 5 2" xfId="9787"/>
    <cellStyle name="20% - Accent3 2 2 2 2 6 6" xfId="9788"/>
    <cellStyle name="20% - Accent3 2 2 2 2 7" xfId="9789"/>
    <cellStyle name="20% - Accent3 2 2 2 2 7 2" xfId="9790"/>
    <cellStyle name="20% - Accent3 2 2 2 2 7 2 2" xfId="9791"/>
    <cellStyle name="20% - Accent3 2 2 2 2 7 2 2 2" xfId="9792"/>
    <cellStyle name="20% - Accent3 2 2 2 2 7 2 3" xfId="9793"/>
    <cellStyle name="20% - Accent3 2 2 2 2 7 3" xfId="9794"/>
    <cellStyle name="20% - Accent3 2 2 2 2 7 3 2" xfId="9795"/>
    <cellStyle name="20% - Accent3 2 2 2 2 7 3 2 2" xfId="9796"/>
    <cellStyle name="20% - Accent3 2 2 2 2 7 3 3" xfId="9797"/>
    <cellStyle name="20% - Accent3 2 2 2 2 7 4" xfId="9798"/>
    <cellStyle name="20% - Accent3 2 2 2 2 7 4 2" xfId="9799"/>
    <cellStyle name="20% - Accent3 2 2 2 2 7 5" xfId="9800"/>
    <cellStyle name="20% - Accent3 2 2 2 2 8" xfId="9801"/>
    <cellStyle name="20% - Accent3 2 2 2 2 8 2" xfId="9802"/>
    <cellStyle name="20% - Accent3 2 2 2 2 8 2 2" xfId="9803"/>
    <cellStyle name="20% - Accent3 2 2 2 2 8 3" xfId="9804"/>
    <cellStyle name="20% - Accent3 2 2 2 2 9" xfId="9805"/>
    <cellStyle name="20% - Accent3 2 2 2 2 9 2" xfId="9806"/>
    <cellStyle name="20% - Accent3 2 2 2 2 9 2 2" xfId="9807"/>
    <cellStyle name="20% - Accent3 2 2 2 2 9 3" xfId="9808"/>
    <cellStyle name="20% - Accent3 2 2 2 3" xfId="9809"/>
    <cellStyle name="20% - Accent3 2 2 2 3 10" xfId="9810"/>
    <cellStyle name="20% - Accent3 2 2 2 3 2" xfId="9811"/>
    <cellStyle name="20% - Accent3 2 2 2 3 2 2" xfId="9812"/>
    <cellStyle name="20% - Accent3 2 2 2 3 2 2 2" xfId="9813"/>
    <cellStyle name="20% - Accent3 2 2 2 3 2 2 2 2" xfId="9814"/>
    <cellStyle name="20% - Accent3 2 2 2 3 2 2 2 2 2" xfId="9815"/>
    <cellStyle name="20% - Accent3 2 2 2 3 2 2 2 3" xfId="9816"/>
    <cellStyle name="20% - Accent3 2 2 2 3 2 2 3" xfId="9817"/>
    <cellStyle name="20% - Accent3 2 2 2 3 2 2 3 2" xfId="9818"/>
    <cellStyle name="20% - Accent3 2 2 2 3 2 2 3 2 2" xfId="9819"/>
    <cellStyle name="20% - Accent3 2 2 2 3 2 2 3 3" xfId="9820"/>
    <cellStyle name="20% - Accent3 2 2 2 3 2 2 4" xfId="9821"/>
    <cellStyle name="20% - Accent3 2 2 2 3 2 2 4 2" xfId="9822"/>
    <cellStyle name="20% - Accent3 2 2 2 3 2 2 5" xfId="9823"/>
    <cellStyle name="20% - Accent3 2 2 2 3 2 3" xfId="9824"/>
    <cellStyle name="20% - Accent3 2 2 2 3 2 3 2" xfId="9825"/>
    <cellStyle name="20% - Accent3 2 2 2 3 2 3 2 2" xfId="9826"/>
    <cellStyle name="20% - Accent3 2 2 2 3 2 3 3" xfId="9827"/>
    <cellStyle name="20% - Accent3 2 2 2 3 2 4" xfId="9828"/>
    <cellStyle name="20% - Accent3 2 2 2 3 2 4 2" xfId="9829"/>
    <cellStyle name="20% - Accent3 2 2 2 3 2 4 2 2" xfId="9830"/>
    <cellStyle name="20% - Accent3 2 2 2 3 2 4 3" xfId="9831"/>
    <cellStyle name="20% - Accent3 2 2 2 3 2 5" xfId="9832"/>
    <cellStyle name="20% - Accent3 2 2 2 3 2 5 2" xfId="9833"/>
    <cellStyle name="20% - Accent3 2 2 2 3 2 6" xfId="9834"/>
    <cellStyle name="20% - Accent3 2 2 2 3 3" xfId="9835"/>
    <cellStyle name="20% - Accent3 2 2 2 3 3 2" xfId="9836"/>
    <cellStyle name="20% - Accent3 2 2 2 3 3 2 2" xfId="9837"/>
    <cellStyle name="20% - Accent3 2 2 2 3 3 2 2 2" xfId="9838"/>
    <cellStyle name="20% - Accent3 2 2 2 3 3 2 2 2 2" xfId="9839"/>
    <cellStyle name="20% - Accent3 2 2 2 3 3 2 2 3" xfId="9840"/>
    <cellStyle name="20% - Accent3 2 2 2 3 3 2 3" xfId="9841"/>
    <cellStyle name="20% - Accent3 2 2 2 3 3 2 3 2" xfId="9842"/>
    <cellStyle name="20% - Accent3 2 2 2 3 3 2 3 2 2" xfId="9843"/>
    <cellStyle name="20% - Accent3 2 2 2 3 3 2 3 3" xfId="9844"/>
    <cellStyle name="20% - Accent3 2 2 2 3 3 2 4" xfId="9845"/>
    <cellStyle name="20% - Accent3 2 2 2 3 3 2 4 2" xfId="9846"/>
    <cellStyle name="20% - Accent3 2 2 2 3 3 2 5" xfId="9847"/>
    <cellStyle name="20% - Accent3 2 2 2 3 3 3" xfId="9848"/>
    <cellStyle name="20% - Accent3 2 2 2 3 3 3 2" xfId="9849"/>
    <cellStyle name="20% - Accent3 2 2 2 3 3 3 2 2" xfId="9850"/>
    <cellStyle name="20% - Accent3 2 2 2 3 3 3 3" xfId="9851"/>
    <cellStyle name="20% - Accent3 2 2 2 3 3 4" xfId="9852"/>
    <cellStyle name="20% - Accent3 2 2 2 3 3 4 2" xfId="9853"/>
    <cellStyle name="20% - Accent3 2 2 2 3 3 4 2 2" xfId="9854"/>
    <cellStyle name="20% - Accent3 2 2 2 3 3 4 3" xfId="9855"/>
    <cellStyle name="20% - Accent3 2 2 2 3 3 5" xfId="9856"/>
    <cellStyle name="20% - Accent3 2 2 2 3 3 5 2" xfId="9857"/>
    <cellStyle name="20% - Accent3 2 2 2 3 3 6" xfId="9858"/>
    <cellStyle name="20% - Accent3 2 2 2 3 4" xfId="9859"/>
    <cellStyle name="20% - Accent3 2 2 2 3 4 2" xfId="9860"/>
    <cellStyle name="20% - Accent3 2 2 2 3 4 2 2" xfId="9861"/>
    <cellStyle name="20% - Accent3 2 2 2 3 4 2 2 2" xfId="9862"/>
    <cellStyle name="20% - Accent3 2 2 2 3 4 2 2 2 2" xfId="9863"/>
    <cellStyle name="20% - Accent3 2 2 2 3 4 2 2 3" xfId="9864"/>
    <cellStyle name="20% - Accent3 2 2 2 3 4 2 3" xfId="9865"/>
    <cellStyle name="20% - Accent3 2 2 2 3 4 2 3 2" xfId="9866"/>
    <cellStyle name="20% - Accent3 2 2 2 3 4 2 3 2 2" xfId="9867"/>
    <cellStyle name="20% - Accent3 2 2 2 3 4 2 3 3" xfId="9868"/>
    <cellStyle name="20% - Accent3 2 2 2 3 4 2 4" xfId="9869"/>
    <cellStyle name="20% - Accent3 2 2 2 3 4 2 4 2" xfId="9870"/>
    <cellStyle name="20% - Accent3 2 2 2 3 4 2 5" xfId="9871"/>
    <cellStyle name="20% - Accent3 2 2 2 3 4 3" xfId="9872"/>
    <cellStyle name="20% - Accent3 2 2 2 3 4 3 2" xfId="9873"/>
    <cellStyle name="20% - Accent3 2 2 2 3 4 3 2 2" xfId="9874"/>
    <cellStyle name="20% - Accent3 2 2 2 3 4 3 3" xfId="9875"/>
    <cellStyle name="20% - Accent3 2 2 2 3 4 4" xfId="9876"/>
    <cellStyle name="20% - Accent3 2 2 2 3 4 4 2" xfId="9877"/>
    <cellStyle name="20% - Accent3 2 2 2 3 4 4 2 2" xfId="9878"/>
    <cellStyle name="20% - Accent3 2 2 2 3 4 4 3" xfId="9879"/>
    <cellStyle name="20% - Accent3 2 2 2 3 4 5" xfId="9880"/>
    <cellStyle name="20% - Accent3 2 2 2 3 4 5 2" xfId="9881"/>
    <cellStyle name="20% - Accent3 2 2 2 3 4 6" xfId="9882"/>
    <cellStyle name="20% - Accent3 2 2 2 3 5" xfId="9883"/>
    <cellStyle name="20% - Accent3 2 2 2 3 5 2" xfId="9884"/>
    <cellStyle name="20% - Accent3 2 2 2 3 5 2 2" xfId="9885"/>
    <cellStyle name="20% - Accent3 2 2 2 3 5 2 2 2" xfId="9886"/>
    <cellStyle name="20% - Accent3 2 2 2 3 5 2 2 2 2" xfId="9887"/>
    <cellStyle name="20% - Accent3 2 2 2 3 5 2 2 3" xfId="9888"/>
    <cellStyle name="20% - Accent3 2 2 2 3 5 2 3" xfId="9889"/>
    <cellStyle name="20% - Accent3 2 2 2 3 5 2 3 2" xfId="9890"/>
    <cellStyle name="20% - Accent3 2 2 2 3 5 2 3 2 2" xfId="9891"/>
    <cellStyle name="20% - Accent3 2 2 2 3 5 2 3 3" xfId="9892"/>
    <cellStyle name="20% - Accent3 2 2 2 3 5 2 4" xfId="9893"/>
    <cellStyle name="20% - Accent3 2 2 2 3 5 2 4 2" xfId="9894"/>
    <cellStyle name="20% - Accent3 2 2 2 3 5 2 5" xfId="9895"/>
    <cellStyle name="20% - Accent3 2 2 2 3 5 3" xfId="9896"/>
    <cellStyle name="20% - Accent3 2 2 2 3 5 3 2" xfId="9897"/>
    <cellStyle name="20% - Accent3 2 2 2 3 5 3 2 2" xfId="9898"/>
    <cellStyle name="20% - Accent3 2 2 2 3 5 3 3" xfId="9899"/>
    <cellStyle name="20% - Accent3 2 2 2 3 5 4" xfId="9900"/>
    <cellStyle name="20% - Accent3 2 2 2 3 5 4 2" xfId="9901"/>
    <cellStyle name="20% - Accent3 2 2 2 3 5 4 2 2" xfId="9902"/>
    <cellStyle name="20% - Accent3 2 2 2 3 5 4 3" xfId="9903"/>
    <cellStyle name="20% - Accent3 2 2 2 3 5 5" xfId="9904"/>
    <cellStyle name="20% - Accent3 2 2 2 3 5 5 2" xfId="9905"/>
    <cellStyle name="20% - Accent3 2 2 2 3 5 6" xfId="9906"/>
    <cellStyle name="20% - Accent3 2 2 2 3 6" xfId="9907"/>
    <cellStyle name="20% - Accent3 2 2 2 3 6 2" xfId="9908"/>
    <cellStyle name="20% - Accent3 2 2 2 3 6 2 2" xfId="9909"/>
    <cellStyle name="20% - Accent3 2 2 2 3 6 2 2 2" xfId="9910"/>
    <cellStyle name="20% - Accent3 2 2 2 3 6 2 3" xfId="9911"/>
    <cellStyle name="20% - Accent3 2 2 2 3 6 3" xfId="9912"/>
    <cellStyle name="20% - Accent3 2 2 2 3 6 3 2" xfId="9913"/>
    <cellStyle name="20% - Accent3 2 2 2 3 6 3 2 2" xfId="9914"/>
    <cellStyle name="20% - Accent3 2 2 2 3 6 3 3" xfId="9915"/>
    <cellStyle name="20% - Accent3 2 2 2 3 6 4" xfId="9916"/>
    <cellStyle name="20% - Accent3 2 2 2 3 6 4 2" xfId="9917"/>
    <cellStyle name="20% - Accent3 2 2 2 3 6 5" xfId="9918"/>
    <cellStyle name="20% - Accent3 2 2 2 3 7" xfId="9919"/>
    <cellStyle name="20% - Accent3 2 2 2 3 7 2" xfId="9920"/>
    <cellStyle name="20% - Accent3 2 2 2 3 7 2 2" xfId="9921"/>
    <cellStyle name="20% - Accent3 2 2 2 3 7 3" xfId="9922"/>
    <cellStyle name="20% - Accent3 2 2 2 3 8" xfId="9923"/>
    <cellStyle name="20% - Accent3 2 2 2 3 8 2" xfId="9924"/>
    <cellStyle name="20% - Accent3 2 2 2 3 8 2 2" xfId="9925"/>
    <cellStyle name="20% - Accent3 2 2 2 3 8 3" xfId="9926"/>
    <cellStyle name="20% - Accent3 2 2 2 3 9" xfId="9927"/>
    <cellStyle name="20% - Accent3 2 2 2 3 9 2" xfId="9928"/>
    <cellStyle name="20% - Accent3 2 2 2 4" xfId="9929"/>
    <cellStyle name="20% - Accent3 2 2 2 4 10" xfId="9930"/>
    <cellStyle name="20% - Accent3 2 2 2 4 2" xfId="9931"/>
    <cellStyle name="20% - Accent3 2 2 2 4 2 2" xfId="9932"/>
    <cellStyle name="20% - Accent3 2 2 2 4 2 2 2" xfId="9933"/>
    <cellStyle name="20% - Accent3 2 2 2 4 2 2 2 2" xfId="9934"/>
    <cellStyle name="20% - Accent3 2 2 2 4 2 2 2 2 2" xfId="9935"/>
    <cellStyle name="20% - Accent3 2 2 2 4 2 2 2 3" xfId="9936"/>
    <cellStyle name="20% - Accent3 2 2 2 4 2 2 3" xfId="9937"/>
    <cellStyle name="20% - Accent3 2 2 2 4 2 2 3 2" xfId="9938"/>
    <cellStyle name="20% - Accent3 2 2 2 4 2 2 3 2 2" xfId="9939"/>
    <cellStyle name="20% - Accent3 2 2 2 4 2 2 3 3" xfId="9940"/>
    <cellStyle name="20% - Accent3 2 2 2 4 2 2 4" xfId="9941"/>
    <cellStyle name="20% - Accent3 2 2 2 4 2 2 4 2" xfId="9942"/>
    <cellStyle name="20% - Accent3 2 2 2 4 2 2 5" xfId="9943"/>
    <cellStyle name="20% - Accent3 2 2 2 4 2 3" xfId="9944"/>
    <cellStyle name="20% - Accent3 2 2 2 4 2 3 2" xfId="9945"/>
    <cellStyle name="20% - Accent3 2 2 2 4 2 3 2 2" xfId="9946"/>
    <cellStyle name="20% - Accent3 2 2 2 4 2 3 3" xfId="9947"/>
    <cellStyle name="20% - Accent3 2 2 2 4 2 4" xfId="9948"/>
    <cellStyle name="20% - Accent3 2 2 2 4 2 4 2" xfId="9949"/>
    <cellStyle name="20% - Accent3 2 2 2 4 2 4 2 2" xfId="9950"/>
    <cellStyle name="20% - Accent3 2 2 2 4 2 4 3" xfId="9951"/>
    <cellStyle name="20% - Accent3 2 2 2 4 2 5" xfId="9952"/>
    <cellStyle name="20% - Accent3 2 2 2 4 2 5 2" xfId="9953"/>
    <cellStyle name="20% - Accent3 2 2 2 4 2 6" xfId="9954"/>
    <cellStyle name="20% - Accent3 2 2 2 4 3" xfId="9955"/>
    <cellStyle name="20% - Accent3 2 2 2 4 3 2" xfId="9956"/>
    <cellStyle name="20% - Accent3 2 2 2 4 3 2 2" xfId="9957"/>
    <cellStyle name="20% - Accent3 2 2 2 4 3 2 2 2" xfId="9958"/>
    <cellStyle name="20% - Accent3 2 2 2 4 3 2 2 2 2" xfId="9959"/>
    <cellStyle name="20% - Accent3 2 2 2 4 3 2 2 3" xfId="9960"/>
    <cellStyle name="20% - Accent3 2 2 2 4 3 2 3" xfId="9961"/>
    <cellStyle name="20% - Accent3 2 2 2 4 3 2 3 2" xfId="9962"/>
    <cellStyle name="20% - Accent3 2 2 2 4 3 2 3 2 2" xfId="9963"/>
    <cellStyle name="20% - Accent3 2 2 2 4 3 2 3 3" xfId="9964"/>
    <cellStyle name="20% - Accent3 2 2 2 4 3 2 4" xfId="9965"/>
    <cellStyle name="20% - Accent3 2 2 2 4 3 2 4 2" xfId="9966"/>
    <cellStyle name="20% - Accent3 2 2 2 4 3 2 5" xfId="9967"/>
    <cellStyle name="20% - Accent3 2 2 2 4 3 3" xfId="9968"/>
    <cellStyle name="20% - Accent3 2 2 2 4 3 3 2" xfId="9969"/>
    <cellStyle name="20% - Accent3 2 2 2 4 3 3 2 2" xfId="9970"/>
    <cellStyle name="20% - Accent3 2 2 2 4 3 3 3" xfId="9971"/>
    <cellStyle name="20% - Accent3 2 2 2 4 3 4" xfId="9972"/>
    <cellStyle name="20% - Accent3 2 2 2 4 3 4 2" xfId="9973"/>
    <cellStyle name="20% - Accent3 2 2 2 4 3 4 2 2" xfId="9974"/>
    <cellStyle name="20% - Accent3 2 2 2 4 3 4 3" xfId="9975"/>
    <cellStyle name="20% - Accent3 2 2 2 4 3 5" xfId="9976"/>
    <cellStyle name="20% - Accent3 2 2 2 4 3 5 2" xfId="9977"/>
    <cellStyle name="20% - Accent3 2 2 2 4 3 6" xfId="9978"/>
    <cellStyle name="20% - Accent3 2 2 2 4 4" xfId="9979"/>
    <cellStyle name="20% - Accent3 2 2 2 4 4 2" xfId="9980"/>
    <cellStyle name="20% - Accent3 2 2 2 4 4 2 2" xfId="9981"/>
    <cellStyle name="20% - Accent3 2 2 2 4 4 2 2 2" xfId="9982"/>
    <cellStyle name="20% - Accent3 2 2 2 4 4 2 2 2 2" xfId="9983"/>
    <cellStyle name="20% - Accent3 2 2 2 4 4 2 2 3" xfId="9984"/>
    <cellStyle name="20% - Accent3 2 2 2 4 4 2 3" xfId="9985"/>
    <cellStyle name="20% - Accent3 2 2 2 4 4 2 3 2" xfId="9986"/>
    <cellStyle name="20% - Accent3 2 2 2 4 4 2 3 2 2" xfId="9987"/>
    <cellStyle name="20% - Accent3 2 2 2 4 4 2 3 3" xfId="9988"/>
    <cellStyle name="20% - Accent3 2 2 2 4 4 2 4" xfId="9989"/>
    <cellStyle name="20% - Accent3 2 2 2 4 4 2 4 2" xfId="9990"/>
    <cellStyle name="20% - Accent3 2 2 2 4 4 2 5" xfId="9991"/>
    <cellStyle name="20% - Accent3 2 2 2 4 4 3" xfId="9992"/>
    <cellStyle name="20% - Accent3 2 2 2 4 4 3 2" xfId="9993"/>
    <cellStyle name="20% - Accent3 2 2 2 4 4 3 2 2" xfId="9994"/>
    <cellStyle name="20% - Accent3 2 2 2 4 4 3 3" xfId="9995"/>
    <cellStyle name="20% - Accent3 2 2 2 4 4 4" xfId="9996"/>
    <cellStyle name="20% - Accent3 2 2 2 4 4 4 2" xfId="9997"/>
    <cellStyle name="20% - Accent3 2 2 2 4 4 4 2 2" xfId="9998"/>
    <cellStyle name="20% - Accent3 2 2 2 4 4 4 3" xfId="9999"/>
    <cellStyle name="20% - Accent3 2 2 2 4 4 5" xfId="10000"/>
    <cellStyle name="20% - Accent3 2 2 2 4 4 5 2" xfId="10001"/>
    <cellStyle name="20% - Accent3 2 2 2 4 4 6" xfId="10002"/>
    <cellStyle name="20% - Accent3 2 2 2 4 5" xfId="10003"/>
    <cellStyle name="20% - Accent3 2 2 2 4 5 2" xfId="10004"/>
    <cellStyle name="20% - Accent3 2 2 2 4 5 2 2" xfId="10005"/>
    <cellStyle name="20% - Accent3 2 2 2 4 5 2 2 2" xfId="10006"/>
    <cellStyle name="20% - Accent3 2 2 2 4 5 2 2 2 2" xfId="10007"/>
    <cellStyle name="20% - Accent3 2 2 2 4 5 2 2 3" xfId="10008"/>
    <cellStyle name="20% - Accent3 2 2 2 4 5 2 3" xfId="10009"/>
    <cellStyle name="20% - Accent3 2 2 2 4 5 2 3 2" xfId="10010"/>
    <cellStyle name="20% - Accent3 2 2 2 4 5 2 3 2 2" xfId="10011"/>
    <cellStyle name="20% - Accent3 2 2 2 4 5 2 3 3" xfId="10012"/>
    <cellStyle name="20% - Accent3 2 2 2 4 5 2 4" xfId="10013"/>
    <cellStyle name="20% - Accent3 2 2 2 4 5 2 4 2" xfId="10014"/>
    <cellStyle name="20% - Accent3 2 2 2 4 5 2 5" xfId="10015"/>
    <cellStyle name="20% - Accent3 2 2 2 4 5 3" xfId="10016"/>
    <cellStyle name="20% - Accent3 2 2 2 4 5 3 2" xfId="10017"/>
    <cellStyle name="20% - Accent3 2 2 2 4 5 3 2 2" xfId="10018"/>
    <cellStyle name="20% - Accent3 2 2 2 4 5 3 3" xfId="10019"/>
    <cellStyle name="20% - Accent3 2 2 2 4 5 4" xfId="10020"/>
    <cellStyle name="20% - Accent3 2 2 2 4 5 4 2" xfId="10021"/>
    <cellStyle name="20% - Accent3 2 2 2 4 5 4 2 2" xfId="10022"/>
    <cellStyle name="20% - Accent3 2 2 2 4 5 4 3" xfId="10023"/>
    <cellStyle name="20% - Accent3 2 2 2 4 5 5" xfId="10024"/>
    <cellStyle name="20% - Accent3 2 2 2 4 5 5 2" xfId="10025"/>
    <cellStyle name="20% - Accent3 2 2 2 4 5 6" xfId="10026"/>
    <cellStyle name="20% - Accent3 2 2 2 4 6" xfId="10027"/>
    <cellStyle name="20% - Accent3 2 2 2 4 6 2" xfId="10028"/>
    <cellStyle name="20% - Accent3 2 2 2 4 6 2 2" xfId="10029"/>
    <cellStyle name="20% - Accent3 2 2 2 4 6 2 2 2" xfId="10030"/>
    <cellStyle name="20% - Accent3 2 2 2 4 6 2 3" xfId="10031"/>
    <cellStyle name="20% - Accent3 2 2 2 4 6 3" xfId="10032"/>
    <cellStyle name="20% - Accent3 2 2 2 4 6 3 2" xfId="10033"/>
    <cellStyle name="20% - Accent3 2 2 2 4 6 3 2 2" xfId="10034"/>
    <cellStyle name="20% - Accent3 2 2 2 4 6 3 3" xfId="10035"/>
    <cellStyle name="20% - Accent3 2 2 2 4 6 4" xfId="10036"/>
    <cellStyle name="20% - Accent3 2 2 2 4 6 4 2" xfId="10037"/>
    <cellStyle name="20% - Accent3 2 2 2 4 6 5" xfId="10038"/>
    <cellStyle name="20% - Accent3 2 2 2 4 7" xfId="10039"/>
    <cellStyle name="20% - Accent3 2 2 2 4 7 2" xfId="10040"/>
    <cellStyle name="20% - Accent3 2 2 2 4 7 2 2" xfId="10041"/>
    <cellStyle name="20% - Accent3 2 2 2 4 7 3" xfId="10042"/>
    <cellStyle name="20% - Accent3 2 2 2 4 8" xfId="10043"/>
    <cellStyle name="20% - Accent3 2 2 2 4 8 2" xfId="10044"/>
    <cellStyle name="20% - Accent3 2 2 2 4 8 2 2" xfId="10045"/>
    <cellStyle name="20% - Accent3 2 2 2 4 8 3" xfId="10046"/>
    <cellStyle name="20% - Accent3 2 2 2 4 9" xfId="10047"/>
    <cellStyle name="20% - Accent3 2 2 2 4 9 2" xfId="10048"/>
    <cellStyle name="20% - Accent3 2 2 2 5" xfId="10049"/>
    <cellStyle name="20% - Accent3 2 2 2 5 2" xfId="10050"/>
    <cellStyle name="20% - Accent3 2 2 2 5 2 2" xfId="10051"/>
    <cellStyle name="20% - Accent3 2 2 2 5 2 2 2" xfId="10052"/>
    <cellStyle name="20% - Accent3 2 2 2 5 2 2 2 2" xfId="10053"/>
    <cellStyle name="20% - Accent3 2 2 2 5 2 2 2 2 2" xfId="10054"/>
    <cellStyle name="20% - Accent3 2 2 2 5 2 2 2 3" xfId="10055"/>
    <cellStyle name="20% - Accent3 2 2 2 5 2 2 3" xfId="10056"/>
    <cellStyle name="20% - Accent3 2 2 2 5 2 2 3 2" xfId="10057"/>
    <cellStyle name="20% - Accent3 2 2 2 5 2 2 3 2 2" xfId="10058"/>
    <cellStyle name="20% - Accent3 2 2 2 5 2 2 3 3" xfId="10059"/>
    <cellStyle name="20% - Accent3 2 2 2 5 2 2 4" xfId="10060"/>
    <cellStyle name="20% - Accent3 2 2 2 5 2 2 4 2" xfId="10061"/>
    <cellStyle name="20% - Accent3 2 2 2 5 2 2 5" xfId="10062"/>
    <cellStyle name="20% - Accent3 2 2 2 5 2 3" xfId="10063"/>
    <cellStyle name="20% - Accent3 2 2 2 5 2 3 2" xfId="10064"/>
    <cellStyle name="20% - Accent3 2 2 2 5 2 3 2 2" xfId="10065"/>
    <cellStyle name="20% - Accent3 2 2 2 5 2 3 3" xfId="10066"/>
    <cellStyle name="20% - Accent3 2 2 2 5 2 4" xfId="10067"/>
    <cellStyle name="20% - Accent3 2 2 2 5 2 4 2" xfId="10068"/>
    <cellStyle name="20% - Accent3 2 2 2 5 2 4 2 2" xfId="10069"/>
    <cellStyle name="20% - Accent3 2 2 2 5 2 4 3" xfId="10070"/>
    <cellStyle name="20% - Accent3 2 2 2 5 2 5" xfId="10071"/>
    <cellStyle name="20% - Accent3 2 2 2 5 2 5 2" xfId="10072"/>
    <cellStyle name="20% - Accent3 2 2 2 5 2 6" xfId="10073"/>
    <cellStyle name="20% - Accent3 2 2 2 5 3" xfId="10074"/>
    <cellStyle name="20% - Accent3 2 2 2 5 3 2" xfId="10075"/>
    <cellStyle name="20% - Accent3 2 2 2 5 3 2 2" xfId="10076"/>
    <cellStyle name="20% - Accent3 2 2 2 5 3 2 2 2" xfId="10077"/>
    <cellStyle name="20% - Accent3 2 2 2 5 3 2 2 2 2" xfId="10078"/>
    <cellStyle name="20% - Accent3 2 2 2 5 3 2 2 3" xfId="10079"/>
    <cellStyle name="20% - Accent3 2 2 2 5 3 2 3" xfId="10080"/>
    <cellStyle name="20% - Accent3 2 2 2 5 3 2 3 2" xfId="10081"/>
    <cellStyle name="20% - Accent3 2 2 2 5 3 2 3 2 2" xfId="10082"/>
    <cellStyle name="20% - Accent3 2 2 2 5 3 2 3 3" xfId="10083"/>
    <cellStyle name="20% - Accent3 2 2 2 5 3 2 4" xfId="10084"/>
    <cellStyle name="20% - Accent3 2 2 2 5 3 2 4 2" xfId="10085"/>
    <cellStyle name="20% - Accent3 2 2 2 5 3 2 5" xfId="10086"/>
    <cellStyle name="20% - Accent3 2 2 2 5 3 3" xfId="10087"/>
    <cellStyle name="20% - Accent3 2 2 2 5 3 3 2" xfId="10088"/>
    <cellStyle name="20% - Accent3 2 2 2 5 3 3 2 2" xfId="10089"/>
    <cellStyle name="20% - Accent3 2 2 2 5 3 3 3" xfId="10090"/>
    <cellStyle name="20% - Accent3 2 2 2 5 3 4" xfId="10091"/>
    <cellStyle name="20% - Accent3 2 2 2 5 3 4 2" xfId="10092"/>
    <cellStyle name="20% - Accent3 2 2 2 5 3 4 2 2" xfId="10093"/>
    <cellStyle name="20% - Accent3 2 2 2 5 3 4 3" xfId="10094"/>
    <cellStyle name="20% - Accent3 2 2 2 5 3 5" xfId="10095"/>
    <cellStyle name="20% - Accent3 2 2 2 5 3 5 2" xfId="10096"/>
    <cellStyle name="20% - Accent3 2 2 2 5 3 6" xfId="10097"/>
    <cellStyle name="20% - Accent3 2 2 2 6" xfId="10098"/>
    <cellStyle name="20% - Accent3 2 2 2 7" xfId="10099"/>
    <cellStyle name="20% - Accent3 2 2 2 8" xfId="10100"/>
    <cellStyle name="20% - Accent3 2 2 2 9" xfId="10101"/>
    <cellStyle name="20% - Accent3 2 2 3" xfId="10102"/>
    <cellStyle name="20% - Accent3 2 2 3 10" xfId="10103"/>
    <cellStyle name="20% - Accent3 2 2 3 10 2" xfId="10104"/>
    <cellStyle name="20% - Accent3 2 2 3 11" xfId="10105"/>
    <cellStyle name="20% - Accent3 2 2 3 2" xfId="10106"/>
    <cellStyle name="20% - Accent3 2 2 3 3" xfId="10107"/>
    <cellStyle name="20% - Accent3 2 2 3 3 2" xfId="10108"/>
    <cellStyle name="20% - Accent3 2 2 3 3 2 2" xfId="10109"/>
    <cellStyle name="20% - Accent3 2 2 3 3 2 2 2" xfId="10110"/>
    <cellStyle name="20% - Accent3 2 2 3 3 2 2 2 2" xfId="10111"/>
    <cellStyle name="20% - Accent3 2 2 3 3 2 2 3" xfId="10112"/>
    <cellStyle name="20% - Accent3 2 2 3 3 2 3" xfId="10113"/>
    <cellStyle name="20% - Accent3 2 2 3 3 2 3 2" xfId="10114"/>
    <cellStyle name="20% - Accent3 2 2 3 3 2 3 2 2" xfId="10115"/>
    <cellStyle name="20% - Accent3 2 2 3 3 2 3 3" xfId="10116"/>
    <cellStyle name="20% - Accent3 2 2 3 3 2 4" xfId="10117"/>
    <cellStyle name="20% - Accent3 2 2 3 3 2 4 2" xfId="10118"/>
    <cellStyle name="20% - Accent3 2 2 3 3 2 5" xfId="10119"/>
    <cellStyle name="20% - Accent3 2 2 3 3 3" xfId="10120"/>
    <cellStyle name="20% - Accent3 2 2 3 3 3 2" xfId="10121"/>
    <cellStyle name="20% - Accent3 2 2 3 3 3 2 2" xfId="10122"/>
    <cellStyle name="20% - Accent3 2 2 3 3 3 3" xfId="10123"/>
    <cellStyle name="20% - Accent3 2 2 3 3 4" xfId="10124"/>
    <cellStyle name="20% - Accent3 2 2 3 3 4 2" xfId="10125"/>
    <cellStyle name="20% - Accent3 2 2 3 3 4 2 2" xfId="10126"/>
    <cellStyle name="20% - Accent3 2 2 3 3 4 3" xfId="10127"/>
    <cellStyle name="20% - Accent3 2 2 3 3 5" xfId="10128"/>
    <cellStyle name="20% - Accent3 2 2 3 3 5 2" xfId="10129"/>
    <cellStyle name="20% - Accent3 2 2 3 3 6" xfId="10130"/>
    <cellStyle name="20% - Accent3 2 2 3 4" xfId="10131"/>
    <cellStyle name="20% - Accent3 2 2 3 4 2" xfId="10132"/>
    <cellStyle name="20% - Accent3 2 2 3 4 2 2" xfId="10133"/>
    <cellStyle name="20% - Accent3 2 2 3 4 2 2 2" xfId="10134"/>
    <cellStyle name="20% - Accent3 2 2 3 4 2 2 2 2" xfId="10135"/>
    <cellStyle name="20% - Accent3 2 2 3 4 2 2 3" xfId="10136"/>
    <cellStyle name="20% - Accent3 2 2 3 4 2 3" xfId="10137"/>
    <cellStyle name="20% - Accent3 2 2 3 4 2 3 2" xfId="10138"/>
    <cellStyle name="20% - Accent3 2 2 3 4 2 3 2 2" xfId="10139"/>
    <cellStyle name="20% - Accent3 2 2 3 4 2 3 3" xfId="10140"/>
    <cellStyle name="20% - Accent3 2 2 3 4 2 4" xfId="10141"/>
    <cellStyle name="20% - Accent3 2 2 3 4 2 4 2" xfId="10142"/>
    <cellStyle name="20% - Accent3 2 2 3 4 2 5" xfId="10143"/>
    <cellStyle name="20% - Accent3 2 2 3 4 3" xfId="10144"/>
    <cellStyle name="20% - Accent3 2 2 3 4 3 2" xfId="10145"/>
    <cellStyle name="20% - Accent3 2 2 3 4 3 2 2" xfId="10146"/>
    <cellStyle name="20% - Accent3 2 2 3 4 3 3" xfId="10147"/>
    <cellStyle name="20% - Accent3 2 2 3 4 4" xfId="10148"/>
    <cellStyle name="20% - Accent3 2 2 3 4 4 2" xfId="10149"/>
    <cellStyle name="20% - Accent3 2 2 3 4 4 2 2" xfId="10150"/>
    <cellStyle name="20% - Accent3 2 2 3 4 4 3" xfId="10151"/>
    <cellStyle name="20% - Accent3 2 2 3 4 5" xfId="10152"/>
    <cellStyle name="20% - Accent3 2 2 3 4 5 2" xfId="10153"/>
    <cellStyle name="20% - Accent3 2 2 3 4 6" xfId="10154"/>
    <cellStyle name="20% - Accent3 2 2 3 5" xfId="10155"/>
    <cellStyle name="20% - Accent3 2 2 3 5 2" xfId="10156"/>
    <cellStyle name="20% - Accent3 2 2 3 5 2 2" xfId="10157"/>
    <cellStyle name="20% - Accent3 2 2 3 5 2 2 2" xfId="10158"/>
    <cellStyle name="20% - Accent3 2 2 3 5 2 2 2 2" xfId="10159"/>
    <cellStyle name="20% - Accent3 2 2 3 5 2 2 3" xfId="10160"/>
    <cellStyle name="20% - Accent3 2 2 3 5 2 3" xfId="10161"/>
    <cellStyle name="20% - Accent3 2 2 3 5 2 3 2" xfId="10162"/>
    <cellStyle name="20% - Accent3 2 2 3 5 2 3 2 2" xfId="10163"/>
    <cellStyle name="20% - Accent3 2 2 3 5 2 3 3" xfId="10164"/>
    <cellStyle name="20% - Accent3 2 2 3 5 2 4" xfId="10165"/>
    <cellStyle name="20% - Accent3 2 2 3 5 2 4 2" xfId="10166"/>
    <cellStyle name="20% - Accent3 2 2 3 5 2 5" xfId="10167"/>
    <cellStyle name="20% - Accent3 2 2 3 5 3" xfId="10168"/>
    <cellStyle name="20% - Accent3 2 2 3 5 3 2" xfId="10169"/>
    <cellStyle name="20% - Accent3 2 2 3 5 3 2 2" xfId="10170"/>
    <cellStyle name="20% - Accent3 2 2 3 5 3 3" xfId="10171"/>
    <cellStyle name="20% - Accent3 2 2 3 5 4" xfId="10172"/>
    <cellStyle name="20% - Accent3 2 2 3 5 4 2" xfId="10173"/>
    <cellStyle name="20% - Accent3 2 2 3 5 4 2 2" xfId="10174"/>
    <cellStyle name="20% - Accent3 2 2 3 5 4 3" xfId="10175"/>
    <cellStyle name="20% - Accent3 2 2 3 5 5" xfId="10176"/>
    <cellStyle name="20% - Accent3 2 2 3 5 5 2" xfId="10177"/>
    <cellStyle name="20% - Accent3 2 2 3 5 6" xfId="10178"/>
    <cellStyle name="20% - Accent3 2 2 3 6" xfId="10179"/>
    <cellStyle name="20% - Accent3 2 2 3 6 2" xfId="10180"/>
    <cellStyle name="20% - Accent3 2 2 3 6 2 2" xfId="10181"/>
    <cellStyle name="20% - Accent3 2 2 3 6 2 2 2" xfId="10182"/>
    <cellStyle name="20% - Accent3 2 2 3 6 2 2 2 2" xfId="10183"/>
    <cellStyle name="20% - Accent3 2 2 3 6 2 2 3" xfId="10184"/>
    <cellStyle name="20% - Accent3 2 2 3 6 2 3" xfId="10185"/>
    <cellStyle name="20% - Accent3 2 2 3 6 2 3 2" xfId="10186"/>
    <cellStyle name="20% - Accent3 2 2 3 6 2 3 2 2" xfId="10187"/>
    <cellStyle name="20% - Accent3 2 2 3 6 2 3 3" xfId="10188"/>
    <cellStyle name="20% - Accent3 2 2 3 6 2 4" xfId="10189"/>
    <cellStyle name="20% - Accent3 2 2 3 6 2 4 2" xfId="10190"/>
    <cellStyle name="20% - Accent3 2 2 3 6 2 5" xfId="10191"/>
    <cellStyle name="20% - Accent3 2 2 3 6 3" xfId="10192"/>
    <cellStyle name="20% - Accent3 2 2 3 6 3 2" xfId="10193"/>
    <cellStyle name="20% - Accent3 2 2 3 6 3 2 2" xfId="10194"/>
    <cellStyle name="20% - Accent3 2 2 3 6 3 3" xfId="10195"/>
    <cellStyle name="20% - Accent3 2 2 3 6 4" xfId="10196"/>
    <cellStyle name="20% - Accent3 2 2 3 6 4 2" xfId="10197"/>
    <cellStyle name="20% - Accent3 2 2 3 6 4 2 2" xfId="10198"/>
    <cellStyle name="20% - Accent3 2 2 3 6 4 3" xfId="10199"/>
    <cellStyle name="20% - Accent3 2 2 3 6 5" xfId="10200"/>
    <cellStyle name="20% - Accent3 2 2 3 6 5 2" xfId="10201"/>
    <cellStyle name="20% - Accent3 2 2 3 6 6" xfId="10202"/>
    <cellStyle name="20% - Accent3 2 2 3 7" xfId="10203"/>
    <cellStyle name="20% - Accent3 2 2 3 7 2" xfId="10204"/>
    <cellStyle name="20% - Accent3 2 2 3 7 2 2" xfId="10205"/>
    <cellStyle name="20% - Accent3 2 2 3 7 2 2 2" xfId="10206"/>
    <cellStyle name="20% - Accent3 2 2 3 7 2 3" xfId="10207"/>
    <cellStyle name="20% - Accent3 2 2 3 7 3" xfId="10208"/>
    <cellStyle name="20% - Accent3 2 2 3 7 3 2" xfId="10209"/>
    <cellStyle name="20% - Accent3 2 2 3 7 3 2 2" xfId="10210"/>
    <cellStyle name="20% - Accent3 2 2 3 7 3 3" xfId="10211"/>
    <cellStyle name="20% - Accent3 2 2 3 7 4" xfId="10212"/>
    <cellStyle name="20% - Accent3 2 2 3 7 4 2" xfId="10213"/>
    <cellStyle name="20% - Accent3 2 2 3 7 5" xfId="10214"/>
    <cellStyle name="20% - Accent3 2 2 3 8" xfId="10215"/>
    <cellStyle name="20% - Accent3 2 2 3 8 2" xfId="10216"/>
    <cellStyle name="20% - Accent3 2 2 3 8 2 2" xfId="10217"/>
    <cellStyle name="20% - Accent3 2 2 3 8 3" xfId="10218"/>
    <cellStyle name="20% - Accent3 2 2 3 9" xfId="10219"/>
    <cellStyle name="20% - Accent3 2 2 3 9 2" xfId="10220"/>
    <cellStyle name="20% - Accent3 2 2 3 9 2 2" xfId="10221"/>
    <cellStyle name="20% - Accent3 2 2 3 9 3" xfId="10222"/>
    <cellStyle name="20% - Accent3 2 2 4" xfId="10223"/>
    <cellStyle name="20% - Accent3 2 2 5" xfId="10224"/>
    <cellStyle name="20% - Accent3 2 2 5 2" xfId="10225"/>
    <cellStyle name="20% - Accent3 2 2 5 3" xfId="10226"/>
    <cellStyle name="20% - Accent3 2 2 5 4" xfId="10227"/>
    <cellStyle name="20% - Accent3 2 2 5 4 2" xfId="10228"/>
    <cellStyle name="20% - Accent3 2 2 5 4 2 2" xfId="10229"/>
    <cellStyle name="20% - Accent3 2 2 5 4 2 2 2" xfId="10230"/>
    <cellStyle name="20% - Accent3 2 2 5 4 2 3" xfId="10231"/>
    <cellStyle name="20% - Accent3 2 2 5 4 3" xfId="10232"/>
    <cellStyle name="20% - Accent3 2 2 5 4 3 2" xfId="10233"/>
    <cellStyle name="20% - Accent3 2 2 5 4 3 2 2" xfId="10234"/>
    <cellStyle name="20% - Accent3 2 2 5 4 3 3" xfId="10235"/>
    <cellStyle name="20% - Accent3 2 2 5 4 4" xfId="10236"/>
    <cellStyle name="20% - Accent3 2 2 5 4 4 2" xfId="10237"/>
    <cellStyle name="20% - Accent3 2 2 5 4 5" xfId="10238"/>
    <cellStyle name="20% - Accent3 2 2 5 5" xfId="10239"/>
    <cellStyle name="20% - Accent3 2 2 5 5 2" xfId="10240"/>
    <cellStyle name="20% - Accent3 2 2 5 5 2 2" xfId="10241"/>
    <cellStyle name="20% - Accent3 2 2 5 5 3" xfId="10242"/>
    <cellStyle name="20% - Accent3 2 2 5 6" xfId="10243"/>
    <cellStyle name="20% - Accent3 2 2 5 6 2" xfId="10244"/>
    <cellStyle name="20% - Accent3 2 2 5 6 2 2" xfId="10245"/>
    <cellStyle name="20% - Accent3 2 2 5 6 3" xfId="10246"/>
    <cellStyle name="20% - Accent3 2 2 5 7" xfId="10247"/>
    <cellStyle name="20% - Accent3 2 2 5 7 2" xfId="10248"/>
    <cellStyle name="20% - Accent3 2 2 5 8" xfId="10249"/>
    <cellStyle name="20% - Accent3 2 2 6" xfId="10250"/>
    <cellStyle name="20% - Accent3 2 2 6 2" xfId="10251"/>
    <cellStyle name="20% - Accent3 2 2 6 2 2" xfId="10252"/>
    <cellStyle name="20% - Accent3 2 2 6 2 2 2" xfId="10253"/>
    <cellStyle name="20% - Accent3 2 2 6 2 2 2 2" xfId="10254"/>
    <cellStyle name="20% - Accent3 2 2 6 2 2 3" xfId="10255"/>
    <cellStyle name="20% - Accent3 2 2 6 2 3" xfId="10256"/>
    <cellStyle name="20% - Accent3 2 2 6 2 3 2" xfId="10257"/>
    <cellStyle name="20% - Accent3 2 2 6 2 3 2 2" xfId="10258"/>
    <cellStyle name="20% - Accent3 2 2 6 2 3 3" xfId="10259"/>
    <cellStyle name="20% - Accent3 2 2 6 2 4" xfId="10260"/>
    <cellStyle name="20% - Accent3 2 2 6 2 4 2" xfId="10261"/>
    <cellStyle name="20% - Accent3 2 2 6 2 5" xfId="10262"/>
    <cellStyle name="20% - Accent3 2 2 6 3" xfId="10263"/>
    <cellStyle name="20% - Accent3 2 2 6 3 2" xfId="10264"/>
    <cellStyle name="20% - Accent3 2 2 6 3 2 2" xfId="10265"/>
    <cellStyle name="20% - Accent3 2 2 6 3 3" xfId="10266"/>
    <cellStyle name="20% - Accent3 2 2 6 4" xfId="10267"/>
    <cellStyle name="20% - Accent3 2 2 6 4 2" xfId="10268"/>
    <cellStyle name="20% - Accent3 2 2 6 4 2 2" xfId="10269"/>
    <cellStyle name="20% - Accent3 2 2 6 4 3" xfId="10270"/>
    <cellStyle name="20% - Accent3 2 2 6 5" xfId="10271"/>
    <cellStyle name="20% - Accent3 2 2 6 5 2" xfId="10272"/>
    <cellStyle name="20% - Accent3 2 2 6 6" xfId="10273"/>
    <cellStyle name="20% - Accent3 2 2 7" xfId="10274"/>
    <cellStyle name="20% - Accent3 2 2 7 2" xfId="10275"/>
    <cellStyle name="20% - Accent3 2 2 7 2 2" xfId="10276"/>
    <cellStyle name="20% - Accent3 2 2 7 2 2 2" xfId="10277"/>
    <cellStyle name="20% - Accent3 2 2 7 2 2 2 2" xfId="10278"/>
    <cellStyle name="20% - Accent3 2 2 7 2 2 3" xfId="10279"/>
    <cellStyle name="20% - Accent3 2 2 7 2 3" xfId="10280"/>
    <cellStyle name="20% - Accent3 2 2 7 2 3 2" xfId="10281"/>
    <cellStyle name="20% - Accent3 2 2 7 2 3 2 2" xfId="10282"/>
    <cellStyle name="20% - Accent3 2 2 7 2 3 3" xfId="10283"/>
    <cellStyle name="20% - Accent3 2 2 7 2 4" xfId="10284"/>
    <cellStyle name="20% - Accent3 2 2 7 2 4 2" xfId="10285"/>
    <cellStyle name="20% - Accent3 2 2 7 2 5" xfId="10286"/>
    <cellStyle name="20% - Accent3 2 2 7 3" xfId="10287"/>
    <cellStyle name="20% - Accent3 2 2 7 3 2" xfId="10288"/>
    <cellStyle name="20% - Accent3 2 2 7 3 2 2" xfId="10289"/>
    <cellStyle name="20% - Accent3 2 2 7 3 3" xfId="10290"/>
    <cellStyle name="20% - Accent3 2 2 7 4" xfId="10291"/>
    <cellStyle name="20% - Accent3 2 2 7 4 2" xfId="10292"/>
    <cellStyle name="20% - Accent3 2 2 7 4 2 2" xfId="10293"/>
    <cellStyle name="20% - Accent3 2 2 7 4 3" xfId="10294"/>
    <cellStyle name="20% - Accent3 2 2 7 5" xfId="10295"/>
    <cellStyle name="20% - Accent3 2 2 7 5 2" xfId="10296"/>
    <cellStyle name="20% - Accent3 2 2 7 6" xfId="10297"/>
    <cellStyle name="20% - Accent3 2 2 8" xfId="10298"/>
    <cellStyle name="20% - Accent3 2 2 8 2" xfId="10299"/>
    <cellStyle name="20% - Accent3 2 2 8 2 2" xfId="10300"/>
    <cellStyle name="20% - Accent3 2 2 8 2 2 2" xfId="10301"/>
    <cellStyle name="20% - Accent3 2 2 8 2 2 2 2" xfId="10302"/>
    <cellStyle name="20% - Accent3 2 2 8 2 2 3" xfId="10303"/>
    <cellStyle name="20% - Accent3 2 2 8 2 3" xfId="10304"/>
    <cellStyle name="20% - Accent3 2 2 8 2 3 2" xfId="10305"/>
    <cellStyle name="20% - Accent3 2 2 8 2 3 2 2" xfId="10306"/>
    <cellStyle name="20% - Accent3 2 2 8 2 3 3" xfId="10307"/>
    <cellStyle name="20% - Accent3 2 2 8 2 4" xfId="10308"/>
    <cellStyle name="20% - Accent3 2 2 8 2 4 2" xfId="10309"/>
    <cellStyle name="20% - Accent3 2 2 8 2 5" xfId="10310"/>
    <cellStyle name="20% - Accent3 2 2 8 3" xfId="10311"/>
    <cellStyle name="20% - Accent3 2 2 8 3 2" xfId="10312"/>
    <cellStyle name="20% - Accent3 2 2 8 3 2 2" xfId="10313"/>
    <cellStyle name="20% - Accent3 2 2 8 3 3" xfId="10314"/>
    <cellStyle name="20% - Accent3 2 2 8 4" xfId="10315"/>
    <cellStyle name="20% - Accent3 2 2 8 4 2" xfId="10316"/>
    <cellStyle name="20% - Accent3 2 2 8 4 2 2" xfId="10317"/>
    <cellStyle name="20% - Accent3 2 2 8 4 3" xfId="10318"/>
    <cellStyle name="20% - Accent3 2 2 8 5" xfId="10319"/>
    <cellStyle name="20% - Accent3 2 2 8 5 2" xfId="10320"/>
    <cellStyle name="20% - Accent3 2 2 8 6" xfId="10321"/>
    <cellStyle name="20% - Accent3 2 2 9" xfId="10322"/>
    <cellStyle name="20% - Accent3 2 2 9 2" xfId="10323"/>
    <cellStyle name="20% - Accent3 2 2 9 2 2" xfId="10324"/>
    <cellStyle name="20% - Accent3 2 2 9 2 2 2" xfId="10325"/>
    <cellStyle name="20% - Accent3 2 2 9 2 3" xfId="10326"/>
    <cellStyle name="20% - Accent3 2 2 9 3" xfId="10327"/>
    <cellStyle name="20% - Accent3 2 2 9 3 2" xfId="10328"/>
    <cellStyle name="20% - Accent3 2 2 9 3 2 2" xfId="10329"/>
    <cellStyle name="20% - Accent3 2 2 9 3 3" xfId="10330"/>
    <cellStyle name="20% - Accent3 2 2 9 4" xfId="10331"/>
    <cellStyle name="20% - Accent3 2 2 9 4 2" xfId="10332"/>
    <cellStyle name="20% - Accent3 2 2 9 5" xfId="10333"/>
    <cellStyle name="20% - Accent3 2 20" xfId="10334"/>
    <cellStyle name="20% - Accent3 2 20 2" xfId="10335"/>
    <cellStyle name="20% - Accent3 2 21" xfId="10336"/>
    <cellStyle name="20% - Accent3 2 21 2" xfId="10337"/>
    <cellStyle name="20% - Accent3 2 22" xfId="10338"/>
    <cellStyle name="20% - Accent3 2 22 2" xfId="10339"/>
    <cellStyle name="20% - Accent3 2 23" xfId="10340"/>
    <cellStyle name="20% - Accent3 2 23 2" xfId="10341"/>
    <cellStyle name="20% - Accent3 2 24" xfId="10342"/>
    <cellStyle name="20% - Accent3 2 24 2" xfId="10343"/>
    <cellStyle name="20% - Accent3 2 25" xfId="10344"/>
    <cellStyle name="20% - Accent3 2 25 2" xfId="10345"/>
    <cellStyle name="20% - Accent3 2 26" xfId="10346"/>
    <cellStyle name="20% - Accent3 2 26 2" xfId="10347"/>
    <cellStyle name="20% - Accent3 2 27" xfId="10348"/>
    <cellStyle name="20% - Accent3 2 27 2" xfId="10349"/>
    <cellStyle name="20% - Accent3 2 28" xfId="10350"/>
    <cellStyle name="20% - Accent3 2 28 2" xfId="10351"/>
    <cellStyle name="20% - Accent3 2 29" xfId="10352"/>
    <cellStyle name="20% - Accent3 2 29 2" xfId="10353"/>
    <cellStyle name="20% - Accent3 2 3" xfId="10354"/>
    <cellStyle name="20% - Accent3 2 3 2" xfId="10355"/>
    <cellStyle name="20% - Accent3 2 3 2 10" xfId="10356"/>
    <cellStyle name="20% - Accent3 2 3 2 2" xfId="10357"/>
    <cellStyle name="20% - Accent3 2 3 2 2 2" xfId="10358"/>
    <cellStyle name="20% - Accent3 2 3 2 2 2 2" xfId="10359"/>
    <cellStyle name="20% - Accent3 2 3 2 2 2 2 2" xfId="10360"/>
    <cellStyle name="20% - Accent3 2 3 2 2 2 2 2 2" xfId="10361"/>
    <cellStyle name="20% - Accent3 2 3 2 2 2 2 3" xfId="10362"/>
    <cellStyle name="20% - Accent3 2 3 2 2 2 3" xfId="10363"/>
    <cellStyle name="20% - Accent3 2 3 2 2 2 3 2" xfId="10364"/>
    <cellStyle name="20% - Accent3 2 3 2 2 2 3 2 2" xfId="10365"/>
    <cellStyle name="20% - Accent3 2 3 2 2 2 3 3" xfId="10366"/>
    <cellStyle name="20% - Accent3 2 3 2 2 2 4" xfId="10367"/>
    <cellStyle name="20% - Accent3 2 3 2 2 2 4 2" xfId="10368"/>
    <cellStyle name="20% - Accent3 2 3 2 2 2 5" xfId="10369"/>
    <cellStyle name="20% - Accent3 2 3 2 2 3" xfId="10370"/>
    <cellStyle name="20% - Accent3 2 3 2 2 3 2" xfId="10371"/>
    <cellStyle name="20% - Accent3 2 3 2 2 3 2 2" xfId="10372"/>
    <cellStyle name="20% - Accent3 2 3 2 2 3 3" xfId="10373"/>
    <cellStyle name="20% - Accent3 2 3 2 2 4" xfId="10374"/>
    <cellStyle name="20% - Accent3 2 3 2 2 4 2" xfId="10375"/>
    <cellStyle name="20% - Accent3 2 3 2 2 4 2 2" xfId="10376"/>
    <cellStyle name="20% - Accent3 2 3 2 2 4 3" xfId="10377"/>
    <cellStyle name="20% - Accent3 2 3 2 2 5" xfId="10378"/>
    <cellStyle name="20% - Accent3 2 3 2 2 5 2" xfId="10379"/>
    <cellStyle name="20% - Accent3 2 3 2 2 6" xfId="10380"/>
    <cellStyle name="20% - Accent3 2 3 2 3" xfId="10381"/>
    <cellStyle name="20% - Accent3 2 3 2 3 2" xfId="10382"/>
    <cellStyle name="20% - Accent3 2 3 2 3 2 2" xfId="10383"/>
    <cellStyle name="20% - Accent3 2 3 2 3 2 2 2" xfId="10384"/>
    <cellStyle name="20% - Accent3 2 3 2 3 2 2 2 2" xfId="10385"/>
    <cellStyle name="20% - Accent3 2 3 2 3 2 2 3" xfId="10386"/>
    <cellStyle name="20% - Accent3 2 3 2 3 2 3" xfId="10387"/>
    <cellStyle name="20% - Accent3 2 3 2 3 2 3 2" xfId="10388"/>
    <cellStyle name="20% - Accent3 2 3 2 3 2 3 2 2" xfId="10389"/>
    <cellStyle name="20% - Accent3 2 3 2 3 2 3 3" xfId="10390"/>
    <cellStyle name="20% - Accent3 2 3 2 3 2 4" xfId="10391"/>
    <cellStyle name="20% - Accent3 2 3 2 3 2 4 2" xfId="10392"/>
    <cellStyle name="20% - Accent3 2 3 2 3 2 5" xfId="10393"/>
    <cellStyle name="20% - Accent3 2 3 2 3 3" xfId="10394"/>
    <cellStyle name="20% - Accent3 2 3 2 3 3 2" xfId="10395"/>
    <cellStyle name="20% - Accent3 2 3 2 3 3 2 2" xfId="10396"/>
    <cellStyle name="20% - Accent3 2 3 2 3 3 3" xfId="10397"/>
    <cellStyle name="20% - Accent3 2 3 2 3 4" xfId="10398"/>
    <cellStyle name="20% - Accent3 2 3 2 3 4 2" xfId="10399"/>
    <cellStyle name="20% - Accent3 2 3 2 3 4 2 2" xfId="10400"/>
    <cellStyle name="20% - Accent3 2 3 2 3 4 3" xfId="10401"/>
    <cellStyle name="20% - Accent3 2 3 2 3 5" xfId="10402"/>
    <cellStyle name="20% - Accent3 2 3 2 3 5 2" xfId="10403"/>
    <cellStyle name="20% - Accent3 2 3 2 3 6" xfId="10404"/>
    <cellStyle name="20% - Accent3 2 3 2 4" xfId="10405"/>
    <cellStyle name="20% - Accent3 2 3 2 4 2" xfId="10406"/>
    <cellStyle name="20% - Accent3 2 3 2 4 2 2" xfId="10407"/>
    <cellStyle name="20% - Accent3 2 3 2 4 2 2 2" xfId="10408"/>
    <cellStyle name="20% - Accent3 2 3 2 4 2 2 2 2" xfId="10409"/>
    <cellStyle name="20% - Accent3 2 3 2 4 2 2 3" xfId="10410"/>
    <cellStyle name="20% - Accent3 2 3 2 4 2 3" xfId="10411"/>
    <cellStyle name="20% - Accent3 2 3 2 4 2 3 2" xfId="10412"/>
    <cellStyle name="20% - Accent3 2 3 2 4 2 3 2 2" xfId="10413"/>
    <cellStyle name="20% - Accent3 2 3 2 4 2 3 3" xfId="10414"/>
    <cellStyle name="20% - Accent3 2 3 2 4 2 4" xfId="10415"/>
    <cellStyle name="20% - Accent3 2 3 2 4 2 4 2" xfId="10416"/>
    <cellStyle name="20% - Accent3 2 3 2 4 2 5" xfId="10417"/>
    <cellStyle name="20% - Accent3 2 3 2 4 3" xfId="10418"/>
    <cellStyle name="20% - Accent3 2 3 2 4 3 2" xfId="10419"/>
    <cellStyle name="20% - Accent3 2 3 2 4 3 2 2" xfId="10420"/>
    <cellStyle name="20% - Accent3 2 3 2 4 3 3" xfId="10421"/>
    <cellStyle name="20% - Accent3 2 3 2 4 4" xfId="10422"/>
    <cellStyle name="20% - Accent3 2 3 2 4 4 2" xfId="10423"/>
    <cellStyle name="20% - Accent3 2 3 2 4 4 2 2" xfId="10424"/>
    <cellStyle name="20% - Accent3 2 3 2 4 4 3" xfId="10425"/>
    <cellStyle name="20% - Accent3 2 3 2 4 5" xfId="10426"/>
    <cellStyle name="20% - Accent3 2 3 2 4 5 2" xfId="10427"/>
    <cellStyle name="20% - Accent3 2 3 2 4 6" xfId="10428"/>
    <cellStyle name="20% - Accent3 2 3 2 5" xfId="10429"/>
    <cellStyle name="20% - Accent3 2 3 2 5 2" xfId="10430"/>
    <cellStyle name="20% - Accent3 2 3 2 5 2 2" xfId="10431"/>
    <cellStyle name="20% - Accent3 2 3 2 5 2 2 2" xfId="10432"/>
    <cellStyle name="20% - Accent3 2 3 2 5 2 2 2 2" xfId="10433"/>
    <cellStyle name="20% - Accent3 2 3 2 5 2 2 3" xfId="10434"/>
    <cellStyle name="20% - Accent3 2 3 2 5 2 3" xfId="10435"/>
    <cellStyle name="20% - Accent3 2 3 2 5 2 3 2" xfId="10436"/>
    <cellStyle name="20% - Accent3 2 3 2 5 2 3 2 2" xfId="10437"/>
    <cellStyle name="20% - Accent3 2 3 2 5 2 3 3" xfId="10438"/>
    <cellStyle name="20% - Accent3 2 3 2 5 2 4" xfId="10439"/>
    <cellStyle name="20% - Accent3 2 3 2 5 2 4 2" xfId="10440"/>
    <cellStyle name="20% - Accent3 2 3 2 5 2 5" xfId="10441"/>
    <cellStyle name="20% - Accent3 2 3 2 5 3" xfId="10442"/>
    <cellStyle name="20% - Accent3 2 3 2 5 3 2" xfId="10443"/>
    <cellStyle name="20% - Accent3 2 3 2 5 3 2 2" xfId="10444"/>
    <cellStyle name="20% - Accent3 2 3 2 5 3 3" xfId="10445"/>
    <cellStyle name="20% - Accent3 2 3 2 5 4" xfId="10446"/>
    <cellStyle name="20% - Accent3 2 3 2 5 4 2" xfId="10447"/>
    <cellStyle name="20% - Accent3 2 3 2 5 4 2 2" xfId="10448"/>
    <cellStyle name="20% - Accent3 2 3 2 5 4 3" xfId="10449"/>
    <cellStyle name="20% - Accent3 2 3 2 5 5" xfId="10450"/>
    <cellStyle name="20% - Accent3 2 3 2 5 5 2" xfId="10451"/>
    <cellStyle name="20% - Accent3 2 3 2 5 6" xfId="10452"/>
    <cellStyle name="20% - Accent3 2 3 2 6" xfId="10453"/>
    <cellStyle name="20% - Accent3 2 3 2 6 2" xfId="10454"/>
    <cellStyle name="20% - Accent3 2 3 2 6 2 2" xfId="10455"/>
    <cellStyle name="20% - Accent3 2 3 2 6 2 2 2" xfId="10456"/>
    <cellStyle name="20% - Accent3 2 3 2 6 2 3" xfId="10457"/>
    <cellStyle name="20% - Accent3 2 3 2 6 3" xfId="10458"/>
    <cellStyle name="20% - Accent3 2 3 2 6 3 2" xfId="10459"/>
    <cellStyle name="20% - Accent3 2 3 2 6 3 2 2" xfId="10460"/>
    <cellStyle name="20% - Accent3 2 3 2 6 3 3" xfId="10461"/>
    <cellStyle name="20% - Accent3 2 3 2 6 4" xfId="10462"/>
    <cellStyle name="20% - Accent3 2 3 2 6 4 2" xfId="10463"/>
    <cellStyle name="20% - Accent3 2 3 2 6 5" xfId="10464"/>
    <cellStyle name="20% - Accent3 2 3 2 7" xfId="10465"/>
    <cellStyle name="20% - Accent3 2 3 2 7 2" xfId="10466"/>
    <cellStyle name="20% - Accent3 2 3 2 7 2 2" xfId="10467"/>
    <cellStyle name="20% - Accent3 2 3 2 7 3" xfId="10468"/>
    <cellStyle name="20% - Accent3 2 3 2 8" xfId="10469"/>
    <cellStyle name="20% - Accent3 2 3 2 8 2" xfId="10470"/>
    <cellStyle name="20% - Accent3 2 3 2 8 2 2" xfId="10471"/>
    <cellStyle name="20% - Accent3 2 3 2 8 3" xfId="10472"/>
    <cellStyle name="20% - Accent3 2 3 2 9" xfId="10473"/>
    <cellStyle name="20% - Accent3 2 3 2 9 2" xfId="10474"/>
    <cellStyle name="20% - Accent3 2 30" xfId="10475"/>
    <cellStyle name="20% - Accent3 2 31" xfId="10476"/>
    <cellStyle name="20% - Accent3 2 31 2" xfId="10477"/>
    <cellStyle name="20% - Accent3 2 32" xfId="10478"/>
    <cellStyle name="20% - Accent3 2 33" xfId="10479"/>
    <cellStyle name="20% - Accent3 2 4" xfId="10480"/>
    <cellStyle name="20% - Accent3 2 4 10" xfId="10481"/>
    <cellStyle name="20% - Accent3 2 4 2" xfId="10482"/>
    <cellStyle name="20% - Accent3 2 4 2 2" xfId="10483"/>
    <cellStyle name="20% - Accent3 2 4 2 2 2" xfId="10484"/>
    <cellStyle name="20% - Accent3 2 4 2 2 2 2" xfId="10485"/>
    <cellStyle name="20% - Accent3 2 4 2 2 2 2 2" xfId="10486"/>
    <cellStyle name="20% - Accent3 2 4 2 2 2 3" xfId="10487"/>
    <cellStyle name="20% - Accent3 2 4 2 2 3" xfId="10488"/>
    <cellStyle name="20% - Accent3 2 4 2 2 3 2" xfId="10489"/>
    <cellStyle name="20% - Accent3 2 4 2 2 3 2 2" xfId="10490"/>
    <cellStyle name="20% - Accent3 2 4 2 2 3 3" xfId="10491"/>
    <cellStyle name="20% - Accent3 2 4 2 2 4" xfId="10492"/>
    <cellStyle name="20% - Accent3 2 4 2 2 4 2" xfId="10493"/>
    <cellStyle name="20% - Accent3 2 4 2 2 5" xfId="10494"/>
    <cellStyle name="20% - Accent3 2 4 2 3" xfId="10495"/>
    <cellStyle name="20% - Accent3 2 4 2 3 2" xfId="10496"/>
    <cellStyle name="20% - Accent3 2 4 2 3 2 2" xfId="10497"/>
    <cellStyle name="20% - Accent3 2 4 2 3 3" xfId="10498"/>
    <cellStyle name="20% - Accent3 2 4 2 4" xfId="10499"/>
    <cellStyle name="20% - Accent3 2 4 2 4 2" xfId="10500"/>
    <cellStyle name="20% - Accent3 2 4 2 4 2 2" xfId="10501"/>
    <cellStyle name="20% - Accent3 2 4 2 4 3" xfId="10502"/>
    <cellStyle name="20% - Accent3 2 4 2 5" xfId="10503"/>
    <cellStyle name="20% - Accent3 2 4 2 5 2" xfId="10504"/>
    <cellStyle name="20% - Accent3 2 4 2 6" xfId="10505"/>
    <cellStyle name="20% - Accent3 2 4 3" xfId="10506"/>
    <cellStyle name="20% - Accent3 2 4 3 2" xfId="10507"/>
    <cellStyle name="20% - Accent3 2 4 3 2 2" xfId="10508"/>
    <cellStyle name="20% - Accent3 2 4 3 2 2 2" xfId="10509"/>
    <cellStyle name="20% - Accent3 2 4 3 2 2 2 2" xfId="10510"/>
    <cellStyle name="20% - Accent3 2 4 3 2 2 3" xfId="10511"/>
    <cellStyle name="20% - Accent3 2 4 3 2 3" xfId="10512"/>
    <cellStyle name="20% - Accent3 2 4 3 2 3 2" xfId="10513"/>
    <cellStyle name="20% - Accent3 2 4 3 2 3 2 2" xfId="10514"/>
    <cellStyle name="20% - Accent3 2 4 3 2 3 3" xfId="10515"/>
    <cellStyle name="20% - Accent3 2 4 3 2 4" xfId="10516"/>
    <cellStyle name="20% - Accent3 2 4 3 2 4 2" xfId="10517"/>
    <cellStyle name="20% - Accent3 2 4 3 2 5" xfId="10518"/>
    <cellStyle name="20% - Accent3 2 4 3 3" xfId="10519"/>
    <cellStyle name="20% - Accent3 2 4 3 3 2" xfId="10520"/>
    <cellStyle name="20% - Accent3 2 4 3 3 2 2" xfId="10521"/>
    <cellStyle name="20% - Accent3 2 4 3 3 3" xfId="10522"/>
    <cellStyle name="20% - Accent3 2 4 3 4" xfId="10523"/>
    <cellStyle name="20% - Accent3 2 4 3 4 2" xfId="10524"/>
    <cellStyle name="20% - Accent3 2 4 3 4 2 2" xfId="10525"/>
    <cellStyle name="20% - Accent3 2 4 3 4 3" xfId="10526"/>
    <cellStyle name="20% - Accent3 2 4 3 5" xfId="10527"/>
    <cellStyle name="20% - Accent3 2 4 3 5 2" xfId="10528"/>
    <cellStyle name="20% - Accent3 2 4 3 6" xfId="10529"/>
    <cellStyle name="20% - Accent3 2 4 4" xfId="10530"/>
    <cellStyle name="20% - Accent3 2 4 4 2" xfId="10531"/>
    <cellStyle name="20% - Accent3 2 4 4 2 2" xfId="10532"/>
    <cellStyle name="20% - Accent3 2 4 4 2 2 2" xfId="10533"/>
    <cellStyle name="20% - Accent3 2 4 4 2 2 2 2" xfId="10534"/>
    <cellStyle name="20% - Accent3 2 4 4 2 2 3" xfId="10535"/>
    <cellStyle name="20% - Accent3 2 4 4 2 3" xfId="10536"/>
    <cellStyle name="20% - Accent3 2 4 4 2 3 2" xfId="10537"/>
    <cellStyle name="20% - Accent3 2 4 4 2 3 2 2" xfId="10538"/>
    <cellStyle name="20% - Accent3 2 4 4 2 3 3" xfId="10539"/>
    <cellStyle name="20% - Accent3 2 4 4 2 4" xfId="10540"/>
    <cellStyle name="20% - Accent3 2 4 4 2 4 2" xfId="10541"/>
    <cellStyle name="20% - Accent3 2 4 4 2 5" xfId="10542"/>
    <cellStyle name="20% - Accent3 2 4 4 3" xfId="10543"/>
    <cellStyle name="20% - Accent3 2 4 4 3 2" xfId="10544"/>
    <cellStyle name="20% - Accent3 2 4 4 3 2 2" xfId="10545"/>
    <cellStyle name="20% - Accent3 2 4 4 3 3" xfId="10546"/>
    <cellStyle name="20% - Accent3 2 4 4 4" xfId="10547"/>
    <cellStyle name="20% - Accent3 2 4 4 4 2" xfId="10548"/>
    <cellStyle name="20% - Accent3 2 4 4 4 2 2" xfId="10549"/>
    <cellStyle name="20% - Accent3 2 4 4 4 3" xfId="10550"/>
    <cellStyle name="20% - Accent3 2 4 4 5" xfId="10551"/>
    <cellStyle name="20% - Accent3 2 4 4 5 2" xfId="10552"/>
    <cellStyle name="20% - Accent3 2 4 4 6" xfId="10553"/>
    <cellStyle name="20% - Accent3 2 4 5" xfId="10554"/>
    <cellStyle name="20% - Accent3 2 4 5 2" xfId="10555"/>
    <cellStyle name="20% - Accent3 2 4 5 2 2" xfId="10556"/>
    <cellStyle name="20% - Accent3 2 4 5 2 2 2" xfId="10557"/>
    <cellStyle name="20% - Accent3 2 4 5 2 2 2 2" xfId="10558"/>
    <cellStyle name="20% - Accent3 2 4 5 2 2 3" xfId="10559"/>
    <cellStyle name="20% - Accent3 2 4 5 2 3" xfId="10560"/>
    <cellStyle name="20% - Accent3 2 4 5 2 3 2" xfId="10561"/>
    <cellStyle name="20% - Accent3 2 4 5 2 3 2 2" xfId="10562"/>
    <cellStyle name="20% - Accent3 2 4 5 2 3 3" xfId="10563"/>
    <cellStyle name="20% - Accent3 2 4 5 2 4" xfId="10564"/>
    <cellStyle name="20% - Accent3 2 4 5 2 4 2" xfId="10565"/>
    <cellStyle name="20% - Accent3 2 4 5 2 5" xfId="10566"/>
    <cellStyle name="20% - Accent3 2 4 5 3" xfId="10567"/>
    <cellStyle name="20% - Accent3 2 4 5 3 2" xfId="10568"/>
    <cellStyle name="20% - Accent3 2 4 5 3 2 2" xfId="10569"/>
    <cellStyle name="20% - Accent3 2 4 5 3 3" xfId="10570"/>
    <cellStyle name="20% - Accent3 2 4 5 4" xfId="10571"/>
    <cellStyle name="20% - Accent3 2 4 5 4 2" xfId="10572"/>
    <cellStyle name="20% - Accent3 2 4 5 4 2 2" xfId="10573"/>
    <cellStyle name="20% - Accent3 2 4 5 4 3" xfId="10574"/>
    <cellStyle name="20% - Accent3 2 4 5 5" xfId="10575"/>
    <cellStyle name="20% - Accent3 2 4 5 5 2" xfId="10576"/>
    <cellStyle name="20% - Accent3 2 4 5 6" xfId="10577"/>
    <cellStyle name="20% - Accent3 2 4 6" xfId="10578"/>
    <cellStyle name="20% - Accent3 2 4 6 2" xfId="10579"/>
    <cellStyle name="20% - Accent3 2 4 6 2 2" xfId="10580"/>
    <cellStyle name="20% - Accent3 2 4 6 2 2 2" xfId="10581"/>
    <cellStyle name="20% - Accent3 2 4 6 2 3" xfId="10582"/>
    <cellStyle name="20% - Accent3 2 4 6 3" xfId="10583"/>
    <cellStyle name="20% - Accent3 2 4 6 3 2" xfId="10584"/>
    <cellStyle name="20% - Accent3 2 4 6 3 2 2" xfId="10585"/>
    <cellStyle name="20% - Accent3 2 4 6 3 3" xfId="10586"/>
    <cellStyle name="20% - Accent3 2 4 6 4" xfId="10587"/>
    <cellStyle name="20% - Accent3 2 4 6 4 2" xfId="10588"/>
    <cellStyle name="20% - Accent3 2 4 6 5" xfId="10589"/>
    <cellStyle name="20% - Accent3 2 4 7" xfId="10590"/>
    <cellStyle name="20% - Accent3 2 4 7 2" xfId="10591"/>
    <cellStyle name="20% - Accent3 2 4 7 2 2" xfId="10592"/>
    <cellStyle name="20% - Accent3 2 4 7 3" xfId="10593"/>
    <cellStyle name="20% - Accent3 2 4 8" xfId="10594"/>
    <cellStyle name="20% - Accent3 2 4 8 2" xfId="10595"/>
    <cellStyle name="20% - Accent3 2 4 8 2 2" xfId="10596"/>
    <cellStyle name="20% - Accent3 2 4 8 3" xfId="10597"/>
    <cellStyle name="20% - Accent3 2 4 9" xfId="10598"/>
    <cellStyle name="20% - Accent3 2 4 9 2" xfId="10599"/>
    <cellStyle name="20% - Accent3 2 5" xfId="10600"/>
    <cellStyle name="20% - Accent3 2 5 2" xfId="10601"/>
    <cellStyle name="20% - Accent3 2 5 2 2" xfId="10602"/>
    <cellStyle name="20% - Accent3 2 5 2 2 2" xfId="10603"/>
    <cellStyle name="20% - Accent3 2 5 2 2 2 2" xfId="10604"/>
    <cellStyle name="20% - Accent3 2 5 2 2 2 2 2" xfId="10605"/>
    <cellStyle name="20% - Accent3 2 5 2 2 2 3" xfId="10606"/>
    <cellStyle name="20% - Accent3 2 5 2 2 3" xfId="10607"/>
    <cellStyle name="20% - Accent3 2 5 2 2 3 2" xfId="10608"/>
    <cellStyle name="20% - Accent3 2 5 2 2 3 2 2" xfId="10609"/>
    <cellStyle name="20% - Accent3 2 5 2 2 3 3" xfId="10610"/>
    <cellStyle name="20% - Accent3 2 5 2 2 4" xfId="10611"/>
    <cellStyle name="20% - Accent3 2 5 2 2 4 2" xfId="10612"/>
    <cellStyle name="20% - Accent3 2 5 2 2 5" xfId="10613"/>
    <cellStyle name="20% - Accent3 2 5 2 3" xfId="10614"/>
    <cellStyle name="20% - Accent3 2 5 2 3 2" xfId="10615"/>
    <cellStyle name="20% - Accent3 2 5 2 3 2 2" xfId="10616"/>
    <cellStyle name="20% - Accent3 2 5 2 3 3" xfId="10617"/>
    <cellStyle name="20% - Accent3 2 5 2 4" xfId="10618"/>
    <cellStyle name="20% - Accent3 2 5 2 4 2" xfId="10619"/>
    <cellStyle name="20% - Accent3 2 5 2 4 2 2" xfId="10620"/>
    <cellStyle name="20% - Accent3 2 5 2 4 3" xfId="10621"/>
    <cellStyle name="20% - Accent3 2 5 2 5" xfId="10622"/>
    <cellStyle name="20% - Accent3 2 5 2 5 2" xfId="10623"/>
    <cellStyle name="20% - Accent3 2 5 2 6" xfId="10624"/>
    <cellStyle name="20% - Accent3 2 5 3" xfId="10625"/>
    <cellStyle name="20% - Accent3 2 5 3 2" xfId="10626"/>
    <cellStyle name="20% - Accent3 2 5 3 2 2" xfId="10627"/>
    <cellStyle name="20% - Accent3 2 5 3 2 2 2" xfId="10628"/>
    <cellStyle name="20% - Accent3 2 5 3 2 2 2 2" xfId="10629"/>
    <cellStyle name="20% - Accent3 2 5 3 2 2 3" xfId="10630"/>
    <cellStyle name="20% - Accent3 2 5 3 2 3" xfId="10631"/>
    <cellStyle name="20% - Accent3 2 5 3 2 3 2" xfId="10632"/>
    <cellStyle name="20% - Accent3 2 5 3 2 3 2 2" xfId="10633"/>
    <cellStyle name="20% - Accent3 2 5 3 2 3 3" xfId="10634"/>
    <cellStyle name="20% - Accent3 2 5 3 2 4" xfId="10635"/>
    <cellStyle name="20% - Accent3 2 5 3 2 4 2" xfId="10636"/>
    <cellStyle name="20% - Accent3 2 5 3 2 5" xfId="10637"/>
    <cellStyle name="20% - Accent3 2 5 3 3" xfId="10638"/>
    <cellStyle name="20% - Accent3 2 5 3 3 2" xfId="10639"/>
    <cellStyle name="20% - Accent3 2 5 3 3 2 2" xfId="10640"/>
    <cellStyle name="20% - Accent3 2 5 3 3 3" xfId="10641"/>
    <cellStyle name="20% - Accent3 2 5 3 4" xfId="10642"/>
    <cellStyle name="20% - Accent3 2 5 3 4 2" xfId="10643"/>
    <cellStyle name="20% - Accent3 2 5 3 4 2 2" xfId="10644"/>
    <cellStyle name="20% - Accent3 2 5 3 4 3" xfId="10645"/>
    <cellStyle name="20% - Accent3 2 5 3 5" xfId="10646"/>
    <cellStyle name="20% - Accent3 2 5 3 5 2" xfId="10647"/>
    <cellStyle name="20% - Accent3 2 5 3 6" xfId="10648"/>
    <cellStyle name="20% - Accent3 2 6" xfId="10649"/>
    <cellStyle name="20% - Accent3 2 7" xfId="10650"/>
    <cellStyle name="20% - Accent3 2 8" xfId="10651"/>
    <cellStyle name="20% - Accent3 2 9" xfId="10652"/>
    <cellStyle name="20% - Accent3 20" xfId="10653"/>
    <cellStyle name="20% - Accent3 20 2" xfId="10654"/>
    <cellStyle name="20% - Accent3 20 2 2" xfId="10655"/>
    <cellStyle name="20% - Accent3 20 3" xfId="10656"/>
    <cellStyle name="20% - Accent3 20 4" xfId="10657"/>
    <cellStyle name="20% - Accent3 20 5" xfId="10658"/>
    <cellStyle name="20% - Accent3 21" xfId="10659"/>
    <cellStyle name="20% - Accent3 21 2" xfId="10660"/>
    <cellStyle name="20% - Accent3 21 3" xfId="10661"/>
    <cellStyle name="20% - Accent3 22" xfId="10662"/>
    <cellStyle name="20% - Accent3 22 2" xfId="10663"/>
    <cellStyle name="20% - Accent3 23" xfId="10664"/>
    <cellStyle name="20% - Accent3 23 2" xfId="10665"/>
    <cellStyle name="20% - Accent3 24" xfId="10666"/>
    <cellStyle name="20% - Accent3 25" xfId="10667"/>
    <cellStyle name="20% - Accent3 26" xfId="10668"/>
    <cellStyle name="20% - Accent3 26 2" xfId="10669"/>
    <cellStyle name="20% - Accent3 27" xfId="10670"/>
    <cellStyle name="20% - Accent3 27 2" xfId="10671"/>
    <cellStyle name="20% - Accent3 28" xfId="10672"/>
    <cellStyle name="20% - Accent3 28 2" xfId="10673"/>
    <cellStyle name="20% - Accent3 29" xfId="10674"/>
    <cellStyle name="20% - Accent3 29 2" xfId="10675"/>
    <cellStyle name="20% - Accent3 3" xfId="10676"/>
    <cellStyle name="20% - Accent3 3 10" xfId="10677"/>
    <cellStyle name="20% - Accent3 3 10 2" xfId="10678"/>
    <cellStyle name="20% - Accent3 3 10 2 2" xfId="10679"/>
    <cellStyle name="20% - Accent3 3 10 3" xfId="10680"/>
    <cellStyle name="20% - Accent3 3 11" xfId="10681"/>
    <cellStyle name="20% - Accent3 3 11 2" xfId="10682"/>
    <cellStyle name="20% - Accent3 3 12" xfId="10683"/>
    <cellStyle name="20% - Accent3 3 12 2" xfId="10684"/>
    <cellStyle name="20% - Accent3 3 13" xfId="10685"/>
    <cellStyle name="20% - Accent3 3 13 2" xfId="10686"/>
    <cellStyle name="20% - Accent3 3 14" xfId="10687"/>
    <cellStyle name="20% - Accent3 3 14 2" xfId="10688"/>
    <cellStyle name="20% - Accent3 3 15" xfId="10689"/>
    <cellStyle name="20% - Accent3 3 15 2" xfId="10690"/>
    <cellStyle name="20% - Accent3 3 16" xfId="10691"/>
    <cellStyle name="20% - Accent3 3 16 2" xfId="10692"/>
    <cellStyle name="20% - Accent3 3 17" xfId="10693"/>
    <cellStyle name="20% - Accent3 3 17 2" xfId="10694"/>
    <cellStyle name="20% - Accent3 3 18" xfId="10695"/>
    <cellStyle name="20% - Accent3 3 18 2" xfId="10696"/>
    <cellStyle name="20% - Accent3 3 19" xfId="10697"/>
    <cellStyle name="20% - Accent3 3 19 2" xfId="10698"/>
    <cellStyle name="20% - Accent3 3 2" xfId="10699"/>
    <cellStyle name="20% - Accent3 3 2 10" xfId="10700"/>
    <cellStyle name="20% - Accent3 3 2 10 2" xfId="10701"/>
    <cellStyle name="20% - Accent3 3 2 11" xfId="10702"/>
    <cellStyle name="20% - Accent3 3 2 2" xfId="10703"/>
    <cellStyle name="20% - Accent3 3 2 2 10" xfId="10704"/>
    <cellStyle name="20% - Accent3 3 2 2 2" xfId="10705"/>
    <cellStyle name="20% - Accent3 3 2 2 2 2" xfId="10706"/>
    <cellStyle name="20% - Accent3 3 2 2 2 2 2" xfId="10707"/>
    <cellStyle name="20% - Accent3 3 2 2 2 2 2 2" xfId="10708"/>
    <cellStyle name="20% - Accent3 3 2 2 2 2 2 2 2" xfId="10709"/>
    <cellStyle name="20% - Accent3 3 2 2 2 2 2 3" xfId="10710"/>
    <cellStyle name="20% - Accent3 3 2 2 2 2 3" xfId="10711"/>
    <cellStyle name="20% - Accent3 3 2 2 2 2 3 2" xfId="10712"/>
    <cellStyle name="20% - Accent3 3 2 2 2 2 3 2 2" xfId="10713"/>
    <cellStyle name="20% - Accent3 3 2 2 2 2 3 3" xfId="10714"/>
    <cellStyle name="20% - Accent3 3 2 2 2 2 4" xfId="10715"/>
    <cellStyle name="20% - Accent3 3 2 2 2 2 4 2" xfId="10716"/>
    <cellStyle name="20% - Accent3 3 2 2 2 2 5" xfId="10717"/>
    <cellStyle name="20% - Accent3 3 2 2 2 3" xfId="10718"/>
    <cellStyle name="20% - Accent3 3 2 2 2 3 2" xfId="10719"/>
    <cellStyle name="20% - Accent3 3 2 2 2 3 2 2" xfId="10720"/>
    <cellStyle name="20% - Accent3 3 2 2 2 3 3" xfId="10721"/>
    <cellStyle name="20% - Accent3 3 2 2 2 4" xfId="10722"/>
    <cellStyle name="20% - Accent3 3 2 2 2 4 2" xfId="10723"/>
    <cellStyle name="20% - Accent3 3 2 2 2 4 2 2" xfId="10724"/>
    <cellStyle name="20% - Accent3 3 2 2 2 4 3" xfId="10725"/>
    <cellStyle name="20% - Accent3 3 2 2 2 5" xfId="10726"/>
    <cellStyle name="20% - Accent3 3 2 2 2 5 2" xfId="10727"/>
    <cellStyle name="20% - Accent3 3 2 2 2 6" xfId="10728"/>
    <cellStyle name="20% - Accent3 3 2 2 3" xfId="10729"/>
    <cellStyle name="20% - Accent3 3 2 2 3 2" xfId="10730"/>
    <cellStyle name="20% - Accent3 3 2 2 3 2 2" xfId="10731"/>
    <cellStyle name="20% - Accent3 3 2 2 3 2 2 2" xfId="10732"/>
    <cellStyle name="20% - Accent3 3 2 2 3 2 2 2 2" xfId="10733"/>
    <cellStyle name="20% - Accent3 3 2 2 3 2 2 3" xfId="10734"/>
    <cellStyle name="20% - Accent3 3 2 2 3 2 3" xfId="10735"/>
    <cellStyle name="20% - Accent3 3 2 2 3 2 3 2" xfId="10736"/>
    <cellStyle name="20% - Accent3 3 2 2 3 2 3 2 2" xfId="10737"/>
    <cellStyle name="20% - Accent3 3 2 2 3 2 3 3" xfId="10738"/>
    <cellStyle name="20% - Accent3 3 2 2 3 2 4" xfId="10739"/>
    <cellStyle name="20% - Accent3 3 2 2 3 2 4 2" xfId="10740"/>
    <cellStyle name="20% - Accent3 3 2 2 3 2 5" xfId="10741"/>
    <cellStyle name="20% - Accent3 3 2 2 3 3" xfId="10742"/>
    <cellStyle name="20% - Accent3 3 2 2 3 3 2" xfId="10743"/>
    <cellStyle name="20% - Accent3 3 2 2 3 3 2 2" xfId="10744"/>
    <cellStyle name="20% - Accent3 3 2 2 3 3 3" xfId="10745"/>
    <cellStyle name="20% - Accent3 3 2 2 3 4" xfId="10746"/>
    <cellStyle name="20% - Accent3 3 2 2 3 4 2" xfId="10747"/>
    <cellStyle name="20% - Accent3 3 2 2 3 4 2 2" xfId="10748"/>
    <cellStyle name="20% - Accent3 3 2 2 3 4 3" xfId="10749"/>
    <cellStyle name="20% - Accent3 3 2 2 3 5" xfId="10750"/>
    <cellStyle name="20% - Accent3 3 2 2 3 5 2" xfId="10751"/>
    <cellStyle name="20% - Accent3 3 2 2 3 6" xfId="10752"/>
    <cellStyle name="20% - Accent3 3 2 2 4" xfId="10753"/>
    <cellStyle name="20% - Accent3 3 2 2 4 2" xfId="10754"/>
    <cellStyle name="20% - Accent3 3 2 2 4 2 2" xfId="10755"/>
    <cellStyle name="20% - Accent3 3 2 2 4 2 2 2" xfId="10756"/>
    <cellStyle name="20% - Accent3 3 2 2 4 2 2 2 2" xfId="10757"/>
    <cellStyle name="20% - Accent3 3 2 2 4 2 2 3" xfId="10758"/>
    <cellStyle name="20% - Accent3 3 2 2 4 2 3" xfId="10759"/>
    <cellStyle name="20% - Accent3 3 2 2 4 2 3 2" xfId="10760"/>
    <cellStyle name="20% - Accent3 3 2 2 4 2 3 2 2" xfId="10761"/>
    <cellStyle name="20% - Accent3 3 2 2 4 2 3 3" xfId="10762"/>
    <cellStyle name="20% - Accent3 3 2 2 4 2 4" xfId="10763"/>
    <cellStyle name="20% - Accent3 3 2 2 4 2 4 2" xfId="10764"/>
    <cellStyle name="20% - Accent3 3 2 2 4 2 5" xfId="10765"/>
    <cellStyle name="20% - Accent3 3 2 2 4 3" xfId="10766"/>
    <cellStyle name="20% - Accent3 3 2 2 4 3 2" xfId="10767"/>
    <cellStyle name="20% - Accent3 3 2 2 4 3 2 2" xfId="10768"/>
    <cellStyle name="20% - Accent3 3 2 2 4 3 3" xfId="10769"/>
    <cellStyle name="20% - Accent3 3 2 2 4 4" xfId="10770"/>
    <cellStyle name="20% - Accent3 3 2 2 4 4 2" xfId="10771"/>
    <cellStyle name="20% - Accent3 3 2 2 4 4 2 2" xfId="10772"/>
    <cellStyle name="20% - Accent3 3 2 2 4 4 3" xfId="10773"/>
    <cellStyle name="20% - Accent3 3 2 2 4 5" xfId="10774"/>
    <cellStyle name="20% - Accent3 3 2 2 4 5 2" xfId="10775"/>
    <cellStyle name="20% - Accent3 3 2 2 4 6" xfId="10776"/>
    <cellStyle name="20% - Accent3 3 2 2 5" xfId="10777"/>
    <cellStyle name="20% - Accent3 3 2 2 5 2" xfId="10778"/>
    <cellStyle name="20% - Accent3 3 2 2 5 2 2" xfId="10779"/>
    <cellStyle name="20% - Accent3 3 2 2 5 2 2 2" xfId="10780"/>
    <cellStyle name="20% - Accent3 3 2 2 5 2 2 2 2" xfId="10781"/>
    <cellStyle name="20% - Accent3 3 2 2 5 2 2 3" xfId="10782"/>
    <cellStyle name="20% - Accent3 3 2 2 5 2 3" xfId="10783"/>
    <cellStyle name="20% - Accent3 3 2 2 5 2 3 2" xfId="10784"/>
    <cellStyle name="20% - Accent3 3 2 2 5 2 3 2 2" xfId="10785"/>
    <cellStyle name="20% - Accent3 3 2 2 5 2 3 3" xfId="10786"/>
    <cellStyle name="20% - Accent3 3 2 2 5 2 4" xfId="10787"/>
    <cellStyle name="20% - Accent3 3 2 2 5 2 4 2" xfId="10788"/>
    <cellStyle name="20% - Accent3 3 2 2 5 2 5" xfId="10789"/>
    <cellStyle name="20% - Accent3 3 2 2 5 3" xfId="10790"/>
    <cellStyle name="20% - Accent3 3 2 2 5 3 2" xfId="10791"/>
    <cellStyle name="20% - Accent3 3 2 2 5 3 2 2" xfId="10792"/>
    <cellStyle name="20% - Accent3 3 2 2 5 3 3" xfId="10793"/>
    <cellStyle name="20% - Accent3 3 2 2 5 4" xfId="10794"/>
    <cellStyle name="20% - Accent3 3 2 2 5 4 2" xfId="10795"/>
    <cellStyle name="20% - Accent3 3 2 2 5 4 2 2" xfId="10796"/>
    <cellStyle name="20% - Accent3 3 2 2 5 4 3" xfId="10797"/>
    <cellStyle name="20% - Accent3 3 2 2 5 5" xfId="10798"/>
    <cellStyle name="20% - Accent3 3 2 2 5 5 2" xfId="10799"/>
    <cellStyle name="20% - Accent3 3 2 2 5 6" xfId="10800"/>
    <cellStyle name="20% - Accent3 3 2 2 6" xfId="10801"/>
    <cellStyle name="20% - Accent3 3 2 2 6 2" xfId="10802"/>
    <cellStyle name="20% - Accent3 3 2 2 6 2 2" xfId="10803"/>
    <cellStyle name="20% - Accent3 3 2 2 6 2 2 2" xfId="10804"/>
    <cellStyle name="20% - Accent3 3 2 2 6 2 3" xfId="10805"/>
    <cellStyle name="20% - Accent3 3 2 2 6 3" xfId="10806"/>
    <cellStyle name="20% - Accent3 3 2 2 6 3 2" xfId="10807"/>
    <cellStyle name="20% - Accent3 3 2 2 6 3 2 2" xfId="10808"/>
    <cellStyle name="20% - Accent3 3 2 2 6 3 3" xfId="10809"/>
    <cellStyle name="20% - Accent3 3 2 2 6 4" xfId="10810"/>
    <cellStyle name="20% - Accent3 3 2 2 6 4 2" xfId="10811"/>
    <cellStyle name="20% - Accent3 3 2 2 6 5" xfId="10812"/>
    <cellStyle name="20% - Accent3 3 2 2 7" xfId="10813"/>
    <cellStyle name="20% - Accent3 3 2 2 7 2" xfId="10814"/>
    <cellStyle name="20% - Accent3 3 2 2 7 2 2" xfId="10815"/>
    <cellStyle name="20% - Accent3 3 2 2 7 3" xfId="10816"/>
    <cellStyle name="20% - Accent3 3 2 2 8" xfId="10817"/>
    <cellStyle name="20% - Accent3 3 2 2 8 2" xfId="10818"/>
    <cellStyle name="20% - Accent3 3 2 2 8 2 2" xfId="10819"/>
    <cellStyle name="20% - Accent3 3 2 2 8 3" xfId="10820"/>
    <cellStyle name="20% - Accent3 3 2 2 9" xfId="10821"/>
    <cellStyle name="20% - Accent3 3 2 2 9 2" xfId="10822"/>
    <cellStyle name="20% - Accent3 3 2 3" xfId="10823"/>
    <cellStyle name="20% - Accent3 3 2 3 2" xfId="10824"/>
    <cellStyle name="20% - Accent3 3 2 3 2 2" xfId="10825"/>
    <cellStyle name="20% - Accent3 3 2 3 2 2 2" xfId="10826"/>
    <cellStyle name="20% - Accent3 3 2 3 2 2 2 2" xfId="10827"/>
    <cellStyle name="20% - Accent3 3 2 3 2 2 3" xfId="10828"/>
    <cellStyle name="20% - Accent3 3 2 3 2 3" xfId="10829"/>
    <cellStyle name="20% - Accent3 3 2 3 2 3 2" xfId="10830"/>
    <cellStyle name="20% - Accent3 3 2 3 2 3 2 2" xfId="10831"/>
    <cellStyle name="20% - Accent3 3 2 3 2 3 3" xfId="10832"/>
    <cellStyle name="20% - Accent3 3 2 3 2 4" xfId="10833"/>
    <cellStyle name="20% - Accent3 3 2 3 2 4 2" xfId="10834"/>
    <cellStyle name="20% - Accent3 3 2 3 2 5" xfId="10835"/>
    <cellStyle name="20% - Accent3 3 2 3 3" xfId="10836"/>
    <cellStyle name="20% - Accent3 3 2 3 3 2" xfId="10837"/>
    <cellStyle name="20% - Accent3 3 2 3 3 2 2" xfId="10838"/>
    <cellStyle name="20% - Accent3 3 2 3 3 3" xfId="10839"/>
    <cellStyle name="20% - Accent3 3 2 3 4" xfId="10840"/>
    <cellStyle name="20% - Accent3 3 2 3 4 2" xfId="10841"/>
    <cellStyle name="20% - Accent3 3 2 3 4 2 2" xfId="10842"/>
    <cellStyle name="20% - Accent3 3 2 3 4 3" xfId="10843"/>
    <cellStyle name="20% - Accent3 3 2 3 5" xfId="10844"/>
    <cellStyle name="20% - Accent3 3 2 3 5 2" xfId="10845"/>
    <cellStyle name="20% - Accent3 3 2 3 6" xfId="10846"/>
    <cellStyle name="20% - Accent3 3 2 4" xfId="10847"/>
    <cellStyle name="20% - Accent3 3 2 4 2" xfId="10848"/>
    <cellStyle name="20% - Accent3 3 2 4 2 2" xfId="10849"/>
    <cellStyle name="20% - Accent3 3 2 4 2 2 2" xfId="10850"/>
    <cellStyle name="20% - Accent3 3 2 4 2 2 2 2" xfId="10851"/>
    <cellStyle name="20% - Accent3 3 2 4 2 2 3" xfId="10852"/>
    <cellStyle name="20% - Accent3 3 2 4 2 3" xfId="10853"/>
    <cellStyle name="20% - Accent3 3 2 4 2 3 2" xfId="10854"/>
    <cellStyle name="20% - Accent3 3 2 4 2 3 2 2" xfId="10855"/>
    <cellStyle name="20% - Accent3 3 2 4 2 3 3" xfId="10856"/>
    <cellStyle name="20% - Accent3 3 2 4 2 4" xfId="10857"/>
    <cellStyle name="20% - Accent3 3 2 4 2 4 2" xfId="10858"/>
    <cellStyle name="20% - Accent3 3 2 4 2 5" xfId="10859"/>
    <cellStyle name="20% - Accent3 3 2 4 3" xfId="10860"/>
    <cellStyle name="20% - Accent3 3 2 4 3 2" xfId="10861"/>
    <cellStyle name="20% - Accent3 3 2 4 3 2 2" xfId="10862"/>
    <cellStyle name="20% - Accent3 3 2 4 3 3" xfId="10863"/>
    <cellStyle name="20% - Accent3 3 2 4 4" xfId="10864"/>
    <cellStyle name="20% - Accent3 3 2 4 4 2" xfId="10865"/>
    <cellStyle name="20% - Accent3 3 2 4 4 2 2" xfId="10866"/>
    <cellStyle name="20% - Accent3 3 2 4 4 3" xfId="10867"/>
    <cellStyle name="20% - Accent3 3 2 4 5" xfId="10868"/>
    <cellStyle name="20% - Accent3 3 2 4 5 2" xfId="10869"/>
    <cellStyle name="20% - Accent3 3 2 4 6" xfId="10870"/>
    <cellStyle name="20% - Accent3 3 2 5" xfId="10871"/>
    <cellStyle name="20% - Accent3 3 2 5 2" xfId="10872"/>
    <cellStyle name="20% - Accent3 3 2 5 2 2" xfId="10873"/>
    <cellStyle name="20% - Accent3 3 2 5 2 2 2" xfId="10874"/>
    <cellStyle name="20% - Accent3 3 2 5 2 2 2 2" xfId="10875"/>
    <cellStyle name="20% - Accent3 3 2 5 2 2 3" xfId="10876"/>
    <cellStyle name="20% - Accent3 3 2 5 2 3" xfId="10877"/>
    <cellStyle name="20% - Accent3 3 2 5 2 3 2" xfId="10878"/>
    <cellStyle name="20% - Accent3 3 2 5 2 3 2 2" xfId="10879"/>
    <cellStyle name="20% - Accent3 3 2 5 2 3 3" xfId="10880"/>
    <cellStyle name="20% - Accent3 3 2 5 2 4" xfId="10881"/>
    <cellStyle name="20% - Accent3 3 2 5 2 4 2" xfId="10882"/>
    <cellStyle name="20% - Accent3 3 2 5 2 5" xfId="10883"/>
    <cellStyle name="20% - Accent3 3 2 5 3" xfId="10884"/>
    <cellStyle name="20% - Accent3 3 2 5 3 2" xfId="10885"/>
    <cellStyle name="20% - Accent3 3 2 5 3 2 2" xfId="10886"/>
    <cellStyle name="20% - Accent3 3 2 5 3 3" xfId="10887"/>
    <cellStyle name="20% - Accent3 3 2 5 4" xfId="10888"/>
    <cellStyle name="20% - Accent3 3 2 5 4 2" xfId="10889"/>
    <cellStyle name="20% - Accent3 3 2 5 4 2 2" xfId="10890"/>
    <cellStyle name="20% - Accent3 3 2 5 4 3" xfId="10891"/>
    <cellStyle name="20% - Accent3 3 2 5 5" xfId="10892"/>
    <cellStyle name="20% - Accent3 3 2 5 5 2" xfId="10893"/>
    <cellStyle name="20% - Accent3 3 2 5 6" xfId="10894"/>
    <cellStyle name="20% - Accent3 3 2 6" xfId="10895"/>
    <cellStyle name="20% - Accent3 3 2 6 2" xfId="10896"/>
    <cellStyle name="20% - Accent3 3 2 6 2 2" xfId="10897"/>
    <cellStyle name="20% - Accent3 3 2 6 2 2 2" xfId="10898"/>
    <cellStyle name="20% - Accent3 3 2 6 2 2 2 2" xfId="10899"/>
    <cellStyle name="20% - Accent3 3 2 6 2 2 3" xfId="10900"/>
    <cellStyle name="20% - Accent3 3 2 6 2 3" xfId="10901"/>
    <cellStyle name="20% - Accent3 3 2 6 2 3 2" xfId="10902"/>
    <cellStyle name="20% - Accent3 3 2 6 2 3 2 2" xfId="10903"/>
    <cellStyle name="20% - Accent3 3 2 6 2 3 3" xfId="10904"/>
    <cellStyle name="20% - Accent3 3 2 6 2 4" xfId="10905"/>
    <cellStyle name="20% - Accent3 3 2 6 2 4 2" xfId="10906"/>
    <cellStyle name="20% - Accent3 3 2 6 2 5" xfId="10907"/>
    <cellStyle name="20% - Accent3 3 2 6 3" xfId="10908"/>
    <cellStyle name="20% - Accent3 3 2 6 3 2" xfId="10909"/>
    <cellStyle name="20% - Accent3 3 2 6 3 2 2" xfId="10910"/>
    <cellStyle name="20% - Accent3 3 2 6 3 3" xfId="10911"/>
    <cellStyle name="20% - Accent3 3 2 6 4" xfId="10912"/>
    <cellStyle name="20% - Accent3 3 2 6 4 2" xfId="10913"/>
    <cellStyle name="20% - Accent3 3 2 6 4 2 2" xfId="10914"/>
    <cellStyle name="20% - Accent3 3 2 6 4 3" xfId="10915"/>
    <cellStyle name="20% - Accent3 3 2 6 5" xfId="10916"/>
    <cellStyle name="20% - Accent3 3 2 6 5 2" xfId="10917"/>
    <cellStyle name="20% - Accent3 3 2 6 6" xfId="10918"/>
    <cellStyle name="20% - Accent3 3 2 7" xfId="10919"/>
    <cellStyle name="20% - Accent3 3 2 7 2" xfId="10920"/>
    <cellStyle name="20% - Accent3 3 2 7 2 2" xfId="10921"/>
    <cellStyle name="20% - Accent3 3 2 7 2 2 2" xfId="10922"/>
    <cellStyle name="20% - Accent3 3 2 7 2 3" xfId="10923"/>
    <cellStyle name="20% - Accent3 3 2 7 3" xfId="10924"/>
    <cellStyle name="20% - Accent3 3 2 7 3 2" xfId="10925"/>
    <cellStyle name="20% - Accent3 3 2 7 3 2 2" xfId="10926"/>
    <cellStyle name="20% - Accent3 3 2 7 3 3" xfId="10927"/>
    <cellStyle name="20% - Accent3 3 2 7 4" xfId="10928"/>
    <cellStyle name="20% - Accent3 3 2 7 4 2" xfId="10929"/>
    <cellStyle name="20% - Accent3 3 2 7 5" xfId="10930"/>
    <cellStyle name="20% - Accent3 3 2 8" xfId="10931"/>
    <cellStyle name="20% - Accent3 3 2 8 2" xfId="10932"/>
    <cellStyle name="20% - Accent3 3 2 8 2 2" xfId="10933"/>
    <cellStyle name="20% - Accent3 3 2 8 3" xfId="10934"/>
    <cellStyle name="20% - Accent3 3 2 9" xfId="10935"/>
    <cellStyle name="20% - Accent3 3 2 9 2" xfId="10936"/>
    <cellStyle name="20% - Accent3 3 2 9 2 2" xfId="10937"/>
    <cellStyle name="20% - Accent3 3 2 9 3" xfId="10938"/>
    <cellStyle name="20% - Accent3 3 20" xfId="10939"/>
    <cellStyle name="20% - Accent3 3 20 2" xfId="10940"/>
    <cellStyle name="20% - Accent3 3 21" xfId="10941"/>
    <cellStyle name="20% - Accent3 3 21 2" xfId="10942"/>
    <cellStyle name="20% - Accent3 3 22" xfId="10943"/>
    <cellStyle name="20% - Accent3 3 22 2" xfId="10944"/>
    <cellStyle name="20% - Accent3 3 23" xfId="10945"/>
    <cellStyle name="20% - Accent3 3 23 2" xfId="10946"/>
    <cellStyle name="20% - Accent3 3 24" xfId="10947"/>
    <cellStyle name="20% - Accent3 3 24 2" xfId="10948"/>
    <cellStyle name="20% - Accent3 3 25" xfId="10949"/>
    <cellStyle name="20% - Accent3 3 25 2" xfId="10950"/>
    <cellStyle name="20% - Accent3 3 26" xfId="10951"/>
    <cellStyle name="20% - Accent3 3 26 2" xfId="10952"/>
    <cellStyle name="20% - Accent3 3 27" xfId="10953"/>
    <cellStyle name="20% - Accent3 3 27 2" xfId="10954"/>
    <cellStyle name="20% - Accent3 3 28" xfId="10955"/>
    <cellStyle name="20% - Accent3 3 28 2" xfId="10956"/>
    <cellStyle name="20% - Accent3 3 29" xfId="10957"/>
    <cellStyle name="20% - Accent3 3 3" xfId="10958"/>
    <cellStyle name="20% - Accent3 3 3 10" xfId="10959"/>
    <cellStyle name="20% - Accent3 3 3 2" xfId="10960"/>
    <cellStyle name="20% - Accent3 3 3 2 2" xfId="10961"/>
    <cellStyle name="20% - Accent3 3 3 2 2 2" xfId="10962"/>
    <cellStyle name="20% - Accent3 3 3 2 2 2 2" xfId="10963"/>
    <cellStyle name="20% - Accent3 3 3 2 2 2 2 2" xfId="10964"/>
    <cellStyle name="20% - Accent3 3 3 2 2 2 3" xfId="10965"/>
    <cellStyle name="20% - Accent3 3 3 2 2 3" xfId="10966"/>
    <cellStyle name="20% - Accent3 3 3 2 2 3 2" xfId="10967"/>
    <cellStyle name="20% - Accent3 3 3 2 2 3 2 2" xfId="10968"/>
    <cellStyle name="20% - Accent3 3 3 2 2 3 3" xfId="10969"/>
    <cellStyle name="20% - Accent3 3 3 2 2 4" xfId="10970"/>
    <cellStyle name="20% - Accent3 3 3 2 2 4 2" xfId="10971"/>
    <cellStyle name="20% - Accent3 3 3 2 2 5" xfId="10972"/>
    <cellStyle name="20% - Accent3 3 3 2 3" xfId="10973"/>
    <cellStyle name="20% - Accent3 3 3 2 3 2" xfId="10974"/>
    <cellStyle name="20% - Accent3 3 3 2 3 2 2" xfId="10975"/>
    <cellStyle name="20% - Accent3 3 3 2 3 3" xfId="10976"/>
    <cellStyle name="20% - Accent3 3 3 2 4" xfId="10977"/>
    <cellStyle name="20% - Accent3 3 3 2 4 2" xfId="10978"/>
    <cellStyle name="20% - Accent3 3 3 2 4 2 2" xfId="10979"/>
    <cellStyle name="20% - Accent3 3 3 2 4 3" xfId="10980"/>
    <cellStyle name="20% - Accent3 3 3 2 5" xfId="10981"/>
    <cellStyle name="20% - Accent3 3 3 2 5 2" xfId="10982"/>
    <cellStyle name="20% - Accent3 3 3 2 6" xfId="10983"/>
    <cellStyle name="20% - Accent3 3 3 3" xfId="10984"/>
    <cellStyle name="20% - Accent3 3 3 3 2" xfId="10985"/>
    <cellStyle name="20% - Accent3 3 3 3 2 2" xfId="10986"/>
    <cellStyle name="20% - Accent3 3 3 3 2 2 2" xfId="10987"/>
    <cellStyle name="20% - Accent3 3 3 3 2 2 2 2" xfId="10988"/>
    <cellStyle name="20% - Accent3 3 3 3 2 2 3" xfId="10989"/>
    <cellStyle name="20% - Accent3 3 3 3 2 3" xfId="10990"/>
    <cellStyle name="20% - Accent3 3 3 3 2 3 2" xfId="10991"/>
    <cellStyle name="20% - Accent3 3 3 3 2 3 2 2" xfId="10992"/>
    <cellStyle name="20% - Accent3 3 3 3 2 3 3" xfId="10993"/>
    <cellStyle name="20% - Accent3 3 3 3 2 4" xfId="10994"/>
    <cellStyle name="20% - Accent3 3 3 3 2 4 2" xfId="10995"/>
    <cellStyle name="20% - Accent3 3 3 3 2 5" xfId="10996"/>
    <cellStyle name="20% - Accent3 3 3 3 3" xfId="10997"/>
    <cellStyle name="20% - Accent3 3 3 3 3 2" xfId="10998"/>
    <cellStyle name="20% - Accent3 3 3 3 3 2 2" xfId="10999"/>
    <cellStyle name="20% - Accent3 3 3 3 3 3" xfId="11000"/>
    <cellStyle name="20% - Accent3 3 3 3 4" xfId="11001"/>
    <cellStyle name="20% - Accent3 3 3 3 4 2" xfId="11002"/>
    <cellStyle name="20% - Accent3 3 3 3 4 2 2" xfId="11003"/>
    <cellStyle name="20% - Accent3 3 3 3 4 3" xfId="11004"/>
    <cellStyle name="20% - Accent3 3 3 3 5" xfId="11005"/>
    <cellStyle name="20% - Accent3 3 3 3 5 2" xfId="11006"/>
    <cellStyle name="20% - Accent3 3 3 3 6" xfId="11007"/>
    <cellStyle name="20% - Accent3 3 3 4" xfId="11008"/>
    <cellStyle name="20% - Accent3 3 3 4 2" xfId="11009"/>
    <cellStyle name="20% - Accent3 3 3 4 2 2" xfId="11010"/>
    <cellStyle name="20% - Accent3 3 3 4 2 2 2" xfId="11011"/>
    <cellStyle name="20% - Accent3 3 3 4 2 2 2 2" xfId="11012"/>
    <cellStyle name="20% - Accent3 3 3 4 2 2 3" xfId="11013"/>
    <cellStyle name="20% - Accent3 3 3 4 2 3" xfId="11014"/>
    <cellStyle name="20% - Accent3 3 3 4 2 3 2" xfId="11015"/>
    <cellStyle name="20% - Accent3 3 3 4 2 3 2 2" xfId="11016"/>
    <cellStyle name="20% - Accent3 3 3 4 2 3 3" xfId="11017"/>
    <cellStyle name="20% - Accent3 3 3 4 2 4" xfId="11018"/>
    <cellStyle name="20% - Accent3 3 3 4 2 4 2" xfId="11019"/>
    <cellStyle name="20% - Accent3 3 3 4 2 5" xfId="11020"/>
    <cellStyle name="20% - Accent3 3 3 4 3" xfId="11021"/>
    <cellStyle name="20% - Accent3 3 3 4 3 2" xfId="11022"/>
    <cellStyle name="20% - Accent3 3 3 4 3 2 2" xfId="11023"/>
    <cellStyle name="20% - Accent3 3 3 4 3 3" xfId="11024"/>
    <cellStyle name="20% - Accent3 3 3 4 4" xfId="11025"/>
    <cellStyle name="20% - Accent3 3 3 4 4 2" xfId="11026"/>
    <cellStyle name="20% - Accent3 3 3 4 4 2 2" xfId="11027"/>
    <cellStyle name="20% - Accent3 3 3 4 4 3" xfId="11028"/>
    <cellStyle name="20% - Accent3 3 3 4 5" xfId="11029"/>
    <cellStyle name="20% - Accent3 3 3 4 5 2" xfId="11030"/>
    <cellStyle name="20% - Accent3 3 3 4 6" xfId="11031"/>
    <cellStyle name="20% - Accent3 3 3 5" xfId="11032"/>
    <cellStyle name="20% - Accent3 3 3 5 2" xfId="11033"/>
    <cellStyle name="20% - Accent3 3 3 5 2 2" xfId="11034"/>
    <cellStyle name="20% - Accent3 3 3 5 2 2 2" xfId="11035"/>
    <cellStyle name="20% - Accent3 3 3 5 2 2 2 2" xfId="11036"/>
    <cellStyle name="20% - Accent3 3 3 5 2 2 3" xfId="11037"/>
    <cellStyle name="20% - Accent3 3 3 5 2 3" xfId="11038"/>
    <cellStyle name="20% - Accent3 3 3 5 2 3 2" xfId="11039"/>
    <cellStyle name="20% - Accent3 3 3 5 2 3 2 2" xfId="11040"/>
    <cellStyle name="20% - Accent3 3 3 5 2 3 3" xfId="11041"/>
    <cellStyle name="20% - Accent3 3 3 5 2 4" xfId="11042"/>
    <cellStyle name="20% - Accent3 3 3 5 2 4 2" xfId="11043"/>
    <cellStyle name="20% - Accent3 3 3 5 2 5" xfId="11044"/>
    <cellStyle name="20% - Accent3 3 3 5 3" xfId="11045"/>
    <cellStyle name="20% - Accent3 3 3 5 3 2" xfId="11046"/>
    <cellStyle name="20% - Accent3 3 3 5 3 2 2" xfId="11047"/>
    <cellStyle name="20% - Accent3 3 3 5 3 3" xfId="11048"/>
    <cellStyle name="20% - Accent3 3 3 5 4" xfId="11049"/>
    <cellStyle name="20% - Accent3 3 3 5 4 2" xfId="11050"/>
    <cellStyle name="20% - Accent3 3 3 5 4 2 2" xfId="11051"/>
    <cellStyle name="20% - Accent3 3 3 5 4 3" xfId="11052"/>
    <cellStyle name="20% - Accent3 3 3 5 5" xfId="11053"/>
    <cellStyle name="20% - Accent3 3 3 5 5 2" xfId="11054"/>
    <cellStyle name="20% - Accent3 3 3 5 6" xfId="11055"/>
    <cellStyle name="20% - Accent3 3 3 6" xfId="11056"/>
    <cellStyle name="20% - Accent3 3 3 6 2" xfId="11057"/>
    <cellStyle name="20% - Accent3 3 3 6 2 2" xfId="11058"/>
    <cellStyle name="20% - Accent3 3 3 6 2 2 2" xfId="11059"/>
    <cellStyle name="20% - Accent3 3 3 6 2 3" xfId="11060"/>
    <cellStyle name="20% - Accent3 3 3 6 3" xfId="11061"/>
    <cellStyle name="20% - Accent3 3 3 6 3 2" xfId="11062"/>
    <cellStyle name="20% - Accent3 3 3 6 3 2 2" xfId="11063"/>
    <cellStyle name="20% - Accent3 3 3 6 3 3" xfId="11064"/>
    <cellStyle name="20% - Accent3 3 3 6 4" xfId="11065"/>
    <cellStyle name="20% - Accent3 3 3 6 4 2" xfId="11066"/>
    <cellStyle name="20% - Accent3 3 3 6 5" xfId="11067"/>
    <cellStyle name="20% - Accent3 3 3 7" xfId="11068"/>
    <cellStyle name="20% - Accent3 3 3 7 2" xfId="11069"/>
    <cellStyle name="20% - Accent3 3 3 7 2 2" xfId="11070"/>
    <cellStyle name="20% - Accent3 3 3 7 3" xfId="11071"/>
    <cellStyle name="20% - Accent3 3 3 8" xfId="11072"/>
    <cellStyle name="20% - Accent3 3 3 8 2" xfId="11073"/>
    <cellStyle name="20% - Accent3 3 3 8 2 2" xfId="11074"/>
    <cellStyle name="20% - Accent3 3 3 8 3" xfId="11075"/>
    <cellStyle name="20% - Accent3 3 3 9" xfId="11076"/>
    <cellStyle name="20% - Accent3 3 3 9 2" xfId="11077"/>
    <cellStyle name="20% - Accent3 3 30" xfId="11078"/>
    <cellStyle name="20% - Accent3 3 31" xfId="11079"/>
    <cellStyle name="20% - Accent3 3 4" xfId="11080"/>
    <cellStyle name="20% - Accent3 3 4 2" xfId="11081"/>
    <cellStyle name="20% - Accent3 3 4 2 2" xfId="11082"/>
    <cellStyle name="20% - Accent3 3 4 2 2 2" xfId="11083"/>
    <cellStyle name="20% - Accent3 3 4 2 2 2 2" xfId="11084"/>
    <cellStyle name="20% - Accent3 3 4 2 2 3" xfId="11085"/>
    <cellStyle name="20% - Accent3 3 4 2 3" xfId="11086"/>
    <cellStyle name="20% - Accent3 3 4 2 3 2" xfId="11087"/>
    <cellStyle name="20% - Accent3 3 4 2 3 2 2" xfId="11088"/>
    <cellStyle name="20% - Accent3 3 4 2 3 3" xfId="11089"/>
    <cellStyle name="20% - Accent3 3 4 2 4" xfId="11090"/>
    <cellStyle name="20% - Accent3 3 4 2 4 2" xfId="11091"/>
    <cellStyle name="20% - Accent3 3 4 2 5" xfId="11092"/>
    <cellStyle name="20% - Accent3 3 4 3" xfId="11093"/>
    <cellStyle name="20% - Accent3 3 4 3 2" xfId="11094"/>
    <cellStyle name="20% - Accent3 3 4 3 2 2" xfId="11095"/>
    <cellStyle name="20% - Accent3 3 4 3 3" xfId="11096"/>
    <cellStyle name="20% - Accent3 3 4 4" xfId="11097"/>
    <cellStyle name="20% - Accent3 3 4 4 2" xfId="11098"/>
    <cellStyle name="20% - Accent3 3 4 4 2 2" xfId="11099"/>
    <cellStyle name="20% - Accent3 3 4 4 3" xfId="11100"/>
    <cellStyle name="20% - Accent3 3 4 5" xfId="11101"/>
    <cellStyle name="20% - Accent3 3 4 5 2" xfId="11102"/>
    <cellStyle name="20% - Accent3 3 4 6" xfId="11103"/>
    <cellStyle name="20% - Accent3 3 5" xfId="11104"/>
    <cellStyle name="20% - Accent3 3 5 2" xfId="11105"/>
    <cellStyle name="20% - Accent3 3 5 2 2" xfId="11106"/>
    <cellStyle name="20% - Accent3 3 5 2 2 2" xfId="11107"/>
    <cellStyle name="20% - Accent3 3 5 2 2 2 2" xfId="11108"/>
    <cellStyle name="20% - Accent3 3 5 2 2 3" xfId="11109"/>
    <cellStyle name="20% - Accent3 3 5 2 3" xfId="11110"/>
    <cellStyle name="20% - Accent3 3 5 2 3 2" xfId="11111"/>
    <cellStyle name="20% - Accent3 3 5 2 3 2 2" xfId="11112"/>
    <cellStyle name="20% - Accent3 3 5 2 3 3" xfId="11113"/>
    <cellStyle name="20% - Accent3 3 5 2 4" xfId="11114"/>
    <cellStyle name="20% - Accent3 3 5 2 4 2" xfId="11115"/>
    <cellStyle name="20% - Accent3 3 5 2 5" xfId="11116"/>
    <cellStyle name="20% - Accent3 3 5 3" xfId="11117"/>
    <cellStyle name="20% - Accent3 3 5 3 2" xfId="11118"/>
    <cellStyle name="20% - Accent3 3 5 3 2 2" xfId="11119"/>
    <cellStyle name="20% - Accent3 3 5 3 3" xfId="11120"/>
    <cellStyle name="20% - Accent3 3 5 4" xfId="11121"/>
    <cellStyle name="20% - Accent3 3 5 4 2" xfId="11122"/>
    <cellStyle name="20% - Accent3 3 5 4 2 2" xfId="11123"/>
    <cellStyle name="20% - Accent3 3 5 4 3" xfId="11124"/>
    <cellStyle name="20% - Accent3 3 5 5" xfId="11125"/>
    <cellStyle name="20% - Accent3 3 5 5 2" xfId="11126"/>
    <cellStyle name="20% - Accent3 3 5 6" xfId="11127"/>
    <cellStyle name="20% - Accent3 3 6" xfId="11128"/>
    <cellStyle name="20% - Accent3 3 6 2" xfId="11129"/>
    <cellStyle name="20% - Accent3 3 6 2 2" xfId="11130"/>
    <cellStyle name="20% - Accent3 3 6 2 2 2" xfId="11131"/>
    <cellStyle name="20% - Accent3 3 6 2 2 2 2" xfId="11132"/>
    <cellStyle name="20% - Accent3 3 6 2 2 3" xfId="11133"/>
    <cellStyle name="20% - Accent3 3 6 2 3" xfId="11134"/>
    <cellStyle name="20% - Accent3 3 6 2 3 2" xfId="11135"/>
    <cellStyle name="20% - Accent3 3 6 2 3 2 2" xfId="11136"/>
    <cellStyle name="20% - Accent3 3 6 2 3 3" xfId="11137"/>
    <cellStyle name="20% - Accent3 3 6 2 4" xfId="11138"/>
    <cellStyle name="20% - Accent3 3 6 2 4 2" xfId="11139"/>
    <cellStyle name="20% - Accent3 3 6 2 5" xfId="11140"/>
    <cellStyle name="20% - Accent3 3 6 3" xfId="11141"/>
    <cellStyle name="20% - Accent3 3 6 3 2" xfId="11142"/>
    <cellStyle name="20% - Accent3 3 6 3 2 2" xfId="11143"/>
    <cellStyle name="20% - Accent3 3 6 3 3" xfId="11144"/>
    <cellStyle name="20% - Accent3 3 6 4" xfId="11145"/>
    <cellStyle name="20% - Accent3 3 6 4 2" xfId="11146"/>
    <cellStyle name="20% - Accent3 3 6 4 2 2" xfId="11147"/>
    <cellStyle name="20% - Accent3 3 6 4 3" xfId="11148"/>
    <cellStyle name="20% - Accent3 3 6 5" xfId="11149"/>
    <cellStyle name="20% - Accent3 3 6 5 2" xfId="11150"/>
    <cellStyle name="20% - Accent3 3 6 6" xfId="11151"/>
    <cellStyle name="20% - Accent3 3 7" xfId="11152"/>
    <cellStyle name="20% - Accent3 3 7 2" xfId="11153"/>
    <cellStyle name="20% - Accent3 3 7 2 2" xfId="11154"/>
    <cellStyle name="20% - Accent3 3 7 2 2 2" xfId="11155"/>
    <cellStyle name="20% - Accent3 3 7 2 2 2 2" xfId="11156"/>
    <cellStyle name="20% - Accent3 3 7 2 2 3" xfId="11157"/>
    <cellStyle name="20% - Accent3 3 7 2 3" xfId="11158"/>
    <cellStyle name="20% - Accent3 3 7 2 3 2" xfId="11159"/>
    <cellStyle name="20% - Accent3 3 7 2 3 2 2" xfId="11160"/>
    <cellStyle name="20% - Accent3 3 7 2 3 3" xfId="11161"/>
    <cellStyle name="20% - Accent3 3 7 2 4" xfId="11162"/>
    <cellStyle name="20% - Accent3 3 7 2 4 2" xfId="11163"/>
    <cellStyle name="20% - Accent3 3 7 2 5" xfId="11164"/>
    <cellStyle name="20% - Accent3 3 7 3" xfId="11165"/>
    <cellStyle name="20% - Accent3 3 7 3 2" xfId="11166"/>
    <cellStyle name="20% - Accent3 3 7 3 2 2" xfId="11167"/>
    <cellStyle name="20% - Accent3 3 7 3 3" xfId="11168"/>
    <cellStyle name="20% - Accent3 3 7 4" xfId="11169"/>
    <cellStyle name="20% - Accent3 3 7 4 2" xfId="11170"/>
    <cellStyle name="20% - Accent3 3 7 4 2 2" xfId="11171"/>
    <cellStyle name="20% - Accent3 3 7 4 3" xfId="11172"/>
    <cellStyle name="20% - Accent3 3 7 5" xfId="11173"/>
    <cellStyle name="20% - Accent3 3 7 5 2" xfId="11174"/>
    <cellStyle name="20% - Accent3 3 7 6" xfId="11175"/>
    <cellStyle name="20% - Accent3 3 8" xfId="11176"/>
    <cellStyle name="20% - Accent3 3 8 2" xfId="11177"/>
    <cellStyle name="20% - Accent3 3 8 2 2" xfId="11178"/>
    <cellStyle name="20% - Accent3 3 8 2 2 2" xfId="11179"/>
    <cellStyle name="20% - Accent3 3 8 2 3" xfId="11180"/>
    <cellStyle name="20% - Accent3 3 8 3" xfId="11181"/>
    <cellStyle name="20% - Accent3 3 8 3 2" xfId="11182"/>
    <cellStyle name="20% - Accent3 3 8 3 2 2" xfId="11183"/>
    <cellStyle name="20% - Accent3 3 8 3 3" xfId="11184"/>
    <cellStyle name="20% - Accent3 3 8 4" xfId="11185"/>
    <cellStyle name="20% - Accent3 3 8 4 2" xfId="11186"/>
    <cellStyle name="20% - Accent3 3 8 5" xfId="11187"/>
    <cellStyle name="20% - Accent3 3 9" xfId="11188"/>
    <cellStyle name="20% - Accent3 3 9 2" xfId="11189"/>
    <cellStyle name="20% - Accent3 3 9 2 2" xfId="11190"/>
    <cellStyle name="20% - Accent3 3 9 3" xfId="11191"/>
    <cellStyle name="20% - Accent3 30" xfId="11192"/>
    <cellStyle name="20% - Accent3 30 2" xfId="11193"/>
    <cellStyle name="20% - Accent3 31" xfId="11194"/>
    <cellStyle name="20% - Accent3 32" xfId="11195"/>
    <cellStyle name="20% - Accent3 33" xfId="11196"/>
    <cellStyle name="20% - Accent3 34" xfId="11197"/>
    <cellStyle name="20% - Accent3 35" xfId="11198"/>
    <cellStyle name="20% - Accent3 36" xfId="11199"/>
    <cellStyle name="20% - Accent3 36 2" xfId="11200"/>
    <cellStyle name="20% - Accent3 37" xfId="11201"/>
    <cellStyle name="20% - Accent3 38" xfId="11202"/>
    <cellStyle name="20% - Accent3 39" xfId="11203"/>
    <cellStyle name="20% - Accent3 4" xfId="11204"/>
    <cellStyle name="20% - Accent3 4 10" xfId="11205"/>
    <cellStyle name="20% - Accent3 4 10 2" xfId="11206"/>
    <cellStyle name="20% - Accent3 4 11" xfId="11207"/>
    <cellStyle name="20% - Accent3 4 11 2" xfId="11208"/>
    <cellStyle name="20% - Accent3 4 12" xfId="11209"/>
    <cellStyle name="20% - Accent3 4 12 2" xfId="11210"/>
    <cellStyle name="20% - Accent3 4 13" xfId="11211"/>
    <cellStyle name="20% - Accent3 4 13 2" xfId="11212"/>
    <cellStyle name="20% - Accent3 4 14" xfId="11213"/>
    <cellStyle name="20% - Accent3 4 14 2" xfId="11214"/>
    <cellStyle name="20% - Accent3 4 15" xfId="11215"/>
    <cellStyle name="20% - Accent3 4 15 2" xfId="11216"/>
    <cellStyle name="20% - Accent3 4 16" xfId="11217"/>
    <cellStyle name="20% - Accent3 4 16 2" xfId="11218"/>
    <cellStyle name="20% - Accent3 4 17" xfId="11219"/>
    <cellStyle name="20% - Accent3 4 17 2" xfId="11220"/>
    <cellStyle name="20% - Accent3 4 18" xfId="11221"/>
    <cellStyle name="20% - Accent3 4 18 2" xfId="11222"/>
    <cellStyle name="20% - Accent3 4 19" xfId="11223"/>
    <cellStyle name="20% - Accent3 4 19 2" xfId="11224"/>
    <cellStyle name="20% - Accent3 4 2" xfId="11225"/>
    <cellStyle name="20% - Accent3 4 2 2" xfId="11226"/>
    <cellStyle name="20% - Accent3 4 2 3" xfId="11227"/>
    <cellStyle name="20% - Accent3 4 2 4" xfId="11228"/>
    <cellStyle name="20% - Accent3 4 2 4 2" xfId="11229"/>
    <cellStyle name="20% - Accent3 4 2 4 3" xfId="11230"/>
    <cellStyle name="20% - Accent3 4 2 5" xfId="11231"/>
    <cellStyle name="20% - Accent3 4 2 6" xfId="11232"/>
    <cellStyle name="20% - Accent3 4 20" xfId="11233"/>
    <cellStyle name="20% - Accent3 4 20 2" xfId="11234"/>
    <cellStyle name="20% - Accent3 4 21" xfId="11235"/>
    <cellStyle name="20% - Accent3 4 21 2" xfId="11236"/>
    <cellStyle name="20% - Accent3 4 22" xfId="11237"/>
    <cellStyle name="20% - Accent3 4 22 2" xfId="11238"/>
    <cellStyle name="20% - Accent3 4 23" xfId="11239"/>
    <cellStyle name="20% - Accent3 4 24" xfId="11240"/>
    <cellStyle name="20% - Accent3 4 3" xfId="11241"/>
    <cellStyle name="20% - Accent3 4 3 2" xfId="11242"/>
    <cellStyle name="20% - Accent3 4 3 2 2" xfId="11243"/>
    <cellStyle name="20% - Accent3 4 3 3" xfId="11244"/>
    <cellStyle name="20% - Accent3 4 4" xfId="11245"/>
    <cellStyle name="20% - Accent3 4 4 2" xfId="11246"/>
    <cellStyle name="20% - Accent3 4 5" xfId="11247"/>
    <cellStyle name="20% - Accent3 4 5 2" xfId="11248"/>
    <cellStyle name="20% - Accent3 4 6" xfId="11249"/>
    <cellStyle name="20% - Accent3 4 6 2" xfId="11250"/>
    <cellStyle name="20% - Accent3 4 7" xfId="11251"/>
    <cellStyle name="20% - Accent3 4 7 2" xfId="11252"/>
    <cellStyle name="20% - Accent3 4 8" xfId="11253"/>
    <cellStyle name="20% - Accent3 4 8 2" xfId="11254"/>
    <cellStyle name="20% - Accent3 4 9" xfId="11255"/>
    <cellStyle name="20% - Accent3 4 9 2" xfId="11256"/>
    <cellStyle name="20% - Accent3 40" xfId="11257"/>
    <cellStyle name="20% - Accent3 5" xfId="11258"/>
    <cellStyle name="20% - Accent3 5 10" xfId="11259"/>
    <cellStyle name="20% - Accent3 5 10 2" xfId="11260"/>
    <cellStyle name="20% - Accent3 5 11" xfId="11261"/>
    <cellStyle name="20% - Accent3 5 11 2" xfId="11262"/>
    <cellStyle name="20% - Accent3 5 12" xfId="11263"/>
    <cellStyle name="20% - Accent3 5 12 2" xfId="11264"/>
    <cellStyle name="20% - Accent3 5 13" xfId="11265"/>
    <cellStyle name="20% - Accent3 5 13 2" xfId="11266"/>
    <cellStyle name="20% - Accent3 5 14" xfId="11267"/>
    <cellStyle name="20% - Accent3 5 14 2" xfId="11268"/>
    <cellStyle name="20% - Accent3 5 15" xfId="11269"/>
    <cellStyle name="20% - Accent3 5 15 2" xfId="11270"/>
    <cellStyle name="20% - Accent3 5 16" xfId="11271"/>
    <cellStyle name="20% - Accent3 5 16 2" xfId="11272"/>
    <cellStyle name="20% - Accent3 5 17" xfId="11273"/>
    <cellStyle name="20% - Accent3 5 17 2" xfId="11274"/>
    <cellStyle name="20% - Accent3 5 18" xfId="11275"/>
    <cellStyle name="20% - Accent3 5 18 2" xfId="11276"/>
    <cellStyle name="20% - Accent3 5 19" xfId="11277"/>
    <cellStyle name="20% - Accent3 5 19 2" xfId="11278"/>
    <cellStyle name="20% - Accent3 5 2" xfId="11279"/>
    <cellStyle name="20% - Accent3 5 2 2" xfId="11280"/>
    <cellStyle name="20% - Accent3 5 2 3" xfId="11281"/>
    <cellStyle name="20% - Accent3 5 2 4" xfId="11282"/>
    <cellStyle name="20% - Accent3 5 2 4 2" xfId="11283"/>
    <cellStyle name="20% - Accent3 5 2 4 3" xfId="11284"/>
    <cellStyle name="20% - Accent3 5 2 5" xfId="11285"/>
    <cellStyle name="20% - Accent3 5 2 6" xfId="11286"/>
    <cellStyle name="20% - Accent3 5 20" xfId="11287"/>
    <cellStyle name="20% - Accent3 5 20 2" xfId="11288"/>
    <cellStyle name="20% - Accent3 5 21" xfId="11289"/>
    <cellStyle name="20% - Accent3 5 21 2" xfId="11290"/>
    <cellStyle name="20% - Accent3 5 22" xfId="11291"/>
    <cellStyle name="20% - Accent3 5 22 2" xfId="11292"/>
    <cellStyle name="20% - Accent3 5 23" xfId="11293"/>
    <cellStyle name="20% - Accent3 5 24" xfId="11294"/>
    <cellStyle name="20% - Accent3 5 3" xfId="11295"/>
    <cellStyle name="20% - Accent3 5 3 2" xfId="11296"/>
    <cellStyle name="20% - Accent3 5 3 2 2" xfId="11297"/>
    <cellStyle name="20% - Accent3 5 3 3" xfId="11298"/>
    <cellStyle name="20% - Accent3 5 4" xfId="11299"/>
    <cellStyle name="20% - Accent3 5 4 2" xfId="11300"/>
    <cellStyle name="20% - Accent3 5 5" xfId="11301"/>
    <cellStyle name="20% - Accent3 5 5 2" xfId="11302"/>
    <cellStyle name="20% - Accent3 5 6" xfId="11303"/>
    <cellStyle name="20% - Accent3 5 6 2" xfId="11304"/>
    <cellStyle name="20% - Accent3 5 7" xfId="11305"/>
    <cellStyle name="20% - Accent3 5 7 2" xfId="11306"/>
    <cellStyle name="20% - Accent3 5 8" xfId="11307"/>
    <cellStyle name="20% - Accent3 5 8 2" xfId="11308"/>
    <cellStyle name="20% - Accent3 5 9" xfId="11309"/>
    <cellStyle name="20% - Accent3 5 9 2" xfId="11310"/>
    <cellStyle name="20% - Accent3 6" xfId="11311"/>
    <cellStyle name="20% - Accent3 6 10" xfId="11312"/>
    <cellStyle name="20% - Accent3 6 10 2" xfId="11313"/>
    <cellStyle name="20% - Accent3 6 11" xfId="11314"/>
    <cellStyle name="20% - Accent3 6 11 2" xfId="11315"/>
    <cellStyle name="20% - Accent3 6 12" xfId="11316"/>
    <cellStyle name="20% - Accent3 6 12 2" xfId="11317"/>
    <cellStyle name="20% - Accent3 6 13" xfId="11318"/>
    <cellStyle name="20% - Accent3 6 13 2" xfId="11319"/>
    <cellStyle name="20% - Accent3 6 14" xfId="11320"/>
    <cellStyle name="20% - Accent3 6 14 2" xfId="11321"/>
    <cellStyle name="20% - Accent3 6 15" xfId="11322"/>
    <cellStyle name="20% - Accent3 6 15 2" xfId="11323"/>
    <cellStyle name="20% - Accent3 6 16" xfId="11324"/>
    <cellStyle name="20% - Accent3 6 16 2" xfId="11325"/>
    <cellStyle name="20% - Accent3 6 17" xfId="11326"/>
    <cellStyle name="20% - Accent3 6 17 2" xfId="11327"/>
    <cellStyle name="20% - Accent3 6 18" xfId="11328"/>
    <cellStyle name="20% - Accent3 6 18 2" xfId="11329"/>
    <cellStyle name="20% - Accent3 6 19" xfId="11330"/>
    <cellStyle name="20% - Accent3 6 19 2" xfId="11331"/>
    <cellStyle name="20% - Accent3 6 2" xfId="11332"/>
    <cellStyle name="20% - Accent3 6 2 2" xfId="11333"/>
    <cellStyle name="20% - Accent3 6 2 2 2" xfId="11334"/>
    <cellStyle name="20% - Accent3 6 2 2 3" xfId="11335"/>
    <cellStyle name="20% - Accent3 6 2 2 4" xfId="11336"/>
    <cellStyle name="20% - Accent3 6 2 2 4 2" xfId="11337"/>
    <cellStyle name="20% - Accent3 6 2 2 4 3" xfId="11338"/>
    <cellStyle name="20% - Accent3 6 2 2 5" xfId="11339"/>
    <cellStyle name="20% - Accent3 6 2 2 6" xfId="11340"/>
    <cellStyle name="20% - Accent3 6 2 3" xfId="11341"/>
    <cellStyle name="20% - Accent3 6 2 3 2" xfId="11342"/>
    <cellStyle name="20% - Accent3 6 2 3 2 2" xfId="11343"/>
    <cellStyle name="20% - Accent3 6 2 3 3" xfId="11344"/>
    <cellStyle name="20% - Accent3 6 2 4" xfId="11345"/>
    <cellStyle name="20% - Accent3 6 2 4 2" xfId="11346"/>
    <cellStyle name="20% - Accent3 6 2 5" xfId="11347"/>
    <cellStyle name="20% - Accent3 6 2 5 2" xfId="11348"/>
    <cellStyle name="20% - Accent3 6 20" xfId="11349"/>
    <cellStyle name="20% - Accent3 6 20 2" xfId="11350"/>
    <cellStyle name="20% - Accent3 6 21" xfId="11351"/>
    <cellStyle name="20% - Accent3 6 21 2" xfId="11352"/>
    <cellStyle name="20% - Accent3 6 22" xfId="11353"/>
    <cellStyle name="20% - Accent3 6 22 2" xfId="11354"/>
    <cellStyle name="20% - Accent3 6 23" xfId="11355"/>
    <cellStyle name="20% - Accent3 6 23 2" xfId="11356"/>
    <cellStyle name="20% - Accent3 6 24" xfId="11357"/>
    <cellStyle name="20% - Accent3 6 24 2" xfId="11358"/>
    <cellStyle name="20% - Accent3 6 25" xfId="11359"/>
    <cellStyle name="20% - Accent3 6 25 2" xfId="11360"/>
    <cellStyle name="20% - Accent3 6 26" xfId="11361"/>
    <cellStyle name="20% - Accent3 6 26 2" xfId="11362"/>
    <cellStyle name="20% - Accent3 6 27" xfId="11363"/>
    <cellStyle name="20% - Accent3 6 28" xfId="11364"/>
    <cellStyle name="20% - Accent3 6 29" xfId="11365"/>
    <cellStyle name="20% - Accent3 6 3" xfId="11366"/>
    <cellStyle name="20% - Accent3 6 4" xfId="11367"/>
    <cellStyle name="20% - Accent3 6 4 2" xfId="11368"/>
    <cellStyle name="20% - Accent3 6 4 2 2" xfId="11369"/>
    <cellStyle name="20% - Accent3 6 4 2 2 2" xfId="11370"/>
    <cellStyle name="20% - Accent3 6 4 2 2 2 2" xfId="11371"/>
    <cellStyle name="20% - Accent3 6 4 2 2 3" xfId="11372"/>
    <cellStyle name="20% - Accent3 6 4 2 3" xfId="11373"/>
    <cellStyle name="20% - Accent3 6 4 2 3 2" xfId="11374"/>
    <cellStyle name="20% - Accent3 6 4 2 3 2 2" xfId="11375"/>
    <cellStyle name="20% - Accent3 6 4 2 3 3" xfId="11376"/>
    <cellStyle name="20% - Accent3 6 4 2 4" xfId="11377"/>
    <cellStyle name="20% - Accent3 6 4 2 4 2" xfId="11378"/>
    <cellStyle name="20% - Accent3 6 4 2 5" xfId="11379"/>
    <cellStyle name="20% - Accent3 6 4 3" xfId="11380"/>
    <cellStyle name="20% - Accent3 6 4 3 2" xfId="11381"/>
    <cellStyle name="20% - Accent3 6 4 3 2 2" xfId="11382"/>
    <cellStyle name="20% - Accent3 6 4 3 3" xfId="11383"/>
    <cellStyle name="20% - Accent3 6 4 4" xfId="11384"/>
    <cellStyle name="20% - Accent3 6 4 4 2" xfId="11385"/>
    <cellStyle name="20% - Accent3 6 4 4 2 2" xfId="11386"/>
    <cellStyle name="20% - Accent3 6 4 4 3" xfId="11387"/>
    <cellStyle name="20% - Accent3 6 4 5" xfId="11388"/>
    <cellStyle name="20% - Accent3 6 4 5 2" xfId="11389"/>
    <cellStyle name="20% - Accent3 6 4 6" xfId="11390"/>
    <cellStyle name="20% - Accent3 6 5" xfId="11391"/>
    <cellStyle name="20% - Accent3 6 5 2" xfId="11392"/>
    <cellStyle name="20% - Accent3 6 5 2 2" xfId="11393"/>
    <cellStyle name="20% - Accent3 6 5 2 2 2" xfId="11394"/>
    <cellStyle name="20% - Accent3 6 5 2 2 2 2" xfId="11395"/>
    <cellStyle name="20% - Accent3 6 5 2 2 3" xfId="11396"/>
    <cellStyle name="20% - Accent3 6 5 2 3" xfId="11397"/>
    <cellStyle name="20% - Accent3 6 5 2 3 2" xfId="11398"/>
    <cellStyle name="20% - Accent3 6 5 2 3 2 2" xfId="11399"/>
    <cellStyle name="20% - Accent3 6 5 2 3 3" xfId="11400"/>
    <cellStyle name="20% - Accent3 6 5 2 4" xfId="11401"/>
    <cellStyle name="20% - Accent3 6 5 2 4 2" xfId="11402"/>
    <cellStyle name="20% - Accent3 6 5 2 5" xfId="11403"/>
    <cellStyle name="20% - Accent3 6 5 3" xfId="11404"/>
    <cellStyle name="20% - Accent3 6 5 3 2" xfId="11405"/>
    <cellStyle name="20% - Accent3 6 5 3 2 2" xfId="11406"/>
    <cellStyle name="20% - Accent3 6 5 3 3" xfId="11407"/>
    <cellStyle name="20% - Accent3 6 5 4" xfId="11408"/>
    <cellStyle name="20% - Accent3 6 5 4 2" xfId="11409"/>
    <cellStyle name="20% - Accent3 6 5 4 2 2" xfId="11410"/>
    <cellStyle name="20% - Accent3 6 5 4 3" xfId="11411"/>
    <cellStyle name="20% - Accent3 6 5 5" xfId="11412"/>
    <cellStyle name="20% - Accent3 6 5 5 2" xfId="11413"/>
    <cellStyle name="20% - Accent3 6 5 6" xfId="11414"/>
    <cellStyle name="20% - Accent3 6 6" xfId="11415"/>
    <cellStyle name="20% - Accent3 6 6 2" xfId="11416"/>
    <cellStyle name="20% - Accent3 6 6 2 2" xfId="11417"/>
    <cellStyle name="20% - Accent3 6 6 2 2 2" xfId="11418"/>
    <cellStyle name="20% - Accent3 6 6 2 3" xfId="11419"/>
    <cellStyle name="20% - Accent3 6 6 3" xfId="11420"/>
    <cellStyle name="20% - Accent3 6 6 3 2" xfId="11421"/>
    <cellStyle name="20% - Accent3 6 6 3 2 2" xfId="11422"/>
    <cellStyle name="20% - Accent3 6 6 3 3" xfId="11423"/>
    <cellStyle name="20% - Accent3 6 6 4" xfId="11424"/>
    <cellStyle name="20% - Accent3 6 6 4 2" xfId="11425"/>
    <cellStyle name="20% - Accent3 6 6 5" xfId="11426"/>
    <cellStyle name="20% - Accent3 6 7" xfId="11427"/>
    <cellStyle name="20% - Accent3 6 7 2" xfId="11428"/>
    <cellStyle name="20% - Accent3 6 7 2 2" xfId="11429"/>
    <cellStyle name="20% - Accent3 6 7 3" xfId="11430"/>
    <cellStyle name="20% - Accent3 6 8" xfId="11431"/>
    <cellStyle name="20% - Accent3 6 8 2" xfId="11432"/>
    <cellStyle name="20% - Accent3 6 8 2 2" xfId="11433"/>
    <cellStyle name="20% - Accent3 6 8 3" xfId="11434"/>
    <cellStyle name="20% - Accent3 6 9" xfId="11435"/>
    <cellStyle name="20% - Accent3 6 9 2" xfId="11436"/>
    <cellStyle name="20% - Accent3 7" xfId="11437"/>
    <cellStyle name="20% - Accent3 7 10" xfId="11438"/>
    <cellStyle name="20% - Accent3 7 10 2" xfId="11439"/>
    <cellStyle name="20% - Accent3 7 11" xfId="11440"/>
    <cellStyle name="20% - Accent3 7 11 2" xfId="11441"/>
    <cellStyle name="20% - Accent3 7 12" xfId="11442"/>
    <cellStyle name="20% - Accent3 7 12 2" xfId="11443"/>
    <cellStyle name="20% - Accent3 7 13" xfId="11444"/>
    <cellStyle name="20% - Accent3 7 13 2" xfId="11445"/>
    <cellStyle name="20% - Accent3 7 14" xfId="11446"/>
    <cellStyle name="20% - Accent3 7 14 2" xfId="11447"/>
    <cellStyle name="20% - Accent3 7 15" xfId="11448"/>
    <cellStyle name="20% - Accent3 7 15 2" xfId="11449"/>
    <cellStyle name="20% - Accent3 7 16" xfId="11450"/>
    <cellStyle name="20% - Accent3 7 16 2" xfId="11451"/>
    <cellStyle name="20% - Accent3 7 17" xfId="11452"/>
    <cellStyle name="20% - Accent3 7 17 2" xfId="11453"/>
    <cellStyle name="20% - Accent3 7 18" xfId="11454"/>
    <cellStyle name="20% - Accent3 7 18 2" xfId="11455"/>
    <cellStyle name="20% - Accent3 7 19" xfId="11456"/>
    <cellStyle name="20% - Accent3 7 19 2" xfId="11457"/>
    <cellStyle name="20% - Accent3 7 2" xfId="11458"/>
    <cellStyle name="20% - Accent3 7 2 2" xfId="11459"/>
    <cellStyle name="20% - Accent3 7 2 2 2" xfId="11460"/>
    <cellStyle name="20% - Accent3 7 2 2 2 2" xfId="11461"/>
    <cellStyle name="20% - Accent3 7 2 2 2 2 2" xfId="11462"/>
    <cellStyle name="20% - Accent3 7 2 2 2 3" xfId="11463"/>
    <cellStyle name="20% - Accent3 7 2 2 3" xfId="11464"/>
    <cellStyle name="20% - Accent3 7 2 2 3 2" xfId="11465"/>
    <cellStyle name="20% - Accent3 7 2 2 3 2 2" xfId="11466"/>
    <cellStyle name="20% - Accent3 7 2 2 3 3" xfId="11467"/>
    <cellStyle name="20% - Accent3 7 2 2 4" xfId="11468"/>
    <cellStyle name="20% - Accent3 7 2 2 4 2" xfId="11469"/>
    <cellStyle name="20% - Accent3 7 2 2 5" xfId="11470"/>
    <cellStyle name="20% - Accent3 7 2 3" xfId="11471"/>
    <cellStyle name="20% - Accent3 7 2 3 2" xfId="11472"/>
    <cellStyle name="20% - Accent3 7 2 3 2 2" xfId="11473"/>
    <cellStyle name="20% - Accent3 7 2 3 3" xfId="11474"/>
    <cellStyle name="20% - Accent3 7 2 4" xfId="11475"/>
    <cellStyle name="20% - Accent3 7 2 4 2" xfId="11476"/>
    <cellStyle name="20% - Accent3 7 2 4 2 2" xfId="11477"/>
    <cellStyle name="20% - Accent3 7 2 4 3" xfId="11478"/>
    <cellStyle name="20% - Accent3 7 2 5" xfId="11479"/>
    <cellStyle name="20% - Accent3 7 2 5 2" xfId="11480"/>
    <cellStyle name="20% - Accent3 7 2 6" xfId="11481"/>
    <cellStyle name="20% - Accent3 7 20" xfId="11482"/>
    <cellStyle name="20% - Accent3 7 20 2" xfId="11483"/>
    <cellStyle name="20% - Accent3 7 21" xfId="11484"/>
    <cellStyle name="20% - Accent3 7 21 2" xfId="11485"/>
    <cellStyle name="20% - Accent3 7 22" xfId="11486"/>
    <cellStyle name="20% - Accent3 7 22 2" xfId="11487"/>
    <cellStyle name="20% - Accent3 7 23" xfId="11488"/>
    <cellStyle name="20% - Accent3 7 23 2" xfId="11489"/>
    <cellStyle name="20% - Accent3 7 24" xfId="11490"/>
    <cellStyle name="20% - Accent3 7 24 2" xfId="11491"/>
    <cellStyle name="20% - Accent3 7 25" xfId="11492"/>
    <cellStyle name="20% - Accent3 7 26" xfId="11493"/>
    <cellStyle name="20% - Accent3 7 27" xfId="11494"/>
    <cellStyle name="20% - Accent3 7 3" xfId="11495"/>
    <cellStyle name="20% - Accent3 7 3 2" xfId="11496"/>
    <cellStyle name="20% - Accent3 7 3 2 2" xfId="11497"/>
    <cellStyle name="20% - Accent3 7 3 2 2 2" xfId="11498"/>
    <cellStyle name="20% - Accent3 7 3 2 2 2 2" xfId="11499"/>
    <cellStyle name="20% - Accent3 7 3 2 2 3" xfId="11500"/>
    <cellStyle name="20% - Accent3 7 3 2 3" xfId="11501"/>
    <cellStyle name="20% - Accent3 7 3 2 3 2" xfId="11502"/>
    <cellStyle name="20% - Accent3 7 3 2 3 2 2" xfId="11503"/>
    <cellStyle name="20% - Accent3 7 3 2 3 3" xfId="11504"/>
    <cellStyle name="20% - Accent3 7 3 2 4" xfId="11505"/>
    <cellStyle name="20% - Accent3 7 3 2 4 2" xfId="11506"/>
    <cellStyle name="20% - Accent3 7 3 2 5" xfId="11507"/>
    <cellStyle name="20% - Accent3 7 3 3" xfId="11508"/>
    <cellStyle name="20% - Accent3 7 3 3 2" xfId="11509"/>
    <cellStyle name="20% - Accent3 7 3 3 2 2" xfId="11510"/>
    <cellStyle name="20% - Accent3 7 3 3 3" xfId="11511"/>
    <cellStyle name="20% - Accent3 7 3 4" xfId="11512"/>
    <cellStyle name="20% - Accent3 7 3 4 2" xfId="11513"/>
    <cellStyle name="20% - Accent3 7 3 4 2 2" xfId="11514"/>
    <cellStyle name="20% - Accent3 7 3 4 3" xfId="11515"/>
    <cellStyle name="20% - Accent3 7 3 5" xfId="11516"/>
    <cellStyle name="20% - Accent3 7 3 5 2" xfId="11517"/>
    <cellStyle name="20% - Accent3 7 3 6" xfId="11518"/>
    <cellStyle name="20% - Accent3 7 4" xfId="11519"/>
    <cellStyle name="20% - Accent3 7 4 2" xfId="11520"/>
    <cellStyle name="20% - Accent3 7 4 2 2" xfId="11521"/>
    <cellStyle name="20% - Accent3 7 4 2 2 2" xfId="11522"/>
    <cellStyle name="20% - Accent3 7 4 2 3" xfId="11523"/>
    <cellStyle name="20% - Accent3 7 4 3" xfId="11524"/>
    <cellStyle name="20% - Accent3 7 4 3 2" xfId="11525"/>
    <cellStyle name="20% - Accent3 7 4 3 2 2" xfId="11526"/>
    <cellStyle name="20% - Accent3 7 4 3 3" xfId="11527"/>
    <cellStyle name="20% - Accent3 7 4 4" xfId="11528"/>
    <cellStyle name="20% - Accent3 7 4 4 2" xfId="11529"/>
    <cellStyle name="20% - Accent3 7 4 5" xfId="11530"/>
    <cellStyle name="20% - Accent3 7 5" xfId="11531"/>
    <cellStyle name="20% - Accent3 7 5 2" xfId="11532"/>
    <cellStyle name="20% - Accent3 7 5 2 2" xfId="11533"/>
    <cellStyle name="20% - Accent3 7 5 3" xfId="11534"/>
    <cellStyle name="20% - Accent3 7 6" xfId="11535"/>
    <cellStyle name="20% - Accent3 7 6 2" xfId="11536"/>
    <cellStyle name="20% - Accent3 7 6 2 2" xfId="11537"/>
    <cellStyle name="20% - Accent3 7 6 3" xfId="11538"/>
    <cellStyle name="20% - Accent3 7 7" xfId="11539"/>
    <cellStyle name="20% - Accent3 7 7 2" xfId="11540"/>
    <cellStyle name="20% - Accent3 7 8" xfId="11541"/>
    <cellStyle name="20% - Accent3 7 8 2" xfId="11542"/>
    <cellStyle name="20% - Accent3 7 9" xfId="11543"/>
    <cellStyle name="20% - Accent3 7 9 2" xfId="11544"/>
    <cellStyle name="20% - Accent3 8" xfId="11545"/>
    <cellStyle name="20% - Accent3 8 10" xfId="11546"/>
    <cellStyle name="20% - Accent3 8 10 2" xfId="11547"/>
    <cellStyle name="20% - Accent3 8 11" xfId="11548"/>
    <cellStyle name="20% - Accent3 8 11 2" xfId="11549"/>
    <cellStyle name="20% - Accent3 8 12" xfId="11550"/>
    <cellStyle name="20% - Accent3 8 12 2" xfId="11551"/>
    <cellStyle name="20% - Accent3 8 13" xfId="11552"/>
    <cellStyle name="20% - Accent3 8 13 2" xfId="11553"/>
    <cellStyle name="20% - Accent3 8 14" xfId="11554"/>
    <cellStyle name="20% - Accent3 8 14 2" xfId="11555"/>
    <cellStyle name="20% - Accent3 8 15" xfId="11556"/>
    <cellStyle name="20% - Accent3 8 15 2" xfId="11557"/>
    <cellStyle name="20% - Accent3 8 16" xfId="11558"/>
    <cellStyle name="20% - Accent3 8 16 2" xfId="11559"/>
    <cellStyle name="20% - Accent3 8 17" xfId="11560"/>
    <cellStyle name="20% - Accent3 8 17 2" xfId="11561"/>
    <cellStyle name="20% - Accent3 8 18" xfId="11562"/>
    <cellStyle name="20% - Accent3 8 18 2" xfId="11563"/>
    <cellStyle name="20% - Accent3 8 19" xfId="11564"/>
    <cellStyle name="20% - Accent3 8 19 2" xfId="11565"/>
    <cellStyle name="20% - Accent3 8 2" xfId="11566"/>
    <cellStyle name="20% - Accent3 8 2 2" xfId="11567"/>
    <cellStyle name="20% - Accent3 8 2 2 2" xfId="11568"/>
    <cellStyle name="20% - Accent3 8 2 2 2 2" xfId="11569"/>
    <cellStyle name="20% - Accent3 8 2 2 3" xfId="11570"/>
    <cellStyle name="20% - Accent3 8 2 3" xfId="11571"/>
    <cellStyle name="20% - Accent3 8 2 3 2" xfId="11572"/>
    <cellStyle name="20% - Accent3 8 2 3 2 2" xfId="11573"/>
    <cellStyle name="20% - Accent3 8 2 3 3" xfId="11574"/>
    <cellStyle name="20% - Accent3 8 2 4" xfId="11575"/>
    <cellStyle name="20% - Accent3 8 2 4 2" xfId="11576"/>
    <cellStyle name="20% - Accent3 8 2 5" xfId="11577"/>
    <cellStyle name="20% - Accent3 8 20" xfId="11578"/>
    <cellStyle name="20% - Accent3 8 20 2" xfId="11579"/>
    <cellStyle name="20% - Accent3 8 21" xfId="11580"/>
    <cellStyle name="20% - Accent3 8 21 2" xfId="11581"/>
    <cellStyle name="20% - Accent3 8 22" xfId="11582"/>
    <cellStyle name="20% - Accent3 8 22 2" xfId="11583"/>
    <cellStyle name="20% - Accent3 8 23" xfId="11584"/>
    <cellStyle name="20% - Accent3 8 24" xfId="11585"/>
    <cellStyle name="20% - Accent3 8 25" xfId="11586"/>
    <cellStyle name="20% - Accent3 8 3" xfId="11587"/>
    <cellStyle name="20% - Accent3 8 3 2" xfId="11588"/>
    <cellStyle name="20% - Accent3 8 3 2 2" xfId="11589"/>
    <cellStyle name="20% - Accent3 8 3 3" xfId="11590"/>
    <cellStyle name="20% - Accent3 8 4" xfId="11591"/>
    <cellStyle name="20% - Accent3 8 4 2" xfId="11592"/>
    <cellStyle name="20% - Accent3 8 4 2 2" xfId="11593"/>
    <cellStyle name="20% - Accent3 8 4 3" xfId="11594"/>
    <cellStyle name="20% - Accent3 8 5" xfId="11595"/>
    <cellStyle name="20% - Accent3 8 5 2" xfId="11596"/>
    <cellStyle name="20% - Accent3 8 6" xfId="11597"/>
    <cellStyle name="20% - Accent3 8 6 2" xfId="11598"/>
    <cellStyle name="20% - Accent3 8 7" xfId="11599"/>
    <cellStyle name="20% - Accent3 8 7 2" xfId="11600"/>
    <cellStyle name="20% - Accent3 8 8" xfId="11601"/>
    <cellStyle name="20% - Accent3 8 8 2" xfId="11602"/>
    <cellStyle name="20% - Accent3 8 9" xfId="11603"/>
    <cellStyle name="20% - Accent3 8 9 2" xfId="11604"/>
    <cellStyle name="20% - Accent3 9" xfId="11605"/>
    <cellStyle name="20% - Accent3 9 10" xfId="11606"/>
    <cellStyle name="20% - Accent3 9 10 2" xfId="11607"/>
    <cellStyle name="20% - Accent3 9 11" xfId="11608"/>
    <cellStyle name="20% - Accent3 9 11 2" xfId="11609"/>
    <cellStyle name="20% - Accent3 9 12" xfId="11610"/>
    <cellStyle name="20% - Accent3 9 12 2" xfId="11611"/>
    <cellStyle name="20% - Accent3 9 13" xfId="11612"/>
    <cellStyle name="20% - Accent3 9 13 2" xfId="11613"/>
    <cellStyle name="20% - Accent3 9 14" xfId="11614"/>
    <cellStyle name="20% - Accent3 9 14 2" xfId="11615"/>
    <cellStyle name="20% - Accent3 9 15" xfId="11616"/>
    <cellStyle name="20% - Accent3 9 15 2" xfId="11617"/>
    <cellStyle name="20% - Accent3 9 16" xfId="11618"/>
    <cellStyle name="20% - Accent3 9 16 2" xfId="11619"/>
    <cellStyle name="20% - Accent3 9 17" xfId="11620"/>
    <cellStyle name="20% - Accent3 9 17 2" xfId="11621"/>
    <cellStyle name="20% - Accent3 9 18" xfId="11622"/>
    <cellStyle name="20% - Accent3 9 18 2" xfId="11623"/>
    <cellStyle name="20% - Accent3 9 19" xfId="11624"/>
    <cellStyle name="20% - Accent3 9 19 2" xfId="11625"/>
    <cellStyle name="20% - Accent3 9 2" xfId="11626"/>
    <cellStyle name="20% - Accent3 9 2 2" xfId="11627"/>
    <cellStyle name="20% - Accent3 9 2 2 2" xfId="11628"/>
    <cellStyle name="20% - Accent3 9 2 3" xfId="11629"/>
    <cellStyle name="20% - Accent3 9 20" xfId="11630"/>
    <cellStyle name="20% - Accent3 9 20 2" xfId="11631"/>
    <cellStyle name="20% - Accent3 9 21" xfId="11632"/>
    <cellStyle name="20% - Accent3 9 21 2" xfId="11633"/>
    <cellStyle name="20% - Accent3 9 22" xfId="11634"/>
    <cellStyle name="20% - Accent3 9 22 2" xfId="11635"/>
    <cellStyle name="20% - Accent3 9 23" xfId="11636"/>
    <cellStyle name="20% - Accent3 9 24" xfId="11637"/>
    <cellStyle name="20% - Accent3 9 3" xfId="11638"/>
    <cellStyle name="20% - Accent3 9 3 2" xfId="11639"/>
    <cellStyle name="20% - Accent3 9 3 2 2" xfId="11640"/>
    <cellStyle name="20% - Accent3 9 3 3" xfId="11641"/>
    <cellStyle name="20% - Accent3 9 4" xfId="11642"/>
    <cellStyle name="20% - Accent3 9 4 2" xfId="11643"/>
    <cellStyle name="20% - Accent3 9 5" xfId="11644"/>
    <cellStyle name="20% - Accent3 9 5 2" xfId="11645"/>
    <cellStyle name="20% - Accent3 9 6" xfId="11646"/>
    <cellStyle name="20% - Accent3 9 6 2" xfId="11647"/>
    <cellStyle name="20% - Accent3 9 7" xfId="11648"/>
    <cellStyle name="20% - Accent3 9 7 2" xfId="11649"/>
    <cellStyle name="20% - Accent3 9 8" xfId="11650"/>
    <cellStyle name="20% - Accent3 9 8 2" xfId="11651"/>
    <cellStyle name="20% - Accent3 9 9" xfId="11652"/>
    <cellStyle name="20% - Accent3 9 9 2" xfId="11653"/>
    <cellStyle name="20% - Accent4 10" xfId="11654"/>
    <cellStyle name="20% - Accent4 10 10" xfId="11655"/>
    <cellStyle name="20% - Accent4 10 10 2" xfId="11656"/>
    <cellStyle name="20% - Accent4 10 11" xfId="11657"/>
    <cellStyle name="20% - Accent4 10 11 2" xfId="11658"/>
    <cellStyle name="20% - Accent4 10 12" xfId="11659"/>
    <cellStyle name="20% - Accent4 10 12 2" xfId="11660"/>
    <cellStyle name="20% - Accent4 10 13" xfId="11661"/>
    <cellStyle name="20% - Accent4 10 13 2" xfId="11662"/>
    <cellStyle name="20% - Accent4 10 14" xfId="11663"/>
    <cellStyle name="20% - Accent4 10 14 2" xfId="11664"/>
    <cellStyle name="20% - Accent4 10 15" xfId="11665"/>
    <cellStyle name="20% - Accent4 10 15 2" xfId="11666"/>
    <cellStyle name="20% - Accent4 10 16" xfId="11667"/>
    <cellStyle name="20% - Accent4 10 16 2" xfId="11668"/>
    <cellStyle name="20% - Accent4 10 17" xfId="11669"/>
    <cellStyle name="20% - Accent4 10 17 2" xfId="11670"/>
    <cellStyle name="20% - Accent4 10 18" xfId="11671"/>
    <cellStyle name="20% - Accent4 10 18 2" xfId="11672"/>
    <cellStyle name="20% - Accent4 10 19" xfId="11673"/>
    <cellStyle name="20% - Accent4 10 19 2" xfId="11674"/>
    <cellStyle name="20% - Accent4 10 2" xfId="11675"/>
    <cellStyle name="20% - Accent4 10 2 2" xfId="11676"/>
    <cellStyle name="20% - Accent4 10 20" xfId="11677"/>
    <cellStyle name="20% - Accent4 10 21" xfId="11678"/>
    <cellStyle name="20% - Accent4 10 22" xfId="11679"/>
    <cellStyle name="20% - Accent4 10 3" xfId="11680"/>
    <cellStyle name="20% - Accent4 10 3 2" xfId="11681"/>
    <cellStyle name="20% - Accent4 10 4" xfId="11682"/>
    <cellStyle name="20% - Accent4 10 4 2" xfId="11683"/>
    <cellStyle name="20% - Accent4 10 5" xfId="11684"/>
    <cellStyle name="20% - Accent4 10 5 2" xfId="11685"/>
    <cellStyle name="20% - Accent4 10 6" xfId="11686"/>
    <cellStyle name="20% - Accent4 10 6 2" xfId="11687"/>
    <cellStyle name="20% - Accent4 10 7" xfId="11688"/>
    <cellStyle name="20% - Accent4 10 7 2" xfId="11689"/>
    <cellStyle name="20% - Accent4 10 8" xfId="11690"/>
    <cellStyle name="20% - Accent4 10 8 2" xfId="11691"/>
    <cellStyle name="20% - Accent4 10 9" xfId="11692"/>
    <cellStyle name="20% - Accent4 10 9 2" xfId="11693"/>
    <cellStyle name="20% - Accent4 11" xfId="11694"/>
    <cellStyle name="20% - Accent4 11 10" xfId="11695"/>
    <cellStyle name="20% - Accent4 11 10 2" xfId="11696"/>
    <cellStyle name="20% - Accent4 11 11" xfId="11697"/>
    <cellStyle name="20% - Accent4 11 11 2" xfId="11698"/>
    <cellStyle name="20% - Accent4 11 12" xfId="11699"/>
    <cellStyle name="20% - Accent4 11 12 2" xfId="11700"/>
    <cellStyle name="20% - Accent4 11 13" xfId="11701"/>
    <cellStyle name="20% - Accent4 11 13 2" xfId="11702"/>
    <cellStyle name="20% - Accent4 11 14" xfId="11703"/>
    <cellStyle name="20% - Accent4 11 14 2" xfId="11704"/>
    <cellStyle name="20% - Accent4 11 15" xfId="11705"/>
    <cellStyle name="20% - Accent4 11 15 2" xfId="11706"/>
    <cellStyle name="20% - Accent4 11 16" xfId="11707"/>
    <cellStyle name="20% - Accent4 11 16 2" xfId="11708"/>
    <cellStyle name="20% - Accent4 11 17" xfId="11709"/>
    <cellStyle name="20% - Accent4 11 17 2" xfId="11710"/>
    <cellStyle name="20% - Accent4 11 18" xfId="11711"/>
    <cellStyle name="20% - Accent4 11 18 2" xfId="11712"/>
    <cellStyle name="20% - Accent4 11 19" xfId="11713"/>
    <cellStyle name="20% - Accent4 11 19 2" xfId="11714"/>
    <cellStyle name="20% - Accent4 11 2" xfId="11715"/>
    <cellStyle name="20% - Accent4 11 2 2" xfId="11716"/>
    <cellStyle name="20% - Accent4 11 20" xfId="11717"/>
    <cellStyle name="20% - Accent4 11 21" xfId="11718"/>
    <cellStyle name="20% - Accent4 11 22" xfId="11719"/>
    <cellStyle name="20% - Accent4 11 3" xfId="11720"/>
    <cellStyle name="20% - Accent4 11 3 2" xfId="11721"/>
    <cellStyle name="20% - Accent4 11 4" xfId="11722"/>
    <cellStyle name="20% - Accent4 11 4 2" xfId="11723"/>
    <cellStyle name="20% - Accent4 11 5" xfId="11724"/>
    <cellStyle name="20% - Accent4 11 5 2" xfId="11725"/>
    <cellStyle name="20% - Accent4 11 6" xfId="11726"/>
    <cellStyle name="20% - Accent4 11 6 2" xfId="11727"/>
    <cellStyle name="20% - Accent4 11 7" xfId="11728"/>
    <cellStyle name="20% - Accent4 11 7 2" xfId="11729"/>
    <cellStyle name="20% - Accent4 11 8" xfId="11730"/>
    <cellStyle name="20% - Accent4 11 8 2" xfId="11731"/>
    <cellStyle name="20% - Accent4 11 9" xfId="11732"/>
    <cellStyle name="20% - Accent4 11 9 2" xfId="11733"/>
    <cellStyle name="20% - Accent4 12" xfId="11734"/>
    <cellStyle name="20% - Accent4 12 10" xfId="11735"/>
    <cellStyle name="20% - Accent4 12 10 2" xfId="11736"/>
    <cellStyle name="20% - Accent4 12 11" xfId="11737"/>
    <cellStyle name="20% - Accent4 12 11 2" xfId="11738"/>
    <cellStyle name="20% - Accent4 12 12" xfId="11739"/>
    <cellStyle name="20% - Accent4 12 12 2" xfId="11740"/>
    <cellStyle name="20% - Accent4 12 13" xfId="11741"/>
    <cellStyle name="20% - Accent4 12 13 2" xfId="11742"/>
    <cellStyle name="20% - Accent4 12 14" xfId="11743"/>
    <cellStyle name="20% - Accent4 12 15" xfId="11744"/>
    <cellStyle name="20% - Accent4 12 2" xfId="11745"/>
    <cellStyle name="20% - Accent4 12 2 2" xfId="11746"/>
    <cellStyle name="20% - Accent4 12 3" xfId="11747"/>
    <cellStyle name="20% - Accent4 12 3 2" xfId="11748"/>
    <cellStyle name="20% - Accent4 12 4" xfId="11749"/>
    <cellStyle name="20% - Accent4 12 4 2" xfId="11750"/>
    <cellStyle name="20% - Accent4 12 5" xfId="11751"/>
    <cellStyle name="20% - Accent4 12 5 2" xfId="11752"/>
    <cellStyle name="20% - Accent4 12 6" xfId="11753"/>
    <cellStyle name="20% - Accent4 12 6 2" xfId="11754"/>
    <cellStyle name="20% - Accent4 12 7" xfId="11755"/>
    <cellStyle name="20% - Accent4 12 7 2" xfId="11756"/>
    <cellStyle name="20% - Accent4 12 8" xfId="11757"/>
    <cellStyle name="20% - Accent4 12 8 2" xfId="11758"/>
    <cellStyle name="20% - Accent4 12 9" xfId="11759"/>
    <cellStyle name="20% - Accent4 12 9 2" xfId="11760"/>
    <cellStyle name="20% - Accent4 13" xfId="11761"/>
    <cellStyle name="20% - Accent4 13 10" xfId="11762"/>
    <cellStyle name="20% - Accent4 13 10 2" xfId="11763"/>
    <cellStyle name="20% - Accent4 13 11" xfId="11764"/>
    <cellStyle name="20% - Accent4 13 11 2" xfId="11765"/>
    <cellStyle name="20% - Accent4 13 12" xfId="11766"/>
    <cellStyle name="20% - Accent4 13 12 2" xfId="11767"/>
    <cellStyle name="20% - Accent4 13 13" xfId="11768"/>
    <cellStyle name="20% - Accent4 13 14" xfId="11769"/>
    <cellStyle name="20% - Accent4 13 2" xfId="11770"/>
    <cellStyle name="20% - Accent4 13 2 2" xfId="11771"/>
    <cellStyle name="20% - Accent4 13 3" xfId="11772"/>
    <cellStyle name="20% - Accent4 13 3 2" xfId="11773"/>
    <cellStyle name="20% - Accent4 13 4" xfId="11774"/>
    <cellStyle name="20% - Accent4 13 4 2" xfId="11775"/>
    <cellStyle name="20% - Accent4 13 5" xfId="11776"/>
    <cellStyle name="20% - Accent4 13 5 2" xfId="11777"/>
    <cellStyle name="20% - Accent4 13 6" xfId="11778"/>
    <cellStyle name="20% - Accent4 13 6 2" xfId="11779"/>
    <cellStyle name="20% - Accent4 13 7" xfId="11780"/>
    <cellStyle name="20% - Accent4 13 7 2" xfId="11781"/>
    <cellStyle name="20% - Accent4 13 8" xfId="11782"/>
    <cellStyle name="20% - Accent4 13 8 2" xfId="11783"/>
    <cellStyle name="20% - Accent4 13 9" xfId="11784"/>
    <cellStyle name="20% - Accent4 13 9 2" xfId="11785"/>
    <cellStyle name="20% - Accent4 14" xfId="11786"/>
    <cellStyle name="20% - Accent4 14 10" xfId="11787"/>
    <cellStyle name="20% - Accent4 14 10 2" xfId="11788"/>
    <cellStyle name="20% - Accent4 14 11" xfId="11789"/>
    <cellStyle name="20% - Accent4 14 11 2" xfId="11790"/>
    <cellStyle name="20% - Accent4 14 12" xfId="11791"/>
    <cellStyle name="20% - Accent4 14 13" xfId="11792"/>
    <cellStyle name="20% - Accent4 14 2" xfId="11793"/>
    <cellStyle name="20% - Accent4 14 2 2" xfId="11794"/>
    <cellStyle name="20% - Accent4 14 3" xfId="11795"/>
    <cellStyle name="20% - Accent4 14 3 2" xfId="11796"/>
    <cellStyle name="20% - Accent4 14 4" xfId="11797"/>
    <cellStyle name="20% - Accent4 14 4 2" xfId="11798"/>
    <cellStyle name="20% - Accent4 14 5" xfId="11799"/>
    <cellStyle name="20% - Accent4 14 5 2" xfId="11800"/>
    <cellStyle name="20% - Accent4 14 6" xfId="11801"/>
    <cellStyle name="20% - Accent4 14 6 2" xfId="11802"/>
    <cellStyle name="20% - Accent4 14 7" xfId="11803"/>
    <cellStyle name="20% - Accent4 14 7 2" xfId="11804"/>
    <cellStyle name="20% - Accent4 14 8" xfId="11805"/>
    <cellStyle name="20% - Accent4 14 8 2" xfId="11806"/>
    <cellStyle name="20% - Accent4 14 9" xfId="11807"/>
    <cellStyle name="20% - Accent4 14 9 2" xfId="11808"/>
    <cellStyle name="20% - Accent4 15" xfId="11809"/>
    <cellStyle name="20% - Accent4 15 10" xfId="11810"/>
    <cellStyle name="20% - Accent4 15 10 2" xfId="11811"/>
    <cellStyle name="20% - Accent4 15 11" xfId="11812"/>
    <cellStyle name="20% - Accent4 15 12" xfId="11813"/>
    <cellStyle name="20% - Accent4 15 2" xfId="11814"/>
    <cellStyle name="20% - Accent4 15 2 2" xfId="11815"/>
    <cellStyle name="20% - Accent4 15 3" xfId="11816"/>
    <cellStyle name="20% - Accent4 15 3 2" xfId="11817"/>
    <cellStyle name="20% - Accent4 15 4" xfId="11818"/>
    <cellStyle name="20% - Accent4 15 4 2" xfId="11819"/>
    <cellStyle name="20% - Accent4 15 5" xfId="11820"/>
    <cellStyle name="20% - Accent4 15 5 2" xfId="11821"/>
    <cellStyle name="20% - Accent4 15 6" xfId="11822"/>
    <cellStyle name="20% - Accent4 15 6 2" xfId="11823"/>
    <cellStyle name="20% - Accent4 15 7" xfId="11824"/>
    <cellStyle name="20% - Accent4 15 7 2" xfId="11825"/>
    <cellStyle name="20% - Accent4 15 8" xfId="11826"/>
    <cellStyle name="20% - Accent4 15 8 2" xfId="11827"/>
    <cellStyle name="20% - Accent4 15 9" xfId="11828"/>
    <cellStyle name="20% - Accent4 15 9 2" xfId="11829"/>
    <cellStyle name="20% - Accent4 16" xfId="11830"/>
    <cellStyle name="20% - Accent4 16 10" xfId="11831"/>
    <cellStyle name="20% - Accent4 16 11" xfId="11832"/>
    <cellStyle name="20% - Accent4 16 12" xfId="11833"/>
    <cellStyle name="20% - Accent4 16 2" xfId="11834"/>
    <cellStyle name="20% - Accent4 16 2 2" xfId="11835"/>
    <cellStyle name="20% - Accent4 16 3" xfId="11836"/>
    <cellStyle name="20% - Accent4 16 3 2" xfId="11837"/>
    <cellStyle name="20% - Accent4 16 4" xfId="11838"/>
    <cellStyle name="20% - Accent4 16 4 2" xfId="11839"/>
    <cellStyle name="20% - Accent4 16 5" xfId="11840"/>
    <cellStyle name="20% - Accent4 16 5 2" xfId="11841"/>
    <cellStyle name="20% - Accent4 16 6" xfId="11842"/>
    <cellStyle name="20% - Accent4 16 6 2" xfId="11843"/>
    <cellStyle name="20% - Accent4 16 7" xfId="11844"/>
    <cellStyle name="20% - Accent4 16 7 2" xfId="11845"/>
    <cellStyle name="20% - Accent4 16 8" xfId="11846"/>
    <cellStyle name="20% - Accent4 16 8 2" xfId="11847"/>
    <cellStyle name="20% - Accent4 16 9" xfId="11848"/>
    <cellStyle name="20% - Accent4 16 9 2" xfId="11849"/>
    <cellStyle name="20% - Accent4 17" xfId="11850"/>
    <cellStyle name="20% - Accent4 17 10" xfId="11851"/>
    <cellStyle name="20% - Accent4 17 2" xfId="11852"/>
    <cellStyle name="20% - Accent4 17 2 2" xfId="11853"/>
    <cellStyle name="20% - Accent4 17 3" xfId="11854"/>
    <cellStyle name="20% - Accent4 17 3 2" xfId="11855"/>
    <cellStyle name="20% - Accent4 17 4" xfId="11856"/>
    <cellStyle name="20% - Accent4 17 4 2" xfId="11857"/>
    <cellStyle name="20% - Accent4 17 5" xfId="11858"/>
    <cellStyle name="20% - Accent4 17 5 2" xfId="11859"/>
    <cellStyle name="20% - Accent4 17 6" xfId="11860"/>
    <cellStyle name="20% - Accent4 17 6 2" xfId="11861"/>
    <cellStyle name="20% - Accent4 17 7" xfId="11862"/>
    <cellStyle name="20% - Accent4 17 7 2" xfId="11863"/>
    <cellStyle name="20% - Accent4 17 8" xfId="11864"/>
    <cellStyle name="20% - Accent4 17 9" xfId="11865"/>
    <cellStyle name="20% - Accent4 18" xfId="11866"/>
    <cellStyle name="20% - Accent4 18 2" xfId="11867"/>
    <cellStyle name="20% - Accent4 18 2 2" xfId="11868"/>
    <cellStyle name="20% - Accent4 18 3" xfId="11869"/>
    <cellStyle name="20% - Accent4 18 3 2" xfId="11870"/>
    <cellStyle name="20% - Accent4 18 4" xfId="11871"/>
    <cellStyle name="20% - Accent4 18 4 2" xfId="11872"/>
    <cellStyle name="20% - Accent4 18 5" xfId="11873"/>
    <cellStyle name="20% - Accent4 18 5 2" xfId="11874"/>
    <cellStyle name="20% - Accent4 18 6" xfId="11875"/>
    <cellStyle name="20% - Accent4 18 6 2" xfId="11876"/>
    <cellStyle name="20% - Accent4 18 7" xfId="11877"/>
    <cellStyle name="20% - Accent4 18 8" xfId="11878"/>
    <cellStyle name="20% - Accent4 18 9" xfId="11879"/>
    <cellStyle name="20% - Accent4 19" xfId="11880"/>
    <cellStyle name="20% - Accent4 19 2" xfId="11881"/>
    <cellStyle name="20% - Accent4 19 2 2" xfId="11882"/>
    <cellStyle name="20% - Accent4 19 3" xfId="11883"/>
    <cellStyle name="20% - Accent4 19 3 2" xfId="11884"/>
    <cellStyle name="20% - Accent4 19 4" xfId="11885"/>
    <cellStyle name="20% - Accent4 19 5" xfId="11886"/>
    <cellStyle name="20% - Accent4 19 6" xfId="11887"/>
    <cellStyle name="20% - Accent4 2" xfId="11888"/>
    <cellStyle name="20% - Accent4 2 10" xfId="11889"/>
    <cellStyle name="20% - Accent4 2 10 2" xfId="11890"/>
    <cellStyle name="20% - Accent4 2 10 2 2" xfId="11891"/>
    <cellStyle name="20% - Accent4 2 10 3" xfId="11892"/>
    <cellStyle name="20% - Accent4 2 11" xfId="11893"/>
    <cellStyle name="20% - Accent4 2 11 2" xfId="11894"/>
    <cellStyle name="20% - Accent4 2 11 2 2" xfId="11895"/>
    <cellStyle name="20% - Accent4 2 11 3" xfId="11896"/>
    <cellStyle name="20% - Accent4 2 12" xfId="11897"/>
    <cellStyle name="20% - Accent4 2 12 2" xfId="11898"/>
    <cellStyle name="20% - Accent4 2 13" xfId="11899"/>
    <cellStyle name="20% - Accent4 2 13 2" xfId="11900"/>
    <cellStyle name="20% - Accent4 2 14" xfId="11901"/>
    <cellStyle name="20% - Accent4 2 14 2" xfId="11902"/>
    <cellStyle name="20% - Accent4 2 15" xfId="11903"/>
    <cellStyle name="20% - Accent4 2 15 2" xfId="11904"/>
    <cellStyle name="20% - Accent4 2 16" xfId="11905"/>
    <cellStyle name="20% - Accent4 2 16 2" xfId="11906"/>
    <cellStyle name="20% - Accent4 2 17" xfId="11907"/>
    <cellStyle name="20% - Accent4 2 17 2" xfId="11908"/>
    <cellStyle name="20% - Accent4 2 18" xfId="11909"/>
    <cellStyle name="20% - Accent4 2 18 2" xfId="11910"/>
    <cellStyle name="20% - Accent4 2 19" xfId="11911"/>
    <cellStyle name="20% - Accent4 2 19 2" xfId="11912"/>
    <cellStyle name="20% - Accent4 2 2" xfId="11913"/>
    <cellStyle name="20% - Accent4 2 2 10" xfId="11914"/>
    <cellStyle name="20% - Accent4 2 2 10 2" xfId="11915"/>
    <cellStyle name="20% - Accent4 2 2 10 2 2" xfId="11916"/>
    <cellStyle name="20% - Accent4 2 2 10 3" xfId="11917"/>
    <cellStyle name="20% - Accent4 2 2 11" xfId="11918"/>
    <cellStyle name="20% - Accent4 2 2 11 2" xfId="11919"/>
    <cellStyle name="20% - Accent4 2 2 11 2 2" xfId="11920"/>
    <cellStyle name="20% - Accent4 2 2 11 3" xfId="11921"/>
    <cellStyle name="20% - Accent4 2 2 12" xfId="11922"/>
    <cellStyle name="20% - Accent4 2 2 12 2" xfId="11923"/>
    <cellStyle name="20% - Accent4 2 2 13" xfId="11924"/>
    <cellStyle name="20% - Accent4 2 2 13 2" xfId="11925"/>
    <cellStyle name="20% - Accent4 2 2 14" xfId="11926"/>
    <cellStyle name="20% - Accent4 2 2 14 2" xfId="11927"/>
    <cellStyle name="20% - Accent4 2 2 15" xfId="11928"/>
    <cellStyle name="20% - Accent4 2 2 2" xfId="11929"/>
    <cellStyle name="20% - Accent4 2 2 2 10" xfId="11930"/>
    <cellStyle name="20% - Accent4 2 2 2 11" xfId="11931"/>
    <cellStyle name="20% - Accent4 2 2 2 12" xfId="11932"/>
    <cellStyle name="20% - Accent4 2 2 2 12 2" xfId="11933"/>
    <cellStyle name="20% - Accent4 2 2 2 12 3" xfId="11934"/>
    <cellStyle name="20% - Accent4 2 2 2 13" xfId="11935"/>
    <cellStyle name="20% - Accent4 2 2 2 14" xfId="11936"/>
    <cellStyle name="20% - Accent4 2 2 2 14 2" xfId="11937"/>
    <cellStyle name="20% - Accent4 2 2 2 15" xfId="11938"/>
    <cellStyle name="20% - Accent4 2 2 2 2" xfId="11939"/>
    <cellStyle name="20% - Accent4 2 2 2 2 10" xfId="11940"/>
    <cellStyle name="20% - Accent4 2 2 2 2 10 2" xfId="11941"/>
    <cellStyle name="20% - Accent4 2 2 2 2 11" xfId="11942"/>
    <cellStyle name="20% - Accent4 2 2 2 2 11 2" xfId="11943"/>
    <cellStyle name="20% - Accent4 2 2 2 2 12" xfId="11944"/>
    <cellStyle name="20% - Accent4 2 2 2 2 12 2" xfId="11945"/>
    <cellStyle name="20% - Accent4 2 2 2 2 13" xfId="11946"/>
    <cellStyle name="20% - Accent4 2 2 2 2 2" xfId="11947"/>
    <cellStyle name="20% - Accent4 2 2 2 2 2 10" xfId="11948"/>
    <cellStyle name="20% - Accent4 2 2 2 2 2 10 2" xfId="11949"/>
    <cellStyle name="20% - Accent4 2 2 2 2 2 10 3" xfId="11950"/>
    <cellStyle name="20% - Accent4 2 2 2 2 2 11" xfId="11951"/>
    <cellStyle name="20% - Accent4 2 2 2 2 2 12" xfId="11952"/>
    <cellStyle name="20% - Accent4 2 2 2 2 2 12 2" xfId="11953"/>
    <cellStyle name="20% - Accent4 2 2 2 2 2 13" xfId="11954"/>
    <cellStyle name="20% - Accent4 2 2 2 2 2 2" xfId="11955"/>
    <cellStyle name="20% - Accent4 2 2 2 2 2 2 10" xfId="11956"/>
    <cellStyle name="20% - Accent4 2 2 2 2 2 2 10 2" xfId="11957"/>
    <cellStyle name="20% - Accent4 2 2 2 2 2 2 11" xfId="11958"/>
    <cellStyle name="20% - Accent4 2 2 2 2 2 2 11 2" xfId="11959"/>
    <cellStyle name="20% - Accent4 2 2 2 2 2 2 12" xfId="11960"/>
    <cellStyle name="20% - Accent4 2 2 2 2 2 2 2" xfId="11961"/>
    <cellStyle name="20% - Accent4 2 2 2 2 2 2 2 10" xfId="11962"/>
    <cellStyle name="20% - Accent4 2 2 2 2 2 2 2 2" xfId="11963"/>
    <cellStyle name="20% - Accent4 2 2 2 2 2 2 2 2 10" xfId="11964"/>
    <cellStyle name="20% - Accent4 2 2 2 2 2 2 2 2 2" xfId="11965"/>
    <cellStyle name="20% - Accent4 2 2 2 2 2 2 2 2 2 2" xfId="11966"/>
    <cellStyle name="20% - Accent4 2 2 2 2 2 2 2 2 2 2 2" xfId="11967"/>
    <cellStyle name="20% - Accent4 2 2 2 2 2 2 2 2 2 2 2 2" xfId="11968"/>
    <cellStyle name="20% - Accent4 2 2 2 2 2 2 2 2 2 2 2 2 2" xfId="11969"/>
    <cellStyle name="20% - Accent4 2 2 2 2 2 2 2 2 2 2 2 2 2 2" xfId="11970"/>
    <cellStyle name="20% - Accent4 2 2 2 2 2 2 2 2 2 2 2 2 2 2 2" xfId="11971"/>
    <cellStyle name="20% - Accent4 2 2 2 2 2 2 2 2 2 2 2 2 2 3" xfId="11972"/>
    <cellStyle name="20% - Accent4 2 2 2 2 2 2 2 2 2 2 2 2 2 3 2" xfId="11973"/>
    <cellStyle name="20% - Accent4 2 2 2 2 2 2 2 2 2 2 2 2 2 4" xfId="11974"/>
    <cellStyle name="20% - Accent4 2 2 2 2 2 2 2 2 2 2 2 2 3" xfId="11975"/>
    <cellStyle name="20% - Accent4 2 2 2 2 2 2 2 2 2 2 2 2 3 2" xfId="11976"/>
    <cellStyle name="20% - Accent4 2 2 2 2 2 2 2 2 2 2 2 2 3 2 2" xfId="11977"/>
    <cellStyle name="20% - Accent4 2 2 2 2 2 2 2 2 2 2 2 2 3 3" xfId="11978"/>
    <cellStyle name="20% - Accent4 2 2 2 2 2 2 2 2 2 2 2 2 4" xfId="11979"/>
    <cellStyle name="20% - Accent4 2 2 2 2 2 2 2 2 2 2 2 2 4 2" xfId="11980"/>
    <cellStyle name="20% - Accent4 2 2 2 2 2 2 2 2 2 2 2 2 5" xfId="11981"/>
    <cellStyle name="20% - Accent4 2 2 2 2 2 2 2 2 2 2 2 2 5 2" xfId="11982"/>
    <cellStyle name="20% - Accent4 2 2 2 2 2 2 2 2 2 2 2 2 6" xfId="11983"/>
    <cellStyle name="20% - Accent4 2 2 2 2 2 2 2 2 2 2 2 2 6 2" xfId="11984"/>
    <cellStyle name="20% - Accent4 2 2 2 2 2 2 2 2 2 2 2 2 7" xfId="11985"/>
    <cellStyle name="20% - Accent4 2 2 2 2 2 2 2 2 2 2 2 3" xfId="11986"/>
    <cellStyle name="20% - Accent4 2 2 2 2 2 2 2 2 2 2 2 4" xfId="11987"/>
    <cellStyle name="20% - Accent4 2 2 2 2 2 2 2 2 2 2 2 4 2" xfId="11988"/>
    <cellStyle name="20% - Accent4 2 2 2 2 2 2 2 2 2 2 2 4 3" xfId="11989"/>
    <cellStyle name="20% - Accent4 2 2 2 2 2 2 2 2 2 2 2 5" xfId="11990"/>
    <cellStyle name="20% - Accent4 2 2 2 2 2 2 2 2 2 2 2 6" xfId="11991"/>
    <cellStyle name="20% - Accent4 2 2 2 2 2 2 2 2 2 2 2 6 2" xfId="11992"/>
    <cellStyle name="20% - Accent4 2 2 2 2 2 2 2 2 2 2 2 7" xfId="11993"/>
    <cellStyle name="20% - Accent4 2 2 2 2 2 2 2 2 2 2 3" xfId="11994"/>
    <cellStyle name="20% - Accent4 2 2 2 2 2 2 2 2 2 2 3 2" xfId="11995"/>
    <cellStyle name="20% - Accent4 2 2 2 2 2 2 2 2 2 2 3 2 2" xfId="11996"/>
    <cellStyle name="20% - Accent4 2 2 2 2 2 2 2 2 2 2 3 3" xfId="11997"/>
    <cellStyle name="20% - Accent4 2 2 2 2 2 2 2 2 2 2 4" xfId="11998"/>
    <cellStyle name="20% - Accent4 2 2 2 2 2 2 2 2 2 2 4 2" xfId="11999"/>
    <cellStyle name="20% - Accent4 2 2 2 2 2 2 2 2 2 2 4 2 2" xfId="12000"/>
    <cellStyle name="20% - Accent4 2 2 2 2 2 2 2 2 2 2 4 3" xfId="12001"/>
    <cellStyle name="20% - Accent4 2 2 2 2 2 2 2 2 2 2 5" xfId="12002"/>
    <cellStyle name="20% - Accent4 2 2 2 2 2 2 2 2 2 2 5 2" xfId="12003"/>
    <cellStyle name="20% - Accent4 2 2 2 2 2 2 2 2 2 2 6" xfId="12004"/>
    <cellStyle name="20% - Accent4 2 2 2 2 2 2 2 2 2 2 6 2" xfId="12005"/>
    <cellStyle name="20% - Accent4 2 2 2 2 2 2 2 2 2 2 7" xfId="12006"/>
    <cellStyle name="20% - Accent4 2 2 2 2 2 2 2 2 2 2 7 2" xfId="12007"/>
    <cellStyle name="20% - Accent4 2 2 2 2 2 2 2 2 2 2 8" xfId="12008"/>
    <cellStyle name="20% - Accent4 2 2 2 2 2 2 2 2 2 3" xfId="12009"/>
    <cellStyle name="20% - Accent4 2 2 2 2 2 2 2 2 2 4" xfId="12010"/>
    <cellStyle name="20% - Accent4 2 2 2 2 2 2 2 2 2 5" xfId="12011"/>
    <cellStyle name="20% - Accent4 2 2 2 2 2 2 2 2 2 5 2" xfId="12012"/>
    <cellStyle name="20% - Accent4 2 2 2 2 2 2 2 2 2 5 3" xfId="12013"/>
    <cellStyle name="20% - Accent4 2 2 2 2 2 2 2 2 2 6" xfId="12014"/>
    <cellStyle name="20% - Accent4 2 2 2 2 2 2 2 2 2 7" xfId="12015"/>
    <cellStyle name="20% - Accent4 2 2 2 2 2 2 2 2 2 7 2" xfId="12016"/>
    <cellStyle name="20% - Accent4 2 2 2 2 2 2 2 2 2 8" xfId="12017"/>
    <cellStyle name="20% - Accent4 2 2 2 2 2 2 2 2 3" xfId="12018"/>
    <cellStyle name="20% - Accent4 2 2 2 2 2 2 2 2 3 2" xfId="12019"/>
    <cellStyle name="20% - Accent4 2 2 2 2 2 2 2 2 3 2 2" xfId="12020"/>
    <cellStyle name="20% - Accent4 2 2 2 2 2 2 2 2 3 2 2 2" xfId="12021"/>
    <cellStyle name="20% - Accent4 2 2 2 2 2 2 2 2 3 2 2 2 2" xfId="12022"/>
    <cellStyle name="20% - Accent4 2 2 2 2 2 2 2 2 3 2 2 3" xfId="12023"/>
    <cellStyle name="20% - Accent4 2 2 2 2 2 2 2 2 3 2 3" xfId="12024"/>
    <cellStyle name="20% - Accent4 2 2 2 2 2 2 2 2 3 2 3 2" xfId="12025"/>
    <cellStyle name="20% - Accent4 2 2 2 2 2 2 2 2 3 2 3 2 2" xfId="12026"/>
    <cellStyle name="20% - Accent4 2 2 2 2 2 2 2 2 3 2 3 3" xfId="12027"/>
    <cellStyle name="20% - Accent4 2 2 2 2 2 2 2 2 3 2 4" xfId="12028"/>
    <cellStyle name="20% - Accent4 2 2 2 2 2 2 2 2 3 2 4 2" xfId="12029"/>
    <cellStyle name="20% - Accent4 2 2 2 2 2 2 2 2 3 2 5" xfId="12030"/>
    <cellStyle name="20% - Accent4 2 2 2 2 2 2 2 2 3 3" xfId="12031"/>
    <cellStyle name="20% - Accent4 2 2 2 2 2 2 2 2 3 3 2" xfId="12032"/>
    <cellStyle name="20% - Accent4 2 2 2 2 2 2 2 2 3 3 2 2" xfId="12033"/>
    <cellStyle name="20% - Accent4 2 2 2 2 2 2 2 2 3 3 3" xfId="12034"/>
    <cellStyle name="20% - Accent4 2 2 2 2 2 2 2 2 3 4" xfId="12035"/>
    <cellStyle name="20% - Accent4 2 2 2 2 2 2 2 2 3 4 2" xfId="12036"/>
    <cellStyle name="20% - Accent4 2 2 2 2 2 2 2 2 3 4 2 2" xfId="12037"/>
    <cellStyle name="20% - Accent4 2 2 2 2 2 2 2 2 3 4 3" xfId="12038"/>
    <cellStyle name="20% - Accent4 2 2 2 2 2 2 2 2 3 5" xfId="12039"/>
    <cellStyle name="20% - Accent4 2 2 2 2 2 2 2 2 3 5 2" xfId="12040"/>
    <cellStyle name="20% - Accent4 2 2 2 2 2 2 2 2 3 6" xfId="12041"/>
    <cellStyle name="20% - Accent4 2 2 2 2 2 2 2 2 4" xfId="12042"/>
    <cellStyle name="20% - Accent4 2 2 2 2 2 2 2 2 4 2" xfId="12043"/>
    <cellStyle name="20% - Accent4 2 2 2 2 2 2 2 2 4 2 2" xfId="12044"/>
    <cellStyle name="20% - Accent4 2 2 2 2 2 2 2 2 4 2 2 2" xfId="12045"/>
    <cellStyle name="20% - Accent4 2 2 2 2 2 2 2 2 4 2 3" xfId="12046"/>
    <cellStyle name="20% - Accent4 2 2 2 2 2 2 2 2 4 3" xfId="12047"/>
    <cellStyle name="20% - Accent4 2 2 2 2 2 2 2 2 4 3 2" xfId="12048"/>
    <cellStyle name="20% - Accent4 2 2 2 2 2 2 2 2 4 3 2 2" xfId="12049"/>
    <cellStyle name="20% - Accent4 2 2 2 2 2 2 2 2 4 3 3" xfId="12050"/>
    <cellStyle name="20% - Accent4 2 2 2 2 2 2 2 2 4 4" xfId="12051"/>
    <cellStyle name="20% - Accent4 2 2 2 2 2 2 2 2 4 4 2" xfId="12052"/>
    <cellStyle name="20% - Accent4 2 2 2 2 2 2 2 2 4 5" xfId="12053"/>
    <cellStyle name="20% - Accent4 2 2 2 2 2 2 2 2 5" xfId="12054"/>
    <cellStyle name="20% - Accent4 2 2 2 2 2 2 2 2 5 2" xfId="12055"/>
    <cellStyle name="20% - Accent4 2 2 2 2 2 2 2 2 5 2 2" xfId="12056"/>
    <cellStyle name="20% - Accent4 2 2 2 2 2 2 2 2 5 3" xfId="12057"/>
    <cellStyle name="20% - Accent4 2 2 2 2 2 2 2 2 6" xfId="12058"/>
    <cellStyle name="20% - Accent4 2 2 2 2 2 2 2 2 6 2" xfId="12059"/>
    <cellStyle name="20% - Accent4 2 2 2 2 2 2 2 2 6 2 2" xfId="12060"/>
    <cellStyle name="20% - Accent4 2 2 2 2 2 2 2 2 6 3" xfId="12061"/>
    <cellStyle name="20% - Accent4 2 2 2 2 2 2 2 2 7" xfId="12062"/>
    <cellStyle name="20% - Accent4 2 2 2 2 2 2 2 2 7 2" xfId="12063"/>
    <cellStyle name="20% - Accent4 2 2 2 2 2 2 2 2 8" xfId="12064"/>
    <cellStyle name="20% - Accent4 2 2 2 2 2 2 2 2 8 2" xfId="12065"/>
    <cellStyle name="20% - Accent4 2 2 2 2 2 2 2 2 9" xfId="12066"/>
    <cellStyle name="20% - Accent4 2 2 2 2 2 2 2 2 9 2" xfId="12067"/>
    <cellStyle name="20% - Accent4 2 2 2 2 2 2 2 3" xfId="12068"/>
    <cellStyle name="20% - Accent4 2 2 2 2 2 2 2 4" xfId="12069"/>
    <cellStyle name="20% - Accent4 2 2 2 2 2 2 2 5" xfId="12070"/>
    <cellStyle name="20% - Accent4 2 2 2 2 2 2 2 6" xfId="12071"/>
    <cellStyle name="20% - Accent4 2 2 2 2 2 2 2 7" xfId="12072"/>
    <cellStyle name="20% - Accent4 2 2 2 2 2 2 2 7 2" xfId="12073"/>
    <cellStyle name="20% - Accent4 2 2 2 2 2 2 2 7 3" xfId="12074"/>
    <cellStyle name="20% - Accent4 2 2 2 2 2 2 2 8" xfId="12075"/>
    <cellStyle name="20% - Accent4 2 2 2 2 2 2 2 9" xfId="12076"/>
    <cellStyle name="20% - Accent4 2 2 2 2 2 2 2 9 2" xfId="12077"/>
    <cellStyle name="20% - Accent4 2 2 2 2 2 2 3" xfId="12078"/>
    <cellStyle name="20% - Accent4 2 2 2 2 2 2 3 2" xfId="12079"/>
    <cellStyle name="20% - Accent4 2 2 2 2 2 2 3 2 2" xfId="12080"/>
    <cellStyle name="20% - Accent4 2 2 2 2 2 2 3 2 2 2" xfId="12081"/>
    <cellStyle name="20% - Accent4 2 2 2 2 2 2 3 2 2 2 2" xfId="12082"/>
    <cellStyle name="20% - Accent4 2 2 2 2 2 2 3 2 2 3" xfId="12083"/>
    <cellStyle name="20% - Accent4 2 2 2 2 2 2 3 2 3" xfId="12084"/>
    <cellStyle name="20% - Accent4 2 2 2 2 2 2 3 2 3 2" xfId="12085"/>
    <cellStyle name="20% - Accent4 2 2 2 2 2 2 3 2 3 2 2" xfId="12086"/>
    <cellStyle name="20% - Accent4 2 2 2 2 2 2 3 2 3 3" xfId="12087"/>
    <cellStyle name="20% - Accent4 2 2 2 2 2 2 3 2 4" xfId="12088"/>
    <cellStyle name="20% - Accent4 2 2 2 2 2 2 3 2 4 2" xfId="12089"/>
    <cellStyle name="20% - Accent4 2 2 2 2 2 2 3 2 5" xfId="12090"/>
    <cellStyle name="20% - Accent4 2 2 2 2 2 2 3 3" xfId="12091"/>
    <cellStyle name="20% - Accent4 2 2 2 2 2 2 3 3 2" xfId="12092"/>
    <cellStyle name="20% - Accent4 2 2 2 2 2 2 3 3 2 2" xfId="12093"/>
    <cellStyle name="20% - Accent4 2 2 2 2 2 2 3 3 3" xfId="12094"/>
    <cellStyle name="20% - Accent4 2 2 2 2 2 2 3 4" xfId="12095"/>
    <cellStyle name="20% - Accent4 2 2 2 2 2 2 3 4 2" xfId="12096"/>
    <cellStyle name="20% - Accent4 2 2 2 2 2 2 3 4 2 2" xfId="12097"/>
    <cellStyle name="20% - Accent4 2 2 2 2 2 2 3 4 3" xfId="12098"/>
    <cellStyle name="20% - Accent4 2 2 2 2 2 2 3 5" xfId="12099"/>
    <cellStyle name="20% - Accent4 2 2 2 2 2 2 3 5 2" xfId="12100"/>
    <cellStyle name="20% - Accent4 2 2 2 2 2 2 3 6" xfId="12101"/>
    <cellStyle name="20% - Accent4 2 2 2 2 2 2 4" xfId="12102"/>
    <cellStyle name="20% - Accent4 2 2 2 2 2 2 4 2" xfId="12103"/>
    <cellStyle name="20% - Accent4 2 2 2 2 2 2 4 2 2" xfId="12104"/>
    <cellStyle name="20% - Accent4 2 2 2 2 2 2 4 2 2 2" xfId="12105"/>
    <cellStyle name="20% - Accent4 2 2 2 2 2 2 4 2 2 2 2" xfId="12106"/>
    <cellStyle name="20% - Accent4 2 2 2 2 2 2 4 2 2 3" xfId="12107"/>
    <cellStyle name="20% - Accent4 2 2 2 2 2 2 4 2 3" xfId="12108"/>
    <cellStyle name="20% - Accent4 2 2 2 2 2 2 4 2 3 2" xfId="12109"/>
    <cellStyle name="20% - Accent4 2 2 2 2 2 2 4 2 3 2 2" xfId="12110"/>
    <cellStyle name="20% - Accent4 2 2 2 2 2 2 4 2 3 3" xfId="12111"/>
    <cellStyle name="20% - Accent4 2 2 2 2 2 2 4 2 4" xfId="12112"/>
    <cellStyle name="20% - Accent4 2 2 2 2 2 2 4 2 4 2" xfId="12113"/>
    <cellStyle name="20% - Accent4 2 2 2 2 2 2 4 2 5" xfId="12114"/>
    <cellStyle name="20% - Accent4 2 2 2 2 2 2 4 3" xfId="12115"/>
    <cellStyle name="20% - Accent4 2 2 2 2 2 2 4 3 2" xfId="12116"/>
    <cellStyle name="20% - Accent4 2 2 2 2 2 2 4 3 2 2" xfId="12117"/>
    <cellStyle name="20% - Accent4 2 2 2 2 2 2 4 3 3" xfId="12118"/>
    <cellStyle name="20% - Accent4 2 2 2 2 2 2 4 4" xfId="12119"/>
    <cellStyle name="20% - Accent4 2 2 2 2 2 2 4 4 2" xfId="12120"/>
    <cellStyle name="20% - Accent4 2 2 2 2 2 2 4 4 2 2" xfId="12121"/>
    <cellStyle name="20% - Accent4 2 2 2 2 2 2 4 4 3" xfId="12122"/>
    <cellStyle name="20% - Accent4 2 2 2 2 2 2 4 5" xfId="12123"/>
    <cellStyle name="20% - Accent4 2 2 2 2 2 2 4 5 2" xfId="12124"/>
    <cellStyle name="20% - Accent4 2 2 2 2 2 2 4 6" xfId="12125"/>
    <cellStyle name="20% - Accent4 2 2 2 2 2 2 5" xfId="12126"/>
    <cellStyle name="20% - Accent4 2 2 2 2 2 2 5 2" xfId="12127"/>
    <cellStyle name="20% - Accent4 2 2 2 2 2 2 5 2 2" xfId="12128"/>
    <cellStyle name="20% - Accent4 2 2 2 2 2 2 5 2 2 2" xfId="12129"/>
    <cellStyle name="20% - Accent4 2 2 2 2 2 2 5 2 2 2 2" xfId="12130"/>
    <cellStyle name="20% - Accent4 2 2 2 2 2 2 5 2 2 3" xfId="12131"/>
    <cellStyle name="20% - Accent4 2 2 2 2 2 2 5 2 3" xfId="12132"/>
    <cellStyle name="20% - Accent4 2 2 2 2 2 2 5 2 3 2" xfId="12133"/>
    <cellStyle name="20% - Accent4 2 2 2 2 2 2 5 2 3 2 2" xfId="12134"/>
    <cellStyle name="20% - Accent4 2 2 2 2 2 2 5 2 3 3" xfId="12135"/>
    <cellStyle name="20% - Accent4 2 2 2 2 2 2 5 2 4" xfId="12136"/>
    <cellStyle name="20% - Accent4 2 2 2 2 2 2 5 2 4 2" xfId="12137"/>
    <cellStyle name="20% - Accent4 2 2 2 2 2 2 5 2 5" xfId="12138"/>
    <cellStyle name="20% - Accent4 2 2 2 2 2 2 5 3" xfId="12139"/>
    <cellStyle name="20% - Accent4 2 2 2 2 2 2 5 3 2" xfId="12140"/>
    <cellStyle name="20% - Accent4 2 2 2 2 2 2 5 3 2 2" xfId="12141"/>
    <cellStyle name="20% - Accent4 2 2 2 2 2 2 5 3 3" xfId="12142"/>
    <cellStyle name="20% - Accent4 2 2 2 2 2 2 5 4" xfId="12143"/>
    <cellStyle name="20% - Accent4 2 2 2 2 2 2 5 4 2" xfId="12144"/>
    <cellStyle name="20% - Accent4 2 2 2 2 2 2 5 4 2 2" xfId="12145"/>
    <cellStyle name="20% - Accent4 2 2 2 2 2 2 5 4 3" xfId="12146"/>
    <cellStyle name="20% - Accent4 2 2 2 2 2 2 5 5" xfId="12147"/>
    <cellStyle name="20% - Accent4 2 2 2 2 2 2 5 5 2" xfId="12148"/>
    <cellStyle name="20% - Accent4 2 2 2 2 2 2 5 6" xfId="12149"/>
    <cellStyle name="20% - Accent4 2 2 2 2 2 2 6" xfId="12150"/>
    <cellStyle name="20% - Accent4 2 2 2 2 2 2 6 2" xfId="12151"/>
    <cellStyle name="20% - Accent4 2 2 2 2 2 2 6 2 2" xfId="12152"/>
    <cellStyle name="20% - Accent4 2 2 2 2 2 2 6 2 2 2" xfId="12153"/>
    <cellStyle name="20% - Accent4 2 2 2 2 2 2 6 2 3" xfId="12154"/>
    <cellStyle name="20% - Accent4 2 2 2 2 2 2 6 3" xfId="12155"/>
    <cellStyle name="20% - Accent4 2 2 2 2 2 2 6 3 2" xfId="12156"/>
    <cellStyle name="20% - Accent4 2 2 2 2 2 2 6 3 2 2" xfId="12157"/>
    <cellStyle name="20% - Accent4 2 2 2 2 2 2 6 3 3" xfId="12158"/>
    <cellStyle name="20% - Accent4 2 2 2 2 2 2 6 4" xfId="12159"/>
    <cellStyle name="20% - Accent4 2 2 2 2 2 2 6 4 2" xfId="12160"/>
    <cellStyle name="20% - Accent4 2 2 2 2 2 2 6 5" xfId="12161"/>
    <cellStyle name="20% - Accent4 2 2 2 2 2 2 7" xfId="12162"/>
    <cellStyle name="20% - Accent4 2 2 2 2 2 2 7 2" xfId="12163"/>
    <cellStyle name="20% - Accent4 2 2 2 2 2 2 7 2 2" xfId="12164"/>
    <cellStyle name="20% - Accent4 2 2 2 2 2 2 7 3" xfId="12165"/>
    <cellStyle name="20% - Accent4 2 2 2 2 2 2 8" xfId="12166"/>
    <cellStyle name="20% - Accent4 2 2 2 2 2 2 8 2" xfId="12167"/>
    <cellStyle name="20% - Accent4 2 2 2 2 2 2 8 2 2" xfId="12168"/>
    <cellStyle name="20% - Accent4 2 2 2 2 2 2 8 3" xfId="12169"/>
    <cellStyle name="20% - Accent4 2 2 2 2 2 2 9" xfId="12170"/>
    <cellStyle name="20% - Accent4 2 2 2 2 2 2 9 2" xfId="12171"/>
    <cellStyle name="20% - Accent4 2 2 2 2 2 3" xfId="12172"/>
    <cellStyle name="20% - Accent4 2 2 2 2 2 3 2" xfId="12173"/>
    <cellStyle name="20% - Accent4 2 2 2 2 2 3 2 2" xfId="12174"/>
    <cellStyle name="20% - Accent4 2 2 2 2 2 3 2 2 2" xfId="12175"/>
    <cellStyle name="20% - Accent4 2 2 2 2 2 3 2 2 2 2" xfId="12176"/>
    <cellStyle name="20% - Accent4 2 2 2 2 2 3 2 2 3" xfId="12177"/>
    <cellStyle name="20% - Accent4 2 2 2 2 2 3 2 3" xfId="12178"/>
    <cellStyle name="20% - Accent4 2 2 2 2 2 3 2 3 2" xfId="12179"/>
    <cellStyle name="20% - Accent4 2 2 2 2 2 3 2 3 2 2" xfId="12180"/>
    <cellStyle name="20% - Accent4 2 2 2 2 2 3 2 3 3" xfId="12181"/>
    <cellStyle name="20% - Accent4 2 2 2 2 2 3 2 4" xfId="12182"/>
    <cellStyle name="20% - Accent4 2 2 2 2 2 3 2 4 2" xfId="12183"/>
    <cellStyle name="20% - Accent4 2 2 2 2 2 3 2 5" xfId="12184"/>
    <cellStyle name="20% - Accent4 2 2 2 2 2 3 3" xfId="12185"/>
    <cellStyle name="20% - Accent4 2 2 2 2 2 3 3 2" xfId="12186"/>
    <cellStyle name="20% - Accent4 2 2 2 2 2 3 3 2 2" xfId="12187"/>
    <cellStyle name="20% - Accent4 2 2 2 2 2 3 3 3" xfId="12188"/>
    <cellStyle name="20% - Accent4 2 2 2 2 2 3 4" xfId="12189"/>
    <cellStyle name="20% - Accent4 2 2 2 2 2 3 4 2" xfId="12190"/>
    <cellStyle name="20% - Accent4 2 2 2 2 2 3 4 2 2" xfId="12191"/>
    <cellStyle name="20% - Accent4 2 2 2 2 2 3 4 3" xfId="12192"/>
    <cellStyle name="20% - Accent4 2 2 2 2 2 3 5" xfId="12193"/>
    <cellStyle name="20% - Accent4 2 2 2 2 2 3 5 2" xfId="12194"/>
    <cellStyle name="20% - Accent4 2 2 2 2 2 3 6" xfId="12195"/>
    <cellStyle name="20% - Accent4 2 2 2 2 2 4" xfId="12196"/>
    <cellStyle name="20% - Accent4 2 2 2 2 2 5" xfId="12197"/>
    <cellStyle name="20% - Accent4 2 2 2 2 2 6" xfId="12198"/>
    <cellStyle name="20% - Accent4 2 2 2 2 2 7" xfId="12199"/>
    <cellStyle name="20% - Accent4 2 2 2 2 2 8" xfId="12200"/>
    <cellStyle name="20% - Accent4 2 2 2 2 2 9" xfId="12201"/>
    <cellStyle name="20% - Accent4 2 2 2 2 3" xfId="12202"/>
    <cellStyle name="20% - Accent4 2 2 2 2 3 2" xfId="12203"/>
    <cellStyle name="20% - Accent4 2 2 2 2 3 3" xfId="12204"/>
    <cellStyle name="20% - Accent4 2 2 2 2 3 4" xfId="12205"/>
    <cellStyle name="20% - Accent4 2 2 2 2 3 4 2" xfId="12206"/>
    <cellStyle name="20% - Accent4 2 2 2 2 3 4 2 2" xfId="12207"/>
    <cellStyle name="20% - Accent4 2 2 2 2 3 4 2 2 2" xfId="12208"/>
    <cellStyle name="20% - Accent4 2 2 2 2 3 4 2 3" xfId="12209"/>
    <cellStyle name="20% - Accent4 2 2 2 2 3 4 3" xfId="12210"/>
    <cellStyle name="20% - Accent4 2 2 2 2 3 4 3 2" xfId="12211"/>
    <cellStyle name="20% - Accent4 2 2 2 2 3 4 3 2 2" xfId="12212"/>
    <cellStyle name="20% - Accent4 2 2 2 2 3 4 3 3" xfId="12213"/>
    <cellStyle name="20% - Accent4 2 2 2 2 3 4 4" xfId="12214"/>
    <cellStyle name="20% - Accent4 2 2 2 2 3 4 4 2" xfId="12215"/>
    <cellStyle name="20% - Accent4 2 2 2 2 3 4 5" xfId="12216"/>
    <cellStyle name="20% - Accent4 2 2 2 2 3 5" xfId="12217"/>
    <cellStyle name="20% - Accent4 2 2 2 2 3 5 2" xfId="12218"/>
    <cellStyle name="20% - Accent4 2 2 2 2 3 5 2 2" xfId="12219"/>
    <cellStyle name="20% - Accent4 2 2 2 2 3 5 3" xfId="12220"/>
    <cellStyle name="20% - Accent4 2 2 2 2 3 6" xfId="12221"/>
    <cellStyle name="20% - Accent4 2 2 2 2 3 6 2" xfId="12222"/>
    <cellStyle name="20% - Accent4 2 2 2 2 3 6 2 2" xfId="12223"/>
    <cellStyle name="20% - Accent4 2 2 2 2 3 6 3" xfId="12224"/>
    <cellStyle name="20% - Accent4 2 2 2 2 3 7" xfId="12225"/>
    <cellStyle name="20% - Accent4 2 2 2 2 3 7 2" xfId="12226"/>
    <cellStyle name="20% - Accent4 2 2 2 2 3 8" xfId="12227"/>
    <cellStyle name="20% - Accent4 2 2 2 2 4" xfId="12228"/>
    <cellStyle name="20% - Accent4 2 2 2 2 4 2" xfId="12229"/>
    <cellStyle name="20% - Accent4 2 2 2 2 4 2 2" xfId="12230"/>
    <cellStyle name="20% - Accent4 2 2 2 2 4 2 2 2" xfId="12231"/>
    <cellStyle name="20% - Accent4 2 2 2 2 4 2 2 2 2" xfId="12232"/>
    <cellStyle name="20% - Accent4 2 2 2 2 4 2 2 3" xfId="12233"/>
    <cellStyle name="20% - Accent4 2 2 2 2 4 2 3" xfId="12234"/>
    <cellStyle name="20% - Accent4 2 2 2 2 4 2 3 2" xfId="12235"/>
    <cellStyle name="20% - Accent4 2 2 2 2 4 2 3 2 2" xfId="12236"/>
    <cellStyle name="20% - Accent4 2 2 2 2 4 2 3 3" xfId="12237"/>
    <cellStyle name="20% - Accent4 2 2 2 2 4 2 4" xfId="12238"/>
    <cellStyle name="20% - Accent4 2 2 2 2 4 2 4 2" xfId="12239"/>
    <cellStyle name="20% - Accent4 2 2 2 2 4 2 5" xfId="12240"/>
    <cellStyle name="20% - Accent4 2 2 2 2 4 3" xfId="12241"/>
    <cellStyle name="20% - Accent4 2 2 2 2 4 3 2" xfId="12242"/>
    <cellStyle name="20% - Accent4 2 2 2 2 4 3 2 2" xfId="12243"/>
    <cellStyle name="20% - Accent4 2 2 2 2 4 3 3" xfId="12244"/>
    <cellStyle name="20% - Accent4 2 2 2 2 4 4" xfId="12245"/>
    <cellStyle name="20% - Accent4 2 2 2 2 4 4 2" xfId="12246"/>
    <cellStyle name="20% - Accent4 2 2 2 2 4 4 2 2" xfId="12247"/>
    <cellStyle name="20% - Accent4 2 2 2 2 4 4 3" xfId="12248"/>
    <cellStyle name="20% - Accent4 2 2 2 2 4 5" xfId="12249"/>
    <cellStyle name="20% - Accent4 2 2 2 2 4 5 2" xfId="12250"/>
    <cellStyle name="20% - Accent4 2 2 2 2 4 6" xfId="12251"/>
    <cellStyle name="20% - Accent4 2 2 2 2 5" xfId="12252"/>
    <cellStyle name="20% - Accent4 2 2 2 2 5 2" xfId="12253"/>
    <cellStyle name="20% - Accent4 2 2 2 2 5 2 2" xfId="12254"/>
    <cellStyle name="20% - Accent4 2 2 2 2 5 2 2 2" xfId="12255"/>
    <cellStyle name="20% - Accent4 2 2 2 2 5 2 2 2 2" xfId="12256"/>
    <cellStyle name="20% - Accent4 2 2 2 2 5 2 2 3" xfId="12257"/>
    <cellStyle name="20% - Accent4 2 2 2 2 5 2 3" xfId="12258"/>
    <cellStyle name="20% - Accent4 2 2 2 2 5 2 3 2" xfId="12259"/>
    <cellStyle name="20% - Accent4 2 2 2 2 5 2 3 2 2" xfId="12260"/>
    <cellStyle name="20% - Accent4 2 2 2 2 5 2 3 3" xfId="12261"/>
    <cellStyle name="20% - Accent4 2 2 2 2 5 2 4" xfId="12262"/>
    <cellStyle name="20% - Accent4 2 2 2 2 5 2 4 2" xfId="12263"/>
    <cellStyle name="20% - Accent4 2 2 2 2 5 2 5" xfId="12264"/>
    <cellStyle name="20% - Accent4 2 2 2 2 5 3" xfId="12265"/>
    <cellStyle name="20% - Accent4 2 2 2 2 5 3 2" xfId="12266"/>
    <cellStyle name="20% - Accent4 2 2 2 2 5 3 2 2" xfId="12267"/>
    <cellStyle name="20% - Accent4 2 2 2 2 5 3 3" xfId="12268"/>
    <cellStyle name="20% - Accent4 2 2 2 2 5 4" xfId="12269"/>
    <cellStyle name="20% - Accent4 2 2 2 2 5 4 2" xfId="12270"/>
    <cellStyle name="20% - Accent4 2 2 2 2 5 4 2 2" xfId="12271"/>
    <cellStyle name="20% - Accent4 2 2 2 2 5 4 3" xfId="12272"/>
    <cellStyle name="20% - Accent4 2 2 2 2 5 5" xfId="12273"/>
    <cellStyle name="20% - Accent4 2 2 2 2 5 5 2" xfId="12274"/>
    <cellStyle name="20% - Accent4 2 2 2 2 5 6" xfId="12275"/>
    <cellStyle name="20% - Accent4 2 2 2 2 6" xfId="12276"/>
    <cellStyle name="20% - Accent4 2 2 2 2 6 2" xfId="12277"/>
    <cellStyle name="20% - Accent4 2 2 2 2 6 2 2" xfId="12278"/>
    <cellStyle name="20% - Accent4 2 2 2 2 6 2 2 2" xfId="12279"/>
    <cellStyle name="20% - Accent4 2 2 2 2 6 2 2 2 2" xfId="12280"/>
    <cellStyle name="20% - Accent4 2 2 2 2 6 2 2 3" xfId="12281"/>
    <cellStyle name="20% - Accent4 2 2 2 2 6 2 3" xfId="12282"/>
    <cellStyle name="20% - Accent4 2 2 2 2 6 2 3 2" xfId="12283"/>
    <cellStyle name="20% - Accent4 2 2 2 2 6 2 3 2 2" xfId="12284"/>
    <cellStyle name="20% - Accent4 2 2 2 2 6 2 3 3" xfId="12285"/>
    <cellStyle name="20% - Accent4 2 2 2 2 6 2 4" xfId="12286"/>
    <cellStyle name="20% - Accent4 2 2 2 2 6 2 4 2" xfId="12287"/>
    <cellStyle name="20% - Accent4 2 2 2 2 6 2 5" xfId="12288"/>
    <cellStyle name="20% - Accent4 2 2 2 2 6 3" xfId="12289"/>
    <cellStyle name="20% - Accent4 2 2 2 2 6 3 2" xfId="12290"/>
    <cellStyle name="20% - Accent4 2 2 2 2 6 3 2 2" xfId="12291"/>
    <cellStyle name="20% - Accent4 2 2 2 2 6 3 3" xfId="12292"/>
    <cellStyle name="20% - Accent4 2 2 2 2 6 4" xfId="12293"/>
    <cellStyle name="20% - Accent4 2 2 2 2 6 4 2" xfId="12294"/>
    <cellStyle name="20% - Accent4 2 2 2 2 6 4 2 2" xfId="12295"/>
    <cellStyle name="20% - Accent4 2 2 2 2 6 4 3" xfId="12296"/>
    <cellStyle name="20% - Accent4 2 2 2 2 6 5" xfId="12297"/>
    <cellStyle name="20% - Accent4 2 2 2 2 6 5 2" xfId="12298"/>
    <cellStyle name="20% - Accent4 2 2 2 2 6 6" xfId="12299"/>
    <cellStyle name="20% - Accent4 2 2 2 2 7" xfId="12300"/>
    <cellStyle name="20% - Accent4 2 2 2 2 7 2" xfId="12301"/>
    <cellStyle name="20% - Accent4 2 2 2 2 7 2 2" xfId="12302"/>
    <cellStyle name="20% - Accent4 2 2 2 2 7 2 2 2" xfId="12303"/>
    <cellStyle name="20% - Accent4 2 2 2 2 7 2 3" xfId="12304"/>
    <cellStyle name="20% - Accent4 2 2 2 2 7 3" xfId="12305"/>
    <cellStyle name="20% - Accent4 2 2 2 2 7 3 2" xfId="12306"/>
    <cellStyle name="20% - Accent4 2 2 2 2 7 3 2 2" xfId="12307"/>
    <cellStyle name="20% - Accent4 2 2 2 2 7 3 3" xfId="12308"/>
    <cellStyle name="20% - Accent4 2 2 2 2 7 4" xfId="12309"/>
    <cellStyle name="20% - Accent4 2 2 2 2 7 4 2" xfId="12310"/>
    <cellStyle name="20% - Accent4 2 2 2 2 7 5" xfId="12311"/>
    <cellStyle name="20% - Accent4 2 2 2 2 8" xfId="12312"/>
    <cellStyle name="20% - Accent4 2 2 2 2 8 2" xfId="12313"/>
    <cellStyle name="20% - Accent4 2 2 2 2 8 2 2" xfId="12314"/>
    <cellStyle name="20% - Accent4 2 2 2 2 8 3" xfId="12315"/>
    <cellStyle name="20% - Accent4 2 2 2 2 9" xfId="12316"/>
    <cellStyle name="20% - Accent4 2 2 2 2 9 2" xfId="12317"/>
    <cellStyle name="20% - Accent4 2 2 2 2 9 2 2" xfId="12318"/>
    <cellStyle name="20% - Accent4 2 2 2 2 9 3" xfId="12319"/>
    <cellStyle name="20% - Accent4 2 2 2 3" xfId="12320"/>
    <cellStyle name="20% - Accent4 2 2 2 3 10" xfId="12321"/>
    <cellStyle name="20% - Accent4 2 2 2 3 2" xfId="12322"/>
    <cellStyle name="20% - Accent4 2 2 2 3 2 2" xfId="12323"/>
    <cellStyle name="20% - Accent4 2 2 2 3 2 2 2" xfId="12324"/>
    <cellStyle name="20% - Accent4 2 2 2 3 2 2 2 2" xfId="12325"/>
    <cellStyle name="20% - Accent4 2 2 2 3 2 2 2 2 2" xfId="12326"/>
    <cellStyle name="20% - Accent4 2 2 2 3 2 2 2 3" xfId="12327"/>
    <cellStyle name="20% - Accent4 2 2 2 3 2 2 3" xfId="12328"/>
    <cellStyle name="20% - Accent4 2 2 2 3 2 2 3 2" xfId="12329"/>
    <cellStyle name="20% - Accent4 2 2 2 3 2 2 3 2 2" xfId="12330"/>
    <cellStyle name="20% - Accent4 2 2 2 3 2 2 3 3" xfId="12331"/>
    <cellStyle name="20% - Accent4 2 2 2 3 2 2 4" xfId="12332"/>
    <cellStyle name="20% - Accent4 2 2 2 3 2 2 4 2" xfId="12333"/>
    <cellStyle name="20% - Accent4 2 2 2 3 2 2 5" xfId="12334"/>
    <cellStyle name="20% - Accent4 2 2 2 3 2 3" xfId="12335"/>
    <cellStyle name="20% - Accent4 2 2 2 3 2 3 2" xfId="12336"/>
    <cellStyle name="20% - Accent4 2 2 2 3 2 3 2 2" xfId="12337"/>
    <cellStyle name="20% - Accent4 2 2 2 3 2 3 3" xfId="12338"/>
    <cellStyle name="20% - Accent4 2 2 2 3 2 4" xfId="12339"/>
    <cellStyle name="20% - Accent4 2 2 2 3 2 4 2" xfId="12340"/>
    <cellStyle name="20% - Accent4 2 2 2 3 2 4 2 2" xfId="12341"/>
    <cellStyle name="20% - Accent4 2 2 2 3 2 4 3" xfId="12342"/>
    <cellStyle name="20% - Accent4 2 2 2 3 2 5" xfId="12343"/>
    <cellStyle name="20% - Accent4 2 2 2 3 2 5 2" xfId="12344"/>
    <cellStyle name="20% - Accent4 2 2 2 3 2 6" xfId="12345"/>
    <cellStyle name="20% - Accent4 2 2 2 3 3" xfId="12346"/>
    <cellStyle name="20% - Accent4 2 2 2 3 3 2" xfId="12347"/>
    <cellStyle name="20% - Accent4 2 2 2 3 3 2 2" xfId="12348"/>
    <cellStyle name="20% - Accent4 2 2 2 3 3 2 2 2" xfId="12349"/>
    <cellStyle name="20% - Accent4 2 2 2 3 3 2 2 2 2" xfId="12350"/>
    <cellStyle name="20% - Accent4 2 2 2 3 3 2 2 3" xfId="12351"/>
    <cellStyle name="20% - Accent4 2 2 2 3 3 2 3" xfId="12352"/>
    <cellStyle name="20% - Accent4 2 2 2 3 3 2 3 2" xfId="12353"/>
    <cellStyle name="20% - Accent4 2 2 2 3 3 2 3 2 2" xfId="12354"/>
    <cellStyle name="20% - Accent4 2 2 2 3 3 2 3 3" xfId="12355"/>
    <cellStyle name="20% - Accent4 2 2 2 3 3 2 4" xfId="12356"/>
    <cellStyle name="20% - Accent4 2 2 2 3 3 2 4 2" xfId="12357"/>
    <cellStyle name="20% - Accent4 2 2 2 3 3 2 5" xfId="12358"/>
    <cellStyle name="20% - Accent4 2 2 2 3 3 3" xfId="12359"/>
    <cellStyle name="20% - Accent4 2 2 2 3 3 3 2" xfId="12360"/>
    <cellStyle name="20% - Accent4 2 2 2 3 3 3 2 2" xfId="12361"/>
    <cellStyle name="20% - Accent4 2 2 2 3 3 3 3" xfId="12362"/>
    <cellStyle name="20% - Accent4 2 2 2 3 3 4" xfId="12363"/>
    <cellStyle name="20% - Accent4 2 2 2 3 3 4 2" xfId="12364"/>
    <cellStyle name="20% - Accent4 2 2 2 3 3 4 2 2" xfId="12365"/>
    <cellStyle name="20% - Accent4 2 2 2 3 3 4 3" xfId="12366"/>
    <cellStyle name="20% - Accent4 2 2 2 3 3 5" xfId="12367"/>
    <cellStyle name="20% - Accent4 2 2 2 3 3 5 2" xfId="12368"/>
    <cellStyle name="20% - Accent4 2 2 2 3 3 6" xfId="12369"/>
    <cellStyle name="20% - Accent4 2 2 2 3 4" xfId="12370"/>
    <cellStyle name="20% - Accent4 2 2 2 3 4 2" xfId="12371"/>
    <cellStyle name="20% - Accent4 2 2 2 3 4 2 2" xfId="12372"/>
    <cellStyle name="20% - Accent4 2 2 2 3 4 2 2 2" xfId="12373"/>
    <cellStyle name="20% - Accent4 2 2 2 3 4 2 2 2 2" xfId="12374"/>
    <cellStyle name="20% - Accent4 2 2 2 3 4 2 2 3" xfId="12375"/>
    <cellStyle name="20% - Accent4 2 2 2 3 4 2 3" xfId="12376"/>
    <cellStyle name="20% - Accent4 2 2 2 3 4 2 3 2" xfId="12377"/>
    <cellStyle name="20% - Accent4 2 2 2 3 4 2 3 2 2" xfId="12378"/>
    <cellStyle name="20% - Accent4 2 2 2 3 4 2 3 3" xfId="12379"/>
    <cellStyle name="20% - Accent4 2 2 2 3 4 2 4" xfId="12380"/>
    <cellStyle name="20% - Accent4 2 2 2 3 4 2 4 2" xfId="12381"/>
    <cellStyle name="20% - Accent4 2 2 2 3 4 2 5" xfId="12382"/>
    <cellStyle name="20% - Accent4 2 2 2 3 4 3" xfId="12383"/>
    <cellStyle name="20% - Accent4 2 2 2 3 4 3 2" xfId="12384"/>
    <cellStyle name="20% - Accent4 2 2 2 3 4 3 2 2" xfId="12385"/>
    <cellStyle name="20% - Accent4 2 2 2 3 4 3 3" xfId="12386"/>
    <cellStyle name="20% - Accent4 2 2 2 3 4 4" xfId="12387"/>
    <cellStyle name="20% - Accent4 2 2 2 3 4 4 2" xfId="12388"/>
    <cellStyle name="20% - Accent4 2 2 2 3 4 4 2 2" xfId="12389"/>
    <cellStyle name="20% - Accent4 2 2 2 3 4 4 3" xfId="12390"/>
    <cellStyle name="20% - Accent4 2 2 2 3 4 5" xfId="12391"/>
    <cellStyle name="20% - Accent4 2 2 2 3 4 5 2" xfId="12392"/>
    <cellStyle name="20% - Accent4 2 2 2 3 4 6" xfId="12393"/>
    <cellStyle name="20% - Accent4 2 2 2 3 5" xfId="12394"/>
    <cellStyle name="20% - Accent4 2 2 2 3 5 2" xfId="12395"/>
    <cellStyle name="20% - Accent4 2 2 2 3 5 2 2" xfId="12396"/>
    <cellStyle name="20% - Accent4 2 2 2 3 5 2 2 2" xfId="12397"/>
    <cellStyle name="20% - Accent4 2 2 2 3 5 2 2 2 2" xfId="12398"/>
    <cellStyle name="20% - Accent4 2 2 2 3 5 2 2 3" xfId="12399"/>
    <cellStyle name="20% - Accent4 2 2 2 3 5 2 3" xfId="12400"/>
    <cellStyle name="20% - Accent4 2 2 2 3 5 2 3 2" xfId="12401"/>
    <cellStyle name="20% - Accent4 2 2 2 3 5 2 3 2 2" xfId="12402"/>
    <cellStyle name="20% - Accent4 2 2 2 3 5 2 3 3" xfId="12403"/>
    <cellStyle name="20% - Accent4 2 2 2 3 5 2 4" xfId="12404"/>
    <cellStyle name="20% - Accent4 2 2 2 3 5 2 4 2" xfId="12405"/>
    <cellStyle name="20% - Accent4 2 2 2 3 5 2 5" xfId="12406"/>
    <cellStyle name="20% - Accent4 2 2 2 3 5 3" xfId="12407"/>
    <cellStyle name="20% - Accent4 2 2 2 3 5 3 2" xfId="12408"/>
    <cellStyle name="20% - Accent4 2 2 2 3 5 3 2 2" xfId="12409"/>
    <cellStyle name="20% - Accent4 2 2 2 3 5 3 3" xfId="12410"/>
    <cellStyle name="20% - Accent4 2 2 2 3 5 4" xfId="12411"/>
    <cellStyle name="20% - Accent4 2 2 2 3 5 4 2" xfId="12412"/>
    <cellStyle name="20% - Accent4 2 2 2 3 5 4 2 2" xfId="12413"/>
    <cellStyle name="20% - Accent4 2 2 2 3 5 4 3" xfId="12414"/>
    <cellStyle name="20% - Accent4 2 2 2 3 5 5" xfId="12415"/>
    <cellStyle name="20% - Accent4 2 2 2 3 5 5 2" xfId="12416"/>
    <cellStyle name="20% - Accent4 2 2 2 3 5 6" xfId="12417"/>
    <cellStyle name="20% - Accent4 2 2 2 3 6" xfId="12418"/>
    <cellStyle name="20% - Accent4 2 2 2 3 6 2" xfId="12419"/>
    <cellStyle name="20% - Accent4 2 2 2 3 6 2 2" xfId="12420"/>
    <cellStyle name="20% - Accent4 2 2 2 3 6 2 2 2" xfId="12421"/>
    <cellStyle name="20% - Accent4 2 2 2 3 6 2 3" xfId="12422"/>
    <cellStyle name="20% - Accent4 2 2 2 3 6 3" xfId="12423"/>
    <cellStyle name="20% - Accent4 2 2 2 3 6 3 2" xfId="12424"/>
    <cellStyle name="20% - Accent4 2 2 2 3 6 3 2 2" xfId="12425"/>
    <cellStyle name="20% - Accent4 2 2 2 3 6 3 3" xfId="12426"/>
    <cellStyle name="20% - Accent4 2 2 2 3 6 4" xfId="12427"/>
    <cellStyle name="20% - Accent4 2 2 2 3 6 4 2" xfId="12428"/>
    <cellStyle name="20% - Accent4 2 2 2 3 6 5" xfId="12429"/>
    <cellStyle name="20% - Accent4 2 2 2 3 7" xfId="12430"/>
    <cellStyle name="20% - Accent4 2 2 2 3 7 2" xfId="12431"/>
    <cellStyle name="20% - Accent4 2 2 2 3 7 2 2" xfId="12432"/>
    <cellStyle name="20% - Accent4 2 2 2 3 7 3" xfId="12433"/>
    <cellStyle name="20% - Accent4 2 2 2 3 8" xfId="12434"/>
    <cellStyle name="20% - Accent4 2 2 2 3 8 2" xfId="12435"/>
    <cellStyle name="20% - Accent4 2 2 2 3 8 2 2" xfId="12436"/>
    <cellStyle name="20% - Accent4 2 2 2 3 8 3" xfId="12437"/>
    <cellStyle name="20% - Accent4 2 2 2 3 9" xfId="12438"/>
    <cellStyle name="20% - Accent4 2 2 2 3 9 2" xfId="12439"/>
    <cellStyle name="20% - Accent4 2 2 2 4" xfId="12440"/>
    <cellStyle name="20% - Accent4 2 2 2 4 10" xfId="12441"/>
    <cellStyle name="20% - Accent4 2 2 2 4 2" xfId="12442"/>
    <cellStyle name="20% - Accent4 2 2 2 4 2 2" xfId="12443"/>
    <cellStyle name="20% - Accent4 2 2 2 4 2 2 2" xfId="12444"/>
    <cellStyle name="20% - Accent4 2 2 2 4 2 2 2 2" xfId="12445"/>
    <cellStyle name="20% - Accent4 2 2 2 4 2 2 2 2 2" xfId="12446"/>
    <cellStyle name="20% - Accent4 2 2 2 4 2 2 2 3" xfId="12447"/>
    <cellStyle name="20% - Accent4 2 2 2 4 2 2 3" xfId="12448"/>
    <cellStyle name="20% - Accent4 2 2 2 4 2 2 3 2" xfId="12449"/>
    <cellStyle name="20% - Accent4 2 2 2 4 2 2 3 2 2" xfId="12450"/>
    <cellStyle name="20% - Accent4 2 2 2 4 2 2 3 3" xfId="12451"/>
    <cellStyle name="20% - Accent4 2 2 2 4 2 2 4" xfId="12452"/>
    <cellStyle name="20% - Accent4 2 2 2 4 2 2 4 2" xfId="12453"/>
    <cellStyle name="20% - Accent4 2 2 2 4 2 2 5" xfId="12454"/>
    <cellStyle name="20% - Accent4 2 2 2 4 2 3" xfId="12455"/>
    <cellStyle name="20% - Accent4 2 2 2 4 2 3 2" xfId="12456"/>
    <cellStyle name="20% - Accent4 2 2 2 4 2 3 2 2" xfId="12457"/>
    <cellStyle name="20% - Accent4 2 2 2 4 2 3 3" xfId="12458"/>
    <cellStyle name="20% - Accent4 2 2 2 4 2 4" xfId="12459"/>
    <cellStyle name="20% - Accent4 2 2 2 4 2 4 2" xfId="12460"/>
    <cellStyle name="20% - Accent4 2 2 2 4 2 4 2 2" xfId="12461"/>
    <cellStyle name="20% - Accent4 2 2 2 4 2 4 3" xfId="12462"/>
    <cellStyle name="20% - Accent4 2 2 2 4 2 5" xfId="12463"/>
    <cellStyle name="20% - Accent4 2 2 2 4 2 5 2" xfId="12464"/>
    <cellStyle name="20% - Accent4 2 2 2 4 2 6" xfId="12465"/>
    <cellStyle name="20% - Accent4 2 2 2 4 3" xfId="12466"/>
    <cellStyle name="20% - Accent4 2 2 2 4 3 2" xfId="12467"/>
    <cellStyle name="20% - Accent4 2 2 2 4 3 2 2" xfId="12468"/>
    <cellStyle name="20% - Accent4 2 2 2 4 3 2 2 2" xfId="12469"/>
    <cellStyle name="20% - Accent4 2 2 2 4 3 2 2 2 2" xfId="12470"/>
    <cellStyle name="20% - Accent4 2 2 2 4 3 2 2 3" xfId="12471"/>
    <cellStyle name="20% - Accent4 2 2 2 4 3 2 3" xfId="12472"/>
    <cellStyle name="20% - Accent4 2 2 2 4 3 2 3 2" xfId="12473"/>
    <cellStyle name="20% - Accent4 2 2 2 4 3 2 3 2 2" xfId="12474"/>
    <cellStyle name="20% - Accent4 2 2 2 4 3 2 3 3" xfId="12475"/>
    <cellStyle name="20% - Accent4 2 2 2 4 3 2 4" xfId="12476"/>
    <cellStyle name="20% - Accent4 2 2 2 4 3 2 4 2" xfId="12477"/>
    <cellStyle name="20% - Accent4 2 2 2 4 3 2 5" xfId="12478"/>
    <cellStyle name="20% - Accent4 2 2 2 4 3 3" xfId="12479"/>
    <cellStyle name="20% - Accent4 2 2 2 4 3 3 2" xfId="12480"/>
    <cellStyle name="20% - Accent4 2 2 2 4 3 3 2 2" xfId="12481"/>
    <cellStyle name="20% - Accent4 2 2 2 4 3 3 3" xfId="12482"/>
    <cellStyle name="20% - Accent4 2 2 2 4 3 4" xfId="12483"/>
    <cellStyle name="20% - Accent4 2 2 2 4 3 4 2" xfId="12484"/>
    <cellStyle name="20% - Accent4 2 2 2 4 3 4 2 2" xfId="12485"/>
    <cellStyle name="20% - Accent4 2 2 2 4 3 4 3" xfId="12486"/>
    <cellStyle name="20% - Accent4 2 2 2 4 3 5" xfId="12487"/>
    <cellStyle name="20% - Accent4 2 2 2 4 3 5 2" xfId="12488"/>
    <cellStyle name="20% - Accent4 2 2 2 4 3 6" xfId="12489"/>
    <cellStyle name="20% - Accent4 2 2 2 4 4" xfId="12490"/>
    <cellStyle name="20% - Accent4 2 2 2 4 4 2" xfId="12491"/>
    <cellStyle name="20% - Accent4 2 2 2 4 4 2 2" xfId="12492"/>
    <cellStyle name="20% - Accent4 2 2 2 4 4 2 2 2" xfId="12493"/>
    <cellStyle name="20% - Accent4 2 2 2 4 4 2 2 2 2" xfId="12494"/>
    <cellStyle name="20% - Accent4 2 2 2 4 4 2 2 3" xfId="12495"/>
    <cellStyle name="20% - Accent4 2 2 2 4 4 2 3" xfId="12496"/>
    <cellStyle name="20% - Accent4 2 2 2 4 4 2 3 2" xfId="12497"/>
    <cellStyle name="20% - Accent4 2 2 2 4 4 2 3 2 2" xfId="12498"/>
    <cellStyle name="20% - Accent4 2 2 2 4 4 2 3 3" xfId="12499"/>
    <cellStyle name="20% - Accent4 2 2 2 4 4 2 4" xfId="12500"/>
    <cellStyle name="20% - Accent4 2 2 2 4 4 2 4 2" xfId="12501"/>
    <cellStyle name="20% - Accent4 2 2 2 4 4 2 5" xfId="12502"/>
    <cellStyle name="20% - Accent4 2 2 2 4 4 3" xfId="12503"/>
    <cellStyle name="20% - Accent4 2 2 2 4 4 3 2" xfId="12504"/>
    <cellStyle name="20% - Accent4 2 2 2 4 4 3 2 2" xfId="12505"/>
    <cellStyle name="20% - Accent4 2 2 2 4 4 3 3" xfId="12506"/>
    <cellStyle name="20% - Accent4 2 2 2 4 4 4" xfId="12507"/>
    <cellStyle name="20% - Accent4 2 2 2 4 4 4 2" xfId="12508"/>
    <cellStyle name="20% - Accent4 2 2 2 4 4 4 2 2" xfId="12509"/>
    <cellStyle name="20% - Accent4 2 2 2 4 4 4 3" xfId="12510"/>
    <cellStyle name="20% - Accent4 2 2 2 4 4 5" xfId="12511"/>
    <cellStyle name="20% - Accent4 2 2 2 4 4 5 2" xfId="12512"/>
    <cellStyle name="20% - Accent4 2 2 2 4 4 6" xfId="12513"/>
    <cellStyle name="20% - Accent4 2 2 2 4 5" xfId="12514"/>
    <cellStyle name="20% - Accent4 2 2 2 4 5 2" xfId="12515"/>
    <cellStyle name="20% - Accent4 2 2 2 4 5 2 2" xfId="12516"/>
    <cellStyle name="20% - Accent4 2 2 2 4 5 2 2 2" xfId="12517"/>
    <cellStyle name="20% - Accent4 2 2 2 4 5 2 2 2 2" xfId="12518"/>
    <cellStyle name="20% - Accent4 2 2 2 4 5 2 2 3" xfId="12519"/>
    <cellStyle name="20% - Accent4 2 2 2 4 5 2 3" xfId="12520"/>
    <cellStyle name="20% - Accent4 2 2 2 4 5 2 3 2" xfId="12521"/>
    <cellStyle name="20% - Accent4 2 2 2 4 5 2 3 2 2" xfId="12522"/>
    <cellStyle name="20% - Accent4 2 2 2 4 5 2 3 3" xfId="12523"/>
    <cellStyle name="20% - Accent4 2 2 2 4 5 2 4" xfId="12524"/>
    <cellStyle name="20% - Accent4 2 2 2 4 5 2 4 2" xfId="12525"/>
    <cellStyle name="20% - Accent4 2 2 2 4 5 2 5" xfId="12526"/>
    <cellStyle name="20% - Accent4 2 2 2 4 5 3" xfId="12527"/>
    <cellStyle name="20% - Accent4 2 2 2 4 5 3 2" xfId="12528"/>
    <cellStyle name="20% - Accent4 2 2 2 4 5 3 2 2" xfId="12529"/>
    <cellStyle name="20% - Accent4 2 2 2 4 5 3 3" xfId="12530"/>
    <cellStyle name="20% - Accent4 2 2 2 4 5 4" xfId="12531"/>
    <cellStyle name="20% - Accent4 2 2 2 4 5 4 2" xfId="12532"/>
    <cellStyle name="20% - Accent4 2 2 2 4 5 4 2 2" xfId="12533"/>
    <cellStyle name="20% - Accent4 2 2 2 4 5 4 3" xfId="12534"/>
    <cellStyle name="20% - Accent4 2 2 2 4 5 5" xfId="12535"/>
    <cellStyle name="20% - Accent4 2 2 2 4 5 5 2" xfId="12536"/>
    <cellStyle name="20% - Accent4 2 2 2 4 5 6" xfId="12537"/>
    <cellStyle name="20% - Accent4 2 2 2 4 6" xfId="12538"/>
    <cellStyle name="20% - Accent4 2 2 2 4 6 2" xfId="12539"/>
    <cellStyle name="20% - Accent4 2 2 2 4 6 2 2" xfId="12540"/>
    <cellStyle name="20% - Accent4 2 2 2 4 6 2 2 2" xfId="12541"/>
    <cellStyle name="20% - Accent4 2 2 2 4 6 2 3" xfId="12542"/>
    <cellStyle name="20% - Accent4 2 2 2 4 6 3" xfId="12543"/>
    <cellStyle name="20% - Accent4 2 2 2 4 6 3 2" xfId="12544"/>
    <cellStyle name="20% - Accent4 2 2 2 4 6 3 2 2" xfId="12545"/>
    <cellStyle name="20% - Accent4 2 2 2 4 6 3 3" xfId="12546"/>
    <cellStyle name="20% - Accent4 2 2 2 4 6 4" xfId="12547"/>
    <cellStyle name="20% - Accent4 2 2 2 4 6 4 2" xfId="12548"/>
    <cellStyle name="20% - Accent4 2 2 2 4 6 5" xfId="12549"/>
    <cellStyle name="20% - Accent4 2 2 2 4 7" xfId="12550"/>
    <cellStyle name="20% - Accent4 2 2 2 4 7 2" xfId="12551"/>
    <cellStyle name="20% - Accent4 2 2 2 4 7 2 2" xfId="12552"/>
    <cellStyle name="20% - Accent4 2 2 2 4 7 3" xfId="12553"/>
    <cellStyle name="20% - Accent4 2 2 2 4 8" xfId="12554"/>
    <cellStyle name="20% - Accent4 2 2 2 4 8 2" xfId="12555"/>
    <cellStyle name="20% - Accent4 2 2 2 4 8 2 2" xfId="12556"/>
    <cellStyle name="20% - Accent4 2 2 2 4 8 3" xfId="12557"/>
    <cellStyle name="20% - Accent4 2 2 2 4 9" xfId="12558"/>
    <cellStyle name="20% - Accent4 2 2 2 4 9 2" xfId="12559"/>
    <cellStyle name="20% - Accent4 2 2 2 5" xfId="12560"/>
    <cellStyle name="20% - Accent4 2 2 2 5 2" xfId="12561"/>
    <cellStyle name="20% - Accent4 2 2 2 5 2 2" xfId="12562"/>
    <cellStyle name="20% - Accent4 2 2 2 5 2 2 2" xfId="12563"/>
    <cellStyle name="20% - Accent4 2 2 2 5 2 2 2 2" xfId="12564"/>
    <cellStyle name="20% - Accent4 2 2 2 5 2 2 2 2 2" xfId="12565"/>
    <cellStyle name="20% - Accent4 2 2 2 5 2 2 2 3" xfId="12566"/>
    <cellStyle name="20% - Accent4 2 2 2 5 2 2 3" xfId="12567"/>
    <cellStyle name="20% - Accent4 2 2 2 5 2 2 3 2" xfId="12568"/>
    <cellStyle name="20% - Accent4 2 2 2 5 2 2 3 2 2" xfId="12569"/>
    <cellStyle name="20% - Accent4 2 2 2 5 2 2 3 3" xfId="12570"/>
    <cellStyle name="20% - Accent4 2 2 2 5 2 2 4" xfId="12571"/>
    <cellStyle name="20% - Accent4 2 2 2 5 2 2 4 2" xfId="12572"/>
    <cellStyle name="20% - Accent4 2 2 2 5 2 2 5" xfId="12573"/>
    <cellStyle name="20% - Accent4 2 2 2 5 2 3" xfId="12574"/>
    <cellStyle name="20% - Accent4 2 2 2 5 2 3 2" xfId="12575"/>
    <cellStyle name="20% - Accent4 2 2 2 5 2 3 2 2" xfId="12576"/>
    <cellStyle name="20% - Accent4 2 2 2 5 2 3 3" xfId="12577"/>
    <cellStyle name="20% - Accent4 2 2 2 5 2 4" xfId="12578"/>
    <cellStyle name="20% - Accent4 2 2 2 5 2 4 2" xfId="12579"/>
    <cellStyle name="20% - Accent4 2 2 2 5 2 4 2 2" xfId="12580"/>
    <cellStyle name="20% - Accent4 2 2 2 5 2 4 3" xfId="12581"/>
    <cellStyle name="20% - Accent4 2 2 2 5 2 5" xfId="12582"/>
    <cellStyle name="20% - Accent4 2 2 2 5 2 5 2" xfId="12583"/>
    <cellStyle name="20% - Accent4 2 2 2 5 2 6" xfId="12584"/>
    <cellStyle name="20% - Accent4 2 2 2 5 3" xfId="12585"/>
    <cellStyle name="20% - Accent4 2 2 2 5 3 2" xfId="12586"/>
    <cellStyle name="20% - Accent4 2 2 2 5 3 2 2" xfId="12587"/>
    <cellStyle name="20% - Accent4 2 2 2 5 3 2 2 2" xfId="12588"/>
    <cellStyle name="20% - Accent4 2 2 2 5 3 2 2 2 2" xfId="12589"/>
    <cellStyle name="20% - Accent4 2 2 2 5 3 2 2 3" xfId="12590"/>
    <cellStyle name="20% - Accent4 2 2 2 5 3 2 3" xfId="12591"/>
    <cellStyle name="20% - Accent4 2 2 2 5 3 2 3 2" xfId="12592"/>
    <cellStyle name="20% - Accent4 2 2 2 5 3 2 3 2 2" xfId="12593"/>
    <cellStyle name="20% - Accent4 2 2 2 5 3 2 3 3" xfId="12594"/>
    <cellStyle name="20% - Accent4 2 2 2 5 3 2 4" xfId="12595"/>
    <cellStyle name="20% - Accent4 2 2 2 5 3 2 4 2" xfId="12596"/>
    <cellStyle name="20% - Accent4 2 2 2 5 3 2 5" xfId="12597"/>
    <cellStyle name="20% - Accent4 2 2 2 5 3 3" xfId="12598"/>
    <cellStyle name="20% - Accent4 2 2 2 5 3 3 2" xfId="12599"/>
    <cellStyle name="20% - Accent4 2 2 2 5 3 3 2 2" xfId="12600"/>
    <cellStyle name="20% - Accent4 2 2 2 5 3 3 3" xfId="12601"/>
    <cellStyle name="20% - Accent4 2 2 2 5 3 4" xfId="12602"/>
    <cellStyle name="20% - Accent4 2 2 2 5 3 4 2" xfId="12603"/>
    <cellStyle name="20% - Accent4 2 2 2 5 3 4 2 2" xfId="12604"/>
    <cellStyle name="20% - Accent4 2 2 2 5 3 4 3" xfId="12605"/>
    <cellStyle name="20% - Accent4 2 2 2 5 3 5" xfId="12606"/>
    <cellStyle name="20% - Accent4 2 2 2 5 3 5 2" xfId="12607"/>
    <cellStyle name="20% - Accent4 2 2 2 5 3 6" xfId="12608"/>
    <cellStyle name="20% - Accent4 2 2 2 6" xfId="12609"/>
    <cellStyle name="20% - Accent4 2 2 2 7" xfId="12610"/>
    <cellStyle name="20% - Accent4 2 2 2 8" xfId="12611"/>
    <cellStyle name="20% - Accent4 2 2 2 9" xfId="12612"/>
    <cellStyle name="20% - Accent4 2 2 3" xfId="12613"/>
    <cellStyle name="20% - Accent4 2 2 3 10" xfId="12614"/>
    <cellStyle name="20% - Accent4 2 2 3 10 2" xfId="12615"/>
    <cellStyle name="20% - Accent4 2 2 3 11" xfId="12616"/>
    <cellStyle name="20% - Accent4 2 2 3 2" xfId="12617"/>
    <cellStyle name="20% - Accent4 2 2 3 3" xfId="12618"/>
    <cellStyle name="20% - Accent4 2 2 3 3 2" xfId="12619"/>
    <cellStyle name="20% - Accent4 2 2 3 3 2 2" xfId="12620"/>
    <cellStyle name="20% - Accent4 2 2 3 3 2 2 2" xfId="12621"/>
    <cellStyle name="20% - Accent4 2 2 3 3 2 2 2 2" xfId="12622"/>
    <cellStyle name="20% - Accent4 2 2 3 3 2 2 3" xfId="12623"/>
    <cellStyle name="20% - Accent4 2 2 3 3 2 3" xfId="12624"/>
    <cellStyle name="20% - Accent4 2 2 3 3 2 3 2" xfId="12625"/>
    <cellStyle name="20% - Accent4 2 2 3 3 2 3 2 2" xfId="12626"/>
    <cellStyle name="20% - Accent4 2 2 3 3 2 3 3" xfId="12627"/>
    <cellStyle name="20% - Accent4 2 2 3 3 2 4" xfId="12628"/>
    <cellStyle name="20% - Accent4 2 2 3 3 2 4 2" xfId="12629"/>
    <cellStyle name="20% - Accent4 2 2 3 3 2 5" xfId="12630"/>
    <cellStyle name="20% - Accent4 2 2 3 3 3" xfId="12631"/>
    <cellStyle name="20% - Accent4 2 2 3 3 3 2" xfId="12632"/>
    <cellStyle name="20% - Accent4 2 2 3 3 3 2 2" xfId="12633"/>
    <cellStyle name="20% - Accent4 2 2 3 3 3 3" xfId="12634"/>
    <cellStyle name="20% - Accent4 2 2 3 3 4" xfId="12635"/>
    <cellStyle name="20% - Accent4 2 2 3 3 4 2" xfId="12636"/>
    <cellStyle name="20% - Accent4 2 2 3 3 4 2 2" xfId="12637"/>
    <cellStyle name="20% - Accent4 2 2 3 3 4 3" xfId="12638"/>
    <cellStyle name="20% - Accent4 2 2 3 3 5" xfId="12639"/>
    <cellStyle name="20% - Accent4 2 2 3 3 5 2" xfId="12640"/>
    <cellStyle name="20% - Accent4 2 2 3 3 6" xfId="12641"/>
    <cellStyle name="20% - Accent4 2 2 3 4" xfId="12642"/>
    <cellStyle name="20% - Accent4 2 2 3 4 2" xfId="12643"/>
    <cellStyle name="20% - Accent4 2 2 3 4 2 2" xfId="12644"/>
    <cellStyle name="20% - Accent4 2 2 3 4 2 2 2" xfId="12645"/>
    <cellStyle name="20% - Accent4 2 2 3 4 2 2 2 2" xfId="12646"/>
    <cellStyle name="20% - Accent4 2 2 3 4 2 2 3" xfId="12647"/>
    <cellStyle name="20% - Accent4 2 2 3 4 2 3" xfId="12648"/>
    <cellStyle name="20% - Accent4 2 2 3 4 2 3 2" xfId="12649"/>
    <cellStyle name="20% - Accent4 2 2 3 4 2 3 2 2" xfId="12650"/>
    <cellStyle name="20% - Accent4 2 2 3 4 2 3 3" xfId="12651"/>
    <cellStyle name="20% - Accent4 2 2 3 4 2 4" xfId="12652"/>
    <cellStyle name="20% - Accent4 2 2 3 4 2 4 2" xfId="12653"/>
    <cellStyle name="20% - Accent4 2 2 3 4 2 5" xfId="12654"/>
    <cellStyle name="20% - Accent4 2 2 3 4 3" xfId="12655"/>
    <cellStyle name="20% - Accent4 2 2 3 4 3 2" xfId="12656"/>
    <cellStyle name="20% - Accent4 2 2 3 4 3 2 2" xfId="12657"/>
    <cellStyle name="20% - Accent4 2 2 3 4 3 3" xfId="12658"/>
    <cellStyle name="20% - Accent4 2 2 3 4 4" xfId="12659"/>
    <cellStyle name="20% - Accent4 2 2 3 4 4 2" xfId="12660"/>
    <cellStyle name="20% - Accent4 2 2 3 4 4 2 2" xfId="12661"/>
    <cellStyle name="20% - Accent4 2 2 3 4 4 3" xfId="12662"/>
    <cellStyle name="20% - Accent4 2 2 3 4 5" xfId="12663"/>
    <cellStyle name="20% - Accent4 2 2 3 4 5 2" xfId="12664"/>
    <cellStyle name="20% - Accent4 2 2 3 4 6" xfId="12665"/>
    <cellStyle name="20% - Accent4 2 2 3 5" xfId="12666"/>
    <cellStyle name="20% - Accent4 2 2 3 5 2" xfId="12667"/>
    <cellStyle name="20% - Accent4 2 2 3 5 2 2" xfId="12668"/>
    <cellStyle name="20% - Accent4 2 2 3 5 2 2 2" xfId="12669"/>
    <cellStyle name="20% - Accent4 2 2 3 5 2 2 2 2" xfId="12670"/>
    <cellStyle name="20% - Accent4 2 2 3 5 2 2 3" xfId="12671"/>
    <cellStyle name="20% - Accent4 2 2 3 5 2 3" xfId="12672"/>
    <cellStyle name="20% - Accent4 2 2 3 5 2 3 2" xfId="12673"/>
    <cellStyle name="20% - Accent4 2 2 3 5 2 3 2 2" xfId="12674"/>
    <cellStyle name="20% - Accent4 2 2 3 5 2 3 3" xfId="12675"/>
    <cellStyle name="20% - Accent4 2 2 3 5 2 4" xfId="12676"/>
    <cellStyle name="20% - Accent4 2 2 3 5 2 4 2" xfId="12677"/>
    <cellStyle name="20% - Accent4 2 2 3 5 2 5" xfId="12678"/>
    <cellStyle name="20% - Accent4 2 2 3 5 3" xfId="12679"/>
    <cellStyle name="20% - Accent4 2 2 3 5 3 2" xfId="12680"/>
    <cellStyle name="20% - Accent4 2 2 3 5 3 2 2" xfId="12681"/>
    <cellStyle name="20% - Accent4 2 2 3 5 3 3" xfId="12682"/>
    <cellStyle name="20% - Accent4 2 2 3 5 4" xfId="12683"/>
    <cellStyle name="20% - Accent4 2 2 3 5 4 2" xfId="12684"/>
    <cellStyle name="20% - Accent4 2 2 3 5 4 2 2" xfId="12685"/>
    <cellStyle name="20% - Accent4 2 2 3 5 4 3" xfId="12686"/>
    <cellStyle name="20% - Accent4 2 2 3 5 5" xfId="12687"/>
    <cellStyle name="20% - Accent4 2 2 3 5 5 2" xfId="12688"/>
    <cellStyle name="20% - Accent4 2 2 3 5 6" xfId="12689"/>
    <cellStyle name="20% - Accent4 2 2 3 6" xfId="12690"/>
    <cellStyle name="20% - Accent4 2 2 3 6 2" xfId="12691"/>
    <cellStyle name="20% - Accent4 2 2 3 6 2 2" xfId="12692"/>
    <cellStyle name="20% - Accent4 2 2 3 6 2 2 2" xfId="12693"/>
    <cellStyle name="20% - Accent4 2 2 3 6 2 2 2 2" xfId="12694"/>
    <cellStyle name="20% - Accent4 2 2 3 6 2 2 3" xfId="12695"/>
    <cellStyle name="20% - Accent4 2 2 3 6 2 3" xfId="12696"/>
    <cellStyle name="20% - Accent4 2 2 3 6 2 3 2" xfId="12697"/>
    <cellStyle name="20% - Accent4 2 2 3 6 2 3 2 2" xfId="12698"/>
    <cellStyle name="20% - Accent4 2 2 3 6 2 3 3" xfId="12699"/>
    <cellStyle name="20% - Accent4 2 2 3 6 2 4" xfId="12700"/>
    <cellStyle name="20% - Accent4 2 2 3 6 2 4 2" xfId="12701"/>
    <cellStyle name="20% - Accent4 2 2 3 6 2 5" xfId="12702"/>
    <cellStyle name="20% - Accent4 2 2 3 6 3" xfId="12703"/>
    <cellStyle name="20% - Accent4 2 2 3 6 3 2" xfId="12704"/>
    <cellStyle name="20% - Accent4 2 2 3 6 3 2 2" xfId="12705"/>
    <cellStyle name="20% - Accent4 2 2 3 6 3 3" xfId="12706"/>
    <cellStyle name="20% - Accent4 2 2 3 6 4" xfId="12707"/>
    <cellStyle name="20% - Accent4 2 2 3 6 4 2" xfId="12708"/>
    <cellStyle name="20% - Accent4 2 2 3 6 4 2 2" xfId="12709"/>
    <cellStyle name="20% - Accent4 2 2 3 6 4 3" xfId="12710"/>
    <cellStyle name="20% - Accent4 2 2 3 6 5" xfId="12711"/>
    <cellStyle name="20% - Accent4 2 2 3 6 5 2" xfId="12712"/>
    <cellStyle name="20% - Accent4 2 2 3 6 6" xfId="12713"/>
    <cellStyle name="20% - Accent4 2 2 3 7" xfId="12714"/>
    <cellStyle name="20% - Accent4 2 2 3 7 2" xfId="12715"/>
    <cellStyle name="20% - Accent4 2 2 3 7 2 2" xfId="12716"/>
    <cellStyle name="20% - Accent4 2 2 3 7 2 2 2" xfId="12717"/>
    <cellStyle name="20% - Accent4 2 2 3 7 2 3" xfId="12718"/>
    <cellStyle name="20% - Accent4 2 2 3 7 3" xfId="12719"/>
    <cellStyle name="20% - Accent4 2 2 3 7 3 2" xfId="12720"/>
    <cellStyle name="20% - Accent4 2 2 3 7 3 2 2" xfId="12721"/>
    <cellStyle name="20% - Accent4 2 2 3 7 3 3" xfId="12722"/>
    <cellStyle name="20% - Accent4 2 2 3 7 4" xfId="12723"/>
    <cellStyle name="20% - Accent4 2 2 3 7 4 2" xfId="12724"/>
    <cellStyle name="20% - Accent4 2 2 3 7 5" xfId="12725"/>
    <cellStyle name="20% - Accent4 2 2 3 8" xfId="12726"/>
    <cellStyle name="20% - Accent4 2 2 3 8 2" xfId="12727"/>
    <cellStyle name="20% - Accent4 2 2 3 8 2 2" xfId="12728"/>
    <cellStyle name="20% - Accent4 2 2 3 8 3" xfId="12729"/>
    <cellStyle name="20% - Accent4 2 2 3 9" xfId="12730"/>
    <cellStyle name="20% - Accent4 2 2 3 9 2" xfId="12731"/>
    <cellStyle name="20% - Accent4 2 2 3 9 2 2" xfId="12732"/>
    <cellStyle name="20% - Accent4 2 2 3 9 3" xfId="12733"/>
    <cellStyle name="20% - Accent4 2 2 4" xfId="12734"/>
    <cellStyle name="20% - Accent4 2 2 5" xfId="12735"/>
    <cellStyle name="20% - Accent4 2 2 5 2" xfId="12736"/>
    <cellStyle name="20% - Accent4 2 2 5 3" xfId="12737"/>
    <cellStyle name="20% - Accent4 2 2 5 4" xfId="12738"/>
    <cellStyle name="20% - Accent4 2 2 5 4 2" xfId="12739"/>
    <cellStyle name="20% - Accent4 2 2 5 4 2 2" xfId="12740"/>
    <cellStyle name="20% - Accent4 2 2 5 4 2 2 2" xfId="12741"/>
    <cellStyle name="20% - Accent4 2 2 5 4 2 3" xfId="12742"/>
    <cellStyle name="20% - Accent4 2 2 5 4 3" xfId="12743"/>
    <cellStyle name="20% - Accent4 2 2 5 4 3 2" xfId="12744"/>
    <cellStyle name="20% - Accent4 2 2 5 4 3 2 2" xfId="12745"/>
    <cellStyle name="20% - Accent4 2 2 5 4 3 3" xfId="12746"/>
    <cellStyle name="20% - Accent4 2 2 5 4 4" xfId="12747"/>
    <cellStyle name="20% - Accent4 2 2 5 4 4 2" xfId="12748"/>
    <cellStyle name="20% - Accent4 2 2 5 4 5" xfId="12749"/>
    <cellStyle name="20% - Accent4 2 2 5 5" xfId="12750"/>
    <cellStyle name="20% - Accent4 2 2 5 5 2" xfId="12751"/>
    <cellStyle name="20% - Accent4 2 2 5 5 2 2" xfId="12752"/>
    <cellStyle name="20% - Accent4 2 2 5 5 3" xfId="12753"/>
    <cellStyle name="20% - Accent4 2 2 5 6" xfId="12754"/>
    <cellStyle name="20% - Accent4 2 2 5 6 2" xfId="12755"/>
    <cellStyle name="20% - Accent4 2 2 5 6 2 2" xfId="12756"/>
    <cellStyle name="20% - Accent4 2 2 5 6 3" xfId="12757"/>
    <cellStyle name="20% - Accent4 2 2 5 7" xfId="12758"/>
    <cellStyle name="20% - Accent4 2 2 5 7 2" xfId="12759"/>
    <cellStyle name="20% - Accent4 2 2 5 8" xfId="12760"/>
    <cellStyle name="20% - Accent4 2 2 6" xfId="12761"/>
    <cellStyle name="20% - Accent4 2 2 6 2" xfId="12762"/>
    <cellStyle name="20% - Accent4 2 2 6 2 2" xfId="12763"/>
    <cellStyle name="20% - Accent4 2 2 6 2 2 2" xfId="12764"/>
    <cellStyle name="20% - Accent4 2 2 6 2 2 2 2" xfId="12765"/>
    <cellStyle name="20% - Accent4 2 2 6 2 2 3" xfId="12766"/>
    <cellStyle name="20% - Accent4 2 2 6 2 3" xfId="12767"/>
    <cellStyle name="20% - Accent4 2 2 6 2 3 2" xfId="12768"/>
    <cellStyle name="20% - Accent4 2 2 6 2 3 2 2" xfId="12769"/>
    <cellStyle name="20% - Accent4 2 2 6 2 3 3" xfId="12770"/>
    <cellStyle name="20% - Accent4 2 2 6 2 4" xfId="12771"/>
    <cellStyle name="20% - Accent4 2 2 6 2 4 2" xfId="12772"/>
    <cellStyle name="20% - Accent4 2 2 6 2 5" xfId="12773"/>
    <cellStyle name="20% - Accent4 2 2 6 3" xfId="12774"/>
    <cellStyle name="20% - Accent4 2 2 6 3 2" xfId="12775"/>
    <cellStyle name="20% - Accent4 2 2 6 3 2 2" xfId="12776"/>
    <cellStyle name="20% - Accent4 2 2 6 3 3" xfId="12777"/>
    <cellStyle name="20% - Accent4 2 2 6 4" xfId="12778"/>
    <cellStyle name="20% - Accent4 2 2 6 4 2" xfId="12779"/>
    <cellStyle name="20% - Accent4 2 2 6 4 2 2" xfId="12780"/>
    <cellStyle name="20% - Accent4 2 2 6 4 3" xfId="12781"/>
    <cellStyle name="20% - Accent4 2 2 6 5" xfId="12782"/>
    <cellStyle name="20% - Accent4 2 2 6 5 2" xfId="12783"/>
    <cellStyle name="20% - Accent4 2 2 6 6" xfId="12784"/>
    <cellStyle name="20% - Accent4 2 2 7" xfId="12785"/>
    <cellStyle name="20% - Accent4 2 2 7 2" xfId="12786"/>
    <cellStyle name="20% - Accent4 2 2 7 2 2" xfId="12787"/>
    <cellStyle name="20% - Accent4 2 2 7 2 2 2" xfId="12788"/>
    <cellStyle name="20% - Accent4 2 2 7 2 2 2 2" xfId="12789"/>
    <cellStyle name="20% - Accent4 2 2 7 2 2 3" xfId="12790"/>
    <cellStyle name="20% - Accent4 2 2 7 2 3" xfId="12791"/>
    <cellStyle name="20% - Accent4 2 2 7 2 3 2" xfId="12792"/>
    <cellStyle name="20% - Accent4 2 2 7 2 3 2 2" xfId="12793"/>
    <cellStyle name="20% - Accent4 2 2 7 2 3 3" xfId="12794"/>
    <cellStyle name="20% - Accent4 2 2 7 2 4" xfId="12795"/>
    <cellStyle name="20% - Accent4 2 2 7 2 4 2" xfId="12796"/>
    <cellStyle name="20% - Accent4 2 2 7 2 5" xfId="12797"/>
    <cellStyle name="20% - Accent4 2 2 7 3" xfId="12798"/>
    <cellStyle name="20% - Accent4 2 2 7 3 2" xfId="12799"/>
    <cellStyle name="20% - Accent4 2 2 7 3 2 2" xfId="12800"/>
    <cellStyle name="20% - Accent4 2 2 7 3 3" xfId="12801"/>
    <cellStyle name="20% - Accent4 2 2 7 4" xfId="12802"/>
    <cellStyle name="20% - Accent4 2 2 7 4 2" xfId="12803"/>
    <cellStyle name="20% - Accent4 2 2 7 4 2 2" xfId="12804"/>
    <cellStyle name="20% - Accent4 2 2 7 4 3" xfId="12805"/>
    <cellStyle name="20% - Accent4 2 2 7 5" xfId="12806"/>
    <cellStyle name="20% - Accent4 2 2 7 5 2" xfId="12807"/>
    <cellStyle name="20% - Accent4 2 2 7 6" xfId="12808"/>
    <cellStyle name="20% - Accent4 2 2 8" xfId="12809"/>
    <cellStyle name="20% - Accent4 2 2 8 2" xfId="12810"/>
    <cellStyle name="20% - Accent4 2 2 8 2 2" xfId="12811"/>
    <cellStyle name="20% - Accent4 2 2 8 2 2 2" xfId="12812"/>
    <cellStyle name="20% - Accent4 2 2 8 2 2 2 2" xfId="12813"/>
    <cellStyle name="20% - Accent4 2 2 8 2 2 3" xfId="12814"/>
    <cellStyle name="20% - Accent4 2 2 8 2 3" xfId="12815"/>
    <cellStyle name="20% - Accent4 2 2 8 2 3 2" xfId="12816"/>
    <cellStyle name="20% - Accent4 2 2 8 2 3 2 2" xfId="12817"/>
    <cellStyle name="20% - Accent4 2 2 8 2 3 3" xfId="12818"/>
    <cellStyle name="20% - Accent4 2 2 8 2 4" xfId="12819"/>
    <cellStyle name="20% - Accent4 2 2 8 2 4 2" xfId="12820"/>
    <cellStyle name="20% - Accent4 2 2 8 2 5" xfId="12821"/>
    <cellStyle name="20% - Accent4 2 2 8 3" xfId="12822"/>
    <cellStyle name="20% - Accent4 2 2 8 3 2" xfId="12823"/>
    <cellStyle name="20% - Accent4 2 2 8 3 2 2" xfId="12824"/>
    <cellStyle name="20% - Accent4 2 2 8 3 3" xfId="12825"/>
    <cellStyle name="20% - Accent4 2 2 8 4" xfId="12826"/>
    <cellStyle name="20% - Accent4 2 2 8 4 2" xfId="12827"/>
    <cellStyle name="20% - Accent4 2 2 8 4 2 2" xfId="12828"/>
    <cellStyle name="20% - Accent4 2 2 8 4 3" xfId="12829"/>
    <cellStyle name="20% - Accent4 2 2 8 5" xfId="12830"/>
    <cellStyle name="20% - Accent4 2 2 8 5 2" xfId="12831"/>
    <cellStyle name="20% - Accent4 2 2 8 6" xfId="12832"/>
    <cellStyle name="20% - Accent4 2 2 9" xfId="12833"/>
    <cellStyle name="20% - Accent4 2 2 9 2" xfId="12834"/>
    <cellStyle name="20% - Accent4 2 2 9 2 2" xfId="12835"/>
    <cellStyle name="20% - Accent4 2 2 9 2 2 2" xfId="12836"/>
    <cellStyle name="20% - Accent4 2 2 9 2 3" xfId="12837"/>
    <cellStyle name="20% - Accent4 2 2 9 3" xfId="12838"/>
    <cellStyle name="20% - Accent4 2 2 9 3 2" xfId="12839"/>
    <cellStyle name="20% - Accent4 2 2 9 3 2 2" xfId="12840"/>
    <cellStyle name="20% - Accent4 2 2 9 3 3" xfId="12841"/>
    <cellStyle name="20% - Accent4 2 2 9 4" xfId="12842"/>
    <cellStyle name="20% - Accent4 2 2 9 4 2" xfId="12843"/>
    <cellStyle name="20% - Accent4 2 2 9 5" xfId="12844"/>
    <cellStyle name="20% - Accent4 2 20" xfId="12845"/>
    <cellStyle name="20% - Accent4 2 20 2" xfId="12846"/>
    <cellStyle name="20% - Accent4 2 21" xfId="12847"/>
    <cellStyle name="20% - Accent4 2 21 2" xfId="12848"/>
    <cellStyle name="20% - Accent4 2 22" xfId="12849"/>
    <cellStyle name="20% - Accent4 2 22 2" xfId="12850"/>
    <cellStyle name="20% - Accent4 2 23" xfId="12851"/>
    <cellStyle name="20% - Accent4 2 23 2" xfId="12852"/>
    <cellStyle name="20% - Accent4 2 24" xfId="12853"/>
    <cellStyle name="20% - Accent4 2 24 2" xfId="12854"/>
    <cellStyle name="20% - Accent4 2 25" xfId="12855"/>
    <cellStyle name="20% - Accent4 2 25 2" xfId="12856"/>
    <cellStyle name="20% - Accent4 2 26" xfId="12857"/>
    <cellStyle name="20% - Accent4 2 26 2" xfId="12858"/>
    <cellStyle name="20% - Accent4 2 27" xfId="12859"/>
    <cellStyle name="20% - Accent4 2 27 2" xfId="12860"/>
    <cellStyle name="20% - Accent4 2 28" xfId="12861"/>
    <cellStyle name="20% - Accent4 2 28 2" xfId="12862"/>
    <cellStyle name="20% - Accent4 2 29" xfId="12863"/>
    <cellStyle name="20% - Accent4 2 29 2" xfId="12864"/>
    <cellStyle name="20% - Accent4 2 3" xfId="12865"/>
    <cellStyle name="20% - Accent4 2 3 2" xfId="12866"/>
    <cellStyle name="20% - Accent4 2 3 2 10" xfId="12867"/>
    <cellStyle name="20% - Accent4 2 3 2 2" xfId="12868"/>
    <cellStyle name="20% - Accent4 2 3 2 2 2" xfId="12869"/>
    <cellStyle name="20% - Accent4 2 3 2 2 2 2" xfId="12870"/>
    <cellStyle name="20% - Accent4 2 3 2 2 2 2 2" xfId="12871"/>
    <cellStyle name="20% - Accent4 2 3 2 2 2 2 2 2" xfId="12872"/>
    <cellStyle name="20% - Accent4 2 3 2 2 2 2 3" xfId="12873"/>
    <cellStyle name="20% - Accent4 2 3 2 2 2 3" xfId="12874"/>
    <cellStyle name="20% - Accent4 2 3 2 2 2 3 2" xfId="12875"/>
    <cellStyle name="20% - Accent4 2 3 2 2 2 3 2 2" xfId="12876"/>
    <cellStyle name="20% - Accent4 2 3 2 2 2 3 3" xfId="12877"/>
    <cellStyle name="20% - Accent4 2 3 2 2 2 4" xfId="12878"/>
    <cellStyle name="20% - Accent4 2 3 2 2 2 4 2" xfId="12879"/>
    <cellStyle name="20% - Accent4 2 3 2 2 2 5" xfId="12880"/>
    <cellStyle name="20% - Accent4 2 3 2 2 3" xfId="12881"/>
    <cellStyle name="20% - Accent4 2 3 2 2 3 2" xfId="12882"/>
    <cellStyle name="20% - Accent4 2 3 2 2 3 2 2" xfId="12883"/>
    <cellStyle name="20% - Accent4 2 3 2 2 3 3" xfId="12884"/>
    <cellStyle name="20% - Accent4 2 3 2 2 4" xfId="12885"/>
    <cellStyle name="20% - Accent4 2 3 2 2 4 2" xfId="12886"/>
    <cellStyle name="20% - Accent4 2 3 2 2 4 2 2" xfId="12887"/>
    <cellStyle name="20% - Accent4 2 3 2 2 4 3" xfId="12888"/>
    <cellStyle name="20% - Accent4 2 3 2 2 5" xfId="12889"/>
    <cellStyle name="20% - Accent4 2 3 2 2 5 2" xfId="12890"/>
    <cellStyle name="20% - Accent4 2 3 2 2 6" xfId="12891"/>
    <cellStyle name="20% - Accent4 2 3 2 3" xfId="12892"/>
    <cellStyle name="20% - Accent4 2 3 2 3 2" xfId="12893"/>
    <cellStyle name="20% - Accent4 2 3 2 3 2 2" xfId="12894"/>
    <cellStyle name="20% - Accent4 2 3 2 3 2 2 2" xfId="12895"/>
    <cellStyle name="20% - Accent4 2 3 2 3 2 2 2 2" xfId="12896"/>
    <cellStyle name="20% - Accent4 2 3 2 3 2 2 3" xfId="12897"/>
    <cellStyle name="20% - Accent4 2 3 2 3 2 3" xfId="12898"/>
    <cellStyle name="20% - Accent4 2 3 2 3 2 3 2" xfId="12899"/>
    <cellStyle name="20% - Accent4 2 3 2 3 2 3 2 2" xfId="12900"/>
    <cellStyle name="20% - Accent4 2 3 2 3 2 3 3" xfId="12901"/>
    <cellStyle name="20% - Accent4 2 3 2 3 2 4" xfId="12902"/>
    <cellStyle name="20% - Accent4 2 3 2 3 2 4 2" xfId="12903"/>
    <cellStyle name="20% - Accent4 2 3 2 3 2 5" xfId="12904"/>
    <cellStyle name="20% - Accent4 2 3 2 3 3" xfId="12905"/>
    <cellStyle name="20% - Accent4 2 3 2 3 3 2" xfId="12906"/>
    <cellStyle name="20% - Accent4 2 3 2 3 3 2 2" xfId="12907"/>
    <cellStyle name="20% - Accent4 2 3 2 3 3 3" xfId="12908"/>
    <cellStyle name="20% - Accent4 2 3 2 3 4" xfId="12909"/>
    <cellStyle name="20% - Accent4 2 3 2 3 4 2" xfId="12910"/>
    <cellStyle name="20% - Accent4 2 3 2 3 4 2 2" xfId="12911"/>
    <cellStyle name="20% - Accent4 2 3 2 3 4 3" xfId="12912"/>
    <cellStyle name="20% - Accent4 2 3 2 3 5" xfId="12913"/>
    <cellStyle name="20% - Accent4 2 3 2 3 5 2" xfId="12914"/>
    <cellStyle name="20% - Accent4 2 3 2 3 6" xfId="12915"/>
    <cellStyle name="20% - Accent4 2 3 2 4" xfId="12916"/>
    <cellStyle name="20% - Accent4 2 3 2 4 2" xfId="12917"/>
    <cellStyle name="20% - Accent4 2 3 2 4 2 2" xfId="12918"/>
    <cellStyle name="20% - Accent4 2 3 2 4 2 2 2" xfId="12919"/>
    <cellStyle name="20% - Accent4 2 3 2 4 2 2 2 2" xfId="12920"/>
    <cellStyle name="20% - Accent4 2 3 2 4 2 2 3" xfId="12921"/>
    <cellStyle name="20% - Accent4 2 3 2 4 2 3" xfId="12922"/>
    <cellStyle name="20% - Accent4 2 3 2 4 2 3 2" xfId="12923"/>
    <cellStyle name="20% - Accent4 2 3 2 4 2 3 2 2" xfId="12924"/>
    <cellStyle name="20% - Accent4 2 3 2 4 2 3 3" xfId="12925"/>
    <cellStyle name="20% - Accent4 2 3 2 4 2 4" xfId="12926"/>
    <cellStyle name="20% - Accent4 2 3 2 4 2 4 2" xfId="12927"/>
    <cellStyle name="20% - Accent4 2 3 2 4 2 5" xfId="12928"/>
    <cellStyle name="20% - Accent4 2 3 2 4 3" xfId="12929"/>
    <cellStyle name="20% - Accent4 2 3 2 4 3 2" xfId="12930"/>
    <cellStyle name="20% - Accent4 2 3 2 4 3 2 2" xfId="12931"/>
    <cellStyle name="20% - Accent4 2 3 2 4 3 3" xfId="12932"/>
    <cellStyle name="20% - Accent4 2 3 2 4 4" xfId="12933"/>
    <cellStyle name="20% - Accent4 2 3 2 4 4 2" xfId="12934"/>
    <cellStyle name="20% - Accent4 2 3 2 4 4 2 2" xfId="12935"/>
    <cellStyle name="20% - Accent4 2 3 2 4 4 3" xfId="12936"/>
    <cellStyle name="20% - Accent4 2 3 2 4 5" xfId="12937"/>
    <cellStyle name="20% - Accent4 2 3 2 4 5 2" xfId="12938"/>
    <cellStyle name="20% - Accent4 2 3 2 4 6" xfId="12939"/>
    <cellStyle name="20% - Accent4 2 3 2 5" xfId="12940"/>
    <cellStyle name="20% - Accent4 2 3 2 5 2" xfId="12941"/>
    <cellStyle name="20% - Accent4 2 3 2 5 2 2" xfId="12942"/>
    <cellStyle name="20% - Accent4 2 3 2 5 2 2 2" xfId="12943"/>
    <cellStyle name="20% - Accent4 2 3 2 5 2 2 2 2" xfId="12944"/>
    <cellStyle name="20% - Accent4 2 3 2 5 2 2 3" xfId="12945"/>
    <cellStyle name="20% - Accent4 2 3 2 5 2 3" xfId="12946"/>
    <cellStyle name="20% - Accent4 2 3 2 5 2 3 2" xfId="12947"/>
    <cellStyle name="20% - Accent4 2 3 2 5 2 3 2 2" xfId="12948"/>
    <cellStyle name="20% - Accent4 2 3 2 5 2 3 3" xfId="12949"/>
    <cellStyle name="20% - Accent4 2 3 2 5 2 4" xfId="12950"/>
    <cellStyle name="20% - Accent4 2 3 2 5 2 4 2" xfId="12951"/>
    <cellStyle name="20% - Accent4 2 3 2 5 2 5" xfId="12952"/>
    <cellStyle name="20% - Accent4 2 3 2 5 3" xfId="12953"/>
    <cellStyle name="20% - Accent4 2 3 2 5 3 2" xfId="12954"/>
    <cellStyle name="20% - Accent4 2 3 2 5 3 2 2" xfId="12955"/>
    <cellStyle name="20% - Accent4 2 3 2 5 3 3" xfId="12956"/>
    <cellStyle name="20% - Accent4 2 3 2 5 4" xfId="12957"/>
    <cellStyle name="20% - Accent4 2 3 2 5 4 2" xfId="12958"/>
    <cellStyle name="20% - Accent4 2 3 2 5 4 2 2" xfId="12959"/>
    <cellStyle name="20% - Accent4 2 3 2 5 4 3" xfId="12960"/>
    <cellStyle name="20% - Accent4 2 3 2 5 5" xfId="12961"/>
    <cellStyle name="20% - Accent4 2 3 2 5 5 2" xfId="12962"/>
    <cellStyle name="20% - Accent4 2 3 2 5 6" xfId="12963"/>
    <cellStyle name="20% - Accent4 2 3 2 6" xfId="12964"/>
    <cellStyle name="20% - Accent4 2 3 2 6 2" xfId="12965"/>
    <cellStyle name="20% - Accent4 2 3 2 6 2 2" xfId="12966"/>
    <cellStyle name="20% - Accent4 2 3 2 6 2 2 2" xfId="12967"/>
    <cellStyle name="20% - Accent4 2 3 2 6 2 3" xfId="12968"/>
    <cellStyle name="20% - Accent4 2 3 2 6 3" xfId="12969"/>
    <cellStyle name="20% - Accent4 2 3 2 6 3 2" xfId="12970"/>
    <cellStyle name="20% - Accent4 2 3 2 6 3 2 2" xfId="12971"/>
    <cellStyle name="20% - Accent4 2 3 2 6 3 3" xfId="12972"/>
    <cellStyle name="20% - Accent4 2 3 2 6 4" xfId="12973"/>
    <cellStyle name="20% - Accent4 2 3 2 6 4 2" xfId="12974"/>
    <cellStyle name="20% - Accent4 2 3 2 6 5" xfId="12975"/>
    <cellStyle name="20% - Accent4 2 3 2 7" xfId="12976"/>
    <cellStyle name="20% - Accent4 2 3 2 7 2" xfId="12977"/>
    <cellStyle name="20% - Accent4 2 3 2 7 2 2" xfId="12978"/>
    <cellStyle name="20% - Accent4 2 3 2 7 3" xfId="12979"/>
    <cellStyle name="20% - Accent4 2 3 2 8" xfId="12980"/>
    <cellStyle name="20% - Accent4 2 3 2 8 2" xfId="12981"/>
    <cellStyle name="20% - Accent4 2 3 2 8 2 2" xfId="12982"/>
    <cellStyle name="20% - Accent4 2 3 2 8 3" xfId="12983"/>
    <cellStyle name="20% - Accent4 2 3 2 9" xfId="12984"/>
    <cellStyle name="20% - Accent4 2 3 2 9 2" xfId="12985"/>
    <cellStyle name="20% - Accent4 2 30" xfId="12986"/>
    <cellStyle name="20% - Accent4 2 31" xfId="12987"/>
    <cellStyle name="20% - Accent4 2 31 2" xfId="12988"/>
    <cellStyle name="20% - Accent4 2 32" xfId="12989"/>
    <cellStyle name="20% - Accent4 2 33" xfId="12990"/>
    <cellStyle name="20% - Accent4 2 4" xfId="12991"/>
    <cellStyle name="20% - Accent4 2 4 10" xfId="12992"/>
    <cellStyle name="20% - Accent4 2 4 2" xfId="12993"/>
    <cellStyle name="20% - Accent4 2 4 2 2" xfId="12994"/>
    <cellStyle name="20% - Accent4 2 4 2 2 2" xfId="12995"/>
    <cellStyle name="20% - Accent4 2 4 2 2 2 2" xfId="12996"/>
    <cellStyle name="20% - Accent4 2 4 2 2 2 2 2" xfId="12997"/>
    <cellStyle name="20% - Accent4 2 4 2 2 2 3" xfId="12998"/>
    <cellStyle name="20% - Accent4 2 4 2 2 3" xfId="12999"/>
    <cellStyle name="20% - Accent4 2 4 2 2 3 2" xfId="13000"/>
    <cellStyle name="20% - Accent4 2 4 2 2 3 2 2" xfId="13001"/>
    <cellStyle name="20% - Accent4 2 4 2 2 3 3" xfId="13002"/>
    <cellStyle name="20% - Accent4 2 4 2 2 4" xfId="13003"/>
    <cellStyle name="20% - Accent4 2 4 2 2 4 2" xfId="13004"/>
    <cellStyle name="20% - Accent4 2 4 2 2 5" xfId="13005"/>
    <cellStyle name="20% - Accent4 2 4 2 3" xfId="13006"/>
    <cellStyle name="20% - Accent4 2 4 2 3 2" xfId="13007"/>
    <cellStyle name="20% - Accent4 2 4 2 3 2 2" xfId="13008"/>
    <cellStyle name="20% - Accent4 2 4 2 3 3" xfId="13009"/>
    <cellStyle name="20% - Accent4 2 4 2 4" xfId="13010"/>
    <cellStyle name="20% - Accent4 2 4 2 4 2" xfId="13011"/>
    <cellStyle name="20% - Accent4 2 4 2 4 2 2" xfId="13012"/>
    <cellStyle name="20% - Accent4 2 4 2 4 3" xfId="13013"/>
    <cellStyle name="20% - Accent4 2 4 2 5" xfId="13014"/>
    <cellStyle name="20% - Accent4 2 4 2 5 2" xfId="13015"/>
    <cellStyle name="20% - Accent4 2 4 2 6" xfId="13016"/>
    <cellStyle name="20% - Accent4 2 4 3" xfId="13017"/>
    <cellStyle name="20% - Accent4 2 4 3 2" xfId="13018"/>
    <cellStyle name="20% - Accent4 2 4 3 2 2" xfId="13019"/>
    <cellStyle name="20% - Accent4 2 4 3 2 2 2" xfId="13020"/>
    <cellStyle name="20% - Accent4 2 4 3 2 2 2 2" xfId="13021"/>
    <cellStyle name="20% - Accent4 2 4 3 2 2 3" xfId="13022"/>
    <cellStyle name="20% - Accent4 2 4 3 2 3" xfId="13023"/>
    <cellStyle name="20% - Accent4 2 4 3 2 3 2" xfId="13024"/>
    <cellStyle name="20% - Accent4 2 4 3 2 3 2 2" xfId="13025"/>
    <cellStyle name="20% - Accent4 2 4 3 2 3 3" xfId="13026"/>
    <cellStyle name="20% - Accent4 2 4 3 2 4" xfId="13027"/>
    <cellStyle name="20% - Accent4 2 4 3 2 4 2" xfId="13028"/>
    <cellStyle name="20% - Accent4 2 4 3 2 5" xfId="13029"/>
    <cellStyle name="20% - Accent4 2 4 3 3" xfId="13030"/>
    <cellStyle name="20% - Accent4 2 4 3 3 2" xfId="13031"/>
    <cellStyle name="20% - Accent4 2 4 3 3 2 2" xfId="13032"/>
    <cellStyle name="20% - Accent4 2 4 3 3 3" xfId="13033"/>
    <cellStyle name="20% - Accent4 2 4 3 4" xfId="13034"/>
    <cellStyle name="20% - Accent4 2 4 3 4 2" xfId="13035"/>
    <cellStyle name="20% - Accent4 2 4 3 4 2 2" xfId="13036"/>
    <cellStyle name="20% - Accent4 2 4 3 4 3" xfId="13037"/>
    <cellStyle name="20% - Accent4 2 4 3 5" xfId="13038"/>
    <cellStyle name="20% - Accent4 2 4 3 5 2" xfId="13039"/>
    <cellStyle name="20% - Accent4 2 4 3 6" xfId="13040"/>
    <cellStyle name="20% - Accent4 2 4 4" xfId="13041"/>
    <cellStyle name="20% - Accent4 2 4 4 2" xfId="13042"/>
    <cellStyle name="20% - Accent4 2 4 4 2 2" xfId="13043"/>
    <cellStyle name="20% - Accent4 2 4 4 2 2 2" xfId="13044"/>
    <cellStyle name="20% - Accent4 2 4 4 2 2 2 2" xfId="13045"/>
    <cellStyle name="20% - Accent4 2 4 4 2 2 3" xfId="13046"/>
    <cellStyle name="20% - Accent4 2 4 4 2 3" xfId="13047"/>
    <cellStyle name="20% - Accent4 2 4 4 2 3 2" xfId="13048"/>
    <cellStyle name="20% - Accent4 2 4 4 2 3 2 2" xfId="13049"/>
    <cellStyle name="20% - Accent4 2 4 4 2 3 3" xfId="13050"/>
    <cellStyle name="20% - Accent4 2 4 4 2 4" xfId="13051"/>
    <cellStyle name="20% - Accent4 2 4 4 2 4 2" xfId="13052"/>
    <cellStyle name="20% - Accent4 2 4 4 2 5" xfId="13053"/>
    <cellStyle name="20% - Accent4 2 4 4 3" xfId="13054"/>
    <cellStyle name="20% - Accent4 2 4 4 3 2" xfId="13055"/>
    <cellStyle name="20% - Accent4 2 4 4 3 2 2" xfId="13056"/>
    <cellStyle name="20% - Accent4 2 4 4 3 3" xfId="13057"/>
    <cellStyle name="20% - Accent4 2 4 4 4" xfId="13058"/>
    <cellStyle name="20% - Accent4 2 4 4 4 2" xfId="13059"/>
    <cellStyle name="20% - Accent4 2 4 4 4 2 2" xfId="13060"/>
    <cellStyle name="20% - Accent4 2 4 4 4 3" xfId="13061"/>
    <cellStyle name="20% - Accent4 2 4 4 5" xfId="13062"/>
    <cellStyle name="20% - Accent4 2 4 4 5 2" xfId="13063"/>
    <cellStyle name="20% - Accent4 2 4 4 6" xfId="13064"/>
    <cellStyle name="20% - Accent4 2 4 5" xfId="13065"/>
    <cellStyle name="20% - Accent4 2 4 5 2" xfId="13066"/>
    <cellStyle name="20% - Accent4 2 4 5 2 2" xfId="13067"/>
    <cellStyle name="20% - Accent4 2 4 5 2 2 2" xfId="13068"/>
    <cellStyle name="20% - Accent4 2 4 5 2 2 2 2" xfId="13069"/>
    <cellStyle name="20% - Accent4 2 4 5 2 2 3" xfId="13070"/>
    <cellStyle name="20% - Accent4 2 4 5 2 3" xfId="13071"/>
    <cellStyle name="20% - Accent4 2 4 5 2 3 2" xfId="13072"/>
    <cellStyle name="20% - Accent4 2 4 5 2 3 2 2" xfId="13073"/>
    <cellStyle name="20% - Accent4 2 4 5 2 3 3" xfId="13074"/>
    <cellStyle name="20% - Accent4 2 4 5 2 4" xfId="13075"/>
    <cellStyle name="20% - Accent4 2 4 5 2 4 2" xfId="13076"/>
    <cellStyle name="20% - Accent4 2 4 5 2 5" xfId="13077"/>
    <cellStyle name="20% - Accent4 2 4 5 3" xfId="13078"/>
    <cellStyle name="20% - Accent4 2 4 5 3 2" xfId="13079"/>
    <cellStyle name="20% - Accent4 2 4 5 3 2 2" xfId="13080"/>
    <cellStyle name="20% - Accent4 2 4 5 3 3" xfId="13081"/>
    <cellStyle name="20% - Accent4 2 4 5 4" xfId="13082"/>
    <cellStyle name="20% - Accent4 2 4 5 4 2" xfId="13083"/>
    <cellStyle name="20% - Accent4 2 4 5 4 2 2" xfId="13084"/>
    <cellStyle name="20% - Accent4 2 4 5 4 3" xfId="13085"/>
    <cellStyle name="20% - Accent4 2 4 5 5" xfId="13086"/>
    <cellStyle name="20% - Accent4 2 4 5 5 2" xfId="13087"/>
    <cellStyle name="20% - Accent4 2 4 5 6" xfId="13088"/>
    <cellStyle name="20% - Accent4 2 4 6" xfId="13089"/>
    <cellStyle name="20% - Accent4 2 4 6 2" xfId="13090"/>
    <cellStyle name="20% - Accent4 2 4 6 2 2" xfId="13091"/>
    <cellStyle name="20% - Accent4 2 4 6 2 2 2" xfId="13092"/>
    <cellStyle name="20% - Accent4 2 4 6 2 3" xfId="13093"/>
    <cellStyle name="20% - Accent4 2 4 6 3" xfId="13094"/>
    <cellStyle name="20% - Accent4 2 4 6 3 2" xfId="13095"/>
    <cellStyle name="20% - Accent4 2 4 6 3 2 2" xfId="13096"/>
    <cellStyle name="20% - Accent4 2 4 6 3 3" xfId="13097"/>
    <cellStyle name="20% - Accent4 2 4 6 4" xfId="13098"/>
    <cellStyle name="20% - Accent4 2 4 6 4 2" xfId="13099"/>
    <cellStyle name="20% - Accent4 2 4 6 5" xfId="13100"/>
    <cellStyle name="20% - Accent4 2 4 7" xfId="13101"/>
    <cellStyle name="20% - Accent4 2 4 7 2" xfId="13102"/>
    <cellStyle name="20% - Accent4 2 4 7 2 2" xfId="13103"/>
    <cellStyle name="20% - Accent4 2 4 7 3" xfId="13104"/>
    <cellStyle name="20% - Accent4 2 4 8" xfId="13105"/>
    <cellStyle name="20% - Accent4 2 4 8 2" xfId="13106"/>
    <cellStyle name="20% - Accent4 2 4 8 2 2" xfId="13107"/>
    <cellStyle name="20% - Accent4 2 4 8 3" xfId="13108"/>
    <cellStyle name="20% - Accent4 2 4 9" xfId="13109"/>
    <cellStyle name="20% - Accent4 2 4 9 2" xfId="13110"/>
    <cellStyle name="20% - Accent4 2 5" xfId="13111"/>
    <cellStyle name="20% - Accent4 2 5 2" xfId="13112"/>
    <cellStyle name="20% - Accent4 2 5 2 2" xfId="13113"/>
    <cellStyle name="20% - Accent4 2 5 2 2 2" xfId="13114"/>
    <cellStyle name="20% - Accent4 2 5 2 2 2 2" xfId="13115"/>
    <cellStyle name="20% - Accent4 2 5 2 2 2 2 2" xfId="13116"/>
    <cellStyle name="20% - Accent4 2 5 2 2 2 3" xfId="13117"/>
    <cellStyle name="20% - Accent4 2 5 2 2 3" xfId="13118"/>
    <cellStyle name="20% - Accent4 2 5 2 2 3 2" xfId="13119"/>
    <cellStyle name="20% - Accent4 2 5 2 2 3 2 2" xfId="13120"/>
    <cellStyle name="20% - Accent4 2 5 2 2 3 3" xfId="13121"/>
    <cellStyle name="20% - Accent4 2 5 2 2 4" xfId="13122"/>
    <cellStyle name="20% - Accent4 2 5 2 2 4 2" xfId="13123"/>
    <cellStyle name="20% - Accent4 2 5 2 2 5" xfId="13124"/>
    <cellStyle name="20% - Accent4 2 5 2 3" xfId="13125"/>
    <cellStyle name="20% - Accent4 2 5 2 3 2" xfId="13126"/>
    <cellStyle name="20% - Accent4 2 5 2 3 2 2" xfId="13127"/>
    <cellStyle name="20% - Accent4 2 5 2 3 3" xfId="13128"/>
    <cellStyle name="20% - Accent4 2 5 2 4" xfId="13129"/>
    <cellStyle name="20% - Accent4 2 5 2 4 2" xfId="13130"/>
    <cellStyle name="20% - Accent4 2 5 2 4 2 2" xfId="13131"/>
    <cellStyle name="20% - Accent4 2 5 2 4 3" xfId="13132"/>
    <cellStyle name="20% - Accent4 2 5 2 5" xfId="13133"/>
    <cellStyle name="20% - Accent4 2 5 2 5 2" xfId="13134"/>
    <cellStyle name="20% - Accent4 2 5 2 6" xfId="13135"/>
    <cellStyle name="20% - Accent4 2 5 3" xfId="13136"/>
    <cellStyle name="20% - Accent4 2 5 3 2" xfId="13137"/>
    <cellStyle name="20% - Accent4 2 5 3 2 2" xfId="13138"/>
    <cellStyle name="20% - Accent4 2 5 3 2 2 2" xfId="13139"/>
    <cellStyle name="20% - Accent4 2 5 3 2 2 2 2" xfId="13140"/>
    <cellStyle name="20% - Accent4 2 5 3 2 2 3" xfId="13141"/>
    <cellStyle name="20% - Accent4 2 5 3 2 3" xfId="13142"/>
    <cellStyle name="20% - Accent4 2 5 3 2 3 2" xfId="13143"/>
    <cellStyle name="20% - Accent4 2 5 3 2 3 2 2" xfId="13144"/>
    <cellStyle name="20% - Accent4 2 5 3 2 3 3" xfId="13145"/>
    <cellStyle name="20% - Accent4 2 5 3 2 4" xfId="13146"/>
    <cellStyle name="20% - Accent4 2 5 3 2 4 2" xfId="13147"/>
    <cellStyle name="20% - Accent4 2 5 3 2 5" xfId="13148"/>
    <cellStyle name="20% - Accent4 2 5 3 3" xfId="13149"/>
    <cellStyle name="20% - Accent4 2 5 3 3 2" xfId="13150"/>
    <cellStyle name="20% - Accent4 2 5 3 3 2 2" xfId="13151"/>
    <cellStyle name="20% - Accent4 2 5 3 3 3" xfId="13152"/>
    <cellStyle name="20% - Accent4 2 5 3 4" xfId="13153"/>
    <cellStyle name="20% - Accent4 2 5 3 4 2" xfId="13154"/>
    <cellStyle name="20% - Accent4 2 5 3 4 2 2" xfId="13155"/>
    <cellStyle name="20% - Accent4 2 5 3 4 3" xfId="13156"/>
    <cellStyle name="20% - Accent4 2 5 3 5" xfId="13157"/>
    <cellStyle name="20% - Accent4 2 5 3 5 2" xfId="13158"/>
    <cellStyle name="20% - Accent4 2 5 3 6" xfId="13159"/>
    <cellStyle name="20% - Accent4 2 6" xfId="13160"/>
    <cellStyle name="20% - Accent4 2 7" xfId="13161"/>
    <cellStyle name="20% - Accent4 2 8" xfId="13162"/>
    <cellStyle name="20% - Accent4 2 9" xfId="13163"/>
    <cellStyle name="20% - Accent4 20" xfId="13164"/>
    <cellStyle name="20% - Accent4 20 2" xfId="13165"/>
    <cellStyle name="20% - Accent4 20 2 2" xfId="13166"/>
    <cellStyle name="20% - Accent4 20 3" xfId="13167"/>
    <cellStyle name="20% - Accent4 20 4" xfId="13168"/>
    <cellStyle name="20% - Accent4 20 5" xfId="13169"/>
    <cellStyle name="20% - Accent4 21" xfId="13170"/>
    <cellStyle name="20% - Accent4 21 2" xfId="13171"/>
    <cellStyle name="20% - Accent4 21 3" xfId="13172"/>
    <cellStyle name="20% - Accent4 22" xfId="13173"/>
    <cellStyle name="20% - Accent4 22 2" xfId="13174"/>
    <cellStyle name="20% - Accent4 23" xfId="13175"/>
    <cellStyle name="20% - Accent4 23 2" xfId="13176"/>
    <cellStyle name="20% - Accent4 24" xfId="13177"/>
    <cellStyle name="20% - Accent4 25" xfId="13178"/>
    <cellStyle name="20% - Accent4 26" xfId="13179"/>
    <cellStyle name="20% - Accent4 26 2" xfId="13180"/>
    <cellStyle name="20% - Accent4 27" xfId="13181"/>
    <cellStyle name="20% - Accent4 27 2" xfId="13182"/>
    <cellStyle name="20% - Accent4 28" xfId="13183"/>
    <cellStyle name="20% - Accent4 28 2" xfId="13184"/>
    <cellStyle name="20% - Accent4 29" xfId="13185"/>
    <cellStyle name="20% - Accent4 29 2" xfId="13186"/>
    <cellStyle name="20% - Accent4 3" xfId="13187"/>
    <cellStyle name="20% - Accent4 3 10" xfId="13188"/>
    <cellStyle name="20% - Accent4 3 10 2" xfId="13189"/>
    <cellStyle name="20% - Accent4 3 10 2 2" xfId="13190"/>
    <cellStyle name="20% - Accent4 3 10 3" xfId="13191"/>
    <cellStyle name="20% - Accent4 3 11" xfId="13192"/>
    <cellStyle name="20% - Accent4 3 11 2" xfId="13193"/>
    <cellStyle name="20% - Accent4 3 12" xfId="13194"/>
    <cellStyle name="20% - Accent4 3 12 2" xfId="13195"/>
    <cellStyle name="20% - Accent4 3 13" xfId="13196"/>
    <cellStyle name="20% - Accent4 3 13 2" xfId="13197"/>
    <cellStyle name="20% - Accent4 3 14" xfId="13198"/>
    <cellStyle name="20% - Accent4 3 14 2" xfId="13199"/>
    <cellStyle name="20% - Accent4 3 15" xfId="13200"/>
    <cellStyle name="20% - Accent4 3 15 2" xfId="13201"/>
    <cellStyle name="20% - Accent4 3 16" xfId="13202"/>
    <cellStyle name="20% - Accent4 3 16 2" xfId="13203"/>
    <cellStyle name="20% - Accent4 3 17" xfId="13204"/>
    <cellStyle name="20% - Accent4 3 17 2" xfId="13205"/>
    <cellStyle name="20% - Accent4 3 18" xfId="13206"/>
    <cellStyle name="20% - Accent4 3 18 2" xfId="13207"/>
    <cellStyle name="20% - Accent4 3 19" xfId="13208"/>
    <cellStyle name="20% - Accent4 3 19 2" xfId="13209"/>
    <cellStyle name="20% - Accent4 3 2" xfId="13210"/>
    <cellStyle name="20% - Accent4 3 2 10" xfId="13211"/>
    <cellStyle name="20% - Accent4 3 2 10 2" xfId="13212"/>
    <cellStyle name="20% - Accent4 3 2 11" xfId="13213"/>
    <cellStyle name="20% - Accent4 3 2 2" xfId="13214"/>
    <cellStyle name="20% - Accent4 3 2 2 10" xfId="13215"/>
    <cellStyle name="20% - Accent4 3 2 2 2" xfId="13216"/>
    <cellStyle name="20% - Accent4 3 2 2 2 2" xfId="13217"/>
    <cellStyle name="20% - Accent4 3 2 2 2 2 2" xfId="13218"/>
    <cellStyle name="20% - Accent4 3 2 2 2 2 2 2" xfId="13219"/>
    <cellStyle name="20% - Accent4 3 2 2 2 2 2 2 2" xfId="13220"/>
    <cellStyle name="20% - Accent4 3 2 2 2 2 2 3" xfId="13221"/>
    <cellStyle name="20% - Accent4 3 2 2 2 2 3" xfId="13222"/>
    <cellStyle name="20% - Accent4 3 2 2 2 2 3 2" xfId="13223"/>
    <cellStyle name="20% - Accent4 3 2 2 2 2 3 2 2" xfId="13224"/>
    <cellStyle name="20% - Accent4 3 2 2 2 2 3 3" xfId="13225"/>
    <cellStyle name="20% - Accent4 3 2 2 2 2 4" xfId="13226"/>
    <cellStyle name="20% - Accent4 3 2 2 2 2 4 2" xfId="13227"/>
    <cellStyle name="20% - Accent4 3 2 2 2 2 5" xfId="13228"/>
    <cellStyle name="20% - Accent4 3 2 2 2 3" xfId="13229"/>
    <cellStyle name="20% - Accent4 3 2 2 2 3 2" xfId="13230"/>
    <cellStyle name="20% - Accent4 3 2 2 2 3 2 2" xfId="13231"/>
    <cellStyle name="20% - Accent4 3 2 2 2 3 3" xfId="13232"/>
    <cellStyle name="20% - Accent4 3 2 2 2 4" xfId="13233"/>
    <cellStyle name="20% - Accent4 3 2 2 2 4 2" xfId="13234"/>
    <cellStyle name="20% - Accent4 3 2 2 2 4 2 2" xfId="13235"/>
    <cellStyle name="20% - Accent4 3 2 2 2 4 3" xfId="13236"/>
    <cellStyle name="20% - Accent4 3 2 2 2 5" xfId="13237"/>
    <cellStyle name="20% - Accent4 3 2 2 2 5 2" xfId="13238"/>
    <cellStyle name="20% - Accent4 3 2 2 2 6" xfId="13239"/>
    <cellStyle name="20% - Accent4 3 2 2 3" xfId="13240"/>
    <cellStyle name="20% - Accent4 3 2 2 3 2" xfId="13241"/>
    <cellStyle name="20% - Accent4 3 2 2 3 2 2" xfId="13242"/>
    <cellStyle name="20% - Accent4 3 2 2 3 2 2 2" xfId="13243"/>
    <cellStyle name="20% - Accent4 3 2 2 3 2 2 2 2" xfId="13244"/>
    <cellStyle name="20% - Accent4 3 2 2 3 2 2 3" xfId="13245"/>
    <cellStyle name="20% - Accent4 3 2 2 3 2 3" xfId="13246"/>
    <cellStyle name="20% - Accent4 3 2 2 3 2 3 2" xfId="13247"/>
    <cellStyle name="20% - Accent4 3 2 2 3 2 3 2 2" xfId="13248"/>
    <cellStyle name="20% - Accent4 3 2 2 3 2 3 3" xfId="13249"/>
    <cellStyle name="20% - Accent4 3 2 2 3 2 4" xfId="13250"/>
    <cellStyle name="20% - Accent4 3 2 2 3 2 4 2" xfId="13251"/>
    <cellStyle name="20% - Accent4 3 2 2 3 2 5" xfId="13252"/>
    <cellStyle name="20% - Accent4 3 2 2 3 3" xfId="13253"/>
    <cellStyle name="20% - Accent4 3 2 2 3 3 2" xfId="13254"/>
    <cellStyle name="20% - Accent4 3 2 2 3 3 2 2" xfId="13255"/>
    <cellStyle name="20% - Accent4 3 2 2 3 3 3" xfId="13256"/>
    <cellStyle name="20% - Accent4 3 2 2 3 4" xfId="13257"/>
    <cellStyle name="20% - Accent4 3 2 2 3 4 2" xfId="13258"/>
    <cellStyle name="20% - Accent4 3 2 2 3 4 2 2" xfId="13259"/>
    <cellStyle name="20% - Accent4 3 2 2 3 4 3" xfId="13260"/>
    <cellStyle name="20% - Accent4 3 2 2 3 5" xfId="13261"/>
    <cellStyle name="20% - Accent4 3 2 2 3 5 2" xfId="13262"/>
    <cellStyle name="20% - Accent4 3 2 2 3 6" xfId="13263"/>
    <cellStyle name="20% - Accent4 3 2 2 4" xfId="13264"/>
    <cellStyle name="20% - Accent4 3 2 2 4 2" xfId="13265"/>
    <cellStyle name="20% - Accent4 3 2 2 4 2 2" xfId="13266"/>
    <cellStyle name="20% - Accent4 3 2 2 4 2 2 2" xfId="13267"/>
    <cellStyle name="20% - Accent4 3 2 2 4 2 2 2 2" xfId="13268"/>
    <cellStyle name="20% - Accent4 3 2 2 4 2 2 3" xfId="13269"/>
    <cellStyle name="20% - Accent4 3 2 2 4 2 3" xfId="13270"/>
    <cellStyle name="20% - Accent4 3 2 2 4 2 3 2" xfId="13271"/>
    <cellStyle name="20% - Accent4 3 2 2 4 2 3 2 2" xfId="13272"/>
    <cellStyle name="20% - Accent4 3 2 2 4 2 3 3" xfId="13273"/>
    <cellStyle name="20% - Accent4 3 2 2 4 2 4" xfId="13274"/>
    <cellStyle name="20% - Accent4 3 2 2 4 2 4 2" xfId="13275"/>
    <cellStyle name="20% - Accent4 3 2 2 4 2 5" xfId="13276"/>
    <cellStyle name="20% - Accent4 3 2 2 4 3" xfId="13277"/>
    <cellStyle name="20% - Accent4 3 2 2 4 3 2" xfId="13278"/>
    <cellStyle name="20% - Accent4 3 2 2 4 3 2 2" xfId="13279"/>
    <cellStyle name="20% - Accent4 3 2 2 4 3 3" xfId="13280"/>
    <cellStyle name="20% - Accent4 3 2 2 4 4" xfId="13281"/>
    <cellStyle name="20% - Accent4 3 2 2 4 4 2" xfId="13282"/>
    <cellStyle name="20% - Accent4 3 2 2 4 4 2 2" xfId="13283"/>
    <cellStyle name="20% - Accent4 3 2 2 4 4 3" xfId="13284"/>
    <cellStyle name="20% - Accent4 3 2 2 4 5" xfId="13285"/>
    <cellStyle name="20% - Accent4 3 2 2 4 5 2" xfId="13286"/>
    <cellStyle name="20% - Accent4 3 2 2 4 6" xfId="13287"/>
    <cellStyle name="20% - Accent4 3 2 2 5" xfId="13288"/>
    <cellStyle name="20% - Accent4 3 2 2 5 2" xfId="13289"/>
    <cellStyle name="20% - Accent4 3 2 2 5 2 2" xfId="13290"/>
    <cellStyle name="20% - Accent4 3 2 2 5 2 2 2" xfId="13291"/>
    <cellStyle name="20% - Accent4 3 2 2 5 2 2 2 2" xfId="13292"/>
    <cellStyle name="20% - Accent4 3 2 2 5 2 2 3" xfId="13293"/>
    <cellStyle name="20% - Accent4 3 2 2 5 2 3" xfId="13294"/>
    <cellStyle name="20% - Accent4 3 2 2 5 2 3 2" xfId="13295"/>
    <cellStyle name="20% - Accent4 3 2 2 5 2 3 2 2" xfId="13296"/>
    <cellStyle name="20% - Accent4 3 2 2 5 2 3 3" xfId="13297"/>
    <cellStyle name="20% - Accent4 3 2 2 5 2 4" xfId="13298"/>
    <cellStyle name="20% - Accent4 3 2 2 5 2 4 2" xfId="13299"/>
    <cellStyle name="20% - Accent4 3 2 2 5 2 5" xfId="13300"/>
    <cellStyle name="20% - Accent4 3 2 2 5 3" xfId="13301"/>
    <cellStyle name="20% - Accent4 3 2 2 5 3 2" xfId="13302"/>
    <cellStyle name="20% - Accent4 3 2 2 5 3 2 2" xfId="13303"/>
    <cellStyle name="20% - Accent4 3 2 2 5 3 3" xfId="13304"/>
    <cellStyle name="20% - Accent4 3 2 2 5 4" xfId="13305"/>
    <cellStyle name="20% - Accent4 3 2 2 5 4 2" xfId="13306"/>
    <cellStyle name="20% - Accent4 3 2 2 5 4 2 2" xfId="13307"/>
    <cellStyle name="20% - Accent4 3 2 2 5 4 3" xfId="13308"/>
    <cellStyle name="20% - Accent4 3 2 2 5 5" xfId="13309"/>
    <cellStyle name="20% - Accent4 3 2 2 5 5 2" xfId="13310"/>
    <cellStyle name="20% - Accent4 3 2 2 5 6" xfId="13311"/>
    <cellStyle name="20% - Accent4 3 2 2 6" xfId="13312"/>
    <cellStyle name="20% - Accent4 3 2 2 6 2" xfId="13313"/>
    <cellStyle name="20% - Accent4 3 2 2 6 2 2" xfId="13314"/>
    <cellStyle name="20% - Accent4 3 2 2 6 2 2 2" xfId="13315"/>
    <cellStyle name="20% - Accent4 3 2 2 6 2 3" xfId="13316"/>
    <cellStyle name="20% - Accent4 3 2 2 6 3" xfId="13317"/>
    <cellStyle name="20% - Accent4 3 2 2 6 3 2" xfId="13318"/>
    <cellStyle name="20% - Accent4 3 2 2 6 3 2 2" xfId="13319"/>
    <cellStyle name="20% - Accent4 3 2 2 6 3 3" xfId="13320"/>
    <cellStyle name="20% - Accent4 3 2 2 6 4" xfId="13321"/>
    <cellStyle name="20% - Accent4 3 2 2 6 4 2" xfId="13322"/>
    <cellStyle name="20% - Accent4 3 2 2 6 5" xfId="13323"/>
    <cellStyle name="20% - Accent4 3 2 2 7" xfId="13324"/>
    <cellStyle name="20% - Accent4 3 2 2 7 2" xfId="13325"/>
    <cellStyle name="20% - Accent4 3 2 2 7 2 2" xfId="13326"/>
    <cellStyle name="20% - Accent4 3 2 2 7 3" xfId="13327"/>
    <cellStyle name="20% - Accent4 3 2 2 8" xfId="13328"/>
    <cellStyle name="20% - Accent4 3 2 2 8 2" xfId="13329"/>
    <cellStyle name="20% - Accent4 3 2 2 8 2 2" xfId="13330"/>
    <cellStyle name="20% - Accent4 3 2 2 8 3" xfId="13331"/>
    <cellStyle name="20% - Accent4 3 2 2 9" xfId="13332"/>
    <cellStyle name="20% - Accent4 3 2 2 9 2" xfId="13333"/>
    <cellStyle name="20% - Accent4 3 2 3" xfId="13334"/>
    <cellStyle name="20% - Accent4 3 2 3 2" xfId="13335"/>
    <cellStyle name="20% - Accent4 3 2 3 2 2" xfId="13336"/>
    <cellStyle name="20% - Accent4 3 2 3 2 2 2" xfId="13337"/>
    <cellStyle name="20% - Accent4 3 2 3 2 2 2 2" xfId="13338"/>
    <cellStyle name="20% - Accent4 3 2 3 2 2 3" xfId="13339"/>
    <cellStyle name="20% - Accent4 3 2 3 2 3" xfId="13340"/>
    <cellStyle name="20% - Accent4 3 2 3 2 3 2" xfId="13341"/>
    <cellStyle name="20% - Accent4 3 2 3 2 3 2 2" xfId="13342"/>
    <cellStyle name="20% - Accent4 3 2 3 2 3 3" xfId="13343"/>
    <cellStyle name="20% - Accent4 3 2 3 2 4" xfId="13344"/>
    <cellStyle name="20% - Accent4 3 2 3 2 4 2" xfId="13345"/>
    <cellStyle name="20% - Accent4 3 2 3 2 5" xfId="13346"/>
    <cellStyle name="20% - Accent4 3 2 3 3" xfId="13347"/>
    <cellStyle name="20% - Accent4 3 2 3 3 2" xfId="13348"/>
    <cellStyle name="20% - Accent4 3 2 3 3 2 2" xfId="13349"/>
    <cellStyle name="20% - Accent4 3 2 3 3 3" xfId="13350"/>
    <cellStyle name="20% - Accent4 3 2 3 4" xfId="13351"/>
    <cellStyle name="20% - Accent4 3 2 3 4 2" xfId="13352"/>
    <cellStyle name="20% - Accent4 3 2 3 4 2 2" xfId="13353"/>
    <cellStyle name="20% - Accent4 3 2 3 4 3" xfId="13354"/>
    <cellStyle name="20% - Accent4 3 2 3 5" xfId="13355"/>
    <cellStyle name="20% - Accent4 3 2 3 5 2" xfId="13356"/>
    <cellStyle name="20% - Accent4 3 2 3 6" xfId="13357"/>
    <cellStyle name="20% - Accent4 3 2 4" xfId="13358"/>
    <cellStyle name="20% - Accent4 3 2 4 2" xfId="13359"/>
    <cellStyle name="20% - Accent4 3 2 4 2 2" xfId="13360"/>
    <cellStyle name="20% - Accent4 3 2 4 2 2 2" xfId="13361"/>
    <cellStyle name="20% - Accent4 3 2 4 2 2 2 2" xfId="13362"/>
    <cellStyle name="20% - Accent4 3 2 4 2 2 3" xfId="13363"/>
    <cellStyle name="20% - Accent4 3 2 4 2 3" xfId="13364"/>
    <cellStyle name="20% - Accent4 3 2 4 2 3 2" xfId="13365"/>
    <cellStyle name="20% - Accent4 3 2 4 2 3 2 2" xfId="13366"/>
    <cellStyle name="20% - Accent4 3 2 4 2 3 3" xfId="13367"/>
    <cellStyle name="20% - Accent4 3 2 4 2 4" xfId="13368"/>
    <cellStyle name="20% - Accent4 3 2 4 2 4 2" xfId="13369"/>
    <cellStyle name="20% - Accent4 3 2 4 2 5" xfId="13370"/>
    <cellStyle name="20% - Accent4 3 2 4 3" xfId="13371"/>
    <cellStyle name="20% - Accent4 3 2 4 3 2" xfId="13372"/>
    <cellStyle name="20% - Accent4 3 2 4 3 2 2" xfId="13373"/>
    <cellStyle name="20% - Accent4 3 2 4 3 3" xfId="13374"/>
    <cellStyle name="20% - Accent4 3 2 4 4" xfId="13375"/>
    <cellStyle name="20% - Accent4 3 2 4 4 2" xfId="13376"/>
    <cellStyle name="20% - Accent4 3 2 4 4 2 2" xfId="13377"/>
    <cellStyle name="20% - Accent4 3 2 4 4 3" xfId="13378"/>
    <cellStyle name="20% - Accent4 3 2 4 5" xfId="13379"/>
    <cellStyle name="20% - Accent4 3 2 4 5 2" xfId="13380"/>
    <cellStyle name="20% - Accent4 3 2 4 6" xfId="13381"/>
    <cellStyle name="20% - Accent4 3 2 5" xfId="13382"/>
    <cellStyle name="20% - Accent4 3 2 5 2" xfId="13383"/>
    <cellStyle name="20% - Accent4 3 2 5 2 2" xfId="13384"/>
    <cellStyle name="20% - Accent4 3 2 5 2 2 2" xfId="13385"/>
    <cellStyle name="20% - Accent4 3 2 5 2 2 2 2" xfId="13386"/>
    <cellStyle name="20% - Accent4 3 2 5 2 2 3" xfId="13387"/>
    <cellStyle name="20% - Accent4 3 2 5 2 3" xfId="13388"/>
    <cellStyle name="20% - Accent4 3 2 5 2 3 2" xfId="13389"/>
    <cellStyle name="20% - Accent4 3 2 5 2 3 2 2" xfId="13390"/>
    <cellStyle name="20% - Accent4 3 2 5 2 3 3" xfId="13391"/>
    <cellStyle name="20% - Accent4 3 2 5 2 4" xfId="13392"/>
    <cellStyle name="20% - Accent4 3 2 5 2 4 2" xfId="13393"/>
    <cellStyle name="20% - Accent4 3 2 5 2 5" xfId="13394"/>
    <cellStyle name="20% - Accent4 3 2 5 3" xfId="13395"/>
    <cellStyle name="20% - Accent4 3 2 5 3 2" xfId="13396"/>
    <cellStyle name="20% - Accent4 3 2 5 3 2 2" xfId="13397"/>
    <cellStyle name="20% - Accent4 3 2 5 3 3" xfId="13398"/>
    <cellStyle name="20% - Accent4 3 2 5 4" xfId="13399"/>
    <cellStyle name="20% - Accent4 3 2 5 4 2" xfId="13400"/>
    <cellStyle name="20% - Accent4 3 2 5 4 2 2" xfId="13401"/>
    <cellStyle name="20% - Accent4 3 2 5 4 3" xfId="13402"/>
    <cellStyle name="20% - Accent4 3 2 5 5" xfId="13403"/>
    <cellStyle name="20% - Accent4 3 2 5 5 2" xfId="13404"/>
    <cellStyle name="20% - Accent4 3 2 5 6" xfId="13405"/>
    <cellStyle name="20% - Accent4 3 2 6" xfId="13406"/>
    <cellStyle name="20% - Accent4 3 2 6 2" xfId="13407"/>
    <cellStyle name="20% - Accent4 3 2 6 2 2" xfId="13408"/>
    <cellStyle name="20% - Accent4 3 2 6 2 2 2" xfId="13409"/>
    <cellStyle name="20% - Accent4 3 2 6 2 2 2 2" xfId="13410"/>
    <cellStyle name="20% - Accent4 3 2 6 2 2 3" xfId="13411"/>
    <cellStyle name="20% - Accent4 3 2 6 2 3" xfId="13412"/>
    <cellStyle name="20% - Accent4 3 2 6 2 3 2" xfId="13413"/>
    <cellStyle name="20% - Accent4 3 2 6 2 3 2 2" xfId="13414"/>
    <cellStyle name="20% - Accent4 3 2 6 2 3 3" xfId="13415"/>
    <cellStyle name="20% - Accent4 3 2 6 2 4" xfId="13416"/>
    <cellStyle name="20% - Accent4 3 2 6 2 4 2" xfId="13417"/>
    <cellStyle name="20% - Accent4 3 2 6 2 5" xfId="13418"/>
    <cellStyle name="20% - Accent4 3 2 6 3" xfId="13419"/>
    <cellStyle name="20% - Accent4 3 2 6 3 2" xfId="13420"/>
    <cellStyle name="20% - Accent4 3 2 6 3 2 2" xfId="13421"/>
    <cellStyle name="20% - Accent4 3 2 6 3 3" xfId="13422"/>
    <cellStyle name="20% - Accent4 3 2 6 4" xfId="13423"/>
    <cellStyle name="20% - Accent4 3 2 6 4 2" xfId="13424"/>
    <cellStyle name="20% - Accent4 3 2 6 4 2 2" xfId="13425"/>
    <cellStyle name="20% - Accent4 3 2 6 4 3" xfId="13426"/>
    <cellStyle name="20% - Accent4 3 2 6 5" xfId="13427"/>
    <cellStyle name="20% - Accent4 3 2 6 5 2" xfId="13428"/>
    <cellStyle name="20% - Accent4 3 2 6 6" xfId="13429"/>
    <cellStyle name="20% - Accent4 3 2 7" xfId="13430"/>
    <cellStyle name="20% - Accent4 3 2 7 2" xfId="13431"/>
    <cellStyle name="20% - Accent4 3 2 7 2 2" xfId="13432"/>
    <cellStyle name="20% - Accent4 3 2 7 2 2 2" xfId="13433"/>
    <cellStyle name="20% - Accent4 3 2 7 2 3" xfId="13434"/>
    <cellStyle name="20% - Accent4 3 2 7 3" xfId="13435"/>
    <cellStyle name="20% - Accent4 3 2 7 3 2" xfId="13436"/>
    <cellStyle name="20% - Accent4 3 2 7 3 2 2" xfId="13437"/>
    <cellStyle name="20% - Accent4 3 2 7 3 3" xfId="13438"/>
    <cellStyle name="20% - Accent4 3 2 7 4" xfId="13439"/>
    <cellStyle name="20% - Accent4 3 2 7 4 2" xfId="13440"/>
    <cellStyle name="20% - Accent4 3 2 7 5" xfId="13441"/>
    <cellStyle name="20% - Accent4 3 2 8" xfId="13442"/>
    <cellStyle name="20% - Accent4 3 2 8 2" xfId="13443"/>
    <cellStyle name="20% - Accent4 3 2 8 2 2" xfId="13444"/>
    <cellStyle name="20% - Accent4 3 2 8 3" xfId="13445"/>
    <cellStyle name="20% - Accent4 3 2 9" xfId="13446"/>
    <cellStyle name="20% - Accent4 3 2 9 2" xfId="13447"/>
    <cellStyle name="20% - Accent4 3 2 9 2 2" xfId="13448"/>
    <cellStyle name="20% - Accent4 3 2 9 3" xfId="13449"/>
    <cellStyle name="20% - Accent4 3 20" xfId="13450"/>
    <cellStyle name="20% - Accent4 3 20 2" xfId="13451"/>
    <cellStyle name="20% - Accent4 3 21" xfId="13452"/>
    <cellStyle name="20% - Accent4 3 21 2" xfId="13453"/>
    <cellStyle name="20% - Accent4 3 22" xfId="13454"/>
    <cellStyle name="20% - Accent4 3 22 2" xfId="13455"/>
    <cellStyle name="20% - Accent4 3 23" xfId="13456"/>
    <cellStyle name="20% - Accent4 3 23 2" xfId="13457"/>
    <cellStyle name="20% - Accent4 3 24" xfId="13458"/>
    <cellStyle name="20% - Accent4 3 24 2" xfId="13459"/>
    <cellStyle name="20% - Accent4 3 25" xfId="13460"/>
    <cellStyle name="20% - Accent4 3 25 2" xfId="13461"/>
    <cellStyle name="20% - Accent4 3 26" xfId="13462"/>
    <cellStyle name="20% - Accent4 3 26 2" xfId="13463"/>
    <cellStyle name="20% - Accent4 3 27" xfId="13464"/>
    <cellStyle name="20% - Accent4 3 27 2" xfId="13465"/>
    <cellStyle name="20% - Accent4 3 28" xfId="13466"/>
    <cellStyle name="20% - Accent4 3 28 2" xfId="13467"/>
    <cellStyle name="20% - Accent4 3 29" xfId="13468"/>
    <cellStyle name="20% - Accent4 3 3" xfId="13469"/>
    <cellStyle name="20% - Accent4 3 3 10" xfId="13470"/>
    <cellStyle name="20% - Accent4 3 3 2" xfId="13471"/>
    <cellStyle name="20% - Accent4 3 3 2 2" xfId="13472"/>
    <cellStyle name="20% - Accent4 3 3 2 2 2" xfId="13473"/>
    <cellStyle name="20% - Accent4 3 3 2 2 2 2" xfId="13474"/>
    <cellStyle name="20% - Accent4 3 3 2 2 2 2 2" xfId="13475"/>
    <cellStyle name="20% - Accent4 3 3 2 2 2 3" xfId="13476"/>
    <cellStyle name="20% - Accent4 3 3 2 2 3" xfId="13477"/>
    <cellStyle name="20% - Accent4 3 3 2 2 3 2" xfId="13478"/>
    <cellStyle name="20% - Accent4 3 3 2 2 3 2 2" xfId="13479"/>
    <cellStyle name="20% - Accent4 3 3 2 2 3 3" xfId="13480"/>
    <cellStyle name="20% - Accent4 3 3 2 2 4" xfId="13481"/>
    <cellStyle name="20% - Accent4 3 3 2 2 4 2" xfId="13482"/>
    <cellStyle name="20% - Accent4 3 3 2 2 5" xfId="13483"/>
    <cellStyle name="20% - Accent4 3 3 2 3" xfId="13484"/>
    <cellStyle name="20% - Accent4 3 3 2 3 2" xfId="13485"/>
    <cellStyle name="20% - Accent4 3 3 2 3 2 2" xfId="13486"/>
    <cellStyle name="20% - Accent4 3 3 2 3 3" xfId="13487"/>
    <cellStyle name="20% - Accent4 3 3 2 4" xfId="13488"/>
    <cellStyle name="20% - Accent4 3 3 2 4 2" xfId="13489"/>
    <cellStyle name="20% - Accent4 3 3 2 4 2 2" xfId="13490"/>
    <cellStyle name="20% - Accent4 3 3 2 4 3" xfId="13491"/>
    <cellStyle name="20% - Accent4 3 3 2 5" xfId="13492"/>
    <cellStyle name="20% - Accent4 3 3 2 5 2" xfId="13493"/>
    <cellStyle name="20% - Accent4 3 3 2 6" xfId="13494"/>
    <cellStyle name="20% - Accent4 3 3 3" xfId="13495"/>
    <cellStyle name="20% - Accent4 3 3 3 2" xfId="13496"/>
    <cellStyle name="20% - Accent4 3 3 3 2 2" xfId="13497"/>
    <cellStyle name="20% - Accent4 3 3 3 2 2 2" xfId="13498"/>
    <cellStyle name="20% - Accent4 3 3 3 2 2 2 2" xfId="13499"/>
    <cellStyle name="20% - Accent4 3 3 3 2 2 3" xfId="13500"/>
    <cellStyle name="20% - Accent4 3 3 3 2 3" xfId="13501"/>
    <cellStyle name="20% - Accent4 3 3 3 2 3 2" xfId="13502"/>
    <cellStyle name="20% - Accent4 3 3 3 2 3 2 2" xfId="13503"/>
    <cellStyle name="20% - Accent4 3 3 3 2 3 3" xfId="13504"/>
    <cellStyle name="20% - Accent4 3 3 3 2 4" xfId="13505"/>
    <cellStyle name="20% - Accent4 3 3 3 2 4 2" xfId="13506"/>
    <cellStyle name="20% - Accent4 3 3 3 2 5" xfId="13507"/>
    <cellStyle name="20% - Accent4 3 3 3 3" xfId="13508"/>
    <cellStyle name="20% - Accent4 3 3 3 3 2" xfId="13509"/>
    <cellStyle name="20% - Accent4 3 3 3 3 2 2" xfId="13510"/>
    <cellStyle name="20% - Accent4 3 3 3 3 3" xfId="13511"/>
    <cellStyle name="20% - Accent4 3 3 3 4" xfId="13512"/>
    <cellStyle name="20% - Accent4 3 3 3 4 2" xfId="13513"/>
    <cellStyle name="20% - Accent4 3 3 3 4 2 2" xfId="13514"/>
    <cellStyle name="20% - Accent4 3 3 3 4 3" xfId="13515"/>
    <cellStyle name="20% - Accent4 3 3 3 5" xfId="13516"/>
    <cellStyle name="20% - Accent4 3 3 3 5 2" xfId="13517"/>
    <cellStyle name="20% - Accent4 3 3 3 6" xfId="13518"/>
    <cellStyle name="20% - Accent4 3 3 4" xfId="13519"/>
    <cellStyle name="20% - Accent4 3 3 4 2" xfId="13520"/>
    <cellStyle name="20% - Accent4 3 3 4 2 2" xfId="13521"/>
    <cellStyle name="20% - Accent4 3 3 4 2 2 2" xfId="13522"/>
    <cellStyle name="20% - Accent4 3 3 4 2 2 2 2" xfId="13523"/>
    <cellStyle name="20% - Accent4 3 3 4 2 2 3" xfId="13524"/>
    <cellStyle name="20% - Accent4 3 3 4 2 3" xfId="13525"/>
    <cellStyle name="20% - Accent4 3 3 4 2 3 2" xfId="13526"/>
    <cellStyle name="20% - Accent4 3 3 4 2 3 2 2" xfId="13527"/>
    <cellStyle name="20% - Accent4 3 3 4 2 3 3" xfId="13528"/>
    <cellStyle name="20% - Accent4 3 3 4 2 4" xfId="13529"/>
    <cellStyle name="20% - Accent4 3 3 4 2 4 2" xfId="13530"/>
    <cellStyle name="20% - Accent4 3 3 4 2 5" xfId="13531"/>
    <cellStyle name="20% - Accent4 3 3 4 3" xfId="13532"/>
    <cellStyle name="20% - Accent4 3 3 4 3 2" xfId="13533"/>
    <cellStyle name="20% - Accent4 3 3 4 3 2 2" xfId="13534"/>
    <cellStyle name="20% - Accent4 3 3 4 3 3" xfId="13535"/>
    <cellStyle name="20% - Accent4 3 3 4 4" xfId="13536"/>
    <cellStyle name="20% - Accent4 3 3 4 4 2" xfId="13537"/>
    <cellStyle name="20% - Accent4 3 3 4 4 2 2" xfId="13538"/>
    <cellStyle name="20% - Accent4 3 3 4 4 3" xfId="13539"/>
    <cellStyle name="20% - Accent4 3 3 4 5" xfId="13540"/>
    <cellStyle name="20% - Accent4 3 3 4 5 2" xfId="13541"/>
    <cellStyle name="20% - Accent4 3 3 4 6" xfId="13542"/>
    <cellStyle name="20% - Accent4 3 3 5" xfId="13543"/>
    <cellStyle name="20% - Accent4 3 3 5 2" xfId="13544"/>
    <cellStyle name="20% - Accent4 3 3 5 2 2" xfId="13545"/>
    <cellStyle name="20% - Accent4 3 3 5 2 2 2" xfId="13546"/>
    <cellStyle name="20% - Accent4 3 3 5 2 2 2 2" xfId="13547"/>
    <cellStyle name="20% - Accent4 3 3 5 2 2 3" xfId="13548"/>
    <cellStyle name="20% - Accent4 3 3 5 2 3" xfId="13549"/>
    <cellStyle name="20% - Accent4 3 3 5 2 3 2" xfId="13550"/>
    <cellStyle name="20% - Accent4 3 3 5 2 3 2 2" xfId="13551"/>
    <cellStyle name="20% - Accent4 3 3 5 2 3 3" xfId="13552"/>
    <cellStyle name="20% - Accent4 3 3 5 2 4" xfId="13553"/>
    <cellStyle name="20% - Accent4 3 3 5 2 4 2" xfId="13554"/>
    <cellStyle name="20% - Accent4 3 3 5 2 5" xfId="13555"/>
    <cellStyle name="20% - Accent4 3 3 5 3" xfId="13556"/>
    <cellStyle name="20% - Accent4 3 3 5 3 2" xfId="13557"/>
    <cellStyle name="20% - Accent4 3 3 5 3 2 2" xfId="13558"/>
    <cellStyle name="20% - Accent4 3 3 5 3 3" xfId="13559"/>
    <cellStyle name="20% - Accent4 3 3 5 4" xfId="13560"/>
    <cellStyle name="20% - Accent4 3 3 5 4 2" xfId="13561"/>
    <cellStyle name="20% - Accent4 3 3 5 4 2 2" xfId="13562"/>
    <cellStyle name="20% - Accent4 3 3 5 4 3" xfId="13563"/>
    <cellStyle name="20% - Accent4 3 3 5 5" xfId="13564"/>
    <cellStyle name="20% - Accent4 3 3 5 5 2" xfId="13565"/>
    <cellStyle name="20% - Accent4 3 3 5 6" xfId="13566"/>
    <cellStyle name="20% - Accent4 3 3 6" xfId="13567"/>
    <cellStyle name="20% - Accent4 3 3 6 2" xfId="13568"/>
    <cellStyle name="20% - Accent4 3 3 6 2 2" xfId="13569"/>
    <cellStyle name="20% - Accent4 3 3 6 2 2 2" xfId="13570"/>
    <cellStyle name="20% - Accent4 3 3 6 2 3" xfId="13571"/>
    <cellStyle name="20% - Accent4 3 3 6 3" xfId="13572"/>
    <cellStyle name="20% - Accent4 3 3 6 3 2" xfId="13573"/>
    <cellStyle name="20% - Accent4 3 3 6 3 2 2" xfId="13574"/>
    <cellStyle name="20% - Accent4 3 3 6 3 3" xfId="13575"/>
    <cellStyle name="20% - Accent4 3 3 6 4" xfId="13576"/>
    <cellStyle name="20% - Accent4 3 3 6 4 2" xfId="13577"/>
    <cellStyle name="20% - Accent4 3 3 6 5" xfId="13578"/>
    <cellStyle name="20% - Accent4 3 3 7" xfId="13579"/>
    <cellStyle name="20% - Accent4 3 3 7 2" xfId="13580"/>
    <cellStyle name="20% - Accent4 3 3 7 2 2" xfId="13581"/>
    <cellStyle name="20% - Accent4 3 3 7 3" xfId="13582"/>
    <cellStyle name="20% - Accent4 3 3 8" xfId="13583"/>
    <cellStyle name="20% - Accent4 3 3 8 2" xfId="13584"/>
    <cellStyle name="20% - Accent4 3 3 8 2 2" xfId="13585"/>
    <cellStyle name="20% - Accent4 3 3 8 3" xfId="13586"/>
    <cellStyle name="20% - Accent4 3 3 9" xfId="13587"/>
    <cellStyle name="20% - Accent4 3 3 9 2" xfId="13588"/>
    <cellStyle name="20% - Accent4 3 30" xfId="13589"/>
    <cellStyle name="20% - Accent4 3 31" xfId="13590"/>
    <cellStyle name="20% - Accent4 3 4" xfId="13591"/>
    <cellStyle name="20% - Accent4 3 4 2" xfId="13592"/>
    <cellStyle name="20% - Accent4 3 4 2 2" xfId="13593"/>
    <cellStyle name="20% - Accent4 3 4 2 2 2" xfId="13594"/>
    <cellStyle name="20% - Accent4 3 4 2 2 2 2" xfId="13595"/>
    <cellStyle name="20% - Accent4 3 4 2 2 3" xfId="13596"/>
    <cellStyle name="20% - Accent4 3 4 2 3" xfId="13597"/>
    <cellStyle name="20% - Accent4 3 4 2 3 2" xfId="13598"/>
    <cellStyle name="20% - Accent4 3 4 2 3 2 2" xfId="13599"/>
    <cellStyle name="20% - Accent4 3 4 2 3 3" xfId="13600"/>
    <cellStyle name="20% - Accent4 3 4 2 4" xfId="13601"/>
    <cellStyle name="20% - Accent4 3 4 2 4 2" xfId="13602"/>
    <cellStyle name="20% - Accent4 3 4 2 5" xfId="13603"/>
    <cellStyle name="20% - Accent4 3 4 3" xfId="13604"/>
    <cellStyle name="20% - Accent4 3 4 3 2" xfId="13605"/>
    <cellStyle name="20% - Accent4 3 4 3 2 2" xfId="13606"/>
    <cellStyle name="20% - Accent4 3 4 3 3" xfId="13607"/>
    <cellStyle name="20% - Accent4 3 4 4" xfId="13608"/>
    <cellStyle name="20% - Accent4 3 4 4 2" xfId="13609"/>
    <cellStyle name="20% - Accent4 3 4 4 2 2" xfId="13610"/>
    <cellStyle name="20% - Accent4 3 4 4 3" xfId="13611"/>
    <cellStyle name="20% - Accent4 3 4 5" xfId="13612"/>
    <cellStyle name="20% - Accent4 3 4 5 2" xfId="13613"/>
    <cellStyle name="20% - Accent4 3 4 6" xfId="13614"/>
    <cellStyle name="20% - Accent4 3 5" xfId="13615"/>
    <cellStyle name="20% - Accent4 3 5 2" xfId="13616"/>
    <cellStyle name="20% - Accent4 3 5 2 2" xfId="13617"/>
    <cellStyle name="20% - Accent4 3 5 2 2 2" xfId="13618"/>
    <cellStyle name="20% - Accent4 3 5 2 2 2 2" xfId="13619"/>
    <cellStyle name="20% - Accent4 3 5 2 2 3" xfId="13620"/>
    <cellStyle name="20% - Accent4 3 5 2 3" xfId="13621"/>
    <cellStyle name="20% - Accent4 3 5 2 3 2" xfId="13622"/>
    <cellStyle name="20% - Accent4 3 5 2 3 2 2" xfId="13623"/>
    <cellStyle name="20% - Accent4 3 5 2 3 3" xfId="13624"/>
    <cellStyle name="20% - Accent4 3 5 2 4" xfId="13625"/>
    <cellStyle name="20% - Accent4 3 5 2 4 2" xfId="13626"/>
    <cellStyle name="20% - Accent4 3 5 2 5" xfId="13627"/>
    <cellStyle name="20% - Accent4 3 5 3" xfId="13628"/>
    <cellStyle name="20% - Accent4 3 5 3 2" xfId="13629"/>
    <cellStyle name="20% - Accent4 3 5 3 2 2" xfId="13630"/>
    <cellStyle name="20% - Accent4 3 5 3 3" xfId="13631"/>
    <cellStyle name="20% - Accent4 3 5 4" xfId="13632"/>
    <cellStyle name="20% - Accent4 3 5 4 2" xfId="13633"/>
    <cellStyle name="20% - Accent4 3 5 4 2 2" xfId="13634"/>
    <cellStyle name="20% - Accent4 3 5 4 3" xfId="13635"/>
    <cellStyle name="20% - Accent4 3 5 5" xfId="13636"/>
    <cellStyle name="20% - Accent4 3 5 5 2" xfId="13637"/>
    <cellStyle name="20% - Accent4 3 5 6" xfId="13638"/>
    <cellStyle name="20% - Accent4 3 6" xfId="13639"/>
    <cellStyle name="20% - Accent4 3 6 2" xfId="13640"/>
    <cellStyle name="20% - Accent4 3 6 2 2" xfId="13641"/>
    <cellStyle name="20% - Accent4 3 6 2 2 2" xfId="13642"/>
    <cellStyle name="20% - Accent4 3 6 2 2 2 2" xfId="13643"/>
    <cellStyle name="20% - Accent4 3 6 2 2 3" xfId="13644"/>
    <cellStyle name="20% - Accent4 3 6 2 3" xfId="13645"/>
    <cellStyle name="20% - Accent4 3 6 2 3 2" xfId="13646"/>
    <cellStyle name="20% - Accent4 3 6 2 3 2 2" xfId="13647"/>
    <cellStyle name="20% - Accent4 3 6 2 3 3" xfId="13648"/>
    <cellStyle name="20% - Accent4 3 6 2 4" xfId="13649"/>
    <cellStyle name="20% - Accent4 3 6 2 4 2" xfId="13650"/>
    <cellStyle name="20% - Accent4 3 6 2 5" xfId="13651"/>
    <cellStyle name="20% - Accent4 3 6 3" xfId="13652"/>
    <cellStyle name="20% - Accent4 3 6 3 2" xfId="13653"/>
    <cellStyle name="20% - Accent4 3 6 3 2 2" xfId="13654"/>
    <cellStyle name="20% - Accent4 3 6 3 3" xfId="13655"/>
    <cellStyle name="20% - Accent4 3 6 4" xfId="13656"/>
    <cellStyle name="20% - Accent4 3 6 4 2" xfId="13657"/>
    <cellStyle name="20% - Accent4 3 6 4 2 2" xfId="13658"/>
    <cellStyle name="20% - Accent4 3 6 4 3" xfId="13659"/>
    <cellStyle name="20% - Accent4 3 6 5" xfId="13660"/>
    <cellStyle name="20% - Accent4 3 6 5 2" xfId="13661"/>
    <cellStyle name="20% - Accent4 3 6 6" xfId="13662"/>
    <cellStyle name="20% - Accent4 3 7" xfId="13663"/>
    <cellStyle name="20% - Accent4 3 7 2" xfId="13664"/>
    <cellStyle name="20% - Accent4 3 7 2 2" xfId="13665"/>
    <cellStyle name="20% - Accent4 3 7 2 2 2" xfId="13666"/>
    <cellStyle name="20% - Accent4 3 7 2 2 2 2" xfId="13667"/>
    <cellStyle name="20% - Accent4 3 7 2 2 3" xfId="13668"/>
    <cellStyle name="20% - Accent4 3 7 2 3" xfId="13669"/>
    <cellStyle name="20% - Accent4 3 7 2 3 2" xfId="13670"/>
    <cellStyle name="20% - Accent4 3 7 2 3 2 2" xfId="13671"/>
    <cellStyle name="20% - Accent4 3 7 2 3 3" xfId="13672"/>
    <cellStyle name="20% - Accent4 3 7 2 4" xfId="13673"/>
    <cellStyle name="20% - Accent4 3 7 2 4 2" xfId="13674"/>
    <cellStyle name="20% - Accent4 3 7 2 5" xfId="13675"/>
    <cellStyle name="20% - Accent4 3 7 3" xfId="13676"/>
    <cellStyle name="20% - Accent4 3 7 3 2" xfId="13677"/>
    <cellStyle name="20% - Accent4 3 7 3 2 2" xfId="13678"/>
    <cellStyle name="20% - Accent4 3 7 3 3" xfId="13679"/>
    <cellStyle name="20% - Accent4 3 7 4" xfId="13680"/>
    <cellStyle name="20% - Accent4 3 7 4 2" xfId="13681"/>
    <cellStyle name="20% - Accent4 3 7 4 2 2" xfId="13682"/>
    <cellStyle name="20% - Accent4 3 7 4 3" xfId="13683"/>
    <cellStyle name="20% - Accent4 3 7 5" xfId="13684"/>
    <cellStyle name="20% - Accent4 3 7 5 2" xfId="13685"/>
    <cellStyle name="20% - Accent4 3 7 6" xfId="13686"/>
    <cellStyle name="20% - Accent4 3 8" xfId="13687"/>
    <cellStyle name="20% - Accent4 3 8 2" xfId="13688"/>
    <cellStyle name="20% - Accent4 3 8 2 2" xfId="13689"/>
    <cellStyle name="20% - Accent4 3 8 2 2 2" xfId="13690"/>
    <cellStyle name="20% - Accent4 3 8 2 3" xfId="13691"/>
    <cellStyle name="20% - Accent4 3 8 3" xfId="13692"/>
    <cellStyle name="20% - Accent4 3 8 3 2" xfId="13693"/>
    <cellStyle name="20% - Accent4 3 8 3 2 2" xfId="13694"/>
    <cellStyle name="20% - Accent4 3 8 3 3" xfId="13695"/>
    <cellStyle name="20% - Accent4 3 8 4" xfId="13696"/>
    <cellStyle name="20% - Accent4 3 8 4 2" xfId="13697"/>
    <cellStyle name="20% - Accent4 3 8 5" xfId="13698"/>
    <cellStyle name="20% - Accent4 3 9" xfId="13699"/>
    <cellStyle name="20% - Accent4 3 9 2" xfId="13700"/>
    <cellStyle name="20% - Accent4 3 9 2 2" xfId="13701"/>
    <cellStyle name="20% - Accent4 3 9 3" xfId="13702"/>
    <cellStyle name="20% - Accent4 30" xfId="13703"/>
    <cellStyle name="20% - Accent4 30 2" xfId="13704"/>
    <cellStyle name="20% - Accent4 31" xfId="13705"/>
    <cellStyle name="20% - Accent4 32" xfId="13706"/>
    <cellStyle name="20% - Accent4 33" xfId="13707"/>
    <cellStyle name="20% - Accent4 34" xfId="13708"/>
    <cellStyle name="20% - Accent4 35" xfId="13709"/>
    <cellStyle name="20% - Accent4 36" xfId="13710"/>
    <cellStyle name="20% - Accent4 36 2" xfId="13711"/>
    <cellStyle name="20% - Accent4 37" xfId="13712"/>
    <cellStyle name="20% - Accent4 38" xfId="13713"/>
    <cellStyle name="20% - Accent4 39" xfId="13714"/>
    <cellStyle name="20% - Accent4 4" xfId="13715"/>
    <cellStyle name="20% - Accent4 4 10" xfId="13716"/>
    <cellStyle name="20% - Accent4 4 10 2" xfId="13717"/>
    <cellStyle name="20% - Accent4 4 11" xfId="13718"/>
    <cellStyle name="20% - Accent4 4 11 2" xfId="13719"/>
    <cellStyle name="20% - Accent4 4 12" xfId="13720"/>
    <cellStyle name="20% - Accent4 4 12 2" xfId="13721"/>
    <cellStyle name="20% - Accent4 4 13" xfId="13722"/>
    <cellStyle name="20% - Accent4 4 13 2" xfId="13723"/>
    <cellStyle name="20% - Accent4 4 14" xfId="13724"/>
    <cellStyle name="20% - Accent4 4 14 2" xfId="13725"/>
    <cellStyle name="20% - Accent4 4 15" xfId="13726"/>
    <cellStyle name="20% - Accent4 4 15 2" xfId="13727"/>
    <cellStyle name="20% - Accent4 4 16" xfId="13728"/>
    <cellStyle name="20% - Accent4 4 16 2" xfId="13729"/>
    <cellStyle name="20% - Accent4 4 17" xfId="13730"/>
    <cellStyle name="20% - Accent4 4 17 2" xfId="13731"/>
    <cellStyle name="20% - Accent4 4 18" xfId="13732"/>
    <cellStyle name="20% - Accent4 4 18 2" xfId="13733"/>
    <cellStyle name="20% - Accent4 4 19" xfId="13734"/>
    <cellStyle name="20% - Accent4 4 19 2" xfId="13735"/>
    <cellStyle name="20% - Accent4 4 2" xfId="13736"/>
    <cellStyle name="20% - Accent4 4 2 2" xfId="13737"/>
    <cellStyle name="20% - Accent4 4 2 3" xfId="13738"/>
    <cellStyle name="20% - Accent4 4 2 4" xfId="13739"/>
    <cellStyle name="20% - Accent4 4 2 4 2" xfId="13740"/>
    <cellStyle name="20% - Accent4 4 2 4 3" xfId="13741"/>
    <cellStyle name="20% - Accent4 4 2 5" xfId="13742"/>
    <cellStyle name="20% - Accent4 4 2 6" xfId="13743"/>
    <cellStyle name="20% - Accent4 4 20" xfId="13744"/>
    <cellStyle name="20% - Accent4 4 20 2" xfId="13745"/>
    <cellStyle name="20% - Accent4 4 21" xfId="13746"/>
    <cellStyle name="20% - Accent4 4 21 2" xfId="13747"/>
    <cellStyle name="20% - Accent4 4 22" xfId="13748"/>
    <cellStyle name="20% - Accent4 4 22 2" xfId="13749"/>
    <cellStyle name="20% - Accent4 4 23" xfId="13750"/>
    <cellStyle name="20% - Accent4 4 24" xfId="13751"/>
    <cellStyle name="20% - Accent4 4 3" xfId="13752"/>
    <cellStyle name="20% - Accent4 4 3 2" xfId="13753"/>
    <cellStyle name="20% - Accent4 4 3 2 2" xfId="13754"/>
    <cellStyle name="20% - Accent4 4 3 3" xfId="13755"/>
    <cellStyle name="20% - Accent4 4 4" xfId="13756"/>
    <cellStyle name="20% - Accent4 4 4 2" xfId="13757"/>
    <cellStyle name="20% - Accent4 4 5" xfId="13758"/>
    <cellStyle name="20% - Accent4 4 5 2" xfId="13759"/>
    <cellStyle name="20% - Accent4 4 6" xfId="13760"/>
    <cellStyle name="20% - Accent4 4 6 2" xfId="13761"/>
    <cellStyle name="20% - Accent4 4 7" xfId="13762"/>
    <cellStyle name="20% - Accent4 4 7 2" xfId="13763"/>
    <cellStyle name="20% - Accent4 4 8" xfId="13764"/>
    <cellStyle name="20% - Accent4 4 8 2" xfId="13765"/>
    <cellStyle name="20% - Accent4 4 9" xfId="13766"/>
    <cellStyle name="20% - Accent4 4 9 2" xfId="13767"/>
    <cellStyle name="20% - Accent4 40" xfId="13768"/>
    <cellStyle name="20% - Accent4 5" xfId="13769"/>
    <cellStyle name="20% - Accent4 5 10" xfId="13770"/>
    <cellStyle name="20% - Accent4 5 10 2" xfId="13771"/>
    <cellStyle name="20% - Accent4 5 11" xfId="13772"/>
    <cellStyle name="20% - Accent4 5 11 2" xfId="13773"/>
    <cellStyle name="20% - Accent4 5 12" xfId="13774"/>
    <cellStyle name="20% - Accent4 5 12 2" xfId="13775"/>
    <cellStyle name="20% - Accent4 5 13" xfId="13776"/>
    <cellStyle name="20% - Accent4 5 13 2" xfId="13777"/>
    <cellStyle name="20% - Accent4 5 14" xfId="13778"/>
    <cellStyle name="20% - Accent4 5 14 2" xfId="13779"/>
    <cellStyle name="20% - Accent4 5 15" xfId="13780"/>
    <cellStyle name="20% - Accent4 5 15 2" xfId="13781"/>
    <cellStyle name="20% - Accent4 5 16" xfId="13782"/>
    <cellStyle name="20% - Accent4 5 16 2" xfId="13783"/>
    <cellStyle name="20% - Accent4 5 17" xfId="13784"/>
    <cellStyle name="20% - Accent4 5 17 2" xfId="13785"/>
    <cellStyle name="20% - Accent4 5 18" xfId="13786"/>
    <cellStyle name="20% - Accent4 5 18 2" xfId="13787"/>
    <cellStyle name="20% - Accent4 5 19" xfId="13788"/>
    <cellStyle name="20% - Accent4 5 19 2" xfId="13789"/>
    <cellStyle name="20% - Accent4 5 2" xfId="13790"/>
    <cellStyle name="20% - Accent4 5 2 2" xfId="13791"/>
    <cellStyle name="20% - Accent4 5 2 3" xfId="13792"/>
    <cellStyle name="20% - Accent4 5 2 4" xfId="13793"/>
    <cellStyle name="20% - Accent4 5 2 4 2" xfId="13794"/>
    <cellStyle name="20% - Accent4 5 2 4 3" xfId="13795"/>
    <cellStyle name="20% - Accent4 5 2 5" xfId="13796"/>
    <cellStyle name="20% - Accent4 5 2 6" xfId="13797"/>
    <cellStyle name="20% - Accent4 5 20" xfId="13798"/>
    <cellStyle name="20% - Accent4 5 20 2" xfId="13799"/>
    <cellStyle name="20% - Accent4 5 21" xfId="13800"/>
    <cellStyle name="20% - Accent4 5 21 2" xfId="13801"/>
    <cellStyle name="20% - Accent4 5 22" xfId="13802"/>
    <cellStyle name="20% - Accent4 5 22 2" xfId="13803"/>
    <cellStyle name="20% - Accent4 5 23" xfId="13804"/>
    <cellStyle name="20% - Accent4 5 24" xfId="13805"/>
    <cellStyle name="20% - Accent4 5 3" xfId="13806"/>
    <cellStyle name="20% - Accent4 5 3 2" xfId="13807"/>
    <cellStyle name="20% - Accent4 5 3 2 2" xfId="13808"/>
    <cellStyle name="20% - Accent4 5 3 3" xfId="13809"/>
    <cellStyle name="20% - Accent4 5 4" xfId="13810"/>
    <cellStyle name="20% - Accent4 5 4 2" xfId="13811"/>
    <cellStyle name="20% - Accent4 5 5" xfId="13812"/>
    <cellStyle name="20% - Accent4 5 5 2" xfId="13813"/>
    <cellStyle name="20% - Accent4 5 6" xfId="13814"/>
    <cellStyle name="20% - Accent4 5 6 2" xfId="13815"/>
    <cellStyle name="20% - Accent4 5 7" xfId="13816"/>
    <cellStyle name="20% - Accent4 5 7 2" xfId="13817"/>
    <cellStyle name="20% - Accent4 5 8" xfId="13818"/>
    <cellStyle name="20% - Accent4 5 8 2" xfId="13819"/>
    <cellStyle name="20% - Accent4 5 9" xfId="13820"/>
    <cellStyle name="20% - Accent4 5 9 2" xfId="13821"/>
    <cellStyle name="20% - Accent4 6" xfId="13822"/>
    <cellStyle name="20% - Accent4 6 10" xfId="13823"/>
    <cellStyle name="20% - Accent4 6 10 2" xfId="13824"/>
    <cellStyle name="20% - Accent4 6 11" xfId="13825"/>
    <cellStyle name="20% - Accent4 6 11 2" xfId="13826"/>
    <cellStyle name="20% - Accent4 6 12" xfId="13827"/>
    <cellStyle name="20% - Accent4 6 12 2" xfId="13828"/>
    <cellStyle name="20% - Accent4 6 13" xfId="13829"/>
    <cellStyle name="20% - Accent4 6 13 2" xfId="13830"/>
    <cellStyle name="20% - Accent4 6 14" xfId="13831"/>
    <cellStyle name="20% - Accent4 6 14 2" xfId="13832"/>
    <cellStyle name="20% - Accent4 6 15" xfId="13833"/>
    <cellStyle name="20% - Accent4 6 15 2" xfId="13834"/>
    <cellStyle name="20% - Accent4 6 16" xfId="13835"/>
    <cellStyle name="20% - Accent4 6 16 2" xfId="13836"/>
    <cellStyle name="20% - Accent4 6 17" xfId="13837"/>
    <cellStyle name="20% - Accent4 6 17 2" xfId="13838"/>
    <cellStyle name="20% - Accent4 6 18" xfId="13839"/>
    <cellStyle name="20% - Accent4 6 18 2" xfId="13840"/>
    <cellStyle name="20% - Accent4 6 19" xfId="13841"/>
    <cellStyle name="20% - Accent4 6 19 2" xfId="13842"/>
    <cellStyle name="20% - Accent4 6 2" xfId="13843"/>
    <cellStyle name="20% - Accent4 6 2 2" xfId="13844"/>
    <cellStyle name="20% - Accent4 6 2 2 2" xfId="13845"/>
    <cellStyle name="20% - Accent4 6 2 2 3" xfId="13846"/>
    <cellStyle name="20% - Accent4 6 2 2 4" xfId="13847"/>
    <cellStyle name="20% - Accent4 6 2 2 4 2" xfId="13848"/>
    <cellStyle name="20% - Accent4 6 2 2 4 3" xfId="13849"/>
    <cellStyle name="20% - Accent4 6 2 2 5" xfId="13850"/>
    <cellStyle name="20% - Accent4 6 2 2 6" xfId="13851"/>
    <cellStyle name="20% - Accent4 6 2 3" xfId="13852"/>
    <cellStyle name="20% - Accent4 6 2 3 2" xfId="13853"/>
    <cellStyle name="20% - Accent4 6 2 3 2 2" xfId="13854"/>
    <cellStyle name="20% - Accent4 6 2 3 3" xfId="13855"/>
    <cellStyle name="20% - Accent4 6 2 4" xfId="13856"/>
    <cellStyle name="20% - Accent4 6 2 4 2" xfId="13857"/>
    <cellStyle name="20% - Accent4 6 2 5" xfId="13858"/>
    <cellStyle name="20% - Accent4 6 2 5 2" xfId="13859"/>
    <cellStyle name="20% - Accent4 6 20" xfId="13860"/>
    <cellStyle name="20% - Accent4 6 20 2" xfId="13861"/>
    <cellStyle name="20% - Accent4 6 21" xfId="13862"/>
    <cellStyle name="20% - Accent4 6 21 2" xfId="13863"/>
    <cellStyle name="20% - Accent4 6 22" xfId="13864"/>
    <cellStyle name="20% - Accent4 6 22 2" xfId="13865"/>
    <cellStyle name="20% - Accent4 6 23" xfId="13866"/>
    <cellStyle name="20% - Accent4 6 23 2" xfId="13867"/>
    <cellStyle name="20% - Accent4 6 24" xfId="13868"/>
    <cellStyle name="20% - Accent4 6 24 2" xfId="13869"/>
    <cellStyle name="20% - Accent4 6 25" xfId="13870"/>
    <cellStyle name="20% - Accent4 6 25 2" xfId="13871"/>
    <cellStyle name="20% - Accent4 6 26" xfId="13872"/>
    <cellStyle name="20% - Accent4 6 26 2" xfId="13873"/>
    <cellStyle name="20% - Accent4 6 27" xfId="13874"/>
    <cellStyle name="20% - Accent4 6 28" xfId="13875"/>
    <cellStyle name="20% - Accent4 6 29" xfId="13876"/>
    <cellStyle name="20% - Accent4 6 3" xfId="13877"/>
    <cellStyle name="20% - Accent4 6 4" xfId="13878"/>
    <cellStyle name="20% - Accent4 6 4 2" xfId="13879"/>
    <cellStyle name="20% - Accent4 6 4 2 2" xfId="13880"/>
    <cellStyle name="20% - Accent4 6 4 2 2 2" xfId="13881"/>
    <cellStyle name="20% - Accent4 6 4 2 2 2 2" xfId="13882"/>
    <cellStyle name="20% - Accent4 6 4 2 2 3" xfId="13883"/>
    <cellStyle name="20% - Accent4 6 4 2 3" xfId="13884"/>
    <cellStyle name="20% - Accent4 6 4 2 3 2" xfId="13885"/>
    <cellStyle name="20% - Accent4 6 4 2 3 2 2" xfId="13886"/>
    <cellStyle name="20% - Accent4 6 4 2 3 3" xfId="13887"/>
    <cellStyle name="20% - Accent4 6 4 2 4" xfId="13888"/>
    <cellStyle name="20% - Accent4 6 4 2 4 2" xfId="13889"/>
    <cellStyle name="20% - Accent4 6 4 2 5" xfId="13890"/>
    <cellStyle name="20% - Accent4 6 4 3" xfId="13891"/>
    <cellStyle name="20% - Accent4 6 4 3 2" xfId="13892"/>
    <cellStyle name="20% - Accent4 6 4 3 2 2" xfId="13893"/>
    <cellStyle name="20% - Accent4 6 4 3 3" xfId="13894"/>
    <cellStyle name="20% - Accent4 6 4 4" xfId="13895"/>
    <cellStyle name="20% - Accent4 6 4 4 2" xfId="13896"/>
    <cellStyle name="20% - Accent4 6 4 4 2 2" xfId="13897"/>
    <cellStyle name="20% - Accent4 6 4 4 3" xfId="13898"/>
    <cellStyle name="20% - Accent4 6 4 5" xfId="13899"/>
    <cellStyle name="20% - Accent4 6 4 5 2" xfId="13900"/>
    <cellStyle name="20% - Accent4 6 4 6" xfId="13901"/>
    <cellStyle name="20% - Accent4 6 5" xfId="13902"/>
    <cellStyle name="20% - Accent4 6 5 2" xfId="13903"/>
    <cellStyle name="20% - Accent4 6 5 2 2" xfId="13904"/>
    <cellStyle name="20% - Accent4 6 5 2 2 2" xfId="13905"/>
    <cellStyle name="20% - Accent4 6 5 2 2 2 2" xfId="13906"/>
    <cellStyle name="20% - Accent4 6 5 2 2 3" xfId="13907"/>
    <cellStyle name="20% - Accent4 6 5 2 3" xfId="13908"/>
    <cellStyle name="20% - Accent4 6 5 2 3 2" xfId="13909"/>
    <cellStyle name="20% - Accent4 6 5 2 3 2 2" xfId="13910"/>
    <cellStyle name="20% - Accent4 6 5 2 3 3" xfId="13911"/>
    <cellStyle name="20% - Accent4 6 5 2 4" xfId="13912"/>
    <cellStyle name="20% - Accent4 6 5 2 4 2" xfId="13913"/>
    <cellStyle name="20% - Accent4 6 5 2 5" xfId="13914"/>
    <cellStyle name="20% - Accent4 6 5 3" xfId="13915"/>
    <cellStyle name="20% - Accent4 6 5 3 2" xfId="13916"/>
    <cellStyle name="20% - Accent4 6 5 3 2 2" xfId="13917"/>
    <cellStyle name="20% - Accent4 6 5 3 3" xfId="13918"/>
    <cellStyle name="20% - Accent4 6 5 4" xfId="13919"/>
    <cellStyle name="20% - Accent4 6 5 4 2" xfId="13920"/>
    <cellStyle name="20% - Accent4 6 5 4 2 2" xfId="13921"/>
    <cellStyle name="20% - Accent4 6 5 4 3" xfId="13922"/>
    <cellStyle name="20% - Accent4 6 5 5" xfId="13923"/>
    <cellStyle name="20% - Accent4 6 5 5 2" xfId="13924"/>
    <cellStyle name="20% - Accent4 6 5 6" xfId="13925"/>
    <cellStyle name="20% - Accent4 6 6" xfId="13926"/>
    <cellStyle name="20% - Accent4 6 6 2" xfId="13927"/>
    <cellStyle name="20% - Accent4 6 6 2 2" xfId="13928"/>
    <cellStyle name="20% - Accent4 6 6 2 2 2" xfId="13929"/>
    <cellStyle name="20% - Accent4 6 6 2 3" xfId="13930"/>
    <cellStyle name="20% - Accent4 6 6 3" xfId="13931"/>
    <cellStyle name="20% - Accent4 6 6 3 2" xfId="13932"/>
    <cellStyle name="20% - Accent4 6 6 3 2 2" xfId="13933"/>
    <cellStyle name="20% - Accent4 6 6 3 3" xfId="13934"/>
    <cellStyle name="20% - Accent4 6 6 4" xfId="13935"/>
    <cellStyle name="20% - Accent4 6 6 4 2" xfId="13936"/>
    <cellStyle name="20% - Accent4 6 6 5" xfId="13937"/>
    <cellStyle name="20% - Accent4 6 7" xfId="13938"/>
    <cellStyle name="20% - Accent4 6 7 2" xfId="13939"/>
    <cellStyle name="20% - Accent4 6 7 2 2" xfId="13940"/>
    <cellStyle name="20% - Accent4 6 7 3" xfId="13941"/>
    <cellStyle name="20% - Accent4 6 8" xfId="13942"/>
    <cellStyle name="20% - Accent4 6 8 2" xfId="13943"/>
    <cellStyle name="20% - Accent4 6 8 2 2" xfId="13944"/>
    <cellStyle name="20% - Accent4 6 8 3" xfId="13945"/>
    <cellStyle name="20% - Accent4 6 9" xfId="13946"/>
    <cellStyle name="20% - Accent4 6 9 2" xfId="13947"/>
    <cellStyle name="20% - Accent4 7" xfId="13948"/>
    <cellStyle name="20% - Accent4 7 10" xfId="13949"/>
    <cellStyle name="20% - Accent4 7 10 2" xfId="13950"/>
    <cellStyle name="20% - Accent4 7 11" xfId="13951"/>
    <cellStyle name="20% - Accent4 7 11 2" xfId="13952"/>
    <cellStyle name="20% - Accent4 7 12" xfId="13953"/>
    <cellStyle name="20% - Accent4 7 12 2" xfId="13954"/>
    <cellStyle name="20% - Accent4 7 13" xfId="13955"/>
    <cellStyle name="20% - Accent4 7 13 2" xfId="13956"/>
    <cellStyle name="20% - Accent4 7 14" xfId="13957"/>
    <cellStyle name="20% - Accent4 7 14 2" xfId="13958"/>
    <cellStyle name="20% - Accent4 7 15" xfId="13959"/>
    <cellStyle name="20% - Accent4 7 15 2" xfId="13960"/>
    <cellStyle name="20% - Accent4 7 16" xfId="13961"/>
    <cellStyle name="20% - Accent4 7 16 2" xfId="13962"/>
    <cellStyle name="20% - Accent4 7 17" xfId="13963"/>
    <cellStyle name="20% - Accent4 7 17 2" xfId="13964"/>
    <cellStyle name="20% - Accent4 7 18" xfId="13965"/>
    <cellStyle name="20% - Accent4 7 18 2" xfId="13966"/>
    <cellStyle name="20% - Accent4 7 19" xfId="13967"/>
    <cellStyle name="20% - Accent4 7 19 2" xfId="13968"/>
    <cellStyle name="20% - Accent4 7 2" xfId="13969"/>
    <cellStyle name="20% - Accent4 7 2 2" xfId="13970"/>
    <cellStyle name="20% - Accent4 7 2 2 2" xfId="13971"/>
    <cellStyle name="20% - Accent4 7 2 2 2 2" xfId="13972"/>
    <cellStyle name="20% - Accent4 7 2 2 2 2 2" xfId="13973"/>
    <cellStyle name="20% - Accent4 7 2 2 2 3" xfId="13974"/>
    <cellStyle name="20% - Accent4 7 2 2 3" xfId="13975"/>
    <cellStyle name="20% - Accent4 7 2 2 3 2" xfId="13976"/>
    <cellStyle name="20% - Accent4 7 2 2 3 2 2" xfId="13977"/>
    <cellStyle name="20% - Accent4 7 2 2 3 3" xfId="13978"/>
    <cellStyle name="20% - Accent4 7 2 2 4" xfId="13979"/>
    <cellStyle name="20% - Accent4 7 2 2 4 2" xfId="13980"/>
    <cellStyle name="20% - Accent4 7 2 2 5" xfId="13981"/>
    <cellStyle name="20% - Accent4 7 2 3" xfId="13982"/>
    <cellStyle name="20% - Accent4 7 2 3 2" xfId="13983"/>
    <cellStyle name="20% - Accent4 7 2 3 2 2" xfId="13984"/>
    <cellStyle name="20% - Accent4 7 2 3 3" xfId="13985"/>
    <cellStyle name="20% - Accent4 7 2 4" xfId="13986"/>
    <cellStyle name="20% - Accent4 7 2 4 2" xfId="13987"/>
    <cellStyle name="20% - Accent4 7 2 4 2 2" xfId="13988"/>
    <cellStyle name="20% - Accent4 7 2 4 3" xfId="13989"/>
    <cellStyle name="20% - Accent4 7 2 5" xfId="13990"/>
    <cellStyle name="20% - Accent4 7 2 5 2" xfId="13991"/>
    <cellStyle name="20% - Accent4 7 2 6" xfId="13992"/>
    <cellStyle name="20% - Accent4 7 20" xfId="13993"/>
    <cellStyle name="20% - Accent4 7 20 2" xfId="13994"/>
    <cellStyle name="20% - Accent4 7 21" xfId="13995"/>
    <cellStyle name="20% - Accent4 7 21 2" xfId="13996"/>
    <cellStyle name="20% - Accent4 7 22" xfId="13997"/>
    <cellStyle name="20% - Accent4 7 22 2" xfId="13998"/>
    <cellStyle name="20% - Accent4 7 23" xfId="13999"/>
    <cellStyle name="20% - Accent4 7 23 2" xfId="14000"/>
    <cellStyle name="20% - Accent4 7 24" xfId="14001"/>
    <cellStyle name="20% - Accent4 7 24 2" xfId="14002"/>
    <cellStyle name="20% - Accent4 7 25" xfId="14003"/>
    <cellStyle name="20% - Accent4 7 26" xfId="14004"/>
    <cellStyle name="20% - Accent4 7 27" xfId="14005"/>
    <cellStyle name="20% - Accent4 7 3" xfId="14006"/>
    <cellStyle name="20% - Accent4 7 3 2" xfId="14007"/>
    <cellStyle name="20% - Accent4 7 3 2 2" xfId="14008"/>
    <cellStyle name="20% - Accent4 7 3 2 2 2" xfId="14009"/>
    <cellStyle name="20% - Accent4 7 3 2 2 2 2" xfId="14010"/>
    <cellStyle name="20% - Accent4 7 3 2 2 3" xfId="14011"/>
    <cellStyle name="20% - Accent4 7 3 2 3" xfId="14012"/>
    <cellStyle name="20% - Accent4 7 3 2 3 2" xfId="14013"/>
    <cellStyle name="20% - Accent4 7 3 2 3 2 2" xfId="14014"/>
    <cellStyle name="20% - Accent4 7 3 2 3 3" xfId="14015"/>
    <cellStyle name="20% - Accent4 7 3 2 4" xfId="14016"/>
    <cellStyle name="20% - Accent4 7 3 2 4 2" xfId="14017"/>
    <cellStyle name="20% - Accent4 7 3 2 5" xfId="14018"/>
    <cellStyle name="20% - Accent4 7 3 3" xfId="14019"/>
    <cellStyle name="20% - Accent4 7 3 3 2" xfId="14020"/>
    <cellStyle name="20% - Accent4 7 3 3 2 2" xfId="14021"/>
    <cellStyle name="20% - Accent4 7 3 3 3" xfId="14022"/>
    <cellStyle name="20% - Accent4 7 3 4" xfId="14023"/>
    <cellStyle name="20% - Accent4 7 3 4 2" xfId="14024"/>
    <cellStyle name="20% - Accent4 7 3 4 2 2" xfId="14025"/>
    <cellStyle name="20% - Accent4 7 3 4 3" xfId="14026"/>
    <cellStyle name="20% - Accent4 7 3 5" xfId="14027"/>
    <cellStyle name="20% - Accent4 7 3 5 2" xfId="14028"/>
    <cellStyle name="20% - Accent4 7 3 6" xfId="14029"/>
    <cellStyle name="20% - Accent4 7 4" xfId="14030"/>
    <cellStyle name="20% - Accent4 7 4 2" xfId="14031"/>
    <cellStyle name="20% - Accent4 7 4 2 2" xfId="14032"/>
    <cellStyle name="20% - Accent4 7 4 2 2 2" xfId="14033"/>
    <cellStyle name="20% - Accent4 7 4 2 3" xfId="14034"/>
    <cellStyle name="20% - Accent4 7 4 3" xfId="14035"/>
    <cellStyle name="20% - Accent4 7 4 3 2" xfId="14036"/>
    <cellStyle name="20% - Accent4 7 4 3 2 2" xfId="14037"/>
    <cellStyle name="20% - Accent4 7 4 3 3" xfId="14038"/>
    <cellStyle name="20% - Accent4 7 4 4" xfId="14039"/>
    <cellStyle name="20% - Accent4 7 4 4 2" xfId="14040"/>
    <cellStyle name="20% - Accent4 7 4 5" xfId="14041"/>
    <cellStyle name="20% - Accent4 7 5" xfId="14042"/>
    <cellStyle name="20% - Accent4 7 5 2" xfId="14043"/>
    <cellStyle name="20% - Accent4 7 5 2 2" xfId="14044"/>
    <cellStyle name="20% - Accent4 7 5 3" xfId="14045"/>
    <cellStyle name="20% - Accent4 7 6" xfId="14046"/>
    <cellStyle name="20% - Accent4 7 6 2" xfId="14047"/>
    <cellStyle name="20% - Accent4 7 6 2 2" xfId="14048"/>
    <cellStyle name="20% - Accent4 7 6 3" xfId="14049"/>
    <cellStyle name="20% - Accent4 7 7" xfId="14050"/>
    <cellStyle name="20% - Accent4 7 7 2" xfId="14051"/>
    <cellStyle name="20% - Accent4 7 8" xfId="14052"/>
    <cellStyle name="20% - Accent4 7 8 2" xfId="14053"/>
    <cellStyle name="20% - Accent4 7 9" xfId="14054"/>
    <cellStyle name="20% - Accent4 7 9 2" xfId="14055"/>
    <cellStyle name="20% - Accent4 8" xfId="14056"/>
    <cellStyle name="20% - Accent4 8 10" xfId="14057"/>
    <cellStyle name="20% - Accent4 8 10 2" xfId="14058"/>
    <cellStyle name="20% - Accent4 8 11" xfId="14059"/>
    <cellStyle name="20% - Accent4 8 11 2" xfId="14060"/>
    <cellStyle name="20% - Accent4 8 12" xfId="14061"/>
    <cellStyle name="20% - Accent4 8 12 2" xfId="14062"/>
    <cellStyle name="20% - Accent4 8 13" xfId="14063"/>
    <cellStyle name="20% - Accent4 8 13 2" xfId="14064"/>
    <cellStyle name="20% - Accent4 8 14" xfId="14065"/>
    <cellStyle name="20% - Accent4 8 14 2" xfId="14066"/>
    <cellStyle name="20% - Accent4 8 15" xfId="14067"/>
    <cellStyle name="20% - Accent4 8 15 2" xfId="14068"/>
    <cellStyle name="20% - Accent4 8 16" xfId="14069"/>
    <cellStyle name="20% - Accent4 8 16 2" xfId="14070"/>
    <cellStyle name="20% - Accent4 8 17" xfId="14071"/>
    <cellStyle name="20% - Accent4 8 17 2" xfId="14072"/>
    <cellStyle name="20% - Accent4 8 18" xfId="14073"/>
    <cellStyle name="20% - Accent4 8 18 2" xfId="14074"/>
    <cellStyle name="20% - Accent4 8 19" xfId="14075"/>
    <cellStyle name="20% - Accent4 8 19 2" xfId="14076"/>
    <cellStyle name="20% - Accent4 8 2" xfId="14077"/>
    <cellStyle name="20% - Accent4 8 2 2" xfId="14078"/>
    <cellStyle name="20% - Accent4 8 2 2 2" xfId="14079"/>
    <cellStyle name="20% - Accent4 8 2 2 2 2" xfId="14080"/>
    <cellStyle name="20% - Accent4 8 2 2 3" xfId="14081"/>
    <cellStyle name="20% - Accent4 8 2 3" xfId="14082"/>
    <cellStyle name="20% - Accent4 8 2 3 2" xfId="14083"/>
    <cellStyle name="20% - Accent4 8 2 3 2 2" xfId="14084"/>
    <cellStyle name="20% - Accent4 8 2 3 3" xfId="14085"/>
    <cellStyle name="20% - Accent4 8 2 4" xfId="14086"/>
    <cellStyle name="20% - Accent4 8 2 4 2" xfId="14087"/>
    <cellStyle name="20% - Accent4 8 2 5" xfId="14088"/>
    <cellStyle name="20% - Accent4 8 20" xfId="14089"/>
    <cellStyle name="20% - Accent4 8 20 2" xfId="14090"/>
    <cellStyle name="20% - Accent4 8 21" xfId="14091"/>
    <cellStyle name="20% - Accent4 8 21 2" xfId="14092"/>
    <cellStyle name="20% - Accent4 8 22" xfId="14093"/>
    <cellStyle name="20% - Accent4 8 22 2" xfId="14094"/>
    <cellStyle name="20% - Accent4 8 23" xfId="14095"/>
    <cellStyle name="20% - Accent4 8 24" xfId="14096"/>
    <cellStyle name="20% - Accent4 8 25" xfId="14097"/>
    <cellStyle name="20% - Accent4 8 3" xfId="14098"/>
    <cellStyle name="20% - Accent4 8 3 2" xfId="14099"/>
    <cellStyle name="20% - Accent4 8 3 2 2" xfId="14100"/>
    <cellStyle name="20% - Accent4 8 3 3" xfId="14101"/>
    <cellStyle name="20% - Accent4 8 4" xfId="14102"/>
    <cellStyle name="20% - Accent4 8 4 2" xfId="14103"/>
    <cellStyle name="20% - Accent4 8 4 2 2" xfId="14104"/>
    <cellStyle name="20% - Accent4 8 4 3" xfId="14105"/>
    <cellStyle name="20% - Accent4 8 5" xfId="14106"/>
    <cellStyle name="20% - Accent4 8 5 2" xfId="14107"/>
    <cellStyle name="20% - Accent4 8 6" xfId="14108"/>
    <cellStyle name="20% - Accent4 8 6 2" xfId="14109"/>
    <cellStyle name="20% - Accent4 8 7" xfId="14110"/>
    <cellStyle name="20% - Accent4 8 7 2" xfId="14111"/>
    <cellStyle name="20% - Accent4 8 8" xfId="14112"/>
    <cellStyle name="20% - Accent4 8 8 2" xfId="14113"/>
    <cellStyle name="20% - Accent4 8 9" xfId="14114"/>
    <cellStyle name="20% - Accent4 8 9 2" xfId="14115"/>
    <cellStyle name="20% - Accent4 9" xfId="14116"/>
    <cellStyle name="20% - Accent4 9 10" xfId="14117"/>
    <cellStyle name="20% - Accent4 9 10 2" xfId="14118"/>
    <cellStyle name="20% - Accent4 9 11" xfId="14119"/>
    <cellStyle name="20% - Accent4 9 11 2" xfId="14120"/>
    <cellStyle name="20% - Accent4 9 12" xfId="14121"/>
    <cellStyle name="20% - Accent4 9 12 2" xfId="14122"/>
    <cellStyle name="20% - Accent4 9 13" xfId="14123"/>
    <cellStyle name="20% - Accent4 9 13 2" xfId="14124"/>
    <cellStyle name="20% - Accent4 9 14" xfId="14125"/>
    <cellStyle name="20% - Accent4 9 14 2" xfId="14126"/>
    <cellStyle name="20% - Accent4 9 15" xfId="14127"/>
    <cellStyle name="20% - Accent4 9 15 2" xfId="14128"/>
    <cellStyle name="20% - Accent4 9 16" xfId="14129"/>
    <cellStyle name="20% - Accent4 9 16 2" xfId="14130"/>
    <cellStyle name="20% - Accent4 9 17" xfId="14131"/>
    <cellStyle name="20% - Accent4 9 17 2" xfId="14132"/>
    <cellStyle name="20% - Accent4 9 18" xfId="14133"/>
    <cellStyle name="20% - Accent4 9 18 2" xfId="14134"/>
    <cellStyle name="20% - Accent4 9 19" xfId="14135"/>
    <cellStyle name="20% - Accent4 9 19 2" xfId="14136"/>
    <cellStyle name="20% - Accent4 9 2" xfId="14137"/>
    <cellStyle name="20% - Accent4 9 2 2" xfId="14138"/>
    <cellStyle name="20% - Accent4 9 2 2 2" xfId="14139"/>
    <cellStyle name="20% - Accent4 9 2 3" xfId="14140"/>
    <cellStyle name="20% - Accent4 9 20" xfId="14141"/>
    <cellStyle name="20% - Accent4 9 20 2" xfId="14142"/>
    <cellStyle name="20% - Accent4 9 21" xfId="14143"/>
    <cellStyle name="20% - Accent4 9 21 2" xfId="14144"/>
    <cellStyle name="20% - Accent4 9 22" xfId="14145"/>
    <cellStyle name="20% - Accent4 9 22 2" xfId="14146"/>
    <cellStyle name="20% - Accent4 9 23" xfId="14147"/>
    <cellStyle name="20% - Accent4 9 24" xfId="14148"/>
    <cellStyle name="20% - Accent4 9 3" xfId="14149"/>
    <cellStyle name="20% - Accent4 9 3 2" xfId="14150"/>
    <cellStyle name="20% - Accent4 9 3 2 2" xfId="14151"/>
    <cellStyle name="20% - Accent4 9 3 3" xfId="14152"/>
    <cellStyle name="20% - Accent4 9 4" xfId="14153"/>
    <cellStyle name="20% - Accent4 9 4 2" xfId="14154"/>
    <cellStyle name="20% - Accent4 9 5" xfId="14155"/>
    <cellStyle name="20% - Accent4 9 5 2" xfId="14156"/>
    <cellStyle name="20% - Accent4 9 6" xfId="14157"/>
    <cellStyle name="20% - Accent4 9 6 2" xfId="14158"/>
    <cellStyle name="20% - Accent4 9 7" xfId="14159"/>
    <cellStyle name="20% - Accent4 9 7 2" xfId="14160"/>
    <cellStyle name="20% - Accent4 9 8" xfId="14161"/>
    <cellStyle name="20% - Accent4 9 8 2" xfId="14162"/>
    <cellStyle name="20% - Accent4 9 9" xfId="14163"/>
    <cellStyle name="20% - Accent4 9 9 2" xfId="14164"/>
    <cellStyle name="20% - Accent5 10" xfId="14165"/>
    <cellStyle name="20% - Accent5 10 10" xfId="14166"/>
    <cellStyle name="20% - Accent5 10 10 2" xfId="14167"/>
    <cellStyle name="20% - Accent5 10 11" xfId="14168"/>
    <cellStyle name="20% - Accent5 10 11 2" xfId="14169"/>
    <cellStyle name="20% - Accent5 10 12" xfId="14170"/>
    <cellStyle name="20% - Accent5 10 12 2" xfId="14171"/>
    <cellStyle name="20% - Accent5 10 13" xfId="14172"/>
    <cellStyle name="20% - Accent5 10 13 2" xfId="14173"/>
    <cellStyle name="20% - Accent5 10 14" xfId="14174"/>
    <cellStyle name="20% - Accent5 10 14 2" xfId="14175"/>
    <cellStyle name="20% - Accent5 10 15" xfId="14176"/>
    <cellStyle name="20% - Accent5 10 15 2" xfId="14177"/>
    <cellStyle name="20% - Accent5 10 16" xfId="14178"/>
    <cellStyle name="20% - Accent5 10 16 2" xfId="14179"/>
    <cellStyle name="20% - Accent5 10 17" xfId="14180"/>
    <cellStyle name="20% - Accent5 10 17 2" xfId="14181"/>
    <cellStyle name="20% - Accent5 10 18" xfId="14182"/>
    <cellStyle name="20% - Accent5 10 18 2" xfId="14183"/>
    <cellStyle name="20% - Accent5 10 19" xfId="14184"/>
    <cellStyle name="20% - Accent5 10 19 2" xfId="14185"/>
    <cellStyle name="20% - Accent5 10 2" xfId="14186"/>
    <cellStyle name="20% - Accent5 10 2 2" xfId="14187"/>
    <cellStyle name="20% - Accent5 10 20" xfId="14188"/>
    <cellStyle name="20% - Accent5 10 21" xfId="14189"/>
    <cellStyle name="20% - Accent5 10 22" xfId="14190"/>
    <cellStyle name="20% - Accent5 10 3" xfId="14191"/>
    <cellStyle name="20% - Accent5 10 3 2" xfId="14192"/>
    <cellStyle name="20% - Accent5 10 4" xfId="14193"/>
    <cellStyle name="20% - Accent5 10 4 2" xfId="14194"/>
    <cellStyle name="20% - Accent5 10 5" xfId="14195"/>
    <cellStyle name="20% - Accent5 10 5 2" xfId="14196"/>
    <cellStyle name="20% - Accent5 10 6" xfId="14197"/>
    <cellStyle name="20% - Accent5 10 6 2" xfId="14198"/>
    <cellStyle name="20% - Accent5 10 7" xfId="14199"/>
    <cellStyle name="20% - Accent5 10 7 2" xfId="14200"/>
    <cellStyle name="20% - Accent5 10 8" xfId="14201"/>
    <cellStyle name="20% - Accent5 10 8 2" xfId="14202"/>
    <cellStyle name="20% - Accent5 10 9" xfId="14203"/>
    <cellStyle name="20% - Accent5 10 9 2" xfId="14204"/>
    <cellStyle name="20% - Accent5 11" xfId="14205"/>
    <cellStyle name="20% - Accent5 11 10" xfId="14206"/>
    <cellStyle name="20% - Accent5 11 10 2" xfId="14207"/>
    <cellStyle name="20% - Accent5 11 11" xfId="14208"/>
    <cellStyle name="20% - Accent5 11 11 2" xfId="14209"/>
    <cellStyle name="20% - Accent5 11 12" xfId="14210"/>
    <cellStyle name="20% - Accent5 11 12 2" xfId="14211"/>
    <cellStyle name="20% - Accent5 11 13" xfId="14212"/>
    <cellStyle name="20% - Accent5 11 13 2" xfId="14213"/>
    <cellStyle name="20% - Accent5 11 14" xfId="14214"/>
    <cellStyle name="20% - Accent5 11 14 2" xfId="14215"/>
    <cellStyle name="20% - Accent5 11 15" xfId="14216"/>
    <cellStyle name="20% - Accent5 11 15 2" xfId="14217"/>
    <cellStyle name="20% - Accent5 11 16" xfId="14218"/>
    <cellStyle name="20% - Accent5 11 16 2" xfId="14219"/>
    <cellStyle name="20% - Accent5 11 17" xfId="14220"/>
    <cellStyle name="20% - Accent5 11 17 2" xfId="14221"/>
    <cellStyle name="20% - Accent5 11 18" xfId="14222"/>
    <cellStyle name="20% - Accent5 11 18 2" xfId="14223"/>
    <cellStyle name="20% - Accent5 11 19" xfId="14224"/>
    <cellStyle name="20% - Accent5 11 19 2" xfId="14225"/>
    <cellStyle name="20% - Accent5 11 2" xfId="14226"/>
    <cellStyle name="20% - Accent5 11 2 2" xfId="14227"/>
    <cellStyle name="20% - Accent5 11 20" xfId="14228"/>
    <cellStyle name="20% - Accent5 11 21" xfId="14229"/>
    <cellStyle name="20% - Accent5 11 22" xfId="14230"/>
    <cellStyle name="20% - Accent5 11 3" xfId="14231"/>
    <cellStyle name="20% - Accent5 11 3 2" xfId="14232"/>
    <cellStyle name="20% - Accent5 11 4" xfId="14233"/>
    <cellStyle name="20% - Accent5 11 4 2" xfId="14234"/>
    <cellStyle name="20% - Accent5 11 5" xfId="14235"/>
    <cellStyle name="20% - Accent5 11 5 2" xfId="14236"/>
    <cellStyle name="20% - Accent5 11 6" xfId="14237"/>
    <cellStyle name="20% - Accent5 11 6 2" xfId="14238"/>
    <cellStyle name="20% - Accent5 11 7" xfId="14239"/>
    <cellStyle name="20% - Accent5 11 7 2" xfId="14240"/>
    <cellStyle name="20% - Accent5 11 8" xfId="14241"/>
    <cellStyle name="20% - Accent5 11 8 2" xfId="14242"/>
    <cellStyle name="20% - Accent5 11 9" xfId="14243"/>
    <cellStyle name="20% - Accent5 11 9 2" xfId="14244"/>
    <cellStyle name="20% - Accent5 12" xfId="14245"/>
    <cellStyle name="20% - Accent5 12 10" xfId="14246"/>
    <cellStyle name="20% - Accent5 12 10 2" xfId="14247"/>
    <cellStyle name="20% - Accent5 12 11" xfId="14248"/>
    <cellStyle name="20% - Accent5 12 11 2" xfId="14249"/>
    <cellStyle name="20% - Accent5 12 12" xfId="14250"/>
    <cellStyle name="20% - Accent5 12 12 2" xfId="14251"/>
    <cellStyle name="20% - Accent5 12 13" xfId="14252"/>
    <cellStyle name="20% - Accent5 12 13 2" xfId="14253"/>
    <cellStyle name="20% - Accent5 12 14" xfId="14254"/>
    <cellStyle name="20% - Accent5 12 15" xfId="14255"/>
    <cellStyle name="20% - Accent5 12 2" xfId="14256"/>
    <cellStyle name="20% - Accent5 12 2 2" xfId="14257"/>
    <cellStyle name="20% - Accent5 12 3" xfId="14258"/>
    <cellStyle name="20% - Accent5 12 3 2" xfId="14259"/>
    <cellStyle name="20% - Accent5 12 4" xfId="14260"/>
    <cellStyle name="20% - Accent5 12 4 2" xfId="14261"/>
    <cellStyle name="20% - Accent5 12 5" xfId="14262"/>
    <cellStyle name="20% - Accent5 12 5 2" xfId="14263"/>
    <cellStyle name="20% - Accent5 12 6" xfId="14264"/>
    <cellStyle name="20% - Accent5 12 6 2" xfId="14265"/>
    <cellStyle name="20% - Accent5 12 7" xfId="14266"/>
    <cellStyle name="20% - Accent5 12 7 2" xfId="14267"/>
    <cellStyle name="20% - Accent5 12 8" xfId="14268"/>
    <cellStyle name="20% - Accent5 12 8 2" xfId="14269"/>
    <cellStyle name="20% - Accent5 12 9" xfId="14270"/>
    <cellStyle name="20% - Accent5 12 9 2" xfId="14271"/>
    <cellStyle name="20% - Accent5 13" xfId="14272"/>
    <cellStyle name="20% - Accent5 13 10" xfId="14273"/>
    <cellStyle name="20% - Accent5 13 10 2" xfId="14274"/>
    <cellStyle name="20% - Accent5 13 11" xfId="14275"/>
    <cellStyle name="20% - Accent5 13 11 2" xfId="14276"/>
    <cellStyle name="20% - Accent5 13 12" xfId="14277"/>
    <cellStyle name="20% - Accent5 13 12 2" xfId="14278"/>
    <cellStyle name="20% - Accent5 13 13" xfId="14279"/>
    <cellStyle name="20% - Accent5 13 14" xfId="14280"/>
    <cellStyle name="20% - Accent5 13 2" xfId="14281"/>
    <cellStyle name="20% - Accent5 13 2 2" xfId="14282"/>
    <cellStyle name="20% - Accent5 13 3" xfId="14283"/>
    <cellStyle name="20% - Accent5 13 3 2" xfId="14284"/>
    <cellStyle name="20% - Accent5 13 4" xfId="14285"/>
    <cellStyle name="20% - Accent5 13 4 2" xfId="14286"/>
    <cellStyle name="20% - Accent5 13 5" xfId="14287"/>
    <cellStyle name="20% - Accent5 13 5 2" xfId="14288"/>
    <cellStyle name="20% - Accent5 13 6" xfId="14289"/>
    <cellStyle name="20% - Accent5 13 6 2" xfId="14290"/>
    <cellStyle name="20% - Accent5 13 7" xfId="14291"/>
    <cellStyle name="20% - Accent5 13 7 2" xfId="14292"/>
    <cellStyle name="20% - Accent5 13 8" xfId="14293"/>
    <cellStyle name="20% - Accent5 13 8 2" xfId="14294"/>
    <cellStyle name="20% - Accent5 13 9" xfId="14295"/>
    <cellStyle name="20% - Accent5 13 9 2" xfId="14296"/>
    <cellStyle name="20% - Accent5 14" xfId="14297"/>
    <cellStyle name="20% - Accent5 14 10" xfId="14298"/>
    <cellStyle name="20% - Accent5 14 10 2" xfId="14299"/>
    <cellStyle name="20% - Accent5 14 11" xfId="14300"/>
    <cellStyle name="20% - Accent5 14 11 2" xfId="14301"/>
    <cellStyle name="20% - Accent5 14 12" xfId="14302"/>
    <cellStyle name="20% - Accent5 14 13" xfId="14303"/>
    <cellStyle name="20% - Accent5 14 2" xfId="14304"/>
    <cellStyle name="20% - Accent5 14 2 2" xfId="14305"/>
    <cellStyle name="20% - Accent5 14 3" xfId="14306"/>
    <cellStyle name="20% - Accent5 14 3 2" xfId="14307"/>
    <cellStyle name="20% - Accent5 14 4" xfId="14308"/>
    <cellStyle name="20% - Accent5 14 4 2" xfId="14309"/>
    <cellStyle name="20% - Accent5 14 5" xfId="14310"/>
    <cellStyle name="20% - Accent5 14 5 2" xfId="14311"/>
    <cellStyle name="20% - Accent5 14 6" xfId="14312"/>
    <cellStyle name="20% - Accent5 14 6 2" xfId="14313"/>
    <cellStyle name="20% - Accent5 14 7" xfId="14314"/>
    <cellStyle name="20% - Accent5 14 7 2" xfId="14315"/>
    <cellStyle name="20% - Accent5 14 8" xfId="14316"/>
    <cellStyle name="20% - Accent5 14 8 2" xfId="14317"/>
    <cellStyle name="20% - Accent5 14 9" xfId="14318"/>
    <cellStyle name="20% - Accent5 14 9 2" xfId="14319"/>
    <cellStyle name="20% - Accent5 15" xfId="14320"/>
    <cellStyle name="20% - Accent5 15 10" xfId="14321"/>
    <cellStyle name="20% - Accent5 15 10 2" xfId="14322"/>
    <cellStyle name="20% - Accent5 15 11" xfId="14323"/>
    <cellStyle name="20% - Accent5 15 12" xfId="14324"/>
    <cellStyle name="20% - Accent5 15 2" xfId="14325"/>
    <cellStyle name="20% - Accent5 15 2 2" xfId="14326"/>
    <cellStyle name="20% - Accent5 15 3" xfId="14327"/>
    <cellStyle name="20% - Accent5 15 3 2" xfId="14328"/>
    <cellStyle name="20% - Accent5 15 4" xfId="14329"/>
    <cellStyle name="20% - Accent5 15 4 2" xfId="14330"/>
    <cellStyle name="20% - Accent5 15 5" xfId="14331"/>
    <cellStyle name="20% - Accent5 15 5 2" xfId="14332"/>
    <cellStyle name="20% - Accent5 15 6" xfId="14333"/>
    <cellStyle name="20% - Accent5 15 6 2" xfId="14334"/>
    <cellStyle name="20% - Accent5 15 7" xfId="14335"/>
    <cellStyle name="20% - Accent5 15 7 2" xfId="14336"/>
    <cellStyle name="20% - Accent5 15 8" xfId="14337"/>
    <cellStyle name="20% - Accent5 15 8 2" xfId="14338"/>
    <cellStyle name="20% - Accent5 15 9" xfId="14339"/>
    <cellStyle name="20% - Accent5 15 9 2" xfId="14340"/>
    <cellStyle name="20% - Accent5 16" xfId="14341"/>
    <cellStyle name="20% - Accent5 16 10" xfId="14342"/>
    <cellStyle name="20% - Accent5 16 11" xfId="14343"/>
    <cellStyle name="20% - Accent5 16 12" xfId="14344"/>
    <cellStyle name="20% - Accent5 16 2" xfId="14345"/>
    <cellStyle name="20% - Accent5 16 2 2" xfId="14346"/>
    <cellStyle name="20% - Accent5 16 3" xfId="14347"/>
    <cellStyle name="20% - Accent5 16 3 2" xfId="14348"/>
    <cellStyle name="20% - Accent5 16 4" xfId="14349"/>
    <cellStyle name="20% - Accent5 16 4 2" xfId="14350"/>
    <cellStyle name="20% - Accent5 16 5" xfId="14351"/>
    <cellStyle name="20% - Accent5 16 5 2" xfId="14352"/>
    <cellStyle name="20% - Accent5 16 6" xfId="14353"/>
    <cellStyle name="20% - Accent5 16 6 2" xfId="14354"/>
    <cellStyle name="20% - Accent5 16 7" xfId="14355"/>
    <cellStyle name="20% - Accent5 16 7 2" xfId="14356"/>
    <cellStyle name="20% - Accent5 16 8" xfId="14357"/>
    <cellStyle name="20% - Accent5 16 8 2" xfId="14358"/>
    <cellStyle name="20% - Accent5 16 9" xfId="14359"/>
    <cellStyle name="20% - Accent5 16 9 2" xfId="14360"/>
    <cellStyle name="20% - Accent5 17" xfId="14361"/>
    <cellStyle name="20% - Accent5 17 10" xfId="14362"/>
    <cellStyle name="20% - Accent5 17 2" xfId="14363"/>
    <cellStyle name="20% - Accent5 17 2 2" xfId="14364"/>
    <cellStyle name="20% - Accent5 17 3" xfId="14365"/>
    <cellStyle name="20% - Accent5 17 3 2" xfId="14366"/>
    <cellStyle name="20% - Accent5 17 4" xfId="14367"/>
    <cellStyle name="20% - Accent5 17 4 2" xfId="14368"/>
    <cellStyle name="20% - Accent5 17 5" xfId="14369"/>
    <cellStyle name="20% - Accent5 17 5 2" xfId="14370"/>
    <cellStyle name="20% - Accent5 17 6" xfId="14371"/>
    <cellStyle name="20% - Accent5 17 6 2" xfId="14372"/>
    <cellStyle name="20% - Accent5 17 7" xfId="14373"/>
    <cellStyle name="20% - Accent5 17 7 2" xfId="14374"/>
    <cellStyle name="20% - Accent5 17 8" xfId="14375"/>
    <cellStyle name="20% - Accent5 17 9" xfId="14376"/>
    <cellStyle name="20% - Accent5 18" xfId="14377"/>
    <cellStyle name="20% - Accent5 18 2" xfId="14378"/>
    <cellStyle name="20% - Accent5 18 2 2" xfId="14379"/>
    <cellStyle name="20% - Accent5 18 3" xfId="14380"/>
    <cellStyle name="20% - Accent5 18 3 2" xfId="14381"/>
    <cellStyle name="20% - Accent5 18 4" xfId="14382"/>
    <cellStyle name="20% - Accent5 18 4 2" xfId="14383"/>
    <cellStyle name="20% - Accent5 18 5" xfId="14384"/>
    <cellStyle name="20% - Accent5 18 5 2" xfId="14385"/>
    <cellStyle name="20% - Accent5 18 6" xfId="14386"/>
    <cellStyle name="20% - Accent5 18 6 2" xfId="14387"/>
    <cellStyle name="20% - Accent5 18 7" xfId="14388"/>
    <cellStyle name="20% - Accent5 18 8" xfId="14389"/>
    <cellStyle name="20% - Accent5 18 9" xfId="14390"/>
    <cellStyle name="20% - Accent5 19" xfId="14391"/>
    <cellStyle name="20% - Accent5 19 2" xfId="14392"/>
    <cellStyle name="20% - Accent5 19 2 2" xfId="14393"/>
    <cellStyle name="20% - Accent5 19 3" xfId="14394"/>
    <cellStyle name="20% - Accent5 19 3 2" xfId="14395"/>
    <cellStyle name="20% - Accent5 19 4" xfId="14396"/>
    <cellStyle name="20% - Accent5 19 5" xfId="14397"/>
    <cellStyle name="20% - Accent5 19 6" xfId="14398"/>
    <cellStyle name="20% - Accent5 2" xfId="14399"/>
    <cellStyle name="20% - Accent5 2 10" xfId="14400"/>
    <cellStyle name="20% - Accent5 2 10 2" xfId="14401"/>
    <cellStyle name="20% - Accent5 2 10 2 2" xfId="14402"/>
    <cellStyle name="20% - Accent5 2 10 3" xfId="14403"/>
    <cellStyle name="20% - Accent5 2 11" xfId="14404"/>
    <cellStyle name="20% - Accent5 2 11 2" xfId="14405"/>
    <cellStyle name="20% - Accent5 2 11 2 2" xfId="14406"/>
    <cellStyle name="20% - Accent5 2 11 3" xfId="14407"/>
    <cellStyle name="20% - Accent5 2 12" xfId="14408"/>
    <cellStyle name="20% - Accent5 2 12 2" xfId="14409"/>
    <cellStyle name="20% - Accent5 2 13" xfId="14410"/>
    <cellStyle name="20% - Accent5 2 13 2" xfId="14411"/>
    <cellStyle name="20% - Accent5 2 14" xfId="14412"/>
    <cellStyle name="20% - Accent5 2 14 2" xfId="14413"/>
    <cellStyle name="20% - Accent5 2 15" xfId="14414"/>
    <cellStyle name="20% - Accent5 2 15 2" xfId="14415"/>
    <cellStyle name="20% - Accent5 2 16" xfId="14416"/>
    <cellStyle name="20% - Accent5 2 16 2" xfId="14417"/>
    <cellStyle name="20% - Accent5 2 17" xfId="14418"/>
    <cellStyle name="20% - Accent5 2 17 2" xfId="14419"/>
    <cellStyle name="20% - Accent5 2 18" xfId="14420"/>
    <cellStyle name="20% - Accent5 2 18 2" xfId="14421"/>
    <cellStyle name="20% - Accent5 2 19" xfId="14422"/>
    <cellStyle name="20% - Accent5 2 19 2" xfId="14423"/>
    <cellStyle name="20% - Accent5 2 2" xfId="14424"/>
    <cellStyle name="20% - Accent5 2 2 10" xfId="14425"/>
    <cellStyle name="20% - Accent5 2 2 10 2" xfId="14426"/>
    <cellStyle name="20% - Accent5 2 2 10 2 2" xfId="14427"/>
    <cellStyle name="20% - Accent5 2 2 10 3" xfId="14428"/>
    <cellStyle name="20% - Accent5 2 2 11" xfId="14429"/>
    <cellStyle name="20% - Accent5 2 2 11 2" xfId="14430"/>
    <cellStyle name="20% - Accent5 2 2 11 2 2" xfId="14431"/>
    <cellStyle name="20% - Accent5 2 2 11 3" xfId="14432"/>
    <cellStyle name="20% - Accent5 2 2 12" xfId="14433"/>
    <cellStyle name="20% - Accent5 2 2 12 2" xfId="14434"/>
    <cellStyle name="20% - Accent5 2 2 13" xfId="14435"/>
    <cellStyle name="20% - Accent5 2 2 13 2" xfId="14436"/>
    <cellStyle name="20% - Accent5 2 2 14" xfId="14437"/>
    <cellStyle name="20% - Accent5 2 2 14 2" xfId="14438"/>
    <cellStyle name="20% - Accent5 2 2 15" xfId="14439"/>
    <cellStyle name="20% - Accent5 2 2 2" xfId="14440"/>
    <cellStyle name="20% - Accent5 2 2 2 10" xfId="14441"/>
    <cellStyle name="20% - Accent5 2 2 2 11" xfId="14442"/>
    <cellStyle name="20% - Accent5 2 2 2 12" xfId="14443"/>
    <cellStyle name="20% - Accent5 2 2 2 12 2" xfId="14444"/>
    <cellStyle name="20% - Accent5 2 2 2 12 3" xfId="14445"/>
    <cellStyle name="20% - Accent5 2 2 2 13" xfId="14446"/>
    <cellStyle name="20% - Accent5 2 2 2 14" xfId="14447"/>
    <cellStyle name="20% - Accent5 2 2 2 14 2" xfId="14448"/>
    <cellStyle name="20% - Accent5 2 2 2 15" xfId="14449"/>
    <cellStyle name="20% - Accent5 2 2 2 2" xfId="14450"/>
    <cellStyle name="20% - Accent5 2 2 2 2 10" xfId="14451"/>
    <cellStyle name="20% - Accent5 2 2 2 2 10 2" xfId="14452"/>
    <cellStyle name="20% - Accent5 2 2 2 2 11" xfId="14453"/>
    <cellStyle name="20% - Accent5 2 2 2 2 11 2" xfId="14454"/>
    <cellStyle name="20% - Accent5 2 2 2 2 12" xfId="14455"/>
    <cellStyle name="20% - Accent5 2 2 2 2 12 2" xfId="14456"/>
    <cellStyle name="20% - Accent5 2 2 2 2 13" xfId="14457"/>
    <cellStyle name="20% - Accent5 2 2 2 2 2" xfId="14458"/>
    <cellStyle name="20% - Accent5 2 2 2 2 2 10" xfId="14459"/>
    <cellStyle name="20% - Accent5 2 2 2 2 2 10 2" xfId="14460"/>
    <cellStyle name="20% - Accent5 2 2 2 2 2 10 3" xfId="14461"/>
    <cellStyle name="20% - Accent5 2 2 2 2 2 11" xfId="14462"/>
    <cellStyle name="20% - Accent5 2 2 2 2 2 12" xfId="14463"/>
    <cellStyle name="20% - Accent5 2 2 2 2 2 12 2" xfId="14464"/>
    <cellStyle name="20% - Accent5 2 2 2 2 2 13" xfId="14465"/>
    <cellStyle name="20% - Accent5 2 2 2 2 2 2" xfId="14466"/>
    <cellStyle name="20% - Accent5 2 2 2 2 2 2 10" xfId="14467"/>
    <cellStyle name="20% - Accent5 2 2 2 2 2 2 10 2" xfId="14468"/>
    <cellStyle name="20% - Accent5 2 2 2 2 2 2 11" xfId="14469"/>
    <cellStyle name="20% - Accent5 2 2 2 2 2 2 11 2" xfId="14470"/>
    <cellStyle name="20% - Accent5 2 2 2 2 2 2 12" xfId="14471"/>
    <cellStyle name="20% - Accent5 2 2 2 2 2 2 2" xfId="14472"/>
    <cellStyle name="20% - Accent5 2 2 2 2 2 2 2 10" xfId="14473"/>
    <cellStyle name="20% - Accent5 2 2 2 2 2 2 2 2" xfId="14474"/>
    <cellStyle name="20% - Accent5 2 2 2 2 2 2 2 2 10" xfId="14475"/>
    <cellStyle name="20% - Accent5 2 2 2 2 2 2 2 2 2" xfId="14476"/>
    <cellStyle name="20% - Accent5 2 2 2 2 2 2 2 2 2 2" xfId="14477"/>
    <cellStyle name="20% - Accent5 2 2 2 2 2 2 2 2 2 2 2" xfId="14478"/>
    <cellStyle name="20% - Accent5 2 2 2 2 2 2 2 2 2 2 2 2" xfId="14479"/>
    <cellStyle name="20% - Accent5 2 2 2 2 2 2 2 2 2 2 2 2 2" xfId="14480"/>
    <cellStyle name="20% - Accent5 2 2 2 2 2 2 2 2 2 2 2 2 2 2" xfId="14481"/>
    <cellStyle name="20% - Accent5 2 2 2 2 2 2 2 2 2 2 2 2 2 2 2" xfId="14482"/>
    <cellStyle name="20% - Accent5 2 2 2 2 2 2 2 2 2 2 2 2 2 3" xfId="14483"/>
    <cellStyle name="20% - Accent5 2 2 2 2 2 2 2 2 2 2 2 2 2 3 2" xfId="14484"/>
    <cellStyle name="20% - Accent5 2 2 2 2 2 2 2 2 2 2 2 2 2 4" xfId="14485"/>
    <cellStyle name="20% - Accent5 2 2 2 2 2 2 2 2 2 2 2 2 3" xfId="14486"/>
    <cellStyle name="20% - Accent5 2 2 2 2 2 2 2 2 2 2 2 2 3 2" xfId="14487"/>
    <cellStyle name="20% - Accent5 2 2 2 2 2 2 2 2 2 2 2 2 3 2 2" xfId="14488"/>
    <cellStyle name="20% - Accent5 2 2 2 2 2 2 2 2 2 2 2 2 3 3" xfId="14489"/>
    <cellStyle name="20% - Accent5 2 2 2 2 2 2 2 2 2 2 2 2 4" xfId="14490"/>
    <cellStyle name="20% - Accent5 2 2 2 2 2 2 2 2 2 2 2 2 4 2" xfId="14491"/>
    <cellStyle name="20% - Accent5 2 2 2 2 2 2 2 2 2 2 2 2 5" xfId="14492"/>
    <cellStyle name="20% - Accent5 2 2 2 2 2 2 2 2 2 2 2 2 5 2" xfId="14493"/>
    <cellStyle name="20% - Accent5 2 2 2 2 2 2 2 2 2 2 2 2 6" xfId="14494"/>
    <cellStyle name="20% - Accent5 2 2 2 2 2 2 2 2 2 2 2 2 6 2" xfId="14495"/>
    <cellStyle name="20% - Accent5 2 2 2 2 2 2 2 2 2 2 2 2 7" xfId="14496"/>
    <cellStyle name="20% - Accent5 2 2 2 2 2 2 2 2 2 2 2 3" xfId="14497"/>
    <cellStyle name="20% - Accent5 2 2 2 2 2 2 2 2 2 2 2 4" xfId="14498"/>
    <cellStyle name="20% - Accent5 2 2 2 2 2 2 2 2 2 2 2 4 2" xfId="14499"/>
    <cellStyle name="20% - Accent5 2 2 2 2 2 2 2 2 2 2 2 4 3" xfId="14500"/>
    <cellStyle name="20% - Accent5 2 2 2 2 2 2 2 2 2 2 2 5" xfId="14501"/>
    <cellStyle name="20% - Accent5 2 2 2 2 2 2 2 2 2 2 2 6" xfId="14502"/>
    <cellStyle name="20% - Accent5 2 2 2 2 2 2 2 2 2 2 2 6 2" xfId="14503"/>
    <cellStyle name="20% - Accent5 2 2 2 2 2 2 2 2 2 2 2 7" xfId="14504"/>
    <cellStyle name="20% - Accent5 2 2 2 2 2 2 2 2 2 2 3" xfId="14505"/>
    <cellStyle name="20% - Accent5 2 2 2 2 2 2 2 2 2 2 3 2" xfId="14506"/>
    <cellStyle name="20% - Accent5 2 2 2 2 2 2 2 2 2 2 3 2 2" xfId="14507"/>
    <cellStyle name="20% - Accent5 2 2 2 2 2 2 2 2 2 2 3 3" xfId="14508"/>
    <cellStyle name="20% - Accent5 2 2 2 2 2 2 2 2 2 2 4" xfId="14509"/>
    <cellStyle name="20% - Accent5 2 2 2 2 2 2 2 2 2 2 4 2" xfId="14510"/>
    <cellStyle name="20% - Accent5 2 2 2 2 2 2 2 2 2 2 4 2 2" xfId="14511"/>
    <cellStyle name="20% - Accent5 2 2 2 2 2 2 2 2 2 2 4 3" xfId="14512"/>
    <cellStyle name="20% - Accent5 2 2 2 2 2 2 2 2 2 2 5" xfId="14513"/>
    <cellStyle name="20% - Accent5 2 2 2 2 2 2 2 2 2 2 5 2" xfId="14514"/>
    <cellStyle name="20% - Accent5 2 2 2 2 2 2 2 2 2 2 6" xfId="14515"/>
    <cellStyle name="20% - Accent5 2 2 2 2 2 2 2 2 2 2 6 2" xfId="14516"/>
    <cellStyle name="20% - Accent5 2 2 2 2 2 2 2 2 2 2 7" xfId="14517"/>
    <cellStyle name="20% - Accent5 2 2 2 2 2 2 2 2 2 2 7 2" xfId="14518"/>
    <cellStyle name="20% - Accent5 2 2 2 2 2 2 2 2 2 2 8" xfId="14519"/>
    <cellStyle name="20% - Accent5 2 2 2 2 2 2 2 2 2 3" xfId="14520"/>
    <cellStyle name="20% - Accent5 2 2 2 2 2 2 2 2 2 4" xfId="14521"/>
    <cellStyle name="20% - Accent5 2 2 2 2 2 2 2 2 2 5" xfId="14522"/>
    <cellStyle name="20% - Accent5 2 2 2 2 2 2 2 2 2 5 2" xfId="14523"/>
    <cellStyle name="20% - Accent5 2 2 2 2 2 2 2 2 2 5 3" xfId="14524"/>
    <cellStyle name="20% - Accent5 2 2 2 2 2 2 2 2 2 6" xfId="14525"/>
    <cellStyle name="20% - Accent5 2 2 2 2 2 2 2 2 2 7" xfId="14526"/>
    <cellStyle name="20% - Accent5 2 2 2 2 2 2 2 2 2 7 2" xfId="14527"/>
    <cellStyle name="20% - Accent5 2 2 2 2 2 2 2 2 2 8" xfId="14528"/>
    <cellStyle name="20% - Accent5 2 2 2 2 2 2 2 2 3" xfId="14529"/>
    <cellStyle name="20% - Accent5 2 2 2 2 2 2 2 2 3 2" xfId="14530"/>
    <cellStyle name="20% - Accent5 2 2 2 2 2 2 2 2 3 2 2" xfId="14531"/>
    <cellStyle name="20% - Accent5 2 2 2 2 2 2 2 2 3 2 2 2" xfId="14532"/>
    <cellStyle name="20% - Accent5 2 2 2 2 2 2 2 2 3 2 2 2 2" xfId="14533"/>
    <cellStyle name="20% - Accent5 2 2 2 2 2 2 2 2 3 2 2 3" xfId="14534"/>
    <cellStyle name="20% - Accent5 2 2 2 2 2 2 2 2 3 2 3" xfId="14535"/>
    <cellStyle name="20% - Accent5 2 2 2 2 2 2 2 2 3 2 3 2" xfId="14536"/>
    <cellStyle name="20% - Accent5 2 2 2 2 2 2 2 2 3 2 3 2 2" xfId="14537"/>
    <cellStyle name="20% - Accent5 2 2 2 2 2 2 2 2 3 2 3 3" xfId="14538"/>
    <cellStyle name="20% - Accent5 2 2 2 2 2 2 2 2 3 2 4" xfId="14539"/>
    <cellStyle name="20% - Accent5 2 2 2 2 2 2 2 2 3 2 4 2" xfId="14540"/>
    <cellStyle name="20% - Accent5 2 2 2 2 2 2 2 2 3 2 5" xfId="14541"/>
    <cellStyle name="20% - Accent5 2 2 2 2 2 2 2 2 3 3" xfId="14542"/>
    <cellStyle name="20% - Accent5 2 2 2 2 2 2 2 2 3 3 2" xfId="14543"/>
    <cellStyle name="20% - Accent5 2 2 2 2 2 2 2 2 3 3 2 2" xfId="14544"/>
    <cellStyle name="20% - Accent5 2 2 2 2 2 2 2 2 3 3 3" xfId="14545"/>
    <cellStyle name="20% - Accent5 2 2 2 2 2 2 2 2 3 4" xfId="14546"/>
    <cellStyle name="20% - Accent5 2 2 2 2 2 2 2 2 3 4 2" xfId="14547"/>
    <cellStyle name="20% - Accent5 2 2 2 2 2 2 2 2 3 4 2 2" xfId="14548"/>
    <cellStyle name="20% - Accent5 2 2 2 2 2 2 2 2 3 4 3" xfId="14549"/>
    <cellStyle name="20% - Accent5 2 2 2 2 2 2 2 2 3 5" xfId="14550"/>
    <cellStyle name="20% - Accent5 2 2 2 2 2 2 2 2 3 5 2" xfId="14551"/>
    <cellStyle name="20% - Accent5 2 2 2 2 2 2 2 2 3 6" xfId="14552"/>
    <cellStyle name="20% - Accent5 2 2 2 2 2 2 2 2 4" xfId="14553"/>
    <cellStyle name="20% - Accent5 2 2 2 2 2 2 2 2 4 2" xfId="14554"/>
    <cellStyle name="20% - Accent5 2 2 2 2 2 2 2 2 4 2 2" xfId="14555"/>
    <cellStyle name="20% - Accent5 2 2 2 2 2 2 2 2 4 2 2 2" xfId="14556"/>
    <cellStyle name="20% - Accent5 2 2 2 2 2 2 2 2 4 2 3" xfId="14557"/>
    <cellStyle name="20% - Accent5 2 2 2 2 2 2 2 2 4 3" xfId="14558"/>
    <cellStyle name="20% - Accent5 2 2 2 2 2 2 2 2 4 3 2" xfId="14559"/>
    <cellStyle name="20% - Accent5 2 2 2 2 2 2 2 2 4 3 2 2" xfId="14560"/>
    <cellStyle name="20% - Accent5 2 2 2 2 2 2 2 2 4 3 3" xfId="14561"/>
    <cellStyle name="20% - Accent5 2 2 2 2 2 2 2 2 4 4" xfId="14562"/>
    <cellStyle name="20% - Accent5 2 2 2 2 2 2 2 2 4 4 2" xfId="14563"/>
    <cellStyle name="20% - Accent5 2 2 2 2 2 2 2 2 4 5" xfId="14564"/>
    <cellStyle name="20% - Accent5 2 2 2 2 2 2 2 2 5" xfId="14565"/>
    <cellStyle name="20% - Accent5 2 2 2 2 2 2 2 2 5 2" xfId="14566"/>
    <cellStyle name="20% - Accent5 2 2 2 2 2 2 2 2 5 2 2" xfId="14567"/>
    <cellStyle name="20% - Accent5 2 2 2 2 2 2 2 2 5 3" xfId="14568"/>
    <cellStyle name="20% - Accent5 2 2 2 2 2 2 2 2 6" xfId="14569"/>
    <cellStyle name="20% - Accent5 2 2 2 2 2 2 2 2 6 2" xfId="14570"/>
    <cellStyle name="20% - Accent5 2 2 2 2 2 2 2 2 6 2 2" xfId="14571"/>
    <cellStyle name="20% - Accent5 2 2 2 2 2 2 2 2 6 3" xfId="14572"/>
    <cellStyle name="20% - Accent5 2 2 2 2 2 2 2 2 7" xfId="14573"/>
    <cellStyle name="20% - Accent5 2 2 2 2 2 2 2 2 7 2" xfId="14574"/>
    <cellStyle name="20% - Accent5 2 2 2 2 2 2 2 2 8" xfId="14575"/>
    <cellStyle name="20% - Accent5 2 2 2 2 2 2 2 2 8 2" xfId="14576"/>
    <cellStyle name="20% - Accent5 2 2 2 2 2 2 2 2 9" xfId="14577"/>
    <cellStyle name="20% - Accent5 2 2 2 2 2 2 2 2 9 2" xfId="14578"/>
    <cellStyle name="20% - Accent5 2 2 2 2 2 2 2 3" xfId="14579"/>
    <cellStyle name="20% - Accent5 2 2 2 2 2 2 2 4" xfId="14580"/>
    <cellStyle name="20% - Accent5 2 2 2 2 2 2 2 5" xfId="14581"/>
    <cellStyle name="20% - Accent5 2 2 2 2 2 2 2 6" xfId="14582"/>
    <cellStyle name="20% - Accent5 2 2 2 2 2 2 2 7" xfId="14583"/>
    <cellStyle name="20% - Accent5 2 2 2 2 2 2 2 7 2" xfId="14584"/>
    <cellStyle name="20% - Accent5 2 2 2 2 2 2 2 7 3" xfId="14585"/>
    <cellStyle name="20% - Accent5 2 2 2 2 2 2 2 8" xfId="14586"/>
    <cellStyle name="20% - Accent5 2 2 2 2 2 2 2 9" xfId="14587"/>
    <cellStyle name="20% - Accent5 2 2 2 2 2 2 2 9 2" xfId="14588"/>
    <cellStyle name="20% - Accent5 2 2 2 2 2 2 3" xfId="14589"/>
    <cellStyle name="20% - Accent5 2 2 2 2 2 2 3 2" xfId="14590"/>
    <cellStyle name="20% - Accent5 2 2 2 2 2 2 3 2 2" xfId="14591"/>
    <cellStyle name="20% - Accent5 2 2 2 2 2 2 3 2 2 2" xfId="14592"/>
    <cellStyle name="20% - Accent5 2 2 2 2 2 2 3 2 2 2 2" xfId="14593"/>
    <cellStyle name="20% - Accent5 2 2 2 2 2 2 3 2 2 3" xfId="14594"/>
    <cellStyle name="20% - Accent5 2 2 2 2 2 2 3 2 3" xfId="14595"/>
    <cellStyle name="20% - Accent5 2 2 2 2 2 2 3 2 3 2" xfId="14596"/>
    <cellStyle name="20% - Accent5 2 2 2 2 2 2 3 2 3 2 2" xfId="14597"/>
    <cellStyle name="20% - Accent5 2 2 2 2 2 2 3 2 3 3" xfId="14598"/>
    <cellStyle name="20% - Accent5 2 2 2 2 2 2 3 2 4" xfId="14599"/>
    <cellStyle name="20% - Accent5 2 2 2 2 2 2 3 2 4 2" xfId="14600"/>
    <cellStyle name="20% - Accent5 2 2 2 2 2 2 3 2 5" xfId="14601"/>
    <cellStyle name="20% - Accent5 2 2 2 2 2 2 3 3" xfId="14602"/>
    <cellStyle name="20% - Accent5 2 2 2 2 2 2 3 3 2" xfId="14603"/>
    <cellStyle name="20% - Accent5 2 2 2 2 2 2 3 3 2 2" xfId="14604"/>
    <cellStyle name="20% - Accent5 2 2 2 2 2 2 3 3 3" xfId="14605"/>
    <cellStyle name="20% - Accent5 2 2 2 2 2 2 3 4" xfId="14606"/>
    <cellStyle name="20% - Accent5 2 2 2 2 2 2 3 4 2" xfId="14607"/>
    <cellStyle name="20% - Accent5 2 2 2 2 2 2 3 4 2 2" xfId="14608"/>
    <cellStyle name="20% - Accent5 2 2 2 2 2 2 3 4 3" xfId="14609"/>
    <cellStyle name="20% - Accent5 2 2 2 2 2 2 3 5" xfId="14610"/>
    <cellStyle name="20% - Accent5 2 2 2 2 2 2 3 5 2" xfId="14611"/>
    <cellStyle name="20% - Accent5 2 2 2 2 2 2 3 6" xfId="14612"/>
    <cellStyle name="20% - Accent5 2 2 2 2 2 2 4" xfId="14613"/>
    <cellStyle name="20% - Accent5 2 2 2 2 2 2 4 2" xfId="14614"/>
    <cellStyle name="20% - Accent5 2 2 2 2 2 2 4 2 2" xfId="14615"/>
    <cellStyle name="20% - Accent5 2 2 2 2 2 2 4 2 2 2" xfId="14616"/>
    <cellStyle name="20% - Accent5 2 2 2 2 2 2 4 2 2 2 2" xfId="14617"/>
    <cellStyle name="20% - Accent5 2 2 2 2 2 2 4 2 2 3" xfId="14618"/>
    <cellStyle name="20% - Accent5 2 2 2 2 2 2 4 2 3" xfId="14619"/>
    <cellStyle name="20% - Accent5 2 2 2 2 2 2 4 2 3 2" xfId="14620"/>
    <cellStyle name="20% - Accent5 2 2 2 2 2 2 4 2 3 2 2" xfId="14621"/>
    <cellStyle name="20% - Accent5 2 2 2 2 2 2 4 2 3 3" xfId="14622"/>
    <cellStyle name="20% - Accent5 2 2 2 2 2 2 4 2 4" xfId="14623"/>
    <cellStyle name="20% - Accent5 2 2 2 2 2 2 4 2 4 2" xfId="14624"/>
    <cellStyle name="20% - Accent5 2 2 2 2 2 2 4 2 5" xfId="14625"/>
    <cellStyle name="20% - Accent5 2 2 2 2 2 2 4 3" xfId="14626"/>
    <cellStyle name="20% - Accent5 2 2 2 2 2 2 4 3 2" xfId="14627"/>
    <cellStyle name="20% - Accent5 2 2 2 2 2 2 4 3 2 2" xfId="14628"/>
    <cellStyle name="20% - Accent5 2 2 2 2 2 2 4 3 3" xfId="14629"/>
    <cellStyle name="20% - Accent5 2 2 2 2 2 2 4 4" xfId="14630"/>
    <cellStyle name="20% - Accent5 2 2 2 2 2 2 4 4 2" xfId="14631"/>
    <cellStyle name="20% - Accent5 2 2 2 2 2 2 4 4 2 2" xfId="14632"/>
    <cellStyle name="20% - Accent5 2 2 2 2 2 2 4 4 3" xfId="14633"/>
    <cellStyle name="20% - Accent5 2 2 2 2 2 2 4 5" xfId="14634"/>
    <cellStyle name="20% - Accent5 2 2 2 2 2 2 4 5 2" xfId="14635"/>
    <cellStyle name="20% - Accent5 2 2 2 2 2 2 4 6" xfId="14636"/>
    <cellStyle name="20% - Accent5 2 2 2 2 2 2 5" xfId="14637"/>
    <cellStyle name="20% - Accent5 2 2 2 2 2 2 5 2" xfId="14638"/>
    <cellStyle name="20% - Accent5 2 2 2 2 2 2 5 2 2" xfId="14639"/>
    <cellStyle name="20% - Accent5 2 2 2 2 2 2 5 2 2 2" xfId="14640"/>
    <cellStyle name="20% - Accent5 2 2 2 2 2 2 5 2 2 2 2" xfId="14641"/>
    <cellStyle name="20% - Accent5 2 2 2 2 2 2 5 2 2 3" xfId="14642"/>
    <cellStyle name="20% - Accent5 2 2 2 2 2 2 5 2 3" xfId="14643"/>
    <cellStyle name="20% - Accent5 2 2 2 2 2 2 5 2 3 2" xfId="14644"/>
    <cellStyle name="20% - Accent5 2 2 2 2 2 2 5 2 3 2 2" xfId="14645"/>
    <cellStyle name="20% - Accent5 2 2 2 2 2 2 5 2 3 3" xfId="14646"/>
    <cellStyle name="20% - Accent5 2 2 2 2 2 2 5 2 4" xfId="14647"/>
    <cellStyle name="20% - Accent5 2 2 2 2 2 2 5 2 4 2" xfId="14648"/>
    <cellStyle name="20% - Accent5 2 2 2 2 2 2 5 2 5" xfId="14649"/>
    <cellStyle name="20% - Accent5 2 2 2 2 2 2 5 3" xfId="14650"/>
    <cellStyle name="20% - Accent5 2 2 2 2 2 2 5 3 2" xfId="14651"/>
    <cellStyle name="20% - Accent5 2 2 2 2 2 2 5 3 2 2" xfId="14652"/>
    <cellStyle name="20% - Accent5 2 2 2 2 2 2 5 3 3" xfId="14653"/>
    <cellStyle name="20% - Accent5 2 2 2 2 2 2 5 4" xfId="14654"/>
    <cellStyle name="20% - Accent5 2 2 2 2 2 2 5 4 2" xfId="14655"/>
    <cellStyle name="20% - Accent5 2 2 2 2 2 2 5 4 2 2" xfId="14656"/>
    <cellStyle name="20% - Accent5 2 2 2 2 2 2 5 4 3" xfId="14657"/>
    <cellStyle name="20% - Accent5 2 2 2 2 2 2 5 5" xfId="14658"/>
    <cellStyle name="20% - Accent5 2 2 2 2 2 2 5 5 2" xfId="14659"/>
    <cellStyle name="20% - Accent5 2 2 2 2 2 2 5 6" xfId="14660"/>
    <cellStyle name="20% - Accent5 2 2 2 2 2 2 6" xfId="14661"/>
    <cellStyle name="20% - Accent5 2 2 2 2 2 2 6 2" xfId="14662"/>
    <cellStyle name="20% - Accent5 2 2 2 2 2 2 6 2 2" xfId="14663"/>
    <cellStyle name="20% - Accent5 2 2 2 2 2 2 6 2 2 2" xfId="14664"/>
    <cellStyle name="20% - Accent5 2 2 2 2 2 2 6 2 3" xfId="14665"/>
    <cellStyle name="20% - Accent5 2 2 2 2 2 2 6 3" xfId="14666"/>
    <cellStyle name="20% - Accent5 2 2 2 2 2 2 6 3 2" xfId="14667"/>
    <cellStyle name="20% - Accent5 2 2 2 2 2 2 6 3 2 2" xfId="14668"/>
    <cellStyle name="20% - Accent5 2 2 2 2 2 2 6 3 3" xfId="14669"/>
    <cellStyle name="20% - Accent5 2 2 2 2 2 2 6 4" xfId="14670"/>
    <cellStyle name="20% - Accent5 2 2 2 2 2 2 6 4 2" xfId="14671"/>
    <cellStyle name="20% - Accent5 2 2 2 2 2 2 6 5" xfId="14672"/>
    <cellStyle name="20% - Accent5 2 2 2 2 2 2 7" xfId="14673"/>
    <cellStyle name="20% - Accent5 2 2 2 2 2 2 7 2" xfId="14674"/>
    <cellStyle name="20% - Accent5 2 2 2 2 2 2 7 2 2" xfId="14675"/>
    <cellStyle name="20% - Accent5 2 2 2 2 2 2 7 3" xfId="14676"/>
    <cellStyle name="20% - Accent5 2 2 2 2 2 2 8" xfId="14677"/>
    <cellStyle name="20% - Accent5 2 2 2 2 2 2 8 2" xfId="14678"/>
    <cellStyle name="20% - Accent5 2 2 2 2 2 2 8 2 2" xfId="14679"/>
    <cellStyle name="20% - Accent5 2 2 2 2 2 2 8 3" xfId="14680"/>
    <cellStyle name="20% - Accent5 2 2 2 2 2 2 9" xfId="14681"/>
    <cellStyle name="20% - Accent5 2 2 2 2 2 2 9 2" xfId="14682"/>
    <cellStyle name="20% - Accent5 2 2 2 2 2 3" xfId="14683"/>
    <cellStyle name="20% - Accent5 2 2 2 2 2 3 2" xfId="14684"/>
    <cellStyle name="20% - Accent5 2 2 2 2 2 3 2 2" xfId="14685"/>
    <cellStyle name="20% - Accent5 2 2 2 2 2 3 2 2 2" xfId="14686"/>
    <cellStyle name="20% - Accent5 2 2 2 2 2 3 2 2 2 2" xfId="14687"/>
    <cellStyle name="20% - Accent5 2 2 2 2 2 3 2 2 3" xfId="14688"/>
    <cellStyle name="20% - Accent5 2 2 2 2 2 3 2 3" xfId="14689"/>
    <cellStyle name="20% - Accent5 2 2 2 2 2 3 2 3 2" xfId="14690"/>
    <cellStyle name="20% - Accent5 2 2 2 2 2 3 2 3 2 2" xfId="14691"/>
    <cellStyle name="20% - Accent5 2 2 2 2 2 3 2 3 3" xfId="14692"/>
    <cellStyle name="20% - Accent5 2 2 2 2 2 3 2 4" xfId="14693"/>
    <cellStyle name="20% - Accent5 2 2 2 2 2 3 2 4 2" xfId="14694"/>
    <cellStyle name="20% - Accent5 2 2 2 2 2 3 2 5" xfId="14695"/>
    <cellStyle name="20% - Accent5 2 2 2 2 2 3 3" xfId="14696"/>
    <cellStyle name="20% - Accent5 2 2 2 2 2 3 3 2" xfId="14697"/>
    <cellStyle name="20% - Accent5 2 2 2 2 2 3 3 2 2" xfId="14698"/>
    <cellStyle name="20% - Accent5 2 2 2 2 2 3 3 3" xfId="14699"/>
    <cellStyle name="20% - Accent5 2 2 2 2 2 3 4" xfId="14700"/>
    <cellStyle name="20% - Accent5 2 2 2 2 2 3 4 2" xfId="14701"/>
    <cellStyle name="20% - Accent5 2 2 2 2 2 3 4 2 2" xfId="14702"/>
    <cellStyle name="20% - Accent5 2 2 2 2 2 3 4 3" xfId="14703"/>
    <cellStyle name="20% - Accent5 2 2 2 2 2 3 5" xfId="14704"/>
    <cellStyle name="20% - Accent5 2 2 2 2 2 3 5 2" xfId="14705"/>
    <cellStyle name="20% - Accent5 2 2 2 2 2 3 6" xfId="14706"/>
    <cellStyle name="20% - Accent5 2 2 2 2 2 4" xfId="14707"/>
    <cellStyle name="20% - Accent5 2 2 2 2 2 5" xfId="14708"/>
    <cellStyle name="20% - Accent5 2 2 2 2 2 6" xfId="14709"/>
    <cellStyle name="20% - Accent5 2 2 2 2 2 7" xfId="14710"/>
    <cellStyle name="20% - Accent5 2 2 2 2 2 8" xfId="14711"/>
    <cellStyle name="20% - Accent5 2 2 2 2 2 9" xfId="14712"/>
    <cellStyle name="20% - Accent5 2 2 2 2 3" xfId="14713"/>
    <cellStyle name="20% - Accent5 2 2 2 2 3 2" xfId="14714"/>
    <cellStyle name="20% - Accent5 2 2 2 2 3 3" xfId="14715"/>
    <cellStyle name="20% - Accent5 2 2 2 2 3 4" xfId="14716"/>
    <cellStyle name="20% - Accent5 2 2 2 2 3 4 2" xfId="14717"/>
    <cellStyle name="20% - Accent5 2 2 2 2 3 4 2 2" xfId="14718"/>
    <cellStyle name="20% - Accent5 2 2 2 2 3 4 2 2 2" xfId="14719"/>
    <cellStyle name="20% - Accent5 2 2 2 2 3 4 2 3" xfId="14720"/>
    <cellStyle name="20% - Accent5 2 2 2 2 3 4 3" xfId="14721"/>
    <cellStyle name="20% - Accent5 2 2 2 2 3 4 3 2" xfId="14722"/>
    <cellStyle name="20% - Accent5 2 2 2 2 3 4 3 2 2" xfId="14723"/>
    <cellStyle name="20% - Accent5 2 2 2 2 3 4 3 3" xfId="14724"/>
    <cellStyle name="20% - Accent5 2 2 2 2 3 4 4" xfId="14725"/>
    <cellStyle name="20% - Accent5 2 2 2 2 3 4 4 2" xfId="14726"/>
    <cellStyle name="20% - Accent5 2 2 2 2 3 4 5" xfId="14727"/>
    <cellStyle name="20% - Accent5 2 2 2 2 3 5" xfId="14728"/>
    <cellStyle name="20% - Accent5 2 2 2 2 3 5 2" xfId="14729"/>
    <cellStyle name="20% - Accent5 2 2 2 2 3 5 2 2" xfId="14730"/>
    <cellStyle name="20% - Accent5 2 2 2 2 3 5 3" xfId="14731"/>
    <cellStyle name="20% - Accent5 2 2 2 2 3 6" xfId="14732"/>
    <cellStyle name="20% - Accent5 2 2 2 2 3 6 2" xfId="14733"/>
    <cellStyle name="20% - Accent5 2 2 2 2 3 6 2 2" xfId="14734"/>
    <cellStyle name="20% - Accent5 2 2 2 2 3 6 3" xfId="14735"/>
    <cellStyle name="20% - Accent5 2 2 2 2 3 7" xfId="14736"/>
    <cellStyle name="20% - Accent5 2 2 2 2 3 7 2" xfId="14737"/>
    <cellStyle name="20% - Accent5 2 2 2 2 3 8" xfId="14738"/>
    <cellStyle name="20% - Accent5 2 2 2 2 4" xfId="14739"/>
    <cellStyle name="20% - Accent5 2 2 2 2 4 2" xfId="14740"/>
    <cellStyle name="20% - Accent5 2 2 2 2 4 2 2" xfId="14741"/>
    <cellStyle name="20% - Accent5 2 2 2 2 4 2 2 2" xfId="14742"/>
    <cellStyle name="20% - Accent5 2 2 2 2 4 2 2 2 2" xfId="14743"/>
    <cellStyle name="20% - Accent5 2 2 2 2 4 2 2 3" xfId="14744"/>
    <cellStyle name="20% - Accent5 2 2 2 2 4 2 3" xfId="14745"/>
    <cellStyle name="20% - Accent5 2 2 2 2 4 2 3 2" xfId="14746"/>
    <cellStyle name="20% - Accent5 2 2 2 2 4 2 3 2 2" xfId="14747"/>
    <cellStyle name="20% - Accent5 2 2 2 2 4 2 3 3" xfId="14748"/>
    <cellStyle name="20% - Accent5 2 2 2 2 4 2 4" xfId="14749"/>
    <cellStyle name="20% - Accent5 2 2 2 2 4 2 4 2" xfId="14750"/>
    <cellStyle name="20% - Accent5 2 2 2 2 4 2 5" xfId="14751"/>
    <cellStyle name="20% - Accent5 2 2 2 2 4 3" xfId="14752"/>
    <cellStyle name="20% - Accent5 2 2 2 2 4 3 2" xfId="14753"/>
    <cellStyle name="20% - Accent5 2 2 2 2 4 3 2 2" xfId="14754"/>
    <cellStyle name="20% - Accent5 2 2 2 2 4 3 3" xfId="14755"/>
    <cellStyle name="20% - Accent5 2 2 2 2 4 4" xfId="14756"/>
    <cellStyle name="20% - Accent5 2 2 2 2 4 4 2" xfId="14757"/>
    <cellStyle name="20% - Accent5 2 2 2 2 4 4 2 2" xfId="14758"/>
    <cellStyle name="20% - Accent5 2 2 2 2 4 4 3" xfId="14759"/>
    <cellStyle name="20% - Accent5 2 2 2 2 4 5" xfId="14760"/>
    <cellStyle name="20% - Accent5 2 2 2 2 4 5 2" xfId="14761"/>
    <cellStyle name="20% - Accent5 2 2 2 2 4 6" xfId="14762"/>
    <cellStyle name="20% - Accent5 2 2 2 2 5" xfId="14763"/>
    <cellStyle name="20% - Accent5 2 2 2 2 5 2" xfId="14764"/>
    <cellStyle name="20% - Accent5 2 2 2 2 5 2 2" xfId="14765"/>
    <cellStyle name="20% - Accent5 2 2 2 2 5 2 2 2" xfId="14766"/>
    <cellStyle name="20% - Accent5 2 2 2 2 5 2 2 2 2" xfId="14767"/>
    <cellStyle name="20% - Accent5 2 2 2 2 5 2 2 3" xfId="14768"/>
    <cellStyle name="20% - Accent5 2 2 2 2 5 2 3" xfId="14769"/>
    <cellStyle name="20% - Accent5 2 2 2 2 5 2 3 2" xfId="14770"/>
    <cellStyle name="20% - Accent5 2 2 2 2 5 2 3 2 2" xfId="14771"/>
    <cellStyle name="20% - Accent5 2 2 2 2 5 2 3 3" xfId="14772"/>
    <cellStyle name="20% - Accent5 2 2 2 2 5 2 4" xfId="14773"/>
    <cellStyle name="20% - Accent5 2 2 2 2 5 2 4 2" xfId="14774"/>
    <cellStyle name="20% - Accent5 2 2 2 2 5 2 5" xfId="14775"/>
    <cellStyle name="20% - Accent5 2 2 2 2 5 3" xfId="14776"/>
    <cellStyle name="20% - Accent5 2 2 2 2 5 3 2" xfId="14777"/>
    <cellStyle name="20% - Accent5 2 2 2 2 5 3 2 2" xfId="14778"/>
    <cellStyle name="20% - Accent5 2 2 2 2 5 3 3" xfId="14779"/>
    <cellStyle name="20% - Accent5 2 2 2 2 5 4" xfId="14780"/>
    <cellStyle name="20% - Accent5 2 2 2 2 5 4 2" xfId="14781"/>
    <cellStyle name="20% - Accent5 2 2 2 2 5 4 2 2" xfId="14782"/>
    <cellStyle name="20% - Accent5 2 2 2 2 5 4 3" xfId="14783"/>
    <cellStyle name="20% - Accent5 2 2 2 2 5 5" xfId="14784"/>
    <cellStyle name="20% - Accent5 2 2 2 2 5 5 2" xfId="14785"/>
    <cellStyle name="20% - Accent5 2 2 2 2 5 6" xfId="14786"/>
    <cellStyle name="20% - Accent5 2 2 2 2 6" xfId="14787"/>
    <cellStyle name="20% - Accent5 2 2 2 2 6 2" xfId="14788"/>
    <cellStyle name="20% - Accent5 2 2 2 2 6 2 2" xfId="14789"/>
    <cellStyle name="20% - Accent5 2 2 2 2 6 2 2 2" xfId="14790"/>
    <cellStyle name="20% - Accent5 2 2 2 2 6 2 2 2 2" xfId="14791"/>
    <cellStyle name="20% - Accent5 2 2 2 2 6 2 2 3" xfId="14792"/>
    <cellStyle name="20% - Accent5 2 2 2 2 6 2 3" xfId="14793"/>
    <cellStyle name="20% - Accent5 2 2 2 2 6 2 3 2" xfId="14794"/>
    <cellStyle name="20% - Accent5 2 2 2 2 6 2 3 2 2" xfId="14795"/>
    <cellStyle name="20% - Accent5 2 2 2 2 6 2 3 3" xfId="14796"/>
    <cellStyle name="20% - Accent5 2 2 2 2 6 2 4" xfId="14797"/>
    <cellStyle name="20% - Accent5 2 2 2 2 6 2 4 2" xfId="14798"/>
    <cellStyle name="20% - Accent5 2 2 2 2 6 2 5" xfId="14799"/>
    <cellStyle name="20% - Accent5 2 2 2 2 6 3" xfId="14800"/>
    <cellStyle name="20% - Accent5 2 2 2 2 6 3 2" xfId="14801"/>
    <cellStyle name="20% - Accent5 2 2 2 2 6 3 2 2" xfId="14802"/>
    <cellStyle name="20% - Accent5 2 2 2 2 6 3 3" xfId="14803"/>
    <cellStyle name="20% - Accent5 2 2 2 2 6 4" xfId="14804"/>
    <cellStyle name="20% - Accent5 2 2 2 2 6 4 2" xfId="14805"/>
    <cellStyle name="20% - Accent5 2 2 2 2 6 4 2 2" xfId="14806"/>
    <cellStyle name="20% - Accent5 2 2 2 2 6 4 3" xfId="14807"/>
    <cellStyle name="20% - Accent5 2 2 2 2 6 5" xfId="14808"/>
    <cellStyle name="20% - Accent5 2 2 2 2 6 5 2" xfId="14809"/>
    <cellStyle name="20% - Accent5 2 2 2 2 6 6" xfId="14810"/>
    <cellStyle name="20% - Accent5 2 2 2 2 7" xfId="14811"/>
    <cellStyle name="20% - Accent5 2 2 2 2 7 2" xfId="14812"/>
    <cellStyle name="20% - Accent5 2 2 2 2 7 2 2" xfId="14813"/>
    <cellStyle name="20% - Accent5 2 2 2 2 7 2 2 2" xfId="14814"/>
    <cellStyle name="20% - Accent5 2 2 2 2 7 2 3" xfId="14815"/>
    <cellStyle name="20% - Accent5 2 2 2 2 7 3" xfId="14816"/>
    <cellStyle name="20% - Accent5 2 2 2 2 7 3 2" xfId="14817"/>
    <cellStyle name="20% - Accent5 2 2 2 2 7 3 2 2" xfId="14818"/>
    <cellStyle name="20% - Accent5 2 2 2 2 7 3 3" xfId="14819"/>
    <cellStyle name="20% - Accent5 2 2 2 2 7 4" xfId="14820"/>
    <cellStyle name="20% - Accent5 2 2 2 2 7 4 2" xfId="14821"/>
    <cellStyle name="20% - Accent5 2 2 2 2 7 5" xfId="14822"/>
    <cellStyle name="20% - Accent5 2 2 2 2 8" xfId="14823"/>
    <cellStyle name="20% - Accent5 2 2 2 2 8 2" xfId="14824"/>
    <cellStyle name="20% - Accent5 2 2 2 2 8 2 2" xfId="14825"/>
    <cellStyle name="20% - Accent5 2 2 2 2 8 3" xfId="14826"/>
    <cellStyle name="20% - Accent5 2 2 2 2 9" xfId="14827"/>
    <cellStyle name="20% - Accent5 2 2 2 2 9 2" xfId="14828"/>
    <cellStyle name="20% - Accent5 2 2 2 2 9 2 2" xfId="14829"/>
    <cellStyle name="20% - Accent5 2 2 2 2 9 3" xfId="14830"/>
    <cellStyle name="20% - Accent5 2 2 2 3" xfId="14831"/>
    <cellStyle name="20% - Accent5 2 2 2 3 10" xfId="14832"/>
    <cellStyle name="20% - Accent5 2 2 2 3 2" xfId="14833"/>
    <cellStyle name="20% - Accent5 2 2 2 3 2 2" xfId="14834"/>
    <cellStyle name="20% - Accent5 2 2 2 3 2 2 2" xfId="14835"/>
    <cellStyle name="20% - Accent5 2 2 2 3 2 2 2 2" xfId="14836"/>
    <cellStyle name="20% - Accent5 2 2 2 3 2 2 2 2 2" xfId="14837"/>
    <cellStyle name="20% - Accent5 2 2 2 3 2 2 2 3" xfId="14838"/>
    <cellStyle name="20% - Accent5 2 2 2 3 2 2 3" xfId="14839"/>
    <cellStyle name="20% - Accent5 2 2 2 3 2 2 3 2" xfId="14840"/>
    <cellStyle name="20% - Accent5 2 2 2 3 2 2 3 2 2" xfId="14841"/>
    <cellStyle name="20% - Accent5 2 2 2 3 2 2 3 3" xfId="14842"/>
    <cellStyle name="20% - Accent5 2 2 2 3 2 2 4" xfId="14843"/>
    <cellStyle name="20% - Accent5 2 2 2 3 2 2 4 2" xfId="14844"/>
    <cellStyle name="20% - Accent5 2 2 2 3 2 2 5" xfId="14845"/>
    <cellStyle name="20% - Accent5 2 2 2 3 2 3" xfId="14846"/>
    <cellStyle name="20% - Accent5 2 2 2 3 2 3 2" xfId="14847"/>
    <cellStyle name="20% - Accent5 2 2 2 3 2 3 2 2" xfId="14848"/>
    <cellStyle name="20% - Accent5 2 2 2 3 2 3 3" xfId="14849"/>
    <cellStyle name="20% - Accent5 2 2 2 3 2 4" xfId="14850"/>
    <cellStyle name="20% - Accent5 2 2 2 3 2 4 2" xfId="14851"/>
    <cellStyle name="20% - Accent5 2 2 2 3 2 4 2 2" xfId="14852"/>
    <cellStyle name="20% - Accent5 2 2 2 3 2 4 3" xfId="14853"/>
    <cellStyle name="20% - Accent5 2 2 2 3 2 5" xfId="14854"/>
    <cellStyle name="20% - Accent5 2 2 2 3 2 5 2" xfId="14855"/>
    <cellStyle name="20% - Accent5 2 2 2 3 2 6" xfId="14856"/>
    <cellStyle name="20% - Accent5 2 2 2 3 3" xfId="14857"/>
    <cellStyle name="20% - Accent5 2 2 2 3 3 2" xfId="14858"/>
    <cellStyle name="20% - Accent5 2 2 2 3 3 2 2" xfId="14859"/>
    <cellStyle name="20% - Accent5 2 2 2 3 3 2 2 2" xfId="14860"/>
    <cellStyle name="20% - Accent5 2 2 2 3 3 2 2 2 2" xfId="14861"/>
    <cellStyle name="20% - Accent5 2 2 2 3 3 2 2 3" xfId="14862"/>
    <cellStyle name="20% - Accent5 2 2 2 3 3 2 3" xfId="14863"/>
    <cellStyle name="20% - Accent5 2 2 2 3 3 2 3 2" xfId="14864"/>
    <cellStyle name="20% - Accent5 2 2 2 3 3 2 3 2 2" xfId="14865"/>
    <cellStyle name="20% - Accent5 2 2 2 3 3 2 3 3" xfId="14866"/>
    <cellStyle name="20% - Accent5 2 2 2 3 3 2 4" xfId="14867"/>
    <cellStyle name="20% - Accent5 2 2 2 3 3 2 4 2" xfId="14868"/>
    <cellStyle name="20% - Accent5 2 2 2 3 3 2 5" xfId="14869"/>
    <cellStyle name="20% - Accent5 2 2 2 3 3 3" xfId="14870"/>
    <cellStyle name="20% - Accent5 2 2 2 3 3 3 2" xfId="14871"/>
    <cellStyle name="20% - Accent5 2 2 2 3 3 3 2 2" xfId="14872"/>
    <cellStyle name="20% - Accent5 2 2 2 3 3 3 3" xfId="14873"/>
    <cellStyle name="20% - Accent5 2 2 2 3 3 4" xfId="14874"/>
    <cellStyle name="20% - Accent5 2 2 2 3 3 4 2" xfId="14875"/>
    <cellStyle name="20% - Accent5 2 2 2 3 3 4 2 2" xfId="14876"/>
    <cellStyle name="20% - Accent5 2 2 2 3 3 4 3" xfId="14877"/>
    <cellStyle name="20% - Accent5 2 2 2 3 3 5" xfId="14878"/>
    <cellStyle name="20% - Accent5 2 2 2 3 3 5 2" xfId="14879"/>
    <cellStyle name="20% - Accent5 2 2 2 3 3 6" xfId="14880"/>
    <cellStyle name="20% - Accent5 2 2 2 3 4" xfId="14881"/>
    <cellStyle name="20% - Accent5 2 2 2 3 4 2" xfId="14882"/>
    <cellStyle name="20% - Accent5 2 2 2 3 4 2 2" xfId="14883"/>
    <cellStyle name="20% - Accent5 2 2 2 3 4 2 2 2" xfId="14884"/>
    <cellStyle name="20% - Accent5 2 2 2 3 4 2 2 2 2" xfId="14885"/>
    <cellStyle name="20% - Accent5 2 2 2 3 4 2 2 3" xfId="14886"/>
    <cellStyle name="20% - Accent5 2 2 2 3 4 2 3" xfId="14887"/>
    <cellStyle name="20% - Accent5 2 2 2 3 4 2 3 2" xfId="14888"/>
    <cellStyle name="20% - Accent5 2 2 2 3 4 2 3 2 2" xfId="14889"/>
    <cellStyle name="20% - Accent5 2 2 2 3 4 2 3 3" xfId="14890"/>
    <cellStyle name="20% - Accent5 2 2 2 3 4 2 4" xfId="14891"/>
    <cellStyle name="20% - Accent5 2 2 2 3 4 2 4 2" xfId="14892"/>
    <cellStyle name="20% - Accent5 2 2 2 3 4 2 5" xfId="14893"/>
    <cellStyle name="20% - Accent5 2 2 2 3 4 3" xfId="14894"/>
    <cellStyle name="20% - Accent5 2 2 2 3 4 3 2" xfId="14895"/>
    <cellStyle name="20% - Accent5 2 2 2 3 4 3 2 2" xfId="14896"/>
    <cellStyle name="20% - Accent5 2 2 2 3 4 3 3" xfId="14897"/>
    <cellStyle name="20% - Accent5 2 2 2 3 4 4" xfId="14898"/>
    <cellStyle name="20% - Accent5 2 2 2 3 4 4 2" xfId="14899"/>
    <cellStyle name="20% - Accent5 2 2 2 3 4 4 2 2" xfId="14900"/>
    <cellStyle name="20% - Accent5 2 2 2 3 4 4 3" xfId="14901"/>
    <cellStyle name="20% - Accent5 2 2 2 3 4 5" xfId="14902"/>
    <cellStyle name="20% - Accent5 2 2 2 3 4 5 2" xfId="14903"/>
    <cellStyle name="20% - Accent5 2 2 2 3 4 6" xfId="14904"/>
    <cellStyle name="20% - Accent5 2 2 2 3 5" xfId="14905"/>
    <cellStyle name="20% - Accent5 2 2 2 3 5 2" xfId="14906"/>
    <cellStyle name="20% - Accent5 2 2 2 3 5 2 2" xfId="14907"/>
    <cellStyle name="20% - Accent5 2 2 2 3 5 2 2 2" xfId="14908"/>
    <cellStyle name="20% - Accent5 2 2 2 3 5 2 2 2 2" xfId="14909"/>
    <cellStyle name="20% - Accent5 2 2 2 3 5 2 2 3" xfId="14910"/>
    <cellStyle name="20% - Accent5 2 2 2 3 5 2 3" xfId="14911"/>
    <cellStyle name="20% - Accent5 2 2 2 3 5 2 3 2" xfId="14912"/>
    <cellStyle name="20% - Accent5 2 2 2 3 5 2 3 2 2" xfId="14913"/>
    <cellStyle name="20% - Accent5 2 2 2 3 5 2 3 3" xfId="14914"/>
    <cellStyle name="20% - Accent5 2 2 2 3 5 2 4" xfId="14915"/>
    <cellStyle name="20% - Accent5 2 2 2 3 5 2 4 2" xfId="14916"/>
    <cellStyle name="20% - Accent5 2 2 2 3 5 2 5" xfId="14917"/>
    <cellStyle name="20% - Accent5 2 2 2 3 5 3" xfId="14918"/>
    <cellStyle name="20% - Accent5 2 2 2 3 5 3 2" xfId="14919"/>
    <cellStyle name="20% - Accent5 2 2 2 3 5 3 2 2" xfId="14920"/>
    <cellStyle name="20% - Accent5 2 2 2 3 5 3 3" xfId="14921"/>
    <cellStyle name="20% - Accent5 2 2 2 3 5 4" xfId="14922"/>
    <cellStyle name="20% - Accent5 2 2 2 3 5 4 2" xfId="14923"/>
    <cellStyle name="20% - Accent5 2 2 2 3 5 4 2 2" xfId="14924"/>
    <cellStyle name="20% - Accent5 2 2 2 3 5 4 3" xfId="14925"/>
    <cellStyle name="20% - Accent5 2 2 2 3 5 5" xfId="14926"/>
    <cellStyle name="20% - Accent5 2 2 2 3 5 5 2" xfId="14927"/>
    <cellStyle name="20% - Accent5 2 2 2 3 5 6" xfId="14928"/>
    <cellStyle name="20% - Accent5 2 2 2 3 6" xfId="14929"/>
    <cellStyle name="20% - Accent5 2 2 2 3 6 2" xfId="14930"/>
    <cellStyle name="20% - Accent5 2 2 2 3 6 2 2" xfId="14931"/>
    <cellStyle name="20% - Accent5 2 2 2 3 6 2 2 2" xfId="14932"/>
    <cellStyle name="20% - Accent5 2 2 2 3 6 2 3" xfId="14933"/>
    <cellStyle name="20% - Accent5 2 2 2 3 6 3" xfId="14934"/>
    <cellStyle name="20% - Accent5 2 2 2 3 6 3 2" xfId="14935"/>
    <cellStyle name="20% - Accent5 2 2 2 3 6 3 2 2" xfId="14936"/>
    <cellStyle name="20% - Accent5 2 2 2 3 6 3 3" xfId="14937"/>
    <cellStyle name="20% - Accent5 2 2 2 3 6 4" xfId="14938"/>
    <cellStyle name="20% - Accent5 2 2 2 3 6 4 2" xfId="14939"/>
    <cellStyle name="20% - Accent5 2 2 2 3 6 5" xfId="14940"/>
    <cellStyle name="20% - Accent5 2 2 2 3 7" xfId="14941"/>
    <cellStyle name="20% - Accent5 2 2 2 3 7 2" xfId="14942"/>
    <cellStyle name="20% - Accent5 2 2 2 3 7 2 2" xfId="14943"/>
    <cellStyle name="20% - Accent5 2 2 2 3 7 3" xfId="14944"/>
    <cellStyle name="20% - Accent5 2 2 2 3 8" xfId="14945"/>
    <cellStyle name="20% - Accent5 2 2 2 3 8 2" xfId="14946"/>
    <cellStyle name="20% - Accent5 2 2 2 3 8 2 2" xfId="14947"/>
    <cellStyle name="20% - Accent5 2 2 2 3 8 3" xfId="14948"/>
    <cellStyle name="20% - Accent5 2 2 2 3 9" xfId="14949"/>
    <cellStyle name="20% - Accent5 2 2 2 3 9 2" xfId="14950"/>
    <cellStyle name="20% - Accent5 2 2 2 4" xfId="14951"/>
    <cellStyle name="20% - Accent5 2 2 2 4 10" xfId="14952"/>
    <cellStyle name="20% - Accent5 2 2 2 4 2" xfId="14953"/>
    <cellStyle name="20% - Accent5 2 2 2 4 2 2" xfId="14954"/>
    <cellStyle name="20% - Accent5 2 2 2 4 2 2 2" xfId="14955"/>
    <cellStyle name="20% - Accent5 2 2 2 4 2 2 2 2" xfId="14956"/>
    <cellStyle name="20% - Accent5 2 2 2 4 2 2 2 2 2" xfId="14957"/>
    <cellStyle name="20% - Accent5 2 2 2 4 2 2 2 3" xfId="14958"/>
    <cellStyle name="20% - Accent5 2 2 2 4 2 2 3" xfId="14959"/>
    <cellStyle name="20% - Accent5 2 2 2 4 2 2 3 2" xfId="14960"/>
    <cellStyle name="20% - Accent5 2 2 2 4 2 2 3 2 2" xfId="14961"/>
    <cellStyle name="20% - Accent5 2 2 2 4 2 2 3 3" xfId="14962"/>
    <cellStyle name="20% - Accent5 2 2 2 4 2 2 4" xfId="14963"/>
    <cellStyle name="20% - Accent5 2 2 2 4 2 2 4 2" xfId="14964"/>
    <cellStyle name="20% - Accent5 2 2 2 4 2 2 5" xfId="14965"/>
    <cellStyle name="20% - Accent5 2 2 2 4 2 3" xfId="14966"/>
    <cellStyle name="20% - Accent5 2 2 2 4 2 3 2" xfId="14967"/>
    <cellStyle name="20% - Accent5 2 2 2 4 2 3 2 2" xfId="14968"/>
    <cellStyle name="20% - Accent5 2 2 2 4 2 3 3" xfId="14969"/>
    <cellStyle name="20% - Accent5 2 2 2 4 2 4" xfId="14970"/>
    <cellStyle name="20% - Accent5 2 2 2 4 2 4 2" xfId="14971"/>
    <cellStyle name="20% - Accent5 2 2 2 4 2 4 2 2" xfId="14972"/>
    <cellStyle name="20% - Accent5 2 2 2 4 2 4 3" xfId="14973"/>
    <cellStyle name="20% - Accent5 2 2 2 4 2 5" xfId="14974"/>
    <cellStyle name="20% - Accent5 2 2 2 4 2 5 2" xfId="14975"/>
    <cellStyle name="20% - Accent5 2 2 2 4 2 6" xfId="14976"/>
    <cellStyle name="20% - Accent5 2 2 2 4 3" xfId="14977"/>
    <cellStyle name="20% - Accent5 2 2 2 4 3 2" xfId="14978"/>
    <cellStyle name="20% - Accent5 2 2 2 4 3 2 2" xfId="14979"/>
    <cellStyle name="20% - Accent5 2 2 2 4 3 2 2 2" xfId="14980"/>
    <cellStyle name="20% - Accent5 2 2 2 4 3 2 2 2 2" xfId="14981"/>
    <cellStyle name="20% - Accent5 2 2 2 4 3 2 2 3" xfId="14982"/>
    <cellStyle name="20% - Accent5 2 2 2 4 3 2 3" xfId="14983"/>
    <cellStyle name="20% - Accent5 2 2 2 4 3 2 3 2" xfId="14984"/>
    <cellStyle name="20% - Accent5 2 2 2 4 3 2 3 2 2" xfId="14985"/>
    <cellStyle name="20% - Accent5 2 2 2 4 3 2 3 3" xfId="14986"/>
    <cellStyle name="20% - Accent5 2 2 2 4 3 2 4" xfId="14987"/>
    <cellStyle name="20% - Accent5 2 2 2 4 3 2 4 2" xfId="14988"/>
    <cellStyle name="20% - Accent5 2 2 2 4 3 2 5" xfId="14989"/>
    <cellStyle name="20% - Accent5 2 2 2 4 3 3" xfId="14990"/>
    <cellStyle name="20% - Accent5 2 2 2 4 3 3 2" xfId="14991"/>
    <cellStyle name="20% - Accent5 2 2 2 4 3 3 2 2" xfId="14992"/>
    <cellStyle name="20% - Accent5 2 2 2 4 3 3 3" xfId="14993"/>
    <cellStyle name="20% - Accent5 2 2 2 4 3 4" xfId="14994"/>
    <cellStyle name="20% - Accent5 2 2 2 4 3 4 2" xfId="14995"/>
    <cellStyle name="20% - Accent5 2 2 2 4 3 4 2 2" xfId="14996"/>
    <cellStyle name="20% - Accent5 2 2 2 4 3 4 3" xfId="14997"/>
    <cellStyle name="20% - Accent5 2 2 2 4 3 5" xfId="14998"/>
    <cellStyle name="20% - Accent5 2 2 2 4 3 5 2" xfId="14999"/>
    <cellStyle name="20% - Accent5 2 2 2 4 3 6" xfId="15000"/>
    <cellStyle name="20% - Accent5 2 2 2 4 4" xfId="15001"/>
    <cellStyle name="20% - Accent5 2 2 2 4 4 2" xfId="15002"/>
    <cellStyle name="20% - Accent5 2 2 2 4 4 2 2" xfId="15003"/>
    <cellStyle name="20% - Accent5 2 2 2 4 4 2 2 2" xfId="15004"/>
    <cellStyle name="20% - Accent5 2 2 2 4 4 2 2 2 2" xfId="15005"/>
    <cellStyle name="20% - Accent5 2 2 2 4 4 2 2 3" xfId="15006"/>
    <cellStyle name="20% - Accent5 2 2 2 4 4 2 3" xfId="15007"/>
    <cellStyle name="20% - Accent5 2 2 2 4 4 2 3 2" xfId="15008"/>
    <cellStyle name="20% - Accent5 2 2 2 4 4 2 3 2 2" xfId="15009"/>
    <cellStyle name="20% - Accent5 2 2 2 4 4 2 3 3" xfId="15010"/>
    <cellStyle name="20% - Accent5 2 2 2 4 4 2 4" xfId="15011"/>
    <cellStyle name="20% - Accent5 2 2 2 4 4 2 4 2" xfId="15012"/>
    <cellStyle name="20% - Accent5 2 2 2 4 4 2 5" xfId="15013"/>
    <cellStyle name="20% - Accent5 2 2 2 4 4 3" xfId="15014"/>
    <cellStyle name="20% - Accent5 2 2 2 4 4 3 2" xfId="15015"/>
    <cellStyle name="20% - Accent5 2 2 2 4 4 3 2 2" xfId="15016"/>
    <cellStyle name="20% - Accent5 2 2 2 4 4 3 3" xfId="15017"/>
    <cellStyle name="20% - Accent5 2 2 2 4 4 4" xfId="15018"/>
    <cellStyle name="20% - Accent5 2 2 2 4 4 4 2" xfId="15019"/>
    <cellStyle name="20% - Accent5 2 2 2 4 4 4 2 2" xfId="15020"/>
    <cellStyle name="20% - Accent5 2 2 2 4 4 4 3" xfId="15021"/>
    <cellStyle name="20% - Accent5 2 2 2 4 4 5" xfId="15022"/>
    <cellStyle name="20% - Accent5 2 2 2 4 4 5 2" xfId="15023"/>
    <cellStyle name="20% - Accent5 2 2 2 4 4 6" xfId="15024"/>
    <cellStyle name="20% - Accent5 2 2 2 4 5" xfId="15025"/>
    <cellStyle name="20% - Accent5 2 2 2 4 5 2" xfId="15026"/>
    <cellStyle name="20% - Accent5 2 2 2 4 5 2 2" xfId="15027"/>
    <cellStyle name="20% - Accent5 2 2 2 4 5 2 2 2" xfId="15028"/>
    <cellStyle name="20% - Accent5 2 2 2 4 5 2 2 2 2" xfId="15029"/>
    <cellStyle name="20% - Accent5 2 2 2 4 5 2 2 3" xfId="15030"/>
    <cellStyle name="20% - Accent5 2 2 2 4 5 2 3" xfId="15031"/>
    <cellStyle name="20% - Accent5 2 2 2 4 5 2 3 2" xfId="15032"/>
    <cellStyle name="20% - Accent5 2 2 2 4 5 2 3 2 2" xfId="15033"/>
    <cellStyle name="20% - Accent5 2 2 2 4 5 2 3 3" xfId="15034"/>
    <cellStyle name="20% - Accent5 2 2 2 4 5 2 4" xfId="15035"/>
    <cellStyle name="20% - Accent5 2 2 2 4 5 2 4 2" xfId="15036"/>
    <cellStyle name="20% - Accent5 2 2 2 4 5 2 5" xfId="15037"/>
    <cellStyle name="20% - Accent5 2 2 2 4 5 3" xfId="15038"/>
    <cellStyle name="20% - Accent5 2 2 2 4 5 3 2" xfId="15039"/>
    <cellStyle name="20% - Accent5 2 2 2 4 5 3 2 2" xfId="15040"/>
    <cellStyle name="20% - Accent5 2 2 2 4 5 3 3" xfId="15041"/>
    <cellStyle name="20% - Accent5 2 2 2 4 5 4" xfId="15042"/>
    <cellStyle name="20% - Accent5 2 2 2 4 5 4 2" xfId="15043"/>
    <cellStyle name="20% - Accent5 2 2 2 4 5 4 2 2" xfId="15044"/>
    <cellStyle name="20% - Accent5 2 2 2 4 5 4 3" xfId="15045"/>
    <cellStyle name="20% - Accent5 2 2 2 4 5 5" xfId="15046"/>
    <cellStyle name="20% - Accent5 2 2 2 4 5 5 2" xfId="15047"/>
    <cellStyle name="20% - Accent5 2 2 2 4 5 6" xfId="15048"/>
    <cellStyle name="20% - Accent5 2 2 2 4 6" xfId="15049"/>
    <cellStyle name="20% - Accent5 2 2 2 4 6 2" xfId="15050"/>
    <cellStyle name="20% - Accent5 2 2 2 4 6 2 2" xfId="15051"/>
    <cellStyle name="20% - Accent5 2 2 2 4 6 2 2 2" xfId="15052"/>
    <cellStyle name="20% - Accent5 2 2 2 4 6 2 3" xfId="15053"/>
    <cellStyle name="20% - Accent5 2 2 2 4 6 3" xfId="15054"/>
    <cellStyle name="20% - Accent5 2 2 2 4 6 3 2" xfId="15055"/>
    <cellStyle name="20% - Accent5 2 2 2 4 6 3 2 2" xfId="15056"/>
    <cellStyle name="20% - Accent5 2 2 2 4 6 3 3" xfId="15057"/>
    <cellStyle name="20% - Accent5 2 2 2 4 6 4" xfId="15058"/>
    <cellStyle name="20% - Accent5 2 2 2 4 6 4 2" xfId="15059"/>
    <cellStyle name="20% - Accent5 2 2 2 4 6 5" xfId="15060"/>
    <cellStyle name="20% - Accent5 2 2 2 4 7" xfId="15061"/>
    <cellStyle name="20% - Accent5 2 2 2 4 7 2" xfId="15062"/>
    <cellStyle name="20% - Accent5 2 2 2 4 7 2 2" xfId="15063"/>
    <cellStyle name="20% - Accent5 2 2 2 4 7 3" xfId="15064"/>
    <cellStyle name="20% - Accent5 2 2 2 4 8" xfId="15065"/>
    <cellStyle name="20% - Accent5 2 2 2 4 8 2" xfId="15066"/>
    <cellStyle name="20% - Accent5 2 2 2 4 8 2 2" xfId="15067"/>
    <cellStyle name="20% - Accent5 2 2 2 4 8 3" xfId="15068"/>
    <cellStyle name="20% - Accent5 2 2 2 4 9" xfId="15069"/>
    <cellStyle name="20% - Accent5 2 2 2 4 9 2" xfId="15070"/>
    <cellStyle name="20% - Accent5 2 2 2 5" xfId="15071"/>
    <cellStyle name="20% - Accent5 2 2 2 5 2" xfId="15072"/>
    <cellStyle name="20% - Accent5 2 2 2 5 2 2" xfId="15073"/>
    <cellStyle name="20% - Accent5 2 2 2 5 2 2 2" xfId="15074"/>
    <cellStyle name="20% - Accent5 2 2 2 5 2 2 2 2" xfId="15075"/>
    <cellStyle name="20% - Accent5 2 2 2 5 2 2 2 2 2" xfId="15076"/>
    <cellStyle name="20% - Accent5 2 2 2 5 2 2 2 3" xfId="15077"/>
    <cellStyle name="20% - Accent5 2 2 2 5 2 2 3" xfId="15078"/>
    <cellStyle name="20% - Accent5 2 2 2 5 2 2 3 2" xfId="15079"/>
    <cellStyle name="20% - Accent5 2 2 2 5 2 2 3 2 2" xfId="15080"/>
    <cellStyle name="20% - Accent5 2 2 2 5 2 2 3 3" xfId="15081"/>
    <cellStyle name="20% - Accent5 2 2 2 5 2 2 4" xfId="15082"/>
    <cellStyle name="20% - Accent5 2 2 2 5 2 2 4 2" xfId="15083"/>
    <cellStyle name="20% - Accent5 2 2 2 5 2 2 5" xfId="15084"/>
    <cellStyle name="20% - Accent5 2 2 2 5 2 3" xfId="15085"/>
    <cellStyle name="20% - Accent5 2 2 2 5 2 3 2" xfId="15086"/>
    <cellStyle name="20% - Accent5 2 2 2 5 2 3 2 2" xfId="15087"/>
    <cellStyle name="20% - Accent5 2 2 2 5 2 3 3" xfId="15088"/>
    <cellStyle name="20% - Accent5 2 2 2 5 2 4" xfId="15089"/>
    <cellStyle name="20% - Accent5 2 2 2 5 2 4 2" xfId="15090"/>
    <cellStyle name="20% - Accent5 2 2 2 5 2 4 2 2" xfId="15091"/>
    <cellStyle name="20% - Accent5 2 2 2 5 2 4 3" xfId="15092"/>
    <cellStyle name="20% - Accent5 2 2 2 5 2 5" xfId="15093"/>
    <cellStyle name="20% - Accent5 2 2 2 5 2 5 2" xfId="15094"/>
    <cellStyle name="20% - Accent5 2 2 2 5 2 6" xfId="15095"/>
    <cellStyle name="20% - Accent5 2 2 2 5 3" xfId="15096"/>
    <cellStyle name="20% - Accent5 2 2 2 5 3 2" xfId="15097"/>
    <cellStyle name="20% - Accent5 2 2 2 5 3 2 2" xfId="15098"/>
    <cellStyle name="20% - Accent5 2 2 2 5 3 2 2 2" xfId="15099"/>
    <cellStyle name="20% - Accent5 2 2 2 5 3 2 2 2 2" xfId="15100"/>
    <cellStyle name="20% - Accent5 2 2 2 5 3 2 2 3" xfId="15101"/>
    <cellStyle name="20% - Accent5 2 2 2 5 3 2 3" xfId="15102"/>
    <cellStyle name="20% - Accent5 2 2 2 5 3 2 3 2" xfId="15103"/>
    <cellStyle name="20% - Accent5 2 2 2 5 3 2 3 2 2" xfId="15104"/>
    <cellStyle name="20% - Accent5 2 2 2 5 3 2 3 3" xfId="15105"/>
    <cellStyle name="20% - Accent5 2 2 2 5 3 2 4" xfId="15106"/>
    <cellStyle name="20% - Accent5 2 2 2 5 3 2 4 2" xfId="15107"/>
    <cellStyle name="20% - Accent5 2 2 2 5 3 2 5" xfId="15108"/>
    <cellStyle name="20% - Accent5 2 2 2 5 3 3" xfId="15109"/>
    <cellStyle name="20% - Accent5 2 2 2 5 3 3 2" xfId="15110"/>
    <cellStyle name="20% - Accent5 2 2 2 5 3 3 2 2" xfId="15111"/>
    <cellStyle name="20% - Accent5 2 2 2 5 3 3 3" xfId="15112"/>
    <cellStyle name="20% - Accent5 2 2 2 5 3 4" xfId="15113"/>
    <cellStyle name="20% - Accent5 2 2 2 5 3 4 2" xfId="15114"/>
    <cellStyle name="20% - Accent5 2 2 2 5 3 4 2 2" xfId="15115"/>
    <cellStyle name="20% - Accent5 2 2 2 5 3 4 3" xfId="15116"/>
    <cellStyle name="20% - Accent5 2 2 2 5 3 5" xfId="15117"/>
    <cellStyle name="20% - Accent5 2 2 2 5 3 5 2" xfId="15118"/>
    <cellStyle name="20% - Accent5 2 2 2 5 3 6" xfId="15119"/>
    <cellStyle name="20% - Accent5 2 2 2 6" xfId="15120"/>
    <cellStyle name="20% - Accent5 2 2 2 7" xfId="15121"/>
    <cellStyle name="20% - Accent5 2 2 2 8" xfId="15122"/>
    <cellStyle name="20% - Accent5 2 2 2 9" xfId="15123"/>
    <cellStyle name="20% - Accent5 2 2 3" xfId="15124"/>
    <cellStyle name="20% - Accent5 2 2 3 10" xfId="15125"/>
    <cellStyle name="20% - Accent5 2 2 3 10 2" xfId="15126"/>
    <cellStyle name="20% - Accent5 2 2 3 11" xfId="15127"/>
    <cellStyle name="20% - Accent5 2 2 3 2" xfId="15128"/>
    <cellStyle name="20% - Accent5 2 2 3 3" xfId="15129"/>
    <cellStyle name="20% - Accent5 2 2 3 3 2" xfId="15130"/>
    <cellStyle name="20% - Accent5 2 2 3 3 2 2" xfId="15131"/>
    <cellStyle name="20% - Accent5 2 2 3 3 2 2 2" xfId="15132"/>
    <cellStyle name="20% - Accent5 2 2 3 3 2 2 2 2" xfId="15133"/>
    <cellStyle name="20% - Accent5 2 2 3 3 2 2 3" xfId="15134"/>
    <cellStyle name="20% - Accent5 2 2 3 3 2 3" xfId="15135"/>
    <cellStyle name="20% - Accent5 2 2 3 3 2 3 2" xfId="15136"/>
    <cellStyle name="20% - Accent5 2 2 3 3 2 3 2 2" xfId="15137"/>
    <cellStyle name="20% - Accent5 2 2 3 3 2 3 3" xfId="15138"/>
    <cellStyle name="20% - Accent5 2 2 3 3 2 4" xfId="15139"/>
    <cellStyle name="20% - Accent5 2 2 3 3 2 4 2" xfId="15140"/>
    <cellStyle name="20% - Accent5 2 2 3 3 2 5" xfId="15141"/>
    <cellStyle name="20% - Accent5 2 2 3 3 3" xfId="15142"/>
    <cellStyle name="20% - Accent5 2 2 3 3 3 2" xfId="15143"/>
    <cellStyle name="20% - Accent5 2 2 3 3 3 2 2" xfId="15144"/>
    <cellStyle name="20% - Accent5 2 2 3 3 3 3" xfId="15145"/>
    <cellStyle name="20% - Accent5 2 2 3 3 4" xfId="15146"/>
    <cellStyle name="20% - Accent5 2 2 3 3 4 2" xfId="15147"/>
    <cellStyle name="20% - Accent5 2 2 3 3 4 2 2" xfId="15148"/>
    <cellStyle name="20% - Accent5 2 2 3 3 4 3" xfId="15149"/>
    <cellStyle name="20% - Accent5 2 2 3 3 5" xfId="15150"/>
    <cellStyle name="20% - Accent5 2 2 3 3 5 2" xfId="15151"/>
    <cellStyle name="20% - Accent5 2 2 3 3 6" xfId="15152"/>
    <cellStyle name="20% - Accent5 2 2 3 4" xfId="15153"/>
    <cellStyle name="20% - Accent5 2 2 3 4 2" xfId="15154"/>
    <cellStyle name="20% - Accent5 2 2 3 4 2 2" xfId="15155"/>
    <cellStyle name="20% - Accent5 2 2 3 4 2 2 2" xfId="15156"/>
    <cellStyle name="20% - Accent5 2 2 3 4 2 2 2 2" xfId="15157"/>
    <cellStyle name="20% - Accent5 2 2 3 4 2 2 3" xfId="15158"/>
    <cellStyle name="20% - Accent5 2 2 3 4 2 3" xfId="15159"/>
    <cellStyle name="20% - Accent5 2 2 3 4 2 3 2" xfId="15160"/>
    <cellStyle name="20% - Accent5 2 2 3 4 2 3 2 2" xfId="15161"/>
    <cellStyle name="20% - Accent5 2 2 3 4 2 3 3" xfId="15162"/>
    <cellStyle name="20% - Accent5 2 2 3 4 2 4" xfId="15163"/>
    <cellStyle name="20% - Accent5 2 2 3 4 2 4 2" xfId="15164"/>
    <cellStyle name="20% - Accent5 2 2 3 4 2 5" xfId="15165"/>
    <cellStyle name="20% - Accent5 2 2 3 4 3" xfId="15166"/>
    <cellStyle name="20% - Accent5 2 2 3 4 3 2" xfId="15167"/>
    <cellStyle name="20% - Accent5 2 2 3 4 3 2 2" xfId="15168"/>
    <cellStyle name="20% - Accent5 2 2 3 4 3 3" xfId="15169"/>
    <cellStyle name="20% - Accent5 2 2 3 4 4" xfId="15170"/>
    <cellStyle name="20% - Accent5 2 2 3 4 4 2" xfId="15171"/>
    <cellStyle name="20% - Accent5 2 2 3 4 4 2 2" xfId="15172"/>
    <cellStyle name="20% - Accent5 2 2 3 4 4 3" xfId="15173"/>
    <cellStyle name="20% - Accent5 2 2 3 4 5" xfId="15174"/>
    <cellStyle name="20% - Accent5 2 2 3 4 5 2" xfId="15175"/>
    <cellStyle name="20% - Accent5 2 2 3 4 6" xfId="15176"/>
    <cellStyle name="20% - Accent5 2 2 3 5" xfId="15177"/>
    <cellStyle name="20% - Accent5 2 2 3 5 2" xfId="15178"/>
    <cellStyle name="20% - Accent5 2 2 3 5 2 2" xfId="15179"/>
    <cellStyle name="20% - Accent5 2 2 3 5 2 2 2" xfId="15180"/>
    <cellStyle name="20% - Accent5 2 2 3 5 2 2 2 2" xfId="15181"/>
    <cellStyle name="20% - Accent5 2 2 3 5 2 2 3" xfId="15182"/>
    <cellStyle name="20% - Accent5 2 2 3 5 2 3" xfId="15183"/>
    <cellStyle name="20% - Accent5 2 2 3 5 2 3 2" xfId="15184"/>
    <cellStyle name="20% - Accent5 2 2 3 5 2 3 2 2" xfId="15185"/>
    <cellStyle name="20% - Accent5 2 2 3 5 2 3 3" xfId="15186"/>
    <cellStyle name="20% - Accent5 2 2 3 5 2 4" xfId="15187"/>
    <cellStyle name="20% - Accent5 2 2 3 5 2 4 2" xfId="15188"/>
    <cellStyle name="20% - Accent5 2 2 3 5 2 5" xfId="15189"/>
    <cellStyle name="20% - Accent5 2 2 3 5 3" xfId="15190"/>
    <cellStyle name="20% - Accent5 2 2 3 5 3 2" xfId="15191"/>
    <cellStyle name="20% - Accent5 2 2 3 5 3 2 2" xfId="15192"/>
    <cellStyle name="20% - Accent5 2 2 3 5 3 3" xfId="15193"/>
    <cellStyle name="20% - Accent5 2 2 3 5 4" xfId="15194"/>
    <cellStyle name="20% - Accent5 2 2 3 5 4 2" xfId="15195"/>
    <cellStyle name="20% - Accent5 2 2 3 5 4 2 2" xfId="15196"/>
    <cellStyle name="20% - Accent5 2 2 3 5 4 3" xfId="15197"/>
    <cellStyle name="20% - Accent5 2 2 3 5 5" xfId="15198"/>
    <cellStyle name="20% - Accent5 2 2 3 5 5 2" xfId="15199"/>
    <cellStyle name="20% - Accent5 2 2 3 5 6" xfId="15200"/>
    <cellStyle name="20% - Accent5 2 2 3 6" xfId="15201"/>
    <cellStyle name="20% - Accent5 2 2 3 6 2" xfId="15202"/>
    <cellStyle name="20% - Accent5 2 2 3 6 2 2" xfId="15203"/>
    <cellStyle name="20% - Accent5 2 2 3 6 2 2 2" xfId="15204"/>
    <cellStyle name="20% - Accent5 2 2 3 6 2 2 2 2" xfId="15205"/>
    <cellStyle name="20% - Accent5 2 2 3 6 2 2 3" xfId="15206"/>
    <cellStyle name="20% - Accent5 2 2 3 6 2 3" xfId="15207"/>
    <cellStyle name="20% - Accent5 2 2 3 6 2 3 2" xfId="15208"/>
    <cellStyle name="20% - Accent5 2 2 3 6 2 3 2 2" xfId="15209"/>
    <cellStyle name="20% - Accent5 2 2 3 6 2 3 3" xfId="15210"/>
    <cellStyle name="20% - Accent5 2 2 3 6 2 4" xfId="15211"/>
    <cellStyle name="20% - Accent5 2 2 3 6 2 4 2" xfId="15212"/>
    <cellStyle name="20% - Accent5 2 2 3 6 2 5" xfId="15213"/>
    <cellStyle name="20% - Accent5 2 2 3 6 3" xfId="15214"/>
    <cellStyle name="20% - Accent5 2 2 3 6 3 2" xfId="15215"/>
    <cellStyle name="20% - Accent5 2 2 3 6 3 2 2" xfId="15216"/>
    <cellStyle name="20% - Accent5 2 2 3 6 3 3" xfId="15217"/>
    <cellStyle name="20% - Accent5 2 2 3 6 4" xfId="15218"/>
    <cellStyle name="20% - Accent5 2 2 3 6 4 2" xfId="15219"/>
    <cellStyle name="20% - Accent5 2 2 3 6 4 2 2" xfId="15220"/>
    <cellStyle name="20% - Accent5 2 2 3 6 4 3" xfId="15221"/>
    <cellStyle name="20% - Accent5 2 2 3 6 5" xfId="15222"/>
    <cellStyle name="20% - Accent5 2 2 3 6 5 2" xfId="15223"/>
    <cellStyle name="20% - Accent5 2 2 3 6 6" xfId="15224"/>
    <cellStyle name="20% - Accent5 2 2 3 7" xfId="15225"/>
    <cellStyle name="20% - Accent5 2 2 3 7 2" xfId="15226"/>
    <cellStyle name="20% - Accent5 2 2 3 7 2 2" xfId="15227"/>
    <cellStyle name="20% - Accent5 2 2 3 7 2 2 2" xfId="15228"/>
    <cellStyle name="20% - Accent5 2 2 3 7 2 3" xfId="15229"/>
    <cellStyle name="20% - Accent5 2 2 3 7 3" xfId="15230"/>
    <cellStyle name="20% - Accent5 2 2 3 7 3 2" xfId="15231"/>
    <cellStyle name="20% - Accent5 2 2 3 7 3 2 2" xfId="15232"/>
    <cellStyle name="20% - Accent5 2 2 3 7 3 3" xfId="15233"/>
    <cellStyle name="20% - Accent5 2 2 3 7 4" xfId="15234"/>
    <cellStyle name="20% - Accent5 2 2 3 7 4 2" xfId="15235"/>
    <cellStyle name="20% - Accent5 2 2 3 7 5" xfId="15236"/>
    <cellStyle name="20% - Accent5 2 2 3 8" xfId="15237"/>
    <cellStyle name="20% - Accent5 2 2 3 8 2" xfId="15238"/>
    <cellStyle name="20% - Accent5 2 2 3 8 2 2" xfId="15239"/>
    <cellStyle name="20% - Accent5 2 2 3 8 3" xfId="15240"/>
    <cellStyle name="20% - Accent5 2 2 3 9" xfId="15241"/>
    <cellStyle name="20% - Accent5 2 2 3 9 2" xfId="15242"/>
    <cellStyle name="20% - Accent5 2 2 3 9 2 2" xfId="15243"/>
    <cellStyle name="20% - Accent5 2 2 3 9 3" xfId="15244"/>
    <cellStyle name="20% - Accent5 2 2 4" xfId="15245"/>
    <cellStyle name="20% - Accent5 2 2 5" xfId="15246"/>
    <cellStyle name="20% - Accent5 2 2 5 2" xfId="15247"/>
    <cellStyle name="20% - Accent5 2 2 5 3" xfId="15248"/>
    <cellStyle name="20% - Accent5 2 2 5 4" xfId="15249"/>
    <cellStyle name="20% - Accent5 2 2 5 4 2" xfId="15250"/>
    <cellStyle name="20% - Accent5 2 2 5 4 2 2" xfId="15251"/>
    <cellStyle name="20% - Accent5 2 2 5 4 2 2 2" xfId="15252"/>
    <cellStyle name="20% - Accent5 2 2 5 4 2 3" xfId="15253"/>
    <cellStyle name="20% - Accent5 2 2 5 4 3" xfId="15254"/>
    <cellStyle name="20% - Accent5 2 2 5 4 3 2" xfId="15255"/>
    <cellStyle name="20% - Accent5 2 2 5 4 3 2 2" xfId="15256"/>
    <cellStyle name="20% - Accent5 2 2 5 4 3 3" xfId="15257"/>
    <cellStyle name="20% - Accent5 2 2 5 4 4" xfId="15258"/>
    <cellStyle name="20% - Accent5 2 2 5 4 4 2" xfId="15259"/>
    <cellStyle name="20% - Accent5 2 2 5 4 5" xfId="15260"/>
    <cellStyle name="20% - Accent5 2 2 5 5" xfId="15261"/>
    <cellStyle name="20% - Accent5 2 2 5 5 2" xfId="15262"/>
    <cellStyle name="20% - Accent5 2 2 5 5 2 2" xfId="15263"/>
    <cellStyle name="20% - Accent5 2 2 5 5 3" xfId="15264"/>
    <cellStyle name="20% - Accent5 2 2 5 6" xfId="15265"/>
    <cellStyle name="20% - Accent5 2 2 5 6 2" xfId="15266"/>
    <cellStyle name="20% - Accent5 2 2 5 6 2 2" xfId="15267"/>
    <cellStyle name="20% - Accent5 2 2 5 6 3" xfId="15268"/>
    <cellStyle name="20% - Accent5 2 2 5 7" xfId="15269"/>
    <cellStyle name="20% - Accent5 2 2 5 7 2" xfId="15270"/>
    <cellStyle name="20% - Accent5 2 2 5 8" xfId="15271"/>
    <cellStyle name="20% - Accent5 2 2 6" xfId="15272"/>
    <cellStyle name="20% - Accent5 2 2 6 2" xfId="15273"/>
    <cellStyle name="20% - Accent5 2 2 6 2 2" xfId="15274"/>
    <cellStyle name="20% - Accent5 2 2 6 2 2 2" xfId="15275"/>
    <cellStyle name="20% - Accent5 2 2 6 2 2 2 2" xfId="15276"/>
    <cellStyle name="20% - Accent5 2 2 6 2 2 3" xfId="15277"/>
    <cellStyle name="20% - Accent5 2 2 6 2 3" xfId="15278"/>
    <cellStyle name="20% - Accent5 2 2 6 2 3 2" xfId="15279"/>
    <cellStyle name="20% - Accent5 2 2 6 2 3 2 2" xfId="15280"/>
    <cellStyle name="20% - Accent5 2 2 6 2 3 3" xfId="15281"/>
    <cellStyle name="20% - Accent5 2 2 6 2 4" xfId="15282"/>
    <cellStyle name="20% - Accent5 2 2 6 2 4 2" xfId="15283"/>
    <cellStyle name="20% - Accent5 2 2 6 2 5" xfId="15284"/>
    <cellStyle name="20% - Accent5 2 2 6 3" xfId="15285"/>
    <cellStyle name="20% - Accent5 2 2 6 3 2" xfId="15286"/>
    <cellStyle name="20% - Accent5 2 2 6 3 2 2" xfId="15287"/>
    <cellStyle name="20% - Accent5 2 2 6 3 3" xfId="15288"/>
    <cellStyle name="20% - Accent5 2 2 6 4" xfId="15289"/>
    <cellStyle name="20% - Accent5 2 2 6 4 2" xfId="15290"/>
    <cellStyle name="20% - Accent5 2 2 6 4 2 2" xfId="15291"/>
    <cellStyle name="20% - Accent5 2 2 6 4 3" xfId="15292"/>
    <cellStyle name="20% - Accent5 2 2 6 5" xfId="15293"/>
    <cellStyle name="20% - Accent5 2 2 6 5 2" xfId="15294"/>
    <cellStyle name="20% - Accent5 2 2 6 6" xfId="15295"/>
    <cellStyle name="20% - Accent5 2 2 7" xfId="15296"/>
    <cellStyle name="20% - Accent5 2 2 7 2" xfId="15297"/>
    <cellStyle name="20% - Accent5 2 2 7 2 2" xfId="15298"/>
    <cellStyle name="20% - Accent5 2 2 7 2 2 2" xfId="15299"/>
    <cellStyle name="20% - Accent5 2 2 7 2 2 2 2" xfId="15300"/>
    <cellStyle name="20% - Accent5 2 2 7 2 2 3" xfId="15301"/>
    <cellStyle name="20% - Accent5 2 2 7 2 3" xfId="15302"/>
    <cellStyle name="20% - Accent5 2 2 7 2 3 2" xfId="15303"/>
    <cellStyle name="20% - Accent5 2 2 7 2 3 2 2" xfId="15304"/>
    <cellStyle name="20% - Accent5 2 2 7 2 3 3" xfId="15305"/>
    <cellStyle name="20% - Accent5 2 2 7 2 4" xfId="15306"/>
    <cellStyle name="20% - Accent5 2 2 7 2 4 2" xfId="15307"/>
    <cellStyle name="20% - Accent5 2 2 7 2 5" xfId="15308"/>
    <cellStyle name="20% - Accent5 2 2 7 3" xfId="15309"/>
    <cellStyle name="20% - Accent5 2 2 7 3 2" xfId="15310"/>
    <cellStyle name="20% - Accent5 2 2 7 3 2 2" xfId="15311"/>
    <cellStyle name="20% - Accent5 2 2 7 3 3" xfId="15312"/>
    <cellStyle name="20% - Accent5 2 2 7 4" xfId="15313"/>
    <cellStyle name="20% - Accent5 2 2 7 4 2" xfId="15314"/>
    <cellStyle name="20% - Accent5 2 2 7 4 2 2" xfId="15315"/>
    <cellStyle name="20% - Accent5 2 2 7 4 3" xfId="15316"/>
    <cellStyle name="20% - Accent5 2 2 7 5" xfId="15317"/>
    <cellStyle name="20% - Accent5 2 2 7 5 2" xfId="15318"/>
    <cellStyle name="20% - Accent5 2 2 7 6" xfId="15319"/>
    <cellStyle name="20% - Accent5 2 2 8" xfId="15320"/>
    <cellStyle name="20% - Accent5 2 2 8 2" xfId="15321"/>
    <cellStyle name="20% - Accent5 2 2 8 2 2" xfId="15322"/>
    <cellStyle name="20% - Accent5 2 2 8 2 2 2" xfId="15323"/>
    <cellStyle name="20% - Accent5 2 2 8 2 2 2 2" xfId="15324"/>
    <cellStyle name="20% - Accent5 2 2 8 2 2 3" xfId="15325"/>
    <cellStyle name="20% - Accent5 2 2 8 2 3" xfId="15326"/>
    <cellStyle name="20% - Accent5 2 2 8 2 3 2" xfId="15327"/>
    <cellStyle name="20% - Accent5 2 2 8 2 3 2 2" xfId="15328"/>
    <cellStyle name="20% - Accent5 2 2 8 2 3 3" xfId="15329"/>
    <cellStyle name="20% - Accent5 2 2 8 2 4" xfId="15330"/>
    <cellStyle name="20% - Accent5 2 2 8 2 4 2" xfId="15331"/>
    <cellStyle name="20% - Accent5 2 2 8 2 5" xfId="15332"/>
    <cellStyle name="20% - Accent5 2 2 8 3" xfId="15333"/>
    <cellStyle name="20% - Accent5 2 2 8 3 2" xfId="15334"/>
    <cellStyle name="20% - Accent5 2 2 8 3 2 2" xfId="15335"/>
    <cellStyle name="20% - Accent5 2 2 8 3 3" xfId="15336"/>
    <cellStyle name="20% - Accent5 2 2 8 4" xfId="15337"/>
    <cellStyle name="20% - Accent5 2 2 8 4 2" xfId="15338"/>
    <cellStyle name="20% - Accent5 2 2 8 4 2 2" xfId="15339"/>
    <cellStyle name="20% - Accent5 2 2 8 4 3" xfId="15340"/>
    <cellStyle name="20% - Accent5 2 2 8 5" xfId="15341"/>
    <cellStyle name="20% - Accent5 2 2 8 5 2" xfId="15342"/>
    <cellStyle name="20% - Accent5 2 2 8 6" xfId="15343"/>
    <cellStyle name="20% - Accent5 2 2 9" xfId="15344"/>
    <cellStyle name="20% - Accent5 2 2 9 2" xfId="15345"/>
    <cellStyle name="20% - Accent5 2 2 9 2 2" xfId="15346"/>
    <cellStyle name="20% - Accent5 2 2 9 2 2 2" xfId="15347"/>
    <cellStyle name="20% - Accent5 2 2 9 2 3" xfId="15348"/>
    <cellStyle name="20% - Accent5 2 2 9 3" xfId="15349"/>
    <cellStyle name="20% - Accent5 2 2 9 3 2" xfId="15350"/>
    <cellStyle name="20% - Accent5 2 2 9 3 2 2" xfId="15351"/>
    <cellStyle name="20% - Accent5 2 2 9 3 3" xfId="15352"/>
    <cellStyle name="20% - Accent5 2 2 9 4" xfId="15353"/>
    <cellStyle name="20% - Accent5 2 2 9 4 2" xfId="15354"/>
    <cellStyle name="20% - Accent5 2 2 9 5" xfId="15355"/>
    <cellStyle name="20% - Accent5 2 20" xfId="15356"/>
    <cellStyle name="20% - Accent5 2 20 2" xfId="15357"/>
    <cellStyle name="20% - Accent5 2 21" xfId="15358"/>
    <cellStyle name="20% - Accent5 2 21 2" xfId="15359"/>
    <cellStyle name="20% - Accent5 2 22" xfId="15360"/>
    <cellStyle name="20% - Accent5 2 22 2" xfId="15361"/>
    <cellStyle name="20% - Accent5 2 23" xfId="15362"/>
    <cellStyle name="20% - Accent5 2 23 2" xfId="15363"/>
    <cellStyle name="20% - Accent5 2 24" xfId="15364"/>
    <cellStyle name="20% - Accent5 2 24 2" xfId="15365"/>
    <cellStyle name="20% - Accent5 2 25" xfId="15366"/>
    <cellStyle name="20% - Accent5 2 25 2" xfId="15367"/>
    <cellStyle name="20% - Accent5 2 26" xfId="15368"/>
    <cellStyle name="20% - Accent5 2 26 2" xfId="15369"/>
    <cellStyle name="20% - Accent5 2 27" xfId="15370"/>
    <cellStyle name="20% - Accent5 2 27 2" xfId="15371"/>
    <cellStyle name="20% - Accent5 2 28" xfId="15372"/>
    <cellStyle name="20% - Accent5 2 28 2" xfId="15373"/>
    <cellStyle name="20% - Accent5 2 29" xfId="15374"/>
    <cellStyle name="20% - Accent5 2 29 2" xfId="15375"/>
    <cellStyle name="20% - Accent5 2 3" xfId="15376"/>
    <cellStyle name="20% - Accent5 2 3 2" xfId="15377"/>
    <cellStyle name="20% - Accent5 2 3 2 10" xfId="15378"/>
    <cellStyle name="20% - Accent5 2 3 2 2" xfId="15379"/>
    <cellStyle name="20% - Accent5 2 3 2 2 2" xfId="15380"/>
    <cellStyle name="20% - Accent5 2 3 2 2 2 2" xfId="15381"/>
    <cellStyle name="20% - Accent5 2 3 2 2 2 2 2" xfId="15382"/>
    <cellStyle name="20% - Accent5 2 3 2 2 2 2 2 2" xfId="15383"/>
    <cellStyle name="20% - Accent5 2 3 2 2 2 2 3" xfId="15384"/>
    <cellStyle name="20% - Accent5 2 3 2 2 2 3" xfId="15385"/>
    <cellStyle name="20% - Accent5 2 3 2 2 2 3 2" xfId="15386"/>
    <cellStyle name="20% - Accent5 2 3 2 2 2 3 2 2" xfId="15387"/>
    <cellStyle name="20% - Accent5 2 3 2 2 2 3 3" xfId="15388"/>
    <cellStyle name="20% - Accent5 2 3 2 2 2 4" xfId="15389"/>
    <cellStyle name="20% - Accent5 2 3 2 2 2 4 2" xfId="15390"/>
    <cellStyle name="20% - Accent5 2 3 2 2 2 5" xfId="15391"/>
    <cellStyle name="20% - Accent5 2 3 2 2 3" xfId="15392"/>
    <cellStyle name="20% - Accent5 2 3 2 2 3 2" xfId="15393"/>
    <cellStyle name="20% - Accent5 2 3 2 2 3 2 2" xfId="15394"/>
    <cellStyle name="20% - Accent5 2 3 2 2 3 3" xfId="15395"/>
    <cellStyle name="20% - Accent5 2 3 2 2 4" xfId="15396"/>
    <cellStyle name="20% - Accent5 2 3 2 2 4 2" xfId="15397"/>
    <cellStyle name="20% - Accent5 2 3 2 2 4 2 2" xfId="15398"/>
    <cellStyle name="20% - Accent5 2 3 2 2 4 3" xfId="15399"/>
    <cellStyle name="20% - Accent5 2 3 2 2 5" xfId="15400"/>
    <cellStyle name="20% - Accent5 2 3 2 2 5 2" xfId="15401"/>
    <cellStyle name="20% - Accent5 2 3 2 2 6" xfId="15402"/>
    <cellStyle name="20% - Accent5 2 3 2 3" xfId="15403"/>
    <cellStyle name="20% - Accent5 2 3 2 3 2" xfId="15404"/>
    <cellStyle name="20% - Accent5 2 3 2 3 2 2" xfId="15405"/>
    <cellStyle name="20% - Accent5 2 3 2 3 2 2 2" xfId="15406"/>
    <cellStyle name="20% - Accent5 2 3 2 3 2 2 2 2" xfId="15407"/>
    <cellStyle name="20% - Accent5 2 3 2 3 2 2 3" xfId="15408"/>
    <cellStyle name="20% - Accent5 2 3 2 3 2 3" xfId="15409"/>
    <cellStyle name="20% - Accent5 2 3 2 3 2 3 2" xfId="15410"/>
    <cellStyle name="20% - Accent5 2 3 2 3 2 3 2 2" xfId="15411"/>
    <cellStyle name="20% - Accent5 2 3 2 3 2 3 3" xfId="15412"/>
    <cellStyle name="20% - Accent5 2 3 2 3 2 4" xfId="15413"/>
    <cellStyle name="20% - Accent5 2 3 2 3 2 4 2" xfId="15414"/>
    <cellStyle name="20% - Accent5 2 3 2 3 2 5" xfId="15415"/>
    <cellStyle name="20% - Accent5 2 3 2 3 3" xfId="15416"/>
    <cellStyle name="20% - Accent5 2 3 2 3 3 2" xfId="15417"/>
    <cellStyle name="20% - Accent5 2 3 2 3 3 2 2" xfId="15418"/>
    <cellStyle name="20% - Accent5 2 3 2 3 3 3" xfId="15419"/>
    <cellStyle name="20% - Accent5 2 3 2 3 4" xfId="15420"/>
    <cellStyle name="20% - Accent5 2 3 2 3 4 2" xfId="15421"/>
    <cellStyle name="20% - Accent5 2 3 2 3 4 2 2" xfId="15422"/>
    <cellStyle name="20% - Accent5 2 3 2 3 4 3" xfId="15423"/>
    <cellStyle name="20% - Accent5 2 3 2 3 5" xfId="15424"/>
    <cellStyle name="20% - Accent5 2 3 2 3 5 2" xfId="15425"/>
    <cellStyle name="20% - Accent5 2 3 2 3 6" xfId="15426"/>
    <cellStyle name="20% - Accent5 2 3 2 4" xfId="15427"/>
    <cellStyle name="20% - Accent5 2 3 2 4 2" xfId="15428"/>
    <cellStyle name="20% - Accent5 2 3 2 4 2 2" xfId="15429"/>
    <cellStyle name="20% - Accent5 2 3 2 4 2 2 2" xfId="15430"/>
    <cellStyle name="20% - Accent5 2 3 2 4 2 2 2 2" xfId="15431"/>
    <cellStyle name="20% - Accent5 2 3 2 4 2 2 3" xfId="15432"/>
    <cellStyle name="20% - Accent5 2 3 2 4 2 3" xfId="15433"/>
    <cellStyle name="20% - Accent5 2 3 2 4 2 3 2" xfId="15434"/>
    <cellStyle name="20% - Accent5 2 3 2 4 2 3 2 2" xfId="15435"/>
    <cellStyle name="20% - Accent5 2 3 2 4 2 3 3" xfId="15436"/>
    <cellStyle name="20% - Accent5 2 3 2 4 2 4" xfId="15437"/>
    <cellStyle name="20% - Accent5 2 3 2 4 2 4 2" xfId="15438"/>
    <cellStyle name="20% - Accent5 2 3 2 4 2 5" xfId="15439"/>
    <cellStyle name="20% - Accent5 2 3 2 4 3" xfId="15440"/>
    <cellStyle name="20% - Accent5 2 3 2 4 3 2" xfId="15441"/>
    <cellStyle name="20% - Accent5 2 3 2 4 3 2 2" xfId="15442"/>
    <cellStyle name="20% - Accent5 2 3 2 4 3 3" xfId="15443"/>
    <cellStyle name="20% - Accent5 2 3 2 4 4" xfId="15444"/>
    <cellStyle name="20% - Accent5 2 3 2 4 4 2" xfId="15445"/>
    <cellStyle name="20% - Accent5 2 3 2 4 4 2 2" xfId="15446"/>
    <cellStyle name="20% - Accent5 2 3 2 4 4 3" xfId="15447"/>
    <cellStyle name="20% - Accent5 2 3 2 4 5" xfId="15448"/>
    <cellStyle name="20% - Accent5 2 3 2 4 5 2" xfId="15449"/>
    <cellStyle name="20% - Accent5 2 3 2 4 6" xfId="15450"/>
    <cellStyle name="20% - Accent5 2 3 2 5" xfId="15451"/>
    <cellStyle name="20% - Accent5 2 3 2 5 2" xfId="15452"/>
    <cellStyle name="20% - Accent5 2 3 2 5 2 2" xfId="15453"/>
    <cellStyle name="20% - Accent5 2 3 2 5 2 2 2" xfId="15454"/>
    <cellStyle name="20% - Accent5 2 3 2 5 2 2 2 2" xfId="15455"/>
    <cellStyle name="20% - Accent5 2 3 2 5 2 2 3" xfId="15456"/>
    <cellStyle name="20% - Accent5 2 3 2 5 2 3" xfId="15457"/>
    <cellStyle name="20% - Accent5 2 3 2 5 2 3 2" xfId="15458"/>
    <cellStyle name="20% - Accent5 2 3 2 5 2 3 2 2" xfId="15459"/>
    <cellStyle name="20% - Accent5 2 3 2 5 2 3 3" xfId="15460"/>
    <cellStyle name="20% - Accent5 2 3 2 5 2 4" xfId="15461"/>
    <cellStyle name="20% - Accent5 2 3 2 5 2 4 2" xfId="15462"/>
    <cellStyle name="20% - Accent5 2 3 2 5 2 5" xfId="15463"/>
    <cellStyle name="20% - Accent5 2 3 2 5 3" xfId="15464"/>
    <cellStyle name="20% - Accent5 2 3 2 5 3 2" xfId="15465"/>
    <cellStyle name="20% - Accent5 2 3 2 5 3 2 2" xfId="15466"/>
    <cellStyle name="20% - Accent5 2 3 2 5 3 3" xfId="15467"/>
    <cellStyle name="20% - Accent5 2 3 2 5 4" xfId="15468"/>
    <cellStyle name="20% - Accent5 2 3 2 5 4 2" xfId="15469"/>
    <cellStyle name="20% - Accent5 2 3 2 5 4 2 2" xfId="15470"/>
    <cellStyle name="20% - Accent5 2 3 2 5 4 3" xfId="15471"/>
    <cellStyle name="20% - Accent5 2 3 2 5 5" xfId="15472"/>
    <cellStyle name="20% - Accent5 2 3 2 5 5 2" xfId="15473"/>
    <cellStyle name="20% - Accent5 2 3 2 5 6" xfId="15474"/>
    <cellStyle name="20% - Accent5 2 3 2 6" xfId="15475"/>
    <cellStyle name="20% - Accent5 2 3 2 6 2" xfId="15476"/>
    <cellStyle name="20% - Accent5 2 3 2 6 2 2" xfId="15477"/>
    <cellStyle name="20% - Accent5 2 3 2 6 2 2 2" xfId="15478"/>
    <cellStyle name="20% - Accent5 2 3 2 6 2 3" xfId="15479"/>
    <cellStyle name="20% - Accent5 2 3 2 6 3" xfId="15480"/>
    <cellStyle name="20% - Accent5 2 3 2 6 3 2" xfId="15481"/>
    <cellStyle name="20% - Accent5 2 3 2 6 3 2 2" xfId="15482"/>
    <cellStyle name="20% - Accent5 2 3 2 6 3 3" xfId="15483"/>
    <cellStyle name="20% - Accent5 2 3 2 6 4" xfId="15484"/>
    <cellStyle name="20% - Accent5 2 3 2 6 4 2" xfId="15485"/>
    <cellStyle name="20% - Accent5 2 3 2 6 5" xfId="15486"/>
    <cellStyle name="20% - Accent5 2 3 2 7" xfId="15487"/>
    <cellStyle name="20% - Accent5 2 3 2 7 2" xfId="15488"/>
    <cellStyle name="20% - Accent5 2 3 2 7 2 2" xfId="15489"/>
    <cellStyle name="20% - Accent5 2 3 2 7 3" xfId="15490"/>
    <cellStyle name="20% - Accent5 2 3 2 8" xfId="15491"/>
    <cellStyle name="20% - Accent5 2 3 2 8 2" xfId="15492"/>
    <cellStyle name="20% - Accent5 2 3 2 8 2 2" xfId="15493"/>
    <cellStyle name="20% - Accent5 2 3 2 8 3" xfId="15494"/>
    <cellStyle name="20% - Accent5 2 3 2 9" xfId="15495"/>
    <cellStyle name="20% - Accent5 2 3 2 9 2" xfId="15496"/>
    <cellStyle name="20% - Accent5 2 30" xfId="15497"/>
    <cellStyle name="20% - Accent5 2 31" xfId="15498"/>
    <cellStyle name="20% - Accent5 2 31 2" xfId="15499"/>
    <cellStyle name="20% - Accent5 2 32" xfId="15500"/>
    <cellStyle name="20% - Accent5 2 33" xfId="15501"/>
    <cellStyle name="20% - Accent5 2 4" xfId="15502"/>
    <cellStyle name="20% - Accent5 2 4 10" xfId="15503"/>
    <cellStyle name="20% - Accent5 2 4 2" xfId="15504"/>
    <cellStyle name="20% - Accent5 2 4 2 2" xfId="15505"/>
    <cellStyle name="20% - Accent5 2 4 2 2 2" xfId="15506"/>
    <cellStyle name="20% - Accent5 2 4 2 2 2 2" xfId="15507"/>
    <cellStyle name="20% - Accent5 2 4 2 2 2 2 2" xfId="15508"/>
    <cellStyle name="20% - Accent5 2 4 2 2 2 3" xfId="15509"/>
    <cellStyle name="20% - Accent5 2 4 2 2 3" xfId="15510"/>
    <cellStyle name="20% - Accent5 2 4 2 2 3 2" xfId="15511"/>
    <cellStyle name="20% - Accent5 2 4 2 2 3 2 2" xfId="15512"/>
    <cellStyle name="20% - Accent5 2 4 2 2 3 3" xfId="15513"/>
    <cellStyle name="20% - Accent5 2 4 2 2 4" xfId="15514"/>
    <cellStyle name="20% - Accent5 2 4 2 2 4 2" xfId="15515"/>
    <cellStyle name="20% - Accent5 2 4 2 2 5" xfId="15516"/>
    <cellStyle name="20% - Accent5 2 4 2 3" xfId="15517"/>
    <cellStyle name="20% - Accent5 2 4 2 3 2" xfId="15518"/>
    <cellStyle name="20% - Accent5 2 4 2 3 2 2" xfId="15519"/>
    <cellStyle name="20% - Accent5 2 4 2 3 3" xfId="15520"/>
    <cellStyle name="20% - Accent5 2 4 2 4" xfId="15521"/>
    <cellStyle name="20% - Accent5 2 4 2 4 2" xfId="15522"/>
    <cellStyle name="20% - Accent5 2 4 2 4 2 2" xfId="15523"/>
    <cellStyle name="20% - Accent5 2 4 2 4 3" xfId="15524"/>
    <cellStyle name="20% - Accent5 2 4 2 5" xfId="15525"/>
    <cellStyle name="20% - Accent5 2 4 2 5 2" xfId="15526"/>
    <cellStyle name="20% - Accent5 2 4 2 6" xfId="15527"/>
    <cellStyle name="20% - Accent5 2 4 3" xfId="15528"/>
    <cellStyle name="20% - Accent5 2 4 3 2" xfId="15529"/>
    <cellStyle name="20% - Accent5 2 4 3 2 2" xfId="15530"/>
    <cellStyle name="20% - Accent5 2 4 3 2 2 2" xfId="15531"/>
    <cellStyle name="20% - Accent5 2 4 3 2 2 2 2" xfId="15532"/>
    <cellStyle name="20% - Accent5 2 4 3 2 2 3" xfId="15533"/>
    <cellStyle name="20% - Accent5 2 4 3 2 3" xfId="15534"/>
    <cellStyle name="20% - Accent5 2 4 3 2 3 2" xfId="15535"/>
    <cellStyle name="20% - Accent5 2 4 3 2 3 2 2" xfId="15536"/>
    <cellStyle name="20% - Accent5 2 4 3 2 3 3" xfId="15537"/>
    <cellStyle name="20% - Accent5 2 4 3 2 4" xfId="15538"/>
    <cellStyle name="20% - Accent5 2 4 3 2 4 2" xfId="15539"/>
    <cellStyle name="20% - Accent5 2 4 3 2 5" xfId="15540"/>
    <cellStyle name="20% - Accent5 2 4 3 3" xfId="15541"/>
    <cellStyle name="20% - Accent5 2 4 3 3 2" xfId="15542"/>
    <cellStyle name="20% - Accent5 2 4 3 3 2 2" xfId="15543"/>
    <cellStyle name="20% - Accent5 2 4 3 3 3" xfId="15544"/>
    <cellStyle name="20% - Accent5 2 4 3 4" xfId="15545"/>
    <cellStyle name="20% - Accent5 2 4 3 4 2" xfId="15546"/>
    <cellStyle name="20% - Accent5 2 4 3 4 2 2" xfId="15547"/>
    <cellStyle name="20% - Accent5 2 4 3 4 3" xfId="15548"/>
    <cellStyle name="20% - Accent5 2 4 3 5" xfId="15549"/>
    <cellStyle name="20% - Accent5 2 4 3 5 2" xfId="15550"/>
    <cellStyle name="20% - Accent5 2 4 3 6" xfId="15551"/>
    <cellStyle name="20% - Accent5 2 4 4" xfId="15552"/>
    <cellStyle name="20% - Accent5 2 4 4 2" xfId="15553"/>
    <cellStyle name="20% - Accent5 2 4 4 2 2" xfId="15554"/>
    <cellStyle name="20% - Accent5 2 4 4 2 2 2" xfId="15555"/>
    <cellStyle name="20% - Accent5 2 4 4 2 2 2 2" xfId="15556"/>
    <cellStyle name="20% - Accent5 2 4 4 2 2 3" xfId="15557"/>
    <cellStyle name="20% - Accent5 2 4 4 2 3" xfId="15558"/>
    <cellStyle name="20% - Accent5 2 4 4 2 3 2" xfId="15559"/>
    <cellStyle name="20% - Accent5 2 4 4 2 3 2 2" xfId="15560"/>
    <cellStyle name="20% - Accent5 2 4 4 2 3 3" xfId="15561"/>
    <cellStyle name="20% - Accent5 2 4 4 2 4" xfId="15562"/>
    <cellStyle name="20% - Accent5 2 4 4 2 4 2" xfId="15563"/>
    <cellStyle name="20% - Accent5 2 4 4 2 5" xfId="15564"/>
    <cellStyle name="20% - Accent5 2 4 4 3" xfId="15565"/>
    <cellStyle name="20% - Accent5 2 4 4 3 2" xfId="15566"/>
    <cellStyle name="20% - Accent5 2 4 4 3 2 2" xfId="15567"/>
    <cellStyle name="20% - Accent5 2 4 4 3 3" xfId="15568"/>
    <cellStyle name="20% - Accent5 2 4 4 4" xfId="15569"/>
    <cellStyle name="20% - Accent5 2 4 4 4 2" xfId="15570"/>
    <cellStyle name="20% - Accent5 2 4 4 4 2 2" xfId="15571"/>
    <cellStyle name="20% - Accent5 2 4 4 4 3" xfId="15572"/>
    <cellStyle name="20% - Accent5 2 4 4 5" xfId="15573"/>
    <cellStyle name="20% - Accent5 2 4 4 5 2" xfId="15574"/>
    <cellStyle name="20% - Accent5 2 4 4 6" xfId="15575"/>
    <cellStyle name="20% - Accent5 2 4 5" xfId="15576"/>
    <cellStyle name="20% - Accent5 2 4 5 2" xfId="15577"/>
    <cellStyle name="20% - Accent5 2 4 5 2 2" xfId="15578"/>
    <cellStyle name="20% - Accent5 2 4 5 2 2 2" xfId="15579"/>
    <cellStyle name="20% - Accent5 2 4 5 2 2 2 2" xfId="15580"/>
    <cellStyle name="20% - Accent5 2 4 5 2 2 3" xfId="15581"/>
    <cellStyle name="20% - Accent5 2 4 5 2 3" xfId="15582"/>
    <cellStyle name="20% - Accent5 2 4 5 2 3 2" xfId="15583"/>
    <cellStyle name="20% - Accent5 2 4 5 2 3 2 2" xfId="15584"/>
    <cellStyle name="20% - Accent5 2 4 5 2 3 3" xfId="15585"/>
    <cellStyle name="20% - Accent5 2 4 5 2 4" xfId="15586"/>
    <cellStyle name="20% - Accent5 2 4 5 2 4 2" xfId="15587"/>
    <cellStyle name="20% - Accent5 2 4 5 2 5" xfId="15588"/>
    <cellStyle name="20% - Accent5 2 4 5 3" xfId="15589"/>
    <cellStyle name="20% - Accent5 2 4 5 3 2" xfId="15590"/>
    <cellStyle name="20% - Accent5 2 4 5 3 2 2" xfId="15591"/>
    <cellStyle name="20% - Accent5 2 4 5 3 3" xfId="15592"/>
    <cellStyle name="20% - Accent5 2 4 5 4" xfId="15593"/>
    <cellStyle name="20% - Accent5 2 4 5 4 2" xfId="15594"/>
    <cellStyle name="20% - Accent5 2 4 5 4 2 2" xfId="15595"/>
    <cellStyle name="20% - Accent5 2 4 5 4 3" xfId="15596"/>
    <cellStyle name="20% - Accent5 2 4 5 5" xfId="15597"/>
    <cellStyle name="20% - Accent5 2 4 5 5 2" xfId="15598"/>
    <cellStyle name="20% - Accent5 2 4 5 6" xfId="15599"/>
    <cellStyle name="20% - Accent5 2 4 6" xfId="15600"/>
    <cellStyle name="20% - Accent5 2 4 6 2" xfId="15601"/>
    <cellStyle name="20% - Accent5 2 4 6 2 2" xfId="15602"/>
    <cellStyle name="20% - Accent5 2 4 6 2 2 2" xfId="15603"/>
    <cellStyle name="20% - Accent5 2 4 6 2 3" xfId="15604"/>
    <cellStyle name="20% - Accent5 2 4 6 3" xfId="15605"/>
    <cellStyle name="20% - Accent5 2 4 6 3 2" xfId="15606"/>
    <cellStyle name="20% - Accent5 2 4 6 3 2 2" xfId="15607"/>
    <cellStyle name="20% - Accent5 2 4 6 3 3" xfId="15608"/>
    <cellStyle name="20% - Accent5 2 4 6 4" xfId="15609"/>
    <cellStyle name="20% - Accent5 2 4 6 4 2" xfId="15610"/>
    <cellStyle name="20% - Accent5 2 4 6 5" xfId="15611"/>
    <cellStyle name="20% - Accent5 2 4 7" xfId="15612"/>
    <cellStyle name="20% - Accent5 2 4 7 2" xfId="15613"/>
    <cellStyle name="20% - Accent5 2 4 7 2 2" xfId="15614"/>
    <cellStyle name="20% - Accent5 2 4 7 3" xfId="15615"/>
    <cellStyle name="20% - Accent5 2 4 8" xfId="15616"/>
    <cellStyle name="20% - Accent5 2 4 8 2" xfId="15617"/>
    <cellStyle name="20% - Accent5 2 4 8 2 2" xfId="15618"/>
    <cellStyle name="20% - Accent5 2 4 8 3" xfId="15619"/>
    <cellStyle name="20% - Accent5 2 4 9" xfId="15620"/>
    <cellStyle name="20% - Accent5 2 4 9 2" xfId="15621"/>
    <cellStyle name="20% - Accent5 2 5" xfId="15622"/>
    <cellStyle name="20% - Accent5 2 5 2" xfId="15623"/>
    <cellStyle name="20% - Accent5 2 5 2 2" xfId="15624"/>
    <cellStyle name="20% - Accent5 2 5 2 2 2" xfId="15625"/>
    <cellStyle name="20% - Accent5 2 5 2 2 2 2" xfId="15626"/>
    <cellStyle name="20% - Accent5 2 5 2 2 2 2 2" xfId="15627"/>
    <cellStyle name="20% - Accent5 2 5 2 2 2 3" xfId="15628"/>
    <cellStyle name="20% - Accent5 2 5 2 2 3" xfId="15629"/>
    <cellStyle name="20% - Accent5 2 5 2 2 3 2" xfId="15630"/>
    <cellStyle name="20% - Accent5 2 5 2 2 3 2 2" xfId="15631"/>
    <cellStyle name="20% - Accent5 2 5 2 2 3 3" xfId="15632"/>
    <cellStyle name="20% - Accent5 2 5 2 2 4" xfId="15633"/>
    <cellStyle name="20% - Accent5 2 5 2 2 4 2" xfId="15634"/>
    <cellStyle name="20% - Accent5 2 5 2 2 5" xfId="15635"/>
    <cellStyle name="20% - Accent5 2 5 2 3" xfId="15636"/>
    <cellStyle name="20% - Accent5 2 5 2 3 2" xfId="15637"/>
    <cellStyle name="20% - Accent5 2 5 2 3 2 2" xfId="15638"/>
    <cellStyle name="20% - Accent5 2 5 2 3 3" xfId="15639"/>
    <cellStyle name="20% - Accent5 2 5 2 4" xfId="15640"/>
    <cellStyle name="20% - Accent5 2 5 2 4 2" xfId="15641"/>
    <cellStyle name="20% - Accent5 2 5 2 4 2 2" xfId="15642"/>
    <cellStyle name="20% - Accent5 2 5 2 4 3" xfId="15643"/>
    <cellStyle name="20% - Accent5 2 5 2 5" xfId="15644"/>
    <cellStyle name="20% - Accent5 2 5 2 5 2" xfId="15645"/>
    <cellStyle name="20% - Accent5 2 5 2 6" xfId="15646"/>
    <cellStyle name="20% - Accent5 2 5 3" xfId="15647"/>
    <cellStyle name="20% - Accent5 2 5 3 2" xfId="15648"/>
    <cellStyle name="20% - Accent5 2 5 3 2 2" xfId="15649"/>
    <cellStyle name="20% - Accent5 2 5 3 2 2 2" xfId="15650"/>
    <cellStyle name="20% - Accent5 2 5 3 2 2 2 2" xfId="15651"/>
    <cellStyle name="20% - Accent5 2 5 3 2 2 3" xfId="15652"/>
    <cellStyle name="20% - Accent5 2 5 3 2 3" xfId="15653"/>
    <cellStyle name="20% - Accent5 2 5 3 2 3 2" xfId="15654"/>
    <cellStyle name="20% - Accent5 2 5 3 2 3 2 2" xfId="15655"/>
    <cellStyle name="20% - Accent5 2 5 3 2 3 3" xfId="15656"/>
    <cellStyle name="20% - Accent5 2 5 3 2 4" xfId="15657"/>
    <cellStyle name="20% - Accent5 2 5 3 2 4 2" xfId="15658"/>
    <cellStyle name="20% - Accent5 2 5 3 2 5" xfId="15659"/>
    <cellStyle name="20% - Accent5 2 5 3 3" xfId="15660"/>
    <cellStyle name="20% - Accent5 2 5 3 3 2" xfId="15661"/>
    <cellStyle name="20% - Accent5 2 5 3 3 2 2" xfId="15662"/>
    <cellStyle name="20% - Accent5 2 5 3 3 3" xfId="15663"/>
    <cellStyle name="20% - Accent5 2 5 3 4" xfId="15664"/>
    <cellStyle name="20% - Accent5 2 5 3 4 2" xfId="15665"/>
    <cellStyle name="20% - Accent5 2 5 3 4 2 2" xfId="15666"/>
    <cellStyle name="20% - Accent5 2 5 3 4 3" xfId="15667"/>
    <cellStyle name="20% - Accent5 2 5 3 5" xfId="15668"/>
    <cellStyle name="20% - Accent5 2 5 3 5 2" xfId="15669"/>
    <cellStyle name="20% - Accent5 2 5 3 6" xfId="15670"/>
    <cellStyle name="20% - Accent5 2 6" xfId="15671"/>
    <cellStyle name="20% - Accent5 2 7" xfId="15672"/>
    <cellStyle name="20% - Accent5 2 8" xfId="15673"/>
    <cellStyle name="20% - Accent5 2 9" xfId="15674"/>
    <cellStyle name="20% - Accent5 20" xfId="15675"/>
    <cellStyle name="20% - Accent5 20 2" xfId="15676"/>
    <cellStyle name="20% - Accent5 20 2 2" xfId="15677"/>
    <cellStyle name="20% - Accent5 20 3" xfId="15678"/>
    <cellStyle name="20% - Accent5 20 4" xfId="15679"/>
    <cellStyle name="20% - Accent5 20 5" xfId="15680"/>
    <cellStyle name="20% - Accent5 21" xfId="15681"/>
    <cellStyle name="20% - Accent5 21 2" xfId="15682"/>
    <cellStyle name="20% - Accent5 21 3" xfId="15683"/>
    <cellStyle name="20% - Accent5 22" xfId="15684"/>
    <cellStyle name="20% - Accent5 22 2" xfId="15685"/>
    <cellStyle name="20% - Accent5 23" xfId="15686"/>
    <cellStyle name="20% - Accent5 23 2" xfId="15687"/>
    <cellStyle name="20% - Accent5 24" xfId="15688"/>
    <cellStyle name="20% - Accent5 25" xfId="15689"/>
    <cellStyle name="20% - Accent5 26" xfId="15690"/>
    <cellStyle name="20% - Accent5 26 2" xfId="15691"/>
    <cellStyle name="20% - Accent5 27" xfId="15692"/>
    <cellStyle name="20% - Accent5 27 2" xfId="15693"/>
    <cellStyle name="20% - Accent5 28" xfId="15694"/>
    <cellStyle name="20% - Accent5 28 2" xfId="15695"/>
    <cellStyle name="20% - Accent5 29" xfId="15696"/>
    <cellStyle name="20% - Accent5 29 2" xfId="15697"/>
    <cellStyle name="20% - Accent5 3" xfId="15698"/>
    <cellStyle name="20% - Accent5 3 10" xfId="15699"/>
    <cellStyle name="20% - Accent5 3 10 2" xfId="15700"/>
    <cellStyle name="20% - Accent5 3 10 2 2" xfId="15701"/>
    <cellStyle name="20% - Accent5 3 10 3" xfId="15702"/>
    <cellStyle name="20% - Accent5 3 11" xfId="15703"/>
    <cellStyle name="20% - Accent5 3 11 2" xfId="15704"/>
    <cellStyle name="20% - Accent5 3 12" xfId="15705"/>
    <cellStyle name="20% - Accent5 3 12 2" xfId="15706"/>
    <cellStyle name="20% - Accent5 3 13" xfId="15707"/>
    <cellStyle name="20% - Accent5 3 13 2" xfId="15708"/>
    <cellStyle name="20% - Accent5 3 14" xfId="15709"/>
    <cellStyle name="20% - Accent5 3 14 2" xfId="15710"/>
    <cellStyle name="20% - Accent5 3 15" xfId="15711"/>
    <cellStyle name="20% - Accent5 3 15 2" xfId="15712"/>
    <cellStyle name="20% - Accent5 3 16" xfId="15713"/>
    <cellStyle name="20% - Accent5 3 16 2" xfId="15714"/>
    <cellStyle name="20% - Accent5 3 17" xfId="15715"/>
    <cellStyle name="20% - Accent5 3 17 2" xfId="15716"/>
    <cellStyle name="20% - Accent5 3 18" xfId="15717"/>
    <cellStyle name="20% - Accent5 3 18 2" xfId="15718"/>
    <cellStyle name="20% - Accent5 3 19" xfId="15719"/>
    <cellStyle name="20% - Accent5 3 19 2" xfId="15720"/>
    <cellStyle name="20% - Accent5 3 2" xfId="15721"/>
    <cellStyle name="20% - Accent5 3 2 10" xfId="15722"/>
    <cellStyle name="20% - Accent5 3 2 10 2" xfId="15723"/>
    <cellStyle name="20% - Accent5 3 2 11" xfId="15724"/>
    <cellStyle name="20% - Accent5 3 2 2" xfId="15725"/>
    <cellStyle name="20% - Accent5 3 2 2 10" xfId="15726"/>
    <cellStyle name="20% - Accent5 3 2 2 2" xfId="15727"/>
    <cellStyle name="20% - Accent5 3 2 2 2 2" xfId="15728"/>
    <cellStyle name="20% - Accent5 3 2 2 2 2 2" xfId="15729"/>
    <cellStyle name="20% - Accent5 3 2 2 2 2 2 2" xfId="15730"/>
    <cellStyle name="20% - Accent5 3 2 2 2 2 2 2 2" xfId="15731"/>
    <cellStyle name="20% - Accent5 3 2 2 2 2 2 3" xfId="15732"/>
    <cellStyle name="20% - Accent5 3 2 2 2 2 3" xfId="15733"/>
    <cellStyle name="20% - Accent5 3 2 2 2 2 3 2" xfId="15734"/>
    <cellStyle name="20% - Accent5 3 2 2 2 2 3 2 2" xfId="15735"/>
    <cellStyle name="20% - Accent5 3 2 2 2 2 3 3" xfId="15736"/>
    <cellStyle name="20% - Accent5 3 2 2 2 2 4" xfId="15737"/>
    <cellStyle name="20% - Accent5 3 2 2 2 2 4 2" xfId="15738"/>
    <cellStyle name="20% - Accent5 3 2 2 2 2 5" xfId="15739"/>
    <cellStyle name="20% - Accent5 3 2 2 2 3" xfId="15740"/>
    <cellStyle name="20% - Accent5 3 2 2 2 3 2" xfId="15741"/>
    <cellStyle name="20% - Accent5 3 2 2 2 3 2 2" xfId="15742"/>
    <cellStyle name="20% - Accent5 3 2 2 2 3 3" xfId="15743"/>
    <cellStyle name="20% - Accent5 3 2 2 2 4" xfId="15744"/>
    <cellStyle name="20% - Accent5 3 2 2 2 4 2" xfId="15745"/>
    <cellStyle name="20% - Accent5 3 2 2 2 4 2 2" xfId="15746"/>
    <cellStyle name="20% - Accent5 3 2 2 2 4 3" xfId="15747"/>
    <cellStyle name="20% - Accent5 3 2 2 2 5" xfId="15748"/>
    <cellStyle name="20% - Accent5 3 2 2 2 5 2" xfId="15749"/>
    <cellStyle name="20% - Accent5 3 2 2 2 6" xfId="15750"/>
    <cellStyle name="20% - Accent5 3 2 2 3" xfId="15751"/>
    <cellStyle name="20% - Accent5 3 2 2 3 2" xfId="15752"/>
    <cellStyle name="20% - Accent5 3 2 2 3 2 2" xfId="15753"/>
    <cellStyle name="20% - Accent5 3 2 2 3 2 2 2" xfId="15754"/>
    <cellStyle name="20% - Accent5 3 2 2 3 2 2 2 2" xfId="15755"/>
    <cellStyle name="20% - Accent5 3 2 2 3 2 2 3" xfId="15756"/>
    <cellStyle name="20% - Accent5 3 2 2 3 2 3" xfId="15757"/>
    <cellStyle name="20% - Accent5 3 2 2 3 2 3 2" xfId="15758"/>
    <cellStyle name="20% - Accent5 3 2 2 3 2 3 2 2" xfId="15759"/>
    <cellStyle name="20% - Accent5 3 2 2 3 2 3 3" xfId="15760"/>
    <cellStyle name="20% - Accent5 3 2 2 3 2 4" xfId="15761"/>
    <cellStyle name="20% - Accent5 3 2 2 3 2 4 2" xfId="15762"/>
    <cellStyle name="20% - Accent5 3 2 2 3 2 5" xfId="15763"/>
    <cellStyle name="20% - Accent5 3 2 2 3 3" xfId="15764"/>
    <cellStyle name="20% - Accent5 3 2 2 3 3 2" xfId="15765"/>
    <cellStyle name="20% - Accent5 3 2 2 3 3 2 2" xfId="15766"/>
    <cellStyle name="20% - Accent5 3 2 2 3 3 3" xfId="15767"/>
    <cellStyle name="20% - Accent5 3 2 2 3 4" xfId="15768"/>
    <cellStyle name="20% - Accent5 3 2 2 3 4 2" xfId="15769"/>
    <cellStyle name="20% - Accent5 3 2 2 3 4 2 2" xfId="15770"/>
    <cellStyle name="20% - Accent5 3 2 2 3 4 3" xfId="15771"/>
    <cellStyle name="20% - Accent5 3 2 2 3 5" xfId="15772"/>
    <cellStyle name="20% - Accent5 3 2 2 3 5 2" xfId="15773"/>
    <cellStyle name="20% - Accent5 3 2 2 3 6" xfId="15774"/>
    <cellStyle name="20% - Accent5 3 2 2 4" xfId="15775"/>
    <cellStyle name="20% - Accent5 3 2 2 4 2" xfId="15776"/>
    <cellStyle name="20% - Accent5 3 2 2 4 2 2" xfId="15777"/>
    <cellStyle name="20% - Accent5 3 2 2 4 2 2 2" xfId="15778"/>
    <cellStyle name="20% - Accent5 3 2 2 4 2 2 2 2" xfId="15779"/>
    <cellStyle name="20% - Accent5 3 2 2 4 2 2 3" xfId="15780"/>
    <cellStyle name="20% - Accent5 3 2 2 4 2 3" xfId="15781"/>
    <cellStyle name="20% - Accent5 3 2 2 4 2 3 2" xfId="15782"/>
    <cellStyle name="20% - Accent5 3 2 2 4 2 3 2 2" xfId="15783"/>
    <cellStyle name="20% - Accent5 3 2 2 4 2 3 3" xfId="15784"/>
    <cellStyle name="20% - Accent5 3 2 2 4 2 4" xfId="15785"/>
    <cellStyle name="20% - Accent5 3 2 2 4 2 4 2" xfId="15786"/>
    <cellStyle name="20% - Accent5 3 2 2 4 2 5" xfId="15787"/>
    <cellStyle name="20% - Accent5 3 2 2 4 3" xfId="15788"/>
    <cellStyle name="20% - Accent5 3 2 2 4 3 2" xfId="15789"/>
    <cellStyle name="20% - Accent5 3 2 2 4 3 2 2" xfId="15790"/>
    <cellStyle name="20% - Accent5 3 2 2 4 3 3" xfId="15791"/>
    <cellStyle name="20% - Accent5 3 2 2 4 4" xfId="15792"/>
    <cellStyle name="20% - Accent5 3 2 2 4 4 2" xfId="15793"/>
    <cellStyle name="20% - Accent5 3 2 2 4 4 2 2" xfId="15794"/>
    <cellStyle name="20% - Accent5 3 2 2 4 4 3" xfId="15795"/>
    <cellStyle name="20% - Accent5 3 2 2 4 5" xfId="15796"/>
    <cellStyle name="20% - Accent5 3 2 2 4 5 2" xfId="15797"/>
    <cellStyle name="20% - Accent5 3 2 2 4 6" xfId="15798"/>
    <cellStyle name="20% - Accent5 3 2 2 5" xfId="15799"/>
    <cellStyle name="20% - Accent5 3 2 2 5 2" xfId="15800"/>
    <cellStyle name="20% - Accent5 3 2 2 5 2 2" xfId="15801"/>
    <cellStyle name="20% - Accent5 3 2 2 5 2 2 2" xfId="15802"/>
    <cellStyle name="20% - Accent5 3 2 2 5 2 2 2 2" xfId="15803"/>
    <cellStyle name="20% - Accent5 3 2 2 5 2 2 3" xfId="15804"/>
    <cellStyle name="20% - Accent5 3 2 2 5 2 3" xfId="15805"/>
    <cellStyle name="20% - Accent5 3 2 2 5 2 3 2" xfId="15806"/>
    <cellStyle name="20% - Accent5 3 2 2 5 2 3 2 2" xfId="15807"/>
    <cellStyle name="20% - Accent5 3 2 2 5 2 3 3" xfId="15808"/>
    <cellStyle name="20% - Accent5 3 2 2 5 2 4" xfId="15809"/>
    <cellStyle name="20% - Accent5 3 2 2 5 2 4 2" xfId="15810"/>
    <cellStyle name="20% - Accent5 3 2 2 5 2 5" xfId="15811"/>
    <cellStyle name="20% - Accent5 3 2 2 5 3" xfId="15812"/>
    <cellStyle name="20% - Accent5 3 2 2 5 3 2" xfId="15813"/>
    <cellStyle name="20% - Accent5 3 2 2 5 3 2 2" xfId="15814"/>
    <cellStyle name="20% - Accent5 3 2 2 5 3 3" xfId="15815"/>
    <cellStyle name="20% - Accent5 3 2 2 5 4" xfId="15816"/>
    <cellStyle name="20% - Accent5 3 2 2 5 4 2" xfId="15817"/>
    <cellStyle name="20% - Accent5 3 2 2 5 4 2 2" xfId="15818"/>
    <cellStyle name="20% - Accent5 3 2 2 5 4 3" xfId="15819"/>
    <cellStyle name="20% - Accent5 3 2 2 5 5" xfId="15820"/>
    <cellStyle name="20% - Accent5 3 2 2 5 5 2" xfId="15821"/>
    <cellStyle name="20% - Accent5 3 2 2 5 6" xfId="15822"/>
    <cellStyle name="20% - Accent5 3 2 2 6" xfId="15823"/>
    <cellStyle name="20% - Accent5 3 2 2 6 2" xfId="15824"/>
    <cellStyle name="20% - Accent5 3 2 2 6 2 2" xfId="15825"/>
    <cellStyle name="20% - Accent5 3 2 2 6 2 2 2" xfId="15826"/>
    <cellStyle name="20% - Accent5 3 2 2 6 2 3" xfId="15827"/>
    <cellStyle name="20% - Accent5 3 2 2 6 3" xfId="15828"/>
    <cellStyle name="20% - Accent5 3 2 2 6 3 2" xfId="15829"/>
    <cellStyle name="20% - Accent5 3 2 2 6 3 2 2" xfId="15830"/>
    <cellStyle name="20% - Accent5 3 2 2 6 3 3" xfId="15831"/>
    <cellStyle name="20% - Accent5 3 2 2 6 4" xfId="15832"/>
    <cellStyle name="20% - Accent5 3 2 2 6 4 2" xfId="15833"/>
    <cellStyle name="20% - Accent5 3 2 2 6 5" xfId="15834"/>
    <cellStyle name="20% - Accent5 3 2 2 7" xfId="15835"/>
    <cellStyle name="20% - Accent5 3 2 2 7 2" xfId="15836"/>
    <cellStyle name="20% - Accent5 3 2 2 7 2 2" xfId="15837"/>
    <cellStyle name="20% - Accent5 3 2 2 7 3" xfId="15838"/>
    <cellStyle name="20% - Accent5 3 2 2 8" xfId="15839"/>
    <cellStyle name="20% - Accent5 3 2 2 8 2" xfId="15840"/>
    <cellStyle name="20% - Accent5 3 2 2 8 2 2" xfId="15841"/>
    <cellStyle name="20% - Accent5 3 2 2 8 3" xfId="15842"/>
    <cellStyle name="20% - Accent5 3 2 2 9" xfId="15843"/>
    <cellStyle name="20% - Accent5 3 2 2 9 2" xfId="15844"/>
    <cellStyle name="20% - Accent5 3 2 3" xfId="15845"/>
    <cellStyle name="20% - Accent5 3 2 3 2" xfId="15846"/>
    <cellStyle name="20% - Accent5 3 2 3 2 2" xfId="15847"/>
    <cellStyle name="20% - Accent5 3 2 3 2 2 2" xfId="15848"/>
    <cellStyle name="20% - Accent5 3 2 3 2 2 2 2" xfId="15849"/>
    <cellStyle name="20% - Accent5 3 2 3 2 2 3" xfId="15850"/>
    <cellStyle name="20% - Accent5 3 2 3 2 3" xfId="15851"/>
    <cellStyle name="20% - Accent5 3 2 3 2 3 2" xfId="15852"/>
    <cellStyle name="20% - Accent5 3 2 3 2 3 2 2" xfId="15853"/>
    <cellStyle name="20% - Accent5 3 2 3 2 3 3" xfId="15854"/>
    <cellStyle name="20% - Accent5 3 2 3 2 4" xfId="15855"/>
    <cellStyle name="20% - Accent5 3 2 3 2 4 2" xfId="15856"/>
    <cellStyle name="20% - Accent5 3 2 3 2 5" xfId="15857"/>
    <cellStyle name="20% - Accent5 3 2 3 3" xfId="15858"/>
    <cellStyle name="20% - Accent5 3 2 3 3 2" xfId="15859"/>
    <cellStyle name="20% - Accent5 3 2 3 3 2 2" xfId="15860"/>
    <cellStyle name="20% - Accent5 3 2 3 3 3" xfId="15861"/>
    <cellStyle name="20% - Accent5 3 2 3 4" xfId="15862"/>
    <cellStyle name="20% - Accent5 3 2 3 4 2" xfId="15863"/>
    <cellStyle name="20% - Accent5 3 2 3 4 2 2" xfId="15864"/>
    <cellStyle name="20% - Accent5 3 2 3 4 3" xfId="15865"/>
    <cellStyle name="20% - Accent5 3 2 3 5" xfId="15866"/>
    <cellStyle name="20% - Accent5 3 2 3 5 2" xfId="15867"/>
    <cellStyle name="20% - Accent5 3 2 3 6" xfId="15868"/>
    <cellStyle name="20% - Accent5 3 2 4" xfId="15869"/>
    <cellStyle name="20% - Accent5 3 2 4 2" xfId="15870"/>
    <cellStyle name="20% - Accent5 3 2 4 2 2" xfId="15871"/>
    <cellStyle name="20% - Accent5 3 2 4 2 2 2" xfId="15872"/>
    <cellStyle name="20% - Accent5 3 2 4 2 2 2 2" xfId="15873"/>
    <cellStyle name="20% - Accent5 3 2 4 2 2 3" xfId="15874"/>
    <cellStyle name="20% - Accent5 3 2 4 2 3" xfId="15875"/>
    <cellStyle name="20% - Accent5 3 2 4 2 3 2" xfId="15876"/>
    <cellStyle name="20% - Accent5 3 2 4 2 3 2 2" xfId="15877"/>
    <cellStyle name="20% - Accent5 3 2 4 2 3 3" xfId="15878"/>
    <cellStyle name="20% - Accent5 3 2 4 2 4" xfId="15879"/>
    <cellStyle name="20% - Accent5 3 2 4 2 4 2" xfId="15880"/>
    <cellStyle name="20% - Accent5 3 2 4 2 5" xfId="15881"/>
    <cellStyle name="20% - Accent5 3 2 4 3" xfId="15882"/>
    <cellStyle name="20% - Accent5 3 2 4 3 2" xfId="15883"/>
    <cellStyle name="20% - Accent5 3 2 4 3 2 2" xfId="15884"/>
    <cellStyle name="20% - Accent5 3 2 4 3 3" xfId="15885"/>
    <cellStyle name="20% - Accent5 3 2 4 4" xfId="15886"/>
    <cellStyle name="20% - Accent5 3 2 4 4 2" xfId="15887"/>
    <cellStyle name="20% - Accent5 3 2 4 4 2 2" xfId="15888"/>
    <cellStyle name="20% - Accent5 3 2 4 4 3" xfId="15889"/>
    <cellStyle name="20% - Accent5 3 2 4 5" xfId="15890"/>
    <cellStyle name="20% - Accent5 3 2 4 5 2" xfId="15891"/>
    <cellStyle name="20% - Accent5 3 2 4 6" xfId="15892"/>
    <cellStyle name="20% - Accent5 3 2 5" xfId="15893"/>
    <cellStyle name="20% - Accent5 3 2 5 2" xfId="15894"/>
    <cellStyle name="20% - Accent5 3 2 5 2 2" xfId="15895"/>
    <cellStyle name="20% - Accent5 3 2 5 2 2 2" xfId="15896"/>
    <cellStyle name="20% - Accent5 3 2 5 2 2 2 2" xfId="15897"/>
    <cellStyle name="20% - Accent5 3 2 5 2 2 3" xfId="15898"/>
    <cellStyle name="20% - Accent5 3 2 5 2 3" xfId="15899"/>
    <cellStyle name="20% - Accent5 3 2 5 2 3 2" xfId="15900"/>
    <cellStyle name="20% - Accent5 3 2 5 2 3 2 2" xfId="15901"/>
    <cellStyle name="20% - Accent5 3 2 5 2 3 3" xfId="15902"/>
    <cellStyle name="20% - Accent5 3 2 5 2 4" xfId="15903"/>
    <cellStyle name="20% - Accent5 3 2 5 2 4 2" xfId="15904"/>
    <cellStyle name="20% - Accent5 3 2 5 2 5" xfId="15905"/>
    <cellStyle name="20% - Accent5 3 2 5 3" xfId="15906"/>
    <cellStyle name="20% - Accent5 3 2 5 3 2" xfId="15907"/>
    <cellStyle name="20% - Accent5 3 2 5 3 2 2" xfId="15908"/>
    <cellStyle name="20% - Accent5 3 2 5 3 3" xfId="15909"/>
    <cellStyle name="20% - Accent5 3 2 5 4" xfId="15910"/>
    <cellStyle name="20% - Accent5 3 2 5 4 2" xfId="15911"/>
    <cellStyle name="20% - Accent5 3 2 5 4 2 2" xfId="15912"/>
    <cellStyle name="20% - Accent5 3 2 5 4 3" xfId="15913"/>
    <cellStyle name="20% - Accent5 3 2 5 5" xfId="15914"/>
    <cellStyle name="20% - Accent5 3 2 5 5 2" xfId="15915"/>
    <cellStyle name="20% - Accent5 3 2 5 6" xfId="15916"/>
    <cellStyle name="20% - Accent5 3 2 6" xfId="15917"/>
    <cellStyle name="20% - Accent5 3 2 6 2" xfId="15918"/>
    <cellStyle name="20% - Accent5 3 2 6 2 2" xfId="15919"/>
    <cellStyle name="20% - Accent5 3 2 6 2 2 2" xfId="15920"/>
    <cellStyle name="20% - Accent5 3 2 6 2 2 2 2" xfId="15921"/>
    <cellStyle name="20% - Accent5 3 2 6 2 2 3" xfId="15922"/>
    <cellStyle name="20% - Accent5 3 2 6 2 3" xfId="15923"/>
    <cellStyle name="20% - Accent5 3 2 6 2 3 2" xfId="15924"/>
    <cellStyle name="20% - Accent5 3 2 6 2 3 2 2" xfId="15925"/>
    <cellStyle name="20% - Accent5 3 2 6 2 3 3" xfId="15926"/>
    <cellStyle name="20% - Accent5 3 2 6 2 4" xfId="15927"/>
    <cellStyle name="20% - Accent5 3 2 6 2 4 2" xfId="15928"/>
    <cellStyle name="20% - Accent5 3 2 6 2 5" xfId="15929"/>
    <cellStyle name="20% - Accent5 3 2 6 3" xfId="15930"/>
    <cellStyle name="20% - Accent5 3 2 6 3 2" xfId="15931"/>
    <cellStyle name="20% - Accent5 3 2 6 3 2 2" xfId="15932"/>
    <cellStyle name="20% - Accent5 3 2 6 3 3" xfId="15933"/>
    <cellStyle name="20% - Accent5 3 2 6 4" xfId="15934"/>
    <cellStyle name="20% - Accent5 3 2 6 4 2" xfId="15935"/>
    <cellStyle name="20% - Accent5 3 2 6 4 2 2" xfId="15936"/>
    <cellStyle name="20% - Accent5 3 2 6 4 3" xfId="15937"/>
    <cellStyle name="20% - Accent5 3 2 6 5" xfId="15938"/>
    <cellStyle name="20% - Accent5 3 2 6 5 2" xfId="15939"/>
    <cellStyle name="20% - Accent5 3 2 6 6" xfId="15940"/>
    <cellStyle name="20% - Accent5 3 2 7" xfId="15941"/>
    <cellStyle name="20% - Accent5 3 2 7 2" xfId="15942"/>
    <cellStyle name="20% - Accent5 3 2 7 2 2" xfId="15943"/>
    <cellStyle name="20% - Accent5 3 2 7 2 2 2" xfId="15944"/>
    <cellStyle name="20% - Accent5 3 2 7 2 3" xfId="15945"/>
    <cellStyle name="20% - Accent5 3 2 7 3" xfId="15946"/>
    <cellStyle name="20% - Accent5 3 2 7 3 2" xfId="15947"/>
    <cellStyle name="20% - Accent5 3 2 7 3 2 2" xfId="15948"/>
    <cellStyle name="20% - Accent5 3 2 7 3 3" xfId="15949"/>
    <cellStyle name="20% - Accent5 3 2 7 4" xfId="15950"/>
    <cellStyle name="20% - Accent5 3 2 7 4 2" xfId="15951"/>
    <cellStyle name="20% - Accent5 3 2 7 5" xfId="15952"/>
    <cellStyle name="20% - Accent5 3 2 8" xfId="15953"/>
    <cellStyle name="20% - Accent5 3 2 8 2" xfId="15954"/>
    <cellStyle name="20% - Accent5 3 2 8 2 2" xfId="15955"/>
    <cellStyle name="20% - Accent5 3 2 8 3" xfId="15956"/>
    <cellStyle name="20% - Accent5 3 2 9" xfId="15957"/>
    <cellStyle name="20% - Accent5 3 2 9 2" xfId="15958"/>
    <cellStyle name="20% - Accent5 3 2 9 2 2" xfId="15959"/>
    <cellStyle name="20% - Accent5 3 2 9 3" xfId="15960"/>
    <cellStyle name="20% - Accent5 3 20" xfId="15961"/>
    <cellStyle name="20% - Accent5 3 20 2" xfId="15962"/>
    <cellStyle name="20% - Accent5 3 21" xfId="15963"/>
    <cellStyle name="20% - Accent5 3 21 2" xfId="15964"/>
    <cellStyle name="20% - Accent5 3 22" xfId="15965"/>
    <cellStyle name="20% - Accent5 3 22 2" xfId="15966"/>
    <cellStyle name="20% - Accent5 3 23" xfId="15967"/>
    <cellStyle name="20% - Accent5 3 23 2" xfId="15968"/>
    <cellStyle name="20% - Accent5 3 24" xfId="15969"/>
    <cellStyle name="20% - Accent5 3 24 2" xfId="15970"/>
    <cellStyle name="20% - Accent5 3 25" xfId="15971"/>
    <cellStyle name="20% - Accent5 3 25 2" xfId="15972"/>
    <cellStyle name="20% - Accent5 3 26" xfId="15973"/>
    <cellStyle name="20% - Accent5 3 26 2" xfId="15974"/>
    <cellStyle name="20% - Accent5 3 27" xfId="15975"/>
    <cellStyle name="20% - Accent5 3 27 2" xfId="15976"/>
    <cellStyle name="20% - Accent5 3 28" xfId="15977"/>
    <cellStyle name="20% - Accent5 3 28 2" xfId="15978"/>
    <cellStyle name="20% - Accent5 3 29" xfId="15979"/>
    <cellStyle name="20% - Accent5 3 3" xfId="15980"/>
    <cellStyle name="20% - Accent5 3 3 10" xfId="15981"/>
    <cellStyle name="20% - Accent5 3 3 2" xfId="15982"/>
    <cellStyle name="20% - Accent5 3 3 2 2" xfId="15983"/>
    <cellStyle name="20% - Accent5 3 3 2 2 2" xfId="15984"/>
    <cellStyle name="20% - Accent5 3 3 2 2 2 2" xfId="15985"/>
    <cellStyle name="20% - Accent5 3 3 2 2 2 2 2" xfId="15986"/>
    <cellStyle name="20% - Accent5 3 3 2 2 2 3" xfId="15987"/>
    <cellStyle name="20% - Accent5 3 3 2 2 3" xfId="15988"/>
    <cellStyle name="20% - Accent5 3 3 2 2 3 2" xfId="15989"/>
    <cellStyle name="20% - Accent5 3 3 2 2 3 2 2" xfId="15990"/>
    <cellStyle name="20% - Accent5 3 3 2 2 3 3" xfId="15991"/>
    <cellStyle name="20% - Accent5 3 3 2 2 4" xfId="15992"/>
    <cellStyle name="20% - Accent5 3 3 2 2 4 2" xfId="15993"/>
    <cellStyle name="20% - Accent5 3 3 2 2 5" xfId="15994"/>
    <cellStyle name="20% - Accent5 3 3 2 3" xfId="15995"/>
    <cellStyle name="20% - Accent5 3 3 2 3 2" xfId="15996"/>
    <cellStyle name="20% - Accent5 3 3 2 3 2 2" xfId="15997"/>
    <cellStyle name="20% - Accent5 3 3 2 3 3" xfId="15998"/>
    <cellStyle name="20% - Accent5 3 3 2 4" xfId="15999"/>
    <cellStyle name="20% - Accent5 3 3 2 4 2" xfId="16000"/>
    <cellStyle name="20% - Accent5 3 3 2 4 2 2" xfId="16001"/>
    <cellStyle name="20% - Accent5 3 3 2 4 3" xfId="16002"/>
    <cellStyle name="20% - Accent5 3 3 2 5" xfId="16003"/>
    <cellStyle name="20% - Accent5 3 3 2 5 2" xfId="16004"/>
    <cellStyle name="20% - Accent5 3 3 2 6" xfId="16005"/>
    <cellStyle name="20% - Accent5 3 3 3" xfId="16006"/>
    <cellStyle name="20% - Accent5 3 3 3 2" xfId="16007"/>
    <cellStyle name="20% - Accent5 3 3 3 2 2" xfId="16008"/>
    <cellStyle name="20% - Accent5 3 3 3 2 2 2" xfId="16009"/>
    <cellStyle name="20% - Accent5 3 3 3 2 2 2 2" xfId="16010"/>
    <cellStyle name="20% - Accent5 3 3 3 2 2 3" xfId="16011"/>
    <cellStyle name="20% - Accent5 3 3 3 2 3" xfId="16012"/>
    <cellStyle name="20% - Accent5 3 3 3 2 3 2" xfId="16013"/>
    <cellStyle name="20% - Accent5 3 3 3 2 3 2 2" xfId="16014"/>
    <cellStyle name="20% - Accent5 3 3 3 2 3 3" xfId="16015"/>
    <cellStyle name="20% - Accent5 3 3 3 2 4" xfId="16016"/>
    <cellStyle name="20% - Accent5 3 3 3 2 4 2" xfId="16017"/>
    <cellStyle name="20% - Accent5 3 3 3 2 5" xfId="16018"/>
    <cellStyle name="20% - Accent5 3 3 3 3" xfId="16019"/>
    <cellStyle name="20% - Accent5 3 3 3 3 2" xfId="16020"/>
    <cellStyle name="20% - Accent5 3 3 3 3 2 2" xfId="16021"/>
    <cellStyle name="20% - Accent5 3 3 3 3 3" xfId="16022"/>
    <cellStyle name="20% - Accent5 3 3 3 4" xfId="16023"/>
    <cellStyle name="20% - Accent5 3 3 3 4 2" xfId="16024"/>
    <cellStyle name="20% - Accent5 3 3 3 4 2 2" xfId="16025"/>
    <cellStyle name="20% - Accent5 3 3 3 4 3" xfId="16026"/>
    <cellStyle name="20% - Accent5 3 3 3 5" xfId="16027"/>
    <cellStyle name="20% - Accent5 3 3 3 5 2" xfId="16028"/>
    <cellStyle name="20% - Accent5 3 3 3 6" xfId="16029"/>
    <cellStyle name="20% - Accent5 3 3 4" xfId="16030"/>
    <cellStyle name="20% - Accent5 3 3 4 2" xfId="16031"/>
    <cellStyle name="20% - Accent5 3 3 4 2 2" xfId="16032"/>
    <cellStyle name="20% - Accent5 3 3 4 2 2 2" xfId="16033"/>
    <cellStyle name="20% - Accent5 3 3 4 2 2 2 2" xfId="16034"/>
    <cellStyle name="20% - Accent5 3 3 4 2 2 3" xfId="16035"/>
    <cellStyle name="20% - Accent5 3 3 4 2 3" xfId="16036"/>
    <cellStyle name="20% - Accent5 3 3 4 2 3 2" xfId="16037"/>
    <cellStyle name="20% - Accent5 3 3 4 2 3 2 2" xfId="16038"/>
    <cellStyle name="20% - Accent5 3 3 4 2 3 3" xfId="16039"/>
    <cellStyle name="20% - Accent5 3 3 4 2 4" xfId="16040"/>
    <cellStyle name="20% - Accent5 3 3 4 2 4 2" xfId="16041"/>
    <cellStyle name="20% - Accent5 3 3 4 2 5" xfId="16042"/>
    <cellStyle name="20% - Accent5 3 3 4 3" xfId="16043"/>
    <cellStyle name="20% - Accent5 3 3 4 3 2" xfId="16044"/>
    <cellStyle name="20% - Accent5 3 3 4 3 2 2" xfId="16045"/>
    <cellStyle name="20% - Accent5 3 3 4 3 3" xfId="16046"/>
    <cellStyle name="20% - Accent5 3 3 4 4" xfId="16047"/>
    <cellStyle name="20% - Accent5 3 3 4 4 2" xfId="16048"/>
    <cellStyle name="20% - Accent5 3 3 4 4 2 2" xfId="16049"/>
    <cellStyle name="20% - Accent5 3 3 4 4 3" xfId="16050"/>
    <cellStyle name="20% - Accent5 3 3 4 5" xfId="16051"/>
    <cellStyle name="20% - Accent5 3 3 4 5 2" xfId="16052"/>
    <cellStyle name="20% - Accent5 3 3 4 6" xfId="16053"/>
    <cellStyle name="20% - Accent5 3 3 5" xfId="16054"/>
    <cellStyle name="20% - Accent5 3 3 5 2" xfId="16055"/>
    <cellStyle name="20% - Accent5 3 3 5 2 2" xfId="16056"/>
    <cellStyle name="20% - Accent5 3 3 5 2 2 2" xfId="16057"/>
    <cellStyle name="20% - Accent5 3 3 5 2 2 2 2" xfId="16058"/>
    <cellStyle name="20% - Accent5 3 3 5 2 2 3" xfId="16059"/>
    <cellStyle name="20% - Accent5 3 3 5 2 3" xfId="16060"/>
    <cellStyle name="20% - Accent5 3 3 5 2 3 2" xfId="16061"/>
    <cellStyle name="20% - Accent5 3 3 5 2 3 2 2" xfId="16062"/>
    <cellStyle name="20% - Accent5 3 3 5 2 3 3" xfId="16063"/>
    <cellStyle name="20% - Accent5 3 3 5 2 4" xfId="16064"/>
    <cellStyle name="20% - Accent5 3 3 5 2 4 2" xfId="16065"/>
    <cellStyle name="20% - Accent5 3 3 5 2 5" xfId="16066"/>
    <cellStyle name="20% - Accent5 3 3 5 3" xfId="16067"/>
    <cellStyle name="20% - Accent5 3 3 5 3 2" xfId="16068"/>
    <cellStyle name="20% - Accent5 3 3 5 3 2 2" xfId="16069"/>
    <cellStyle name="20% - Accent5 3 3 5 3 3" xfId="16070"/>
    <cellStyle name="20% - Accent5 3 3 5 4" xfId="16071"/>
    <cellStyle name="20% - Accent5 3 3 5 4 2" xfId="16072"/>
    <cellStyle name="20% - Accent5 3 3 5 4 2 2" xfId="16073"/>
    <cellStyle name="20% - Accent5 3 3 5 4 3" xfId="16074"/>
    <cellStyle name="20% - Accent5 3 3 5 5" xfId="16075"/>
    <cellStyle name="20% - Accent5 3 3 5 5 2" xfId="16076"/>
    <cellStyle name="20% - Accent5 3 3 5 6" xfId="16077"/>
    <cellStyle name="20% - Accent5 3 3 6" xfId="16078"/>
    <cellStyle name="20% - Accent5 3 3 6 2" xfId="16079"/>
    <cellStyle name="20% - Accent5 3 3 6 2 2" xfId="16080"/>
    <cellStyle name="20% - Accent5 3 3 6 2 2 2" xfId="16081"/>
    <cellStyle name="20% - Accent5 3 3 6 2 3" xfId="16082"/>
    <cellStyle name="20% - Accent5 3 3 6 3" xfId="16083"/>
    <cellStyle name="20% - Accent5 3 3 6 3 2" xfId="16084"/>
    <cellStyle name="20% - Accent5 3 3 6 3 2 2" xfId="16085"/>
    <cellStyle name="20% - Accent5 3 3 6 3 3" xfId="16086"/>
    <cellStyle name="20% - Accent5 3 3 6 4" xfId="16087"/>
    <cellStyle name="20% - Accent5 3 3 6 4 2" xfId="16088"/>
    <cellStyle name="20% - Accent5 3 3 6 5" xfId="16089"/>
    <cellStyle name="20% - Accent5 3 3 7" xfId="16090"/>
    <cellStyle name="20% - Accent5 3 3 7 2" xfId="16091"/>
    <cellStyle name="20% - Accent5 3 3 7 2 2" xfId="16092"/>
    <cellStyle name="20% - Accent5 3 3 7 3" xfId="16093"/>
    <cellStyle name="20% - Accent5 3 3 8" xfId="16094"/>
    <cellStyle name="20% - Accent5 3 3 8 2" xfId="16095"/>
    <cellStyle name="20% - Accent5 3 3 8 2 2" xfId="16096"/>
    <cellStyle name="20% - Accent5 3 3 8 3" xfId="16097"/>
    <cellStyle name="20% - Accent5 3 3 9" xfId="16098"/>
    <cellStyle name="20% - Accent5 3 3 9 2" xfId="16099"/>
    <cellStyle name="20% - Accent5 3 30" xfId="16100"/>
    <cellStyle name="20% - Accent5 3 31" xfId="16101"/>
    <cellStyle name="20% - Accent5 3 4" xfId="16102"/>
    <cellStyle name="20% - Accent5 3 4 2" xfId="16103"/>
    <cellStyle name="20% - Accent5 3 4 2 2" xfId="16104"/>
    <cellStyle name="20% - Accent5 3 4 2 2 2" xfId="16105"/>
    <cellStyle name="20% - Accent5 3 4 2 2 2 2" xfId="16106"/>
    <cellStyle name="20% - Accent5 3 4 2 2 3" xfId="16107"/>
    <cellStyle name="20% - Accent5 3 4 2 3" xfId="16108"/>
    <cellStyle name="20% - Accent5 3 4 2 3 2" xfId="16109"/>
    <cellStyle name="20% - Accent5 3 4 2 3 2 2" xfId="16110"/>
    <cellStyle name="20% - Accent5 3 4 2 3 3" xfId="16111"/>
    <cellStyle name="20% - Accent5 3 4 2 4" xfId="16112"/>
    <cellStyle name="20% - Accent5 3 4 2 4 2" xfId="16113"/>
    <cellStyle name="20% - Accent5 3 4 2 5" xfId="16114"/>
    <cellStyle name="20% - Accent5 3 4 3" xfId="16115"/>
    <cellStyle name="20% - Accent5 3 4 3 2" xfId="16116"/>
    <cellStyle name="20% - Accent5 3 4 3 2 2" xfId="16117"/>
    <cellStyle name="20% - Accent5 3 4 3 3" xfId="16118"/>
    <cellStyle name="20% - Accent5 3 4 4" xfId="16119"/>
    <cellStyle name="20% - Accent5 3 4 4 2" xfId="16120"/>
    <cellStyle name="20% - Accent5 3 4 4 2 2" xfId="16121"/>
    <cellStyle name="20% - Accent5 3 4 4 3" xfId="16122"/>
    <cellStyle name="20% - Accent5 3 4 5" xfId="16123"/>
    <cellStyle name="20% - Accent5 3 4 5 2" xfId="16124"/>
    <cellStyle name="20% - Accent5 3 4 6" xfId="16125"/>
    <cellStyle name="20% - Accent5 3 5" xfId="16126"/>
    <cellStyle name="20% - Accent5 3 5 2" xfId="16127"/>
    <cellStyle name="20% - Accent5 3 5 2 2" xfId="16128"/>
    <cellStyle name="20% - Accent5 3 5 2 2 2" xfId="16129"/>
    <cellStyle name="20% - Accent5 3 5 2 2 2 2" xfId="16130"/>
    <cellStyle name="20% - Accent5 3 5 2 2 3" xfId="16131"/>
    <cellStyle name="20% - Accent5 3 5 2 3" xfId="16132"/>
    <cellStyle name="20% - Accent5 3 5 2 3 2" xfId="16133"/>
    <cellStyle name="20% - Accent5 3 5 2 3 2 2" xfId="16134"/>
    <cellStyle name="20% - Accent5 3 5 2 3 3" xfId="16135"/>
    <cellStyle name="20% - Accent5 3 5 2 4" xfId="16136"/>
    <cellStyle name="20% - Accent5 3 5 2 4 2" xfId="16137"/>
    <cellStyle name="20% - Accent5 3 5 2 5" xfId="16138"/>
    <cellStyle name="20% - Accent5 3 5 3" xfId="16139"/>
    <cellStyle name="20% - Accent5 3 5 3 2" xfId="16140"/>
    <cellStyle name="20% - Accent5 3 5 3 2 2" xfId="16141"/>
    <cellStyle name="20% - Accent5 3 5 3 3" xfId="16142"/>
    <cellStyle name="20% - Accent5 3 5 4" xfId="16143"/>
    <cellStyle name="20% - Accent5 3 5 4 2" xfId="16144"/>
    <cellStyle name="20% - Accent5 3 5 4 2 2" xfId="16145"/>
    <cellStyle name="20% - Accent5 3 5 4 3" xfId="16146"/>
    <cellStyle name="20% - Accent5 3 5 5" xfId="16147"/>
    <cellStyle name="20% - Accent5 3 5 5 2" xfId="16148"/>
    <cellStyle name="20% - Accent5 3 5 6" xfId="16149"/>
    <cellStyle name="20% - Accent5 3 6" xfId="16150"/>
    <cellStyle name="20% - Accent5 3 6 2" xfId="16151"/>
    <cellStyle name="20% - Accent5 3 6 2 2" xfId="16152"/>
    <cellStyle name="20% - Accent5 3 6 2 2 2" xfId="16153"/>
    <cellStyle name="20% - Accent5 3 6 2 2 2 2" xfId="16154"/>
    <cellStyle name="20% - Accent5 3 6 2 2 3" xfId="16155"/>
    <cellStyle name="20% - Accent5 3 6 2 3" xfId="16156"/>
    <cellStyle name="20% - Accent5 3 6 2 3 2" xfId="16157"/>
    <cellStyle name="20% - Accent5 3 6 2 3 2 2" xfId="16158"/>
    <cellStyle name="20% - Accent5 3 6 2 3 3" xfId="16159"/>
    <cellStyle name="20% - Accent5 3 6 2 4" xfId="16160"/>
    <cellStyle name="20% - Accent5 3 6 2 4 2" xfId="16161"/>
    <cellStyle name="20% - Accent5 3 6 2 5" xfId="16162"/>
    <cellStyle name="20% - Accent5 3 6 3" xfId="16163"/>
    <cellStyle name="20% - Accent5 3 6 3 2" xfId="16164"/>
    <cellStyle name="20% - Accent5 3 6 3 2 2" xfId="16165"/>
    <cellStyle name="20% - Accent5 3 6 3 3" xfId="16166"/>
    <cellStyle name="20% - Accent5 3 6 4" xfId="16167"/>
    <cellStyle name="20% - Accent5 3 6 4 2" xfId="16168"/>
    <cellStyle name="20% - Accent5 3 6 4 2 2" xfId="16169"/>
    <cellStyle name="20% - Accent5 3 6 4 3" xfId="16170"/>
    <cellStyle name="20% - Accent5 3 6 5" xfId="16171"/>
    <cellStyle name="20% - Accent5 3 6 5 2" xfId="16172"/>
    <cellStyle name="20% - Accent5 3 6 6" xfId="16173"/>
    <cellStyle name="20% - Accent5 3 7" xfId="16174"/>
    <cellStyle name="20% - Accent5 3 7 2" xfId="16175"/>
    <cellStyle name="20% - Accent5 3 7 2 2" xfId="16176"/>
    <cellStyle name="20% - Accent5 3 7 2 2 2" xfId="16177"/>
    <cellStyle name="20% - Accent5 3 7 2 2 2 2" xfId="16178"/>
    <cellStyle name="20% - Accent5 3 7 2 2 3" xfId="16179"/>
    <cellStyle name="20% - Accent5 3 7 2 3" xfId="16180"/>
    <cellStyle name="20% - Accent5 3 7 2 3 2" xfId="16181"/>
    <cellStyle name="20% - Accent5 3 7 2 3 2 2" xfId="16182"/>
    <cellStyle name="20% - Accent5 3 7 2 3 3" xfId="16183"/>
    <cellStyle name="20% - Accent5 3 7 2 4" xfId="16184"/>
    <cellStyle name="20% - Accent5 3 7 2 4 2" xfId="16185"/>
    <cellStyle name="20% - Accent5 3 7 2 5" xfId="16186"/>
    <cellStyle name="20% - Accent5 3 7 3" xfId="16187"/>
    <cellStyle name="20% - Accent5 3 7 3 2" xfId="16188"/>
    <cellStyle name="20% - Accent5 3 7 3 2 2" xfId="16189"/>
    <cellStyle name="20% - Accent5 3 7 3 3" xfId="16190"/>
    <cellStyle name="20% - Accent5 3 7 4" xfId="16191"/>
    <cellStyle name="20% - Accent5 3 7 4 2" xfId="16192"/>
    <cellStyle name="20% - Accent5 3 7 4 2 2" xfId="16193"/>
    <cellStyle name="20% - Accent5 3 7 4 3" xfId="16194"/>
    <cellStyle name="20% - Accent5 3 7 5" xfId="16195"/>
    <cellStyle name="20% - Accent5 3 7 5 2" xfId="16196"/>
    <cellStyle name="20% - Accent5 3 7 6" xfId="16197"/>
    <cellStyle name="20% - Accent5 3 8" xfId="16198"/>
    <cellStyle name="20% - Accent5 3 8 2" xfId="16199"/>
    <cellStyle name="20% - Accent5 3 8 2 2" xfId="16200"/>
    <cellStyle name="20% - Accent5 3 8 2 2 2" xfId="16201"/>
    <cellStyle name="20% - Accent5 3 8 2 3" xfId="16202"/>
    <cellStyle name="20% - Accent5 3 8 3" xfId="16203"/>
    <cellStyle name="20% - Accent5 3 8 3 2" xfId="16204"/>
    <cellStyle name="20% - Accent5 3 8 3 2 2" xfId="16205"/>
    <cellStyle name="20% - Accent5 3 8 3 3" xfId="16206"/>
    <cellStyle name="20% - Accent5 3 8 4" xfId="16207"/>
    <cellStyle name="20% - Accent5 3 8 4 2" xfId="16208"/>
    <cellStyle name="20% - Accent5 3 8 5" xfId="16209"/>
    <cellStyle name="20% - Accent5 3 9" xfId="16210"/>
    <cellStyle name="20% - Accent5 3 9 2" xfId="16211"/>
    <cellStyle name="20% - Accent5 3 9 2 2" xfId="16212"/>
    <cellStyle name="20% - Accent5 3 9 3" xfId="16213"/>
    <cellStyle name="20% - Accent5 30" xfId="16214"/>
    <cellStyle name="20% - Accent5 30 2" xfId="16215"/>
    <cellStyle name="20% - Accent5 31" xfId="16216"/>
    <cellStyle name="20% - Accent5 32" xfId="16217"/>
    <cellStyle name="20% - Accent5 33" xfId="16218"/>
    <cellStyle name="20% - Accent5 34" xfId="16219"/>
    <cellStyle name="20% - Accent5 35" xfId="16220"/>
    <cellStyle name="20% - Accent5 36" xfId="16221"/>
    <cellStyle name="20% - Accent5 36 2" xfId="16222"/>
    <cellStyle name="20% - Accent5 37" xfId="16223"/>
    <cellStyle name="20% - Accent5 38" xfId="16224"/>
    <cellStyle name="20% - Accent5 39" xfId="16225"/>
    <cellStyle name="20% - Accent5 4" xfId="16226"/>
    <cellStyle name="20% - Accent5 4 10" xfId="16227"/>
    <cellStyle name="20% - Accent5 4 10 2" xfId="16228"/>
    <cellStyle name="20% - Accent5 4 11" xfId="16229"/>
    <cellStyle name="20% - Accent5 4 11 2" xfId="16230"/>
    <cellStyle name="20% - Accent5 4 12" xfId="16231"/>
    <cellStyle name="20% - Accent5 4 12 2" xfId="16232"/>
    <cellStyle name="20% - Accent5 4 13" xfId="16233"/>
    <cellStyle name="20% - Accent5 4 13 2" xfId="16234"/>
    <cellStyle name="20% - Accent5 4 14" xfId="16235"/>
    <cellStyle name="20% - Accent5 4 14 2" xfId="16236"/>
    <cellStyle name="20% - Accent5 4 15" xfId="16237"/>
    <cellStyle name="20% - Accent5 4 15 2" xfId="16238"/>
    <cellStyle name="20% - Accent5 4 16" xfId="16239"/>
    <cellStyle name="20% - Accent5 4 16 2" xfId="16240"/>
    <cellStyle name="20% - Accent5 4 17" xfId="16241"/>
    <cellStyle name="20% - Accent5 4 17 2" xfId="16242"/>
    <cellStyle name="20% - Accent5 4 18" xfId="16243"/>
    <cellStyle name="20% - Accent5 4 18 2" xfId="16244"/>
    <cellStyle name="20% - Accent5 4 19" xfId="16245"/>
    <cellStyle name="20% - Accent5 4 19 2" xfId="16246"/>
    <cellStyle name="20% - Accent5 4 2" xfId="16247"/>
    <cellStyle name="20% - Accent5 4 2 2" xfId="16248"/>
    <cellStyle name="20% - Accent5 4 2 3" xfId="16249"/>
    <cellStyle name="20% - Accent5 4 2 4" xfId="16250"/>
    <cellStyle name="20% - Accent5 4 2 4 2" xfId="16251"/>
    <cellStyle name="20% - Accent5 4 2 4 3" xfId="16252"/>
    <cellStyle name="20% - Accent5 4 2 5" xfId="16253"/>
    <cellStyle name="20% - Accent5 4 2 6" xfId="16254"/>
    <cellStyle name="20% - Accent5 4 20" xfId="16255"/>
    <cellStyle name="20% - Accent5 4 20 2" xfId="16256"/>
    <cellStyle name="20% - Accent5 4 21" xfId="16257"/>
    <cellStyle name="20% - Accent5 4 21 2" xfId="16258"/>
    <cellStyle name="20% - Accent5 4 22" xfId="16259"/>
    <cellStyle name="20% - Accent5 4 22 2" xfId="16260"/>
    <cellStyle name="20% - Accent5 4 23" xfId="16261"/>
    <cellStyle name="20% - Accent5 4 24" xfId="16262"/>
    <cellStyle name="20% - Accent5 4 3" xfId="16263"/>
    <cellStyle name="20% - Accent5 4 3 2" xfId="16264"/>
    <cellStyle name="20% - Accent5 4 3 2 2" xfId="16265"/>
    <cellStyle name="20% - Accent5 4 3 3" xfId="16266"/>
    <cellStyle name="20% - Accent5 4 4" xfId="16267"/>
    <cellStyle name="20% - Accent5 4 4 2" xfId="16268"/>
    <cellStyle name="20% - Accent5 4 5" xfId="16269"/>
    <cellStyle name="20% - Accent5 4 5 2" xfId="16270"/>
    <cellStyle name="20% - Accent5 4 6" xfId="16271"/>
    <cellStyle name="20% - Accent5 4 6 2" xfId="16272"/>
    <cellStyle name="20% - Accent5 4 7" xfId="16273"/>
    <cellStyle name="20% - Accent5 4 7 2" xfId="16274"/>
    <cellStyle name="20% - Accent5 4 8" xfId="16275"/>
    <cellStyle name="20% - Accent5 4 8 2" xfId="16276"/>
    <cellStyle name="20% - Accent5 4 9" xfId="16277"/>
    <cellStyle name="20% - Accent5 4 9 2" xfId="16278"/>
    <cellStyle name="20% - Accent5 40" xfId="16279"/>
    <cellStyle name="20% - Accent5 5" xfId="16280"/>
    <cellStyle name="20% - Accent5 5 10" xfId="16281"/>
    <cellStyle name="20% - Accent5 5 10 2" xfId="16282"/>
    <cellStyle name="20% - Accent5 5 11" xfId="16283"/>
    <cellStyle name="20% - Accent5 5 11 2" xfId="16284"/>
    <cellStyle name="20% - Accent5 5 12" xfId="16285"/>
    <cellStyle name="20% - Accent5 5 12 2" xfId="16286"/>
    <cellStyle name="20% - Accent5 5 13" xfId="16287"/>
    <cellStyle name="20% - Accent5 5 13 2" xfId="16288"/>
    <cellStyle name="20% - Accent5 5 14" xfId="16289"/>
    <cellStyle name="20% - Accent5 5 14 2" xfId="16290"/>
    <cellStyle name="20% - Accent5 5 15" xfId="16291"/>
    <cellStyle name="20% - Accent5 5 15 2" xfId="16292"/>
    <cellStyle name="20% - Accent5 5 16" xfId="16293"/>
    <cellStyle name="20% - Accent5 5 16 2" xfId="16294"/>
    <cellStyle name="20% - Accent5 5 17" xfId="16295"/>
    <cellStyle name="20% - Accent5 5 17 2" xfId="16296"/>
    <cellStyle name="20% - Accent5 5 18" xfId="16297"/>
    <cellStyle name="20% - Accent5 5 18 2" xfId="16298"/>
    <cellStyle name="20% - Accent5 5 19" xfId="16299"/>
    <cellStyle name="20% - Accent5 5 19 2" xfId="16300"/>
    <cellStyle name="20% - Accent5 5 2" xfId="16301"/>
    <cellStyle name="20% - Accent5 5 2 2" xfId="16302"/>
    <cellStyle name="20% - Accent5 5 2 3" xfId="16303"/>
    <cellStyle name="20% - Accent5 5 2 4" xfId="16304"/>
    <cellStyle name="20% - Accent5 5 2 4 2" xfId="16305"/>
    <cellStyle name="20% - Accent5 5 2 4 3" xfId="16306"/>
    <cellStyle name="20% - Accent5 5 2 5" xfId="16307"/>
    <cellStyle name="20% - Accent5 5 2 6" xfId="16308"/>
    <cellStyle name="20% - Accent5 5 20" xfId="16309"/>
    <cellStyle name="20% - Accent5 5 20 2" xfId="16310"/>
    <cellStyle name="20% - Accent5 5 21" xfId="16311"/>
    <cellStyle name="20% - Accent5 5 21 2" xfId="16312"/>
    <cellStyle name="20% - Accent5 5 22" xfId="16313"/>
    <cellStyle name="20% - Accent5 5 22 2" xfId="16314"/>
    <cellStyle name="20% - Accent5 5 23" xfId="16315"/>
    <cellStyle name="20% - Accent5 5 24" xfId="16316"/>
    <cellStyle name="20% - Accent5 5 3" xfId="16317"/>
    <cellStyle name="20% - Accent5 5 3 2" xfId="16318"/>
    <cellStyle name="20% - Accent5 5 3 2 2" xfId="16319"/>
    <cellStyle name="20% - Accent5 5 3 3" xfId="16320"/>
    <cellStyle name="20% - Accent5 5 4" xfId="16321"/>
    <cellStyle name="20% - Accent5 5 4 2" xfId="16322"/>
    <cellStyle name="20% - Accent5 5 5" xfId="16323"/>
    <cellStyle name="20% - Accent5 5 5 2" xfId="16324"/>
    <cellStyle name="20% - Accent5 5 6" xfId="16325"/>
    <cellStyle name="20% - Accent5 5 6 2" xfId="16326"/>
    <cellStyle name="20% - Accent5 5 7" xfId="16327"/>
    <cellStyle name="20% - Accent5 5 7 2" xfId="16328"/>
    <cellStyle name="20% - Accent5 5 8" xfId="16329"/>
    <cellStyle name="20% - Accent5 5 8 2" xfId="16330"/>
    <cellStyle name="20% - Accent5 5 9" xfId="16331"/>
    <cellStyle name="20% - Accent5 5 9 2" xfId="16332"/>
    <cellStyle name="20% - Accent5 6" xfId="16333"/>
    <cellStyle name="20% - Accent5 6 10" xfId="16334"/>
    <cellStyle name="20% - Accent5 6 10 2" xfId="16335"/>
    <cellStyle name="20% - Accent5 6 11" xfId="16336"/>
    <cellStyle name="20% - Accent5 6 11 2" xfId="16337"/>
    <cellStyle name="20% - Accent5 6 12" xfId="16338"/>
    <cellStyle name="20% - Accent5 6 12 2" xfId="16339"/>
    <cellStyle name="20% - Accent5 6 13" xfId="16340"/>
    <cellStyle name="20% - Accent5 6 13 2" xfId="16341"/>
    <cellStyle name="20% - Accent5 6 14" xfId="16342"/>
    <cellStyle name="20% - Accent5 6 14 2" xfId="16343"/>
    <cellStyle name="20% - Accent5 6 15" xfId="16344"/>
    <cellStyle name="20% - Accent5 6 15 2" xfId="16345"/>
    <cellStyle name="20% - Accent5 6 16" xfId="16346"/>
    <cellStyle name="20% - Accent5 6 16 2" xfId="16347"/>
    <cellStyle name="20% - Accent5 6 17" xfId="16348"/>
    <cellStyle name="20% - Accent5 6 17 2" xfId="16349"/>
    <cellStyle name="20% - Accent5 6 18" xfId="16350"/>
    <cellStyle name="20% - Accent5 6 18 2" xfId="16351"/>
    <cellStyle name="20% - Accent5 6 19" xfId="16352"/>
    <cellStyle name="20% - Accent5 6 19 2" xfId="16353"/>
    <cellStyle name="20% - Accent5 6 2" xfId="16354"/>
    <cellStyle name="20% - Accent5 6 2 2" xfId="16355"/>
    <cellStyle name="20% - Accent5 6 2 2 2" xfId="16356"/>
    <cellStyle name="20% - Accent5 6 2 2 3" xfId="16357"/>
    <cellStyle name="20% - Accent5 6 2 2 4" xfId="16358"/>
    <cellStyle name="20% - Accent5 6 2 2 4 2" xfId="16359"/>
    <cellStyle name="20% - Accent5 6 2 2 4 3" xfId="16360"/>
    <cellStyle name="20% - Accent5 6 2 2 5" xfId="16361"/>
    <cellStyle name="20% - Accent5 6 2 2 6" xfId="16362"/>
    <cellStyle name="20% - Accent5 6 2 3" xfId="16363"/>
    <cellStyle name="20% - Accent5 6 2 3 2" xfId="16364"/>
    <cellStyle name="20% - Accent5 6 2 3 2 2" xfId="16365"/>
    <cellStyle name="20% - Accent5 6 2 3 3" xfId="16366"/>
    <cellStyle name="20% - Accent5 6 2 4" xfId="16367"/>
    <cellStyle name="20% - Accent5 6 2 4 2" xfId="16368"/>
    <cellStyle name="20% - Accent5 6 2 5" xfId="16369"/>
    <cellStyle name="20% - Accent5 6 2 5 2" xfId="16370"/>
    <cellStyle name="20% - Accent5 6 20" xfId="16371"/>
    <cellStyle name="20% - Accent5 6 20 2" xfId="16372"/>
    <cellStyle name="20% - Accent5 6 21" xfId="16373"/>
    <cellStyle name="20% - Accent5 6 21 2" xfId="16374"/>
    <cellStyle name="20% - Accent5 6 22" xfId="16375"/>
    <cellStyle name="20% - Accent5 6 22 2" xfId="16376"/>
    <cellStyle name="20% - Accent5 6 23" xfId="16377"/>
    <cellStyle name="20% - Accent5 6 23 2" xfId="16378"/>
    <cellStyle name="20% - Accent5 6 24" xfId="16379"/>
    <cellStyle name="20% - Accent5 6 24 2" xfId="16380"/>
    <cellStyle name="20% - Accent5 6 25" xfId="16381"/>
    <cellStyle name="20% - Accent5 6 25 2" xfId="16382"/>
    <cellStyle name="20% - Accent5 6 26" xfId="16383"/>
    <cellStyle name="20% - Accent5 6 26 2" xfId="16384"/>
    <cellStyle name="20% - Accent5 6 27" xfId="16385"/>
    <cellStyle name="20% - Accent5 6 28" xfId="16386"/>
    <cellStyle name="20% - Accent5 6 29" xfId="16387"/>
    <cellStyle name="20% - Accent5 6 3" xfId="16388"/>
    <cellStyle name="20% - Accent5 6 4" xfId="16389"/>
    <cellStyle name="20% - Accent5 6 4 2" xfId="16390"/>
    <cellStyle name="20% - Accent5 6 4 2 2" xfId="16391"/>
    <cellStyle name="20% - Accent5 6 4 2 2 2" xfId="16392"/>
    <cellStyle name="20% - Accent5 6 4 2 2 2 2" xfId="16393"/>
    <cellStyle name="20% - Accent5 6 4 2 2 3" xfId="16394"/>
    <cellStyle name="20% - Accent5 6 4 2 3" xfId="16395"/>
    <cellStyle name="20% - Accent5 6 4 2 3 2" xfId="16396"/>
    <cellStyle name="20% - Accent5 6 4 2 3 2 2" xfId="16397"/>
    <cellStyle name="20% - Accent5 6 4 2 3 3" xfId="16398"/>
    <cellStyle name="20% - Accent5 6 4 2 4" xfId="16399"/>
    <cellStyle name="20% - Accent5 6 4 2 4 2" xfId="16400"/>
    <cellStyle name="20% - Accent5 6 4 2 5" xfId="16401"/>
    <cellStyle name="20% - Accent5 6 4 3" xfId="16402"/>
    <cellStyle name="20% - Accent5 6 4 3 2" xfId="16403"/>
    <cellStyle name="20% - Accent5 6 4 3 2 2" xfId="16404"/>
    <cellStyle name="20% - Accent5 6 4 3 3" xfId="16405"/>
    <cellStyle name="20% - Accent5 6 4 4" xfId="16406"/>
    <cellStyle name="20% - Accent5 6 4 4 2" xfId="16407"/>
    <cellStyle name="20% - Accent5 6 4 4 2 2" xfId="16408"/>
    <cellStyle name="20% - Accent5 6 4 4 3" xfId="16409"/>
    <cellStyle name="20% - Accent5 6 4 5" xfId="16410"/>
    <cellStyle name="20% - Accent5 6 4 5 2" xfId="16411"/>
    <cellStyle name="20% - Accent5 6 4 6" xfId="16412"/>
    <cellStyle name="20% - Accent5 6 5" xfId="16413"/>
    <cellStyle name="20% - Accent5 6 5 2" xfId="16414"/>
    <cellStyle name="20% - Accent5 6 5 2 2" xfId="16415"/>
    <cellStyle name="20% - Accent5 6 5 2 2 2" xfId="16416"/>
    <cellStyle name="20% - Accent5 6 5 2 2 2 2" xfId="16417"/>
    <cellStyle name="20% - Accent5 6 5 2 2 3" xfId="16418"/>
    <cellStyle name="20% - Accent5 6 5 2 3" xfId="16419"/>
    <cellStyle name="20% - Accent5 6 5 2 3 2" xfId="16420"/>
    <cellStyle name="20% - Accent5 6 5 2 3 2 2" xfId="16421"/>
    <cellStyle name="20% - Accent5 6 5 2 3 3" xfId="16422"/>
    <cellStyle name="20% - Accent5 6 5 2 4" xfId="16423"/>
    <cellStyle name="20% - Accent5 6 5 2 4 2" xfId="16424"/>
    <cellStyle name="20% - Accent5 6 5 2 5" xfId="16425"/>
    <cellStyle name="20% - Accent5 6 5 3" xfId="16426"/>
    <cellStyle name="20% - Accent5 6 5 3 2" xfId="16427"/>
    <cellStyle name="20% - Accent5 6 5 3 2 2" xfId="16428"/>
    <cellStyle name="20% - Accent5 6 5 3 3" xfId="16429"/>
    <cellStyle name="20% - Accent5 6 5 4" xfId="16430"/>
    <cellStyle name="20% - Accent5 6 5 4 2" xfId="16431"/>
    <cellStyle name="20% - Accent5 6 5 4 2 2" xfId="16432"/>
    <cellStyle name="20% - Accent5 6 5 4 3" xfId="16433"/>
    <cellStyle name="20% - Accent5 6 5 5" xfId="16434"/>
    <cellStyle name="20% - Accent5 6 5 5 2" xfId="16435"/>
    <cellStyle name="20% - Accent5 6 5 6" xfId="16436"/>
    <cellStyle name="20% - Accent5 6 6" xfId="16437"/>
    <cellStyle name="20% - Accent5 6 6 2" xfId="16438"/>
    <cellStyle name="20% - Accent5 6 6 2 2" xfId="16439"/>
    <cellStyle name="20% - Accent5 6 6 2 2 2" xfId="16440"/>
    <cellStyle name="20% - Accent5 6 6 2 3" xfId="16441"/>
    <cellStyle name="20% - Accent5 6 6 3" xfId="16442"/>
    <cellStyle name="20% - Accent5 6 6 3 2" xfId="16443"/>
    <cellStyle name="20% - Accent5 6 6 3 2 2" xfId="16444"/>
    <cellStyle name="20% - Accent5 6 6 3 3" xfId="16445"/>
    <cellStyle name="20% - Accent5 6 6 4" xfId="16446"/>
    <cellStyle name="20% - Accent5 6 6 4 2" xfId="16447"/>
    <cellStyle name="20% - Accent5 6 6 5" xfId="16448"/>
    <cellStyle name="20% - Accent5 6 7" xfId="16449"/>
    <cellStyle name="20% - Accent5 6 7 2" xfId="16450"/>
    <cellStyle name="20% - Accent5 6 7 2 2" xfId="16451"/>
    <cellStyle name="20% - Accent5 6 7 3" xfId="16452"/>
    <cellStyle name="20% - Accent5 6 8" xfId="16453"/>
    <cellStyle name="20% - Accent5 6 8 2" xfId="16454"/>
    <cellStyle name="20% - Accent5 6 8 2 2" xfId="16455"/>
    <cellStyle name="20% - Accent5 6 8 3" xfId="16456"/>
    <cellStyle name="20% - Accent5 6 9" xfId="16457"/>
    <cellStyle name="20% - Accent5 6 9 2" xfId="16458"/>
    <cellStyle name="20% - Accent5 7" xfId="16459"/>
    <cellStyle name="20% - Accent5 7 10" xfId="16460"/>
    <cellStyle name="20% - Accent5 7 10 2" xfId="16461"/>
    <cellStyle name="20% - Accent5 7 11" xfId="16462"/>
    <cellStyle name="20% - Accent5 7 11 2" xfId="16463"/>
    <cellStyle name="20% - Accent5 7 12" xfId="16464"/>
    <cellStyle name="20% - Accent5 7 12 2" xfId="16465"/>
    <cellStyle name="20% - Accent5 7 13" xfId="16466"/>
    <cellStyle name="20% - Accent5 7 13 2" xfId="16467"/>
    <cellStyle name="20% - Accent5 7 14" xfId="16468"/>
    <cellStyle name="20% - Accent5 7 14 2" xfId="16469"/>
    <cellStyle name="20% - Accent5 7 15" xfId="16470"/>
    <cellStyle name="20% - Accent5 7 15 2" xfId="16471"/>
    <cellStyle name="20% - Accent5 7 16" xfId="16472"/>
    <cellStyle name="20% - Accent5 7 16 2" xfId="16473"/>
    <cellStyle name="20% - Accent5 7 17" xfId="16474"/>
    <cellStyle name="20% - Accent5 7 17 2" xfId="16475"/>
    <cellStyle name="20% - Accent5 7 18" xfId="16476"/>
    <cellStyle name="20% - Accent5 7 18 2" xfId="16477"/>
    <cellStyle name="20% - Accent5 7 19" xfId="16478"/>
    <cellStyle name="20% - Accent5 7 19 2" xfId="16479"/>
    <cellStyle name="20% - Accent5 7 2" xfId="16480"/>
    <cellStyle name="20% - Accent5 7 2 2" xfId="16481"/>
    <cellStyle name="20% - Accent5 7 2 2 2" xfId="16482"/>
    <cellStyle name="20% - Accent5 7 2 2 2 2" xfId="16483"/>
    <cellStyle name="20% - Accent5 7 2 2 2 2 2" xfId="16484"/>
    <cellStyle name="20% - Accent5 7 2 2 2 3" xfId="16485"/>
    <cellStyle name="20% - Accent5 7 2 2 3" xfId="16486"/>
    <cellStyle name="20% - Accent5 7 2 2 3 2" xfId="16487"/>
    <cellStyle name="20% - Accent5 7 2 2 3 2 2" xfId="16488"/>
    <cellStyle name="20% - Accent5 7 2 2 3 3" xfId="16489"/>
    <cellStyle name="20% - Accent5 7 2 2 4" xfId="16490"/>
    <cellStyle name="20% - Accent5 7 2 2 4 2" xfId="16491"/>
    <cellStyle name="20% - Accent5 7 2 2 5" xfId="16492"/>
    <cellStyle name="20% - Accent5 7 2 3" xfId="16493"/>
    <cellStyle name="20% - Accent5 7 2 3 2" xfId="16494"/>
    <cellStyle name="20% - Accent5 7 2 3 2 2" xfId="16495"/>
    <cellStyle name="20% - Accent5 7 2 3 3" xfId="16496"/>
    <cellStyle name="20% - Accent5 7 2 4" xfId="16497"/>
    <cellStyle name="20% - Accent5 7 2 4 2" xfId="16498"/>
    <cellStyle name="20% - Accent5 7 2 4 2 2" xfId="16499"/>
    <cellStyle name="20% - Accent5 7 2 4 3" xfId="16500"/>
    <cellStyle name="20% - Accent5 7 2 5" xfId="16501"/>
    <cellStyle name="20% - Accent5 7 2 5 2" xfId="16502"/>
    <cellStyle name="20% - Accent5 7 2 6" xfId="16503"/>
    <cellStyle name="20% - Accent5 7 20" xfId="16504"/>
    <cellStyle name="20% - Accent5 7 20 2" xfId="16505"/>
    <cellStyle name="20% - Accent5 7 21" xfId="16506"/>
    <cellStyle name="20% - Accent5 7 21 2" xfId="16507"/>
    <cellStyle name="20% - Accent5 7 22" xfId="16508"/>
    <cellStyle name="20% - Accent5 7 22 2" xfId="16509"/>
    <cellStyle name="20% - Accent5 7 23" xfId="16510"/>
    <cellStyle name="20% - Accent5 7 23 2" xfId="16511"/>
    <cellStyle name="20% - Accent5 7 24" xfId="16512"/>
    <cellStyle name="20% - Accent5 7 24 2" xfId="16513"/>
    <cellStyle name="20% - Accent5 7 25" xfId="16514"/>
    <cellStyle name="20% - Accent5 7 26" xfId="16515"/>
    <cellStyle name="20% - Accent5 7 27" xfId="16516"/>
    <cellStyle name="20% - Accent5 7 3" xfId="16517"/>
    <cellStyle name="20% - Accent5 7 3 2" xfId="16518"/>
    <cellStyle name="20% - Accent5 7 3 2 2" xfId="16519"/>
    <cellStyle name="20% - Accent5 7 3 2 2 2" xfId="16520"/>
    <cellStyle name="20% - Accent5 7 3 2 2 2 2" xfId="16521"/>
    <cellStyle name="20% - Accent5 7 3 2 2 3" xfId="16522"/>
    <cellStyle name="20% - Accent5 7 3 2 3" xfId="16523"/>
    <cellStyle name="20% - Accent5 7 3 2 3 2" xfId="16524"/>
    <cellStyle name="20% - Accent5 7 3 2 3 2 2" xfId="16525"/>
    <cellStyle name="20% - Accent5 7 3 2 3 3" xfId="16526"/>
    <cellStyle name="20% - Accent5 7 3 2 4" xfId="16527"/>
    <cellStyle name="20% - Accent5 7 3 2 4 2" xfId="16528"/>
    <cellStyle name="20% - Accent5 7 3 2 5" xfId="16529"/>
    <cellStyle name="20% - Accent5 7 3 3" xfId="16530"/>
    <cellStyle name="20% - Accent5 7 3 3 2" xfId="16531"/>
    <cellStyle name="20% - Accent5 7 3 3 2 2" xfId="16532"/>
    <cellStyle name="20% - Accent5 7 3 3 3" xfId="16533"/>
    <cellStyle name="20% - Accent5 7 3 4" xfId="16534"/>
    <cellStyle name="20% - Accent5 7 3 4 2" xfId="16535"/>
    <cellStyle name="20% - Accent5 7 3 4 2 2" xfId="16536"/>
    <cellStyle name="20% - Accent5 7 3 4 3" xfId="16537"/>
    <cellStyle name="20% - Accent5 7 3 5" xfId="16538"/>
    <cellStyle name="20% - Accent5 7 3 5 2" xfId="16539"/>
    <cellStyle name="20% - Accent5 7 3 6" xfId="16540"/>
    <cellStyle name="20% - Accent5 7 4" xfId="16541"/>
    <cellStyle name="20% - Accent5 7 4 2" xfId="16542"/>
    <cellStyle name="20% - Accent5 7 4 2 2" xfId="16543"/>
    <cellStyle name="20% - Accent5 7 4 2 2 2" xfId="16544"/>
    <cellStyle name="20% - Accent5 7 4 2 3" xfId="16545"/>
    <cellStyle name="20% - Accent5 7 4 3" xfId="16546"/>
    <cellStyle name="20% - Accent5 7 4 3 2" xfId="16547"/>
    <cellStyle name="20% - Accent5 7 4 3 2 2" xfId="16548"/>
    <cellStyle name="20% - Accent5 7 4 3 3" xfId="16549"/>
    <cellStyle name="20% - Accent5 7 4 4" xfId="16550"/>
    <cellStyle name="20% - Accent5 7 4 4 2" xfId="16551"/>
    <cellStyle name="20% - Accent5 7 4 5" xfId="16552"/>
    <cellStyle name="20% - Accent5 7 5" xfId="16553"/>
    <cellStyle name="20% - Accent5 7 5 2" xfId="16554"/>
    <cellStyle name="20% - Accent5 7 5 2 2" xfId="16555"/>
    <cellStyle name="20% - Accent5 7 5 3" xfId="16556"/>
    <cellStyle name="20% - Accent5 7 6" xfId="16557"/>
    <cellStyle name="20% - Accent5 7 6 2" xfId="16558"/>
    <cellStyle name="20% - Accent5 7 6 2 2" xfId="16559"/>
    <cellStyle name="20% - Accent5 7 6 3" xfId="16560"/>
    <cellStyle name="20% - Accent5 7 7" xfId="16561"/>
    <cellStyle name="20% - Accent5 7 7 2" xfId="16562"/>
    <cellStyle name="20% - Accent5 7 8" xfId="16563"/>
    <cellStyle name="20% - Accent5 7 8 2" xfId="16564"/>
    <cellStyle name="20% - Accent5 7 9" xfId="16565"/>
    <cellStyle name="20% - Accent5 7 9 2" xfId="16566"/>
    <cellStyle name="20% - Accent5 8" xfId="16567"/>
    <cellStyle name="20% - Accent5 8 10" xfId="16568"/>
    <cellStyle name="20% - Accent5 8 10 2" xfId="16569"/>
    <cellStyle name="20% - Accent5 8 11" xfId="16570"/>
    <cellStyle name="20% - Accent5 8 11 2" xfId="16571"/>
    <cellStyle name="20% - Accent5 8 12" xfId="16572"/>
    <cellStyle name="20% - Accent5 8 12 2" xfId="16573"/>
    <cellStyle name="20% - Accent5 8 13" xfId="16574"/>
    <cellStyle name="20% - Accent5 8 13 2" xfId="16575"/>
    <cellStyle name="20% - Accent5 8 14" xfId="16576"/>
    <cellStyle name="20% - Accent5 8 14 2" xfId="16577"/>
    <cellStyle name="20% - Accent5 8 15" xfId="16578"/>
    <cellStyle name="20% - Accent5 8 15 2" xfId="16579"/>
    <cellStyle name="20% - Accent5 8 16" xfId="16580"/>
    <cellStyle name="20% - Accent5 8 16 2" xfId="16581"/>
    <cellStyle name="20% - Accent5 8 17" xfId="16582"/>
    <cellStyle name="20% - Accent5 8 17 2" xfId="16583"/>
    <cellStyle name="20% - Accent5 8 18" xfId="16584"/>
    <cellStyle name="20% - Accent5 8 18 2" xfId="16585"/>
    <cellStyle name="20% - Accent5 8 19" xfId="16586"/>
    <cellStyle name="20% - Accent5 8 19 2" xfId="16587"/>
    <cellStyle name="20% - Accent5 8 2" xfId="16588"/>
    <cellStyle name="20% - Accent5 8 2 2" xfId="16589"/>
    <cellStyle name="20% - Accent5 8 2 2 2" xfId="16590"/>
    <cellStyle name="20% - Accent5 8 2 2 2 2" xfId="16591"/>
    <cellStyle name="20% - Accent5 8 2 2 3" xfId="16592"/>
    <cellStyle name="20% - Accent5 8 2 3" xfId="16593"/>
    <cellStyle name="20% - Accent5 8 2 3 2" xfId="16594"/>
    <cellStyle name="20% - Accent5 8 2 3 2 2" xfId="16595"/>
    <cellStyle name="20% - Accent5 8 2 3 3" xfId="16596"/>
    <cellStyle name="20% - Accent5 8 2 4" xfId="16597"/>
    <cellStyle name="20% - Accent5 8 2 4 2" xfId="16598"/>
    <cellStyle name="20% - Accent5 8 2 5" xfId="16599"/>
    <cellStyle name="20% - Accent5 8 20" xfId="16600"/>
    <cellStyle name="20% - Accent5 8 20 2" xfId="16601"/>
    <cellStyle name="20% - Accent5 8 21" xfId="16602"/>
    <cellStyle name="20% - Accent5 8 21 2" xfId="16603"/>
    <cellStyle name="20% - Accent5 8 22" xfId="16604"/>
    <cellStyle name="20% - Accent5 8 22 2" xfId="16605"/>
    <cellStyle name="20% - Accent5 8 23" xfId="16606"/>
    <cellStyle name="20% - Accent5 8 24" xfId="16607"/>
    <cellStyle name="20% - Accent5 8 25" xfId="16608"/>
    <cellStyle name="20% - Accent5 8 3" xfId="16609"/>
    <cellStyle name="20% - Accent5 8 3 2" xfId="16610"/>
    <cellStyle name="20% - Accent5 8 3 2 2" xfId="16611"/>
    <cellStyle name="20% - Accent5 8 3 3" xfId="16612"/>
    <cellStyle name="20% - Accent5 8 4" xfId="16613"/>
    <cellStyle name="20% - Accent5 8 4 2" xfId="16614"/>
    <cellStyle name="20% - Accent5 8 4 2 2" xfId="16615"/>
    <cellStyle name="20% - Accent5 8 4 3" xfId="16616"/>
    <cellStyle name="20% - Accent5 8 5" xfId="16617"/>
    <cellStyle name="20% - Accent5 8 5 2" xfId="16618"/>
    <cellStyle name="20% - Accent5 8 6" xfId="16619"/>
    <cellStyle name="20% - Accent5 8 6 2" xfId="16620"/>
    <cellStyle name="20% - Accent5 8 7" xfId="16621"/>
    <cellStyle name="20% - Accent5 8 7 2" xfId="16622"/>
    <cellStyle name="20% - Accent5 8 8" xfId="16623"/>
    <cellStyle name="20% - Accent5 8 8 2" xfId="16624"/>
    <cellStyle name="20% - Accent5 8 9" xfId="16625"/>
    <cellStyle name="20% - Accent5 8 9 2" xfId="16626"/>
    <cellStyle name="20% - Accent5 9" xfId="16627"/>
    <cellStyle name="20% - Accent5 9 10" xfId="16628"/>
    <cellStyle name="20% - Accent5 9 10 2" xfId="16629"/>
    <cellStyle name="20% - Accent5 9 11" xfId="16630"/>
    <cellStyle name="20% - Accent5 9 11 2" xfId="16631"/>
    <cellStyle name="20% - Accent5 9 12" xfId="16632"/>
    <cellStyle name="20% - Accent5 9 12 2" xfId="16633"/>
    <cellStyle name="20% - Accent5 9 13" xfId="16634"/>
    <cellStyle name="20% - Accent5 9 13 2" xfId="16635"/>
    <cellStyle name="20% - Accent5 9 14" xfId="16636"/>
    <cellStyle name="20% - Accent5 9 14 2" xfId="16637"/>
    <cellStyle name="20% - Accent5 9 15" xfId="16638"/>
    <cellStyle name="20% - Accent5 9 15 2" xfId="16639"/>
    <cellStyle name="20% - Accent5 9 16" xfId="16640"/>
    <cellStyle name="20% - Accent5 9 16 2" xfId="16641"/>
    <cellStyle name="20% - Accent5 9 17" xfId="16642"/>
    <cellStyle name="20% - Accent5 9 17 2" xfId="16643"/>
    <cellStyle name="20% - Accent5 9 18" xfId="16644"/>
    <cellStyle name="20% - Accent5 9 18 2" xfId="16645"/>
    <cellStyle name="20% - Accent5 9 19" xfId="16646"/>
    <cellStyle name="20% - Accent5 9 19 2" xfId="16647"/>
    <cellStyle name="20% - Accent5 9 2" xfId="16648"/>
    <cellStyle name="20% - Accent5 9 2 2" xfId="16649"/>
    <cellStyle name="20% - Accent5 9 2 2 2" xfId="16650"/>
    <cellStyle name="20% - Accent5 9 2 3" xfId="16651"/>
    <cellStyle name="20% - Accent5 9 20" xfId="16652"/>
    <cellStyle name="20% - Accent5 9 20 2" xfId="16653"/>
    <cellStyle name="20% - Accent5 9 21" xfId="16654"/>
    <cellStyle name="20% - Accent5 9 21 2" xfId="16655"/>
    <cellStyle name="20% - Accent5 9 22" xfId="16656"/>
    <cellStyle name="20% - Accent5 9 22 2" xfId="16657"/>
    <cellStyle name="20% - Accent5 9 23" xfId="16658"/>
    <cellStyle name="20% - Accent5 9 24" xfId="16659"/>
    <cellStyle name="20% - Accent5 9 3" xfId="16660"/>
    <cellStyle name="20% - Accent5 9 3 2" xfId="16661"/>
    <cellStyle name="20% - Accent5 9 3 2 2" xfId="16662"/>
    <cellStyle name="20% - Accent5 9 3 3" xfId="16663"/>
    <cellStyle name="20% - Accent5 9 4" xfId="16664"/>
    <cellStyle name="20% - Accent5 9 4 2" xfId="16665"/>
    <cellStyle name="20% - Accent5 9 5" xfId="16666"/>
    <cellStyle name="20% - Accent5 9 5 2" xfId="16667"/>
    <cellStyle name="20% - Accent5 9 6" xfId="16668"/>
    <cellStyle name="20% - Accent5 9 6 2" xfId="16669"/>
    <cellStyle name="20% - Accent5 9 7" xfId="16670"/>
    <cellStyle name="20% - Accent5 9 7 2" xfId="16671"/>
    <cellStyle name="20% - Accent5 9 8" xfId="16672"/>
    <cellStyle name="20% - Accent5 9 8 2" xfId="16673"/>
    <cellStyle name="20% - Accent5 9 9" xfId="16674"/>
    <cellStyle name="20% - Accent5 9 9 2" xfId="16675"/>
    <cellStyle name="20% - Accent6 10" xfId="16676"/>
    <cellStyle name="20% - Accent6 10 10" xfId="16677"/>
    <cellStyle name="20% - Accent6 10 10 2" xfId="16678"/>
    <cellStyle name="20% - Accent6 10 11" xfId="16679"/>
    <cellStyle name="20% - Accent6 10 11 2" xfId="16680"/>
    <cellStyle name="20% - Accent6 10 12" xfId="16681"/>
    <cellStyle name="20% - Accent6 10 12 2" xfId="16682"/>
    <cellStyle name="20% - Accent6 10 13" xfId="16683"/>
    <cellStyle name="20% - Accent6 10 13 2" xfId="16684"/>
    <cellStyle name="20% - Accent6 10 14" xfId="16685"/>
    <cellStyle name="20% - Accent6 10 14 2" xfId="16686"/>
    <cellStyle name="20% - Accent6 10 15" xfId="16687"/>
    <cellStyle name="20% - Accent6 10 15 2" xfId="16688"/>
    <cellStyle name="20% - Accent6 10 16" xfId="16689"/>
    <cellStyle name="20% - Accent6 10 16 2" xfId="16690"/>
    <cellStyle name="20% - Accent6 10 17" xfId="16691"/>
    <cellStyle name="20% - Accent6 10 17 2" xfId="16692"/>
    <cellStyle name="20% - Accent6 10 18" xfId="16693"/>
    <cellStyle name="20% - Accent6 10 18 2" xfId="16694"/>
    <cellStyle name="20% - Accent6 10 19" xfId="16695"/>
    <cellStyle name="20% - Accent6 10 19 2" xfId="16696"/>
    <cellStyle name="20% - Accent6 10 2" xfId="16697"/>
    <cellStyle name="20% - Accent6 10 2 2" xfId="16698"/>
    <cellStyle name="20% - Accent6 10 20" xfId="16699"/>
    <cellStyle name="20% - Accent6 10 21" xfId="16700"/>
    <cellStyle name="20% - Accent6 10 22" xfId="16701"/>
    <cellStyle name="20% - Accent6 10 3" xfId="16702"/>
    <cellStyle name="20% - Accent6 10 3 2" xfId="16703"/>
    <cellStyle name="20% - Accent6 10 4" xfId="16704"/>
    <cellStyle name="20% - Accent6 10 4 2" xfId="16705"/>
    <cellStyle name="20% - Accent6 10 5" xfId="16706"/>
    <cellStyle name="20% - Accent6 10 5 2" xfId="16707"/>
    <cellStyle name="20% - Accent6 10 6" xfId="16708"/>
    <cellStyle name="20% - Accent6 10 6 2" xfId="16709"/>
    <cellStyle name="20% - Accent6 10 7" xfId="16710"/>
    <cellStyle name="20% - Accent6 10 7 2" xfId="16711"/>
    <cellStyle name="20% - Accent6 10 8" xfId="16712"/>
    <cellStyle name="20% - Accent6 10 8 2" xfId="16713"/>
    <cellStyle name="20% - Accent6 10 9" xfId="16714"/>
    <cellStyle name="20% - Accent6 10 9 2" xfId="16715"/>
    <cellStyle name="20% - Accent6 11" xfId="16716"/>
    <cellStyle name="20% - Accent6 11 10" xfId="16717"/>
    <cellStyle name="20% - Accent6 11 10 2" xfId="16718"/>
    <cellStyle name="20% - Accent6 11 11" xfId="16719"/>
    <cellStyle name="20% - Accent6 11 11 2" xfId="16720"/>
    <cellStyle name="20% - Accent6 11 12" xfId="16721"/>
    <cellStyle name="20% - Accent6 11 12 2" xfId="16722"/>
    <cellStyle name="20% - Accent6 11 13" xfId="16723"/>
    <cellStyle name="20% - Accent6 11 13 2" xfId="16724"/>
    <cellStyle name="20% - Accent6 11 14" xfId="16725"/>
    <cellStyle name="20% - Accent6 11 14 2" xfId="16726"/>
    <cellStyle name="20% - Accent6 11 15" xfId="16727"/>
    <cellStyle name="20% - Accent6 11 15 2" xfId="16728"/>
    <cellStyle name="20% - Accent6 11 16" xfId="16729"/>
    <cellStyle name="20% - Accent6 11 16 2" xfId="16730"/>
    <cellStyle name="20% - Accent6 11 17" xfId="16731"/>
    <cellStyle name="20% - Accent6 11 17 2" xfId="16732"/>
    <cellStyle name="20% - Accent6 11 18" xfId="16733"/>
    <cellStyle name="20% - Accent6 11 18 2" xfId="16734"/>
    <cellStyle name="20% - Accent6 11 19" xfId="16735"/>
    <cellStyle name="20% - Accent6 11 19 2" xfId="16736"/>
    <cellStyle name="20% - Accent6 11 2" xfId="16737"/>
    <cellStyle name="20% - Accent6 11 2 2" xfId="16738"/>
    <cellStyle name="20% - Accent6 11 20" xfId="16739"/>
    <cellStyle name="20% - Accent6 11 21" xfId="16740"/>
    <cellStyle name="20% - Accent6 11 22" xfId="16741"/>
    <cellStyle name="20% - Accent6 11 3" xfId="16742"/>
    <cellStyle name="20% - Accent6 11 3 2" xfId="16743"/>
    <cellStyle name="20% - Accent6 11 4" xfId="16744"/>
    <cellStyle name="20% - Accent6 11 4 2" xfId="16745"/>
    <cellStyle name="20% - Accent6 11 5" xfId="16746"/>
    <cellStyle name="20% - Accent6 11 5 2" xfId="16747"/>
    <cellStyle name="20% - Accent6 11 6" xfId="16748"/>
    <cellStyle name="20% - Accent6 11 6 2" xfId="16749"/>
    <cellStyle name="20% - Accent6 11 7" xfId="16750"/>
    <cellStyle name="20% - Accent6 11 7 2" xfId="16751"/>
    <cellStyle name="20% - Accent6 11 8" xfId="16752"/>
    <cellStyle name="20% - Accent6 11 8 2" xfId="16753"/>
    <cellStyle name="20% - Accent6 11 9" xfId="16754"/>
    <cellStyle name="20% - Accent6 11 9 2" xfId="16755"/>
    <cellStyle name="20% - Accent6 12" xfId="16756"/>
    <cellStyle name="20% - Accent6 12 10" xfId="16757"/>
    <cellStyle name="20% - Accent6 12 10 2" xfId="16758"/>
    <cellStyle name="20% - Accent6 12 11" xfId="16759"/>
    <cellStyle name="20% - Accent6 12 11 2" xfId="16760"/>
    <cellStyle name="20% - Accent6 12 12" xfId="16761"/>
    <cellStyle name="20% - Accent6 12 12 2" xfId="16762"/>
    <cellStyle name="20% - Accent6 12 13" xfId="16763"/>
    <cellStyle name="20% - Accent6 12 13 2" xfId="16764"/>
    <cellStyle name="20% - Accent6 12 14" xfId="16765"/>
    <cellStyle name="20% - Accent6 12 15" xfId="16766"/>
    <cellStyle name="20% - Accent6 12 2" xfId="16767"/>
    <cellStyle name="20% - Accent6 12 2 2" xfId="16768"/>
    <cellStyle name="20% - Accent6 12 3" xfId="16769"/>
    <cellStyle name="20% - Accent6 12 3 2" xfId="16770"/>
    <cellStyle name="20% - Accent6 12 4" xfId="16771"/>
    <cellStyle name="20% - Accent6 12 4 2" xfId="16772"/>
    <cellStyle name="20% - Accent6 12 5" xfId="16773"/>
    <cellStyle name="20% - Accent6 12 5 2" xfId="16774"/>
    <cellStyle name="20% - Accent6 12 6" xfId="16775"/>
    <cellStyle name="20% - Accent6 12 6 2" xfId="16776"/>
    <cellStyle name="20% - Accent6 12 7" xfId="16777"/>
    <cellStyle name="20% - Accent6 12 7 2" xfId="16778"/>
    <cellStyle name="20% - Accent6 12 8" xfId="16779"/>
    <cellStyle name="20% - Accent6 12 8 2" xfId="16780"/>
    <cellStyle name="20% - Accent6 12 9" xfId="16781"/>
    <cellStyle name="20% - Accent6 12 9 2" xfId="16782"/>
    <cellStyle name="20% - Accent6 13" xfId="16783"/>
    <cellStyle name="20% - Accent6 13 10" xfId="16784"/>
    <cellStyle name="20% - Accent6 13 10 2" xfId="16785"/>
    <cellStyle name="20% - Accent6 13 11" xfId="16786"/>
    <cellStyle name="20% - Accent6 13 11 2" xfId="16787"/>
    <cellStyle name="20% - Accent6 13 12" xfId="16788"/>
    <cellStyle name="20% - Accent6 13 12 2" xfId="16789"/>
    <cellStyle name="20% - Accent6 13 13" xfId="16790"/>
    <cellStyle name="20% - Accent6 13 14" xfId="16791"/>
    <cellStyle name="20% - Accent6 13 2" xfId="16792"/>
    <cellStyle name="20% - Accent6 13 2 2" xfId="16793"/>
    <cellStyle name="20% - Accent6 13 3" xfId="16794"/>
    <cellStyle name="20% - Accent6 13 3 2" xfId="16795"/>
    <cellStyle name="20% - Accent6 13 4" xfId="16796"/>
    <cellStyle name="20% - Accent6 13 4 2" xfId="16797"/>
    <cellStyle name="20% - Accent6 13 5" xfId="16798"/>
    <cellStyle name="20% - Accent6 13 5 2" xfId="16799"/>
    <cellStyle name="20% - Accent6 13 6" xfId="16800"/>
    <cellStyle name="20% - Accent6 13 6 2" xfId="16801"/>
    <cellStyle name="20% - Accent6 13 7" xfId="16802"/>
    <cellStyle name="20% - Accent6 13 7 2" xfId="16803"/>
    <cellStyle name="20% - Accent6 13 8" xfId="16804"/>
    <cellStyle name="20% - Accent6 13 8 2" xfId="16805"/>
    <cellStyle name="20% - Accent6 13 9" xfId="16806"/>
    <cellStyle name="20% - Accent6 13 9 2" xfId="16807"/>
    <cellStyle name="20% - Accent6 14" xfId="16808"/>
    <cellStyle name="20% - Accent6 14 10" xfId="16809"/>
    <cellStyle name="20% - Accent6 14 10 2" xfId="16810"/>
    <cellStyle name="20% - Accent6 14 11" xfId="16811"/>
    <cellStyle name="20% - Accent6 14 11 2" xfId="16812"/>
    <cellStyle name="20% - Accent6 14 12" xfId="16813"/>
    <cellStyle name="20% - Accent6 14 13" xfId="16814"/>
    <cellStyle name="20% - Accent6 14 2" xfId="16815"/>
    <cellStyle name="20% - Accent6 14 2 2" xfId="16816"/>
    <cellStyle name="20% - Accent6 14 3" xfId="16817"/>
    <cellStyle name="20% - Accent6 14 3 2" xfId="16818"/>
    <cellStyle name="20% - Accent6 14 4" xfId="16819"/>
    <cellStyle name="20% - Accent6 14 4 2" xfId="16820"/>
    <cellStyle name="20% - Accent6 14 5" xfId="16821"/>
    <cellStyle name="20% - Accent6 14 5 2" xfId="16822"/>
    <cellStyle name="20% - Accent6 14 6" xfId="16823"/>
    <cellStyle name="20% - Accent6 14 6 2" xfId="16824"/>
    <cellStyle name="20% - Accent6 14 7" xfId="16825"/>
    <cellStyle name="20% - Accent6 14 7 2" xfId="16826"/>
    <cellStyle name="20% - Accent6 14 8" xfId="16827"/>
    <cellStyle name="20% - Accent6 14 8 2" xfId="16828"/>
    <cellStyle name="20% - Accent6 14 9" xfId="16829"/>
    <cellStyle name="20% - Accent6 14 9 2" xfId="16830"/>
    <cellStyle name="20% - Accent6 15" xfId="16831"/>
    <cellStyle name="20% - Accent6 15 10" xfId="16832"/>
    <cellStyle name="20% - Accent6 15 10 2" xfId="16833"/>
    <cellStyle name="20% - Accent6 15 11" xfId="16834"/>
    <cellStyle name="20% - Accent6 15 12" xfId="16835"/>
    <cellStyle name="20% - Accent6 15 2" xfId="16836"/>
    <cellStyle name="20% - Accent6 15 2 2" xfId="16837"/>
    <cellStyle name="20% - Accent6 15 3" xfId="16838"/>
    <cellStyle name="20% - Accent6 15 3 2" xfId="16839"/>
    <cellStyle name="20% - Accent6 15 4" xfId="16840"/>
    <cellStyle name="20% - Accent6 15 4 2" xfId="16841"/>
    <cellStyle name="20% - Accent6 15 5" xfId="16842"/>
    <cellStyle name="20% - Accent6 15 5 2" xfId="16843"/>
    <cellStyle name="20% - Accent6 15 6" xfId="16844"/>
    <cellStyle name="20% - Accent6 15 6 2" xfId="16845"/>
    <cellStyle name="20% - Accent6 15 7" xfId="16846"/>
    <cellStyle name="20% - Accent6 15 7 2" xfId="16847"/>
    <cellStyle name="20% - Accent6 15 8" xfId="16848"/>
    <cellStyle name="20% - Accent6 15 8 2" xfId="16849"/>
    <cellStyle name="20% - Accent6 15 9" xfId="16850"/>
    <cellStyle name="20% - Accent6 15 9 2" xfId="16851"/>
    <cellStyle name="20% - Accent6 16" xfId="16852"/>
    <cellStyle name="20% - Accent6 16 10" xfId="16853"/>
    <cellStyle name="20% - Accent6 16 11" xfId="16854"/>
    <cellStyle name="20% - Accent6 16 12" xfId="16855"/>
    <cellStyle name="20% - Accent6 16 2" xfId="16856"/>
    <cellStyle name="20% - Accent6 16 2 2" xfId="16857"/>
    <cellStyle name="20% - Accent6 16 3" xfId="16858"/>
    <cellStyle name="20% - Accent6 16 3 2" xfId="16859"/>
    <cellStyle name="20% - Accent6 16 4" xfId="16860"/>
    <cellStyle name="20% - Accent6 16 4 2" xfId="16861"/>
    <cellStyle name="20% - Accent6 16 5" xfId="16862"/>
    <cellStyle name="20% - Accent6 16 5 2" xfId="16863"/>
    <cellStyle name="20% - Accent6 16 6" xfId="16864"/>
    <cellStyle name="20% - Accent6 16 6 2" xfId="16865"/>
    <cellStyle name="20% - Accent6 16 7" xfId="16866"/>
    <cellStyle name="20% - Accent6 16 7 2" xfId="16867"/>
    <cellStyle name="20% - Accent6 16 8" xfId="16868"/>
    <cellStyle name="20% - Accent6 16 8 2" xfId="16869"/>
    <cellStyle name="20% - Accent6 16 9" xfId="16870"/>
    <cellStyle name="20% - Accent6 16 9 2" xfId="16871"/>
    <cellStyle name="20% - Accent6 17" xfId="16872"/>
    <cellStyle name="20% - Accent6 17 10" xfId="16873"/>
    <cellStyle name="20% - Accent6 17 2" xfId="16874"/>
    <cellStyle name="20% - Accent6 17 2 2" xfId="16875"/>
    <cellStyle name="20% - Accent6 17 3" xfId="16876"/>
    <cellStyle name="20% - Accent6 17 3 2" xfId="16877"/>
    <cellStyle name="20% - Accent6 17 4" xfId="16878"/>
    <cellStyle name="20% - Accent6 17 4 2" xfId="16879"/>
    <cellStyle name="20% - Accent6 17 5" xfId="16880"/>
    <cellStyle name="20% - Accent6 17 5 2" xfId="16881"/>
    <cellStyle name="20% - Accent6 17 6" xfId="16882"/>
    <cellStyle name="20% - Accent6 17 6 2" xfId="16883"/>
    <cellStyle name="20% - Accent6 17 7" xfId="16884"/>
    <cellStyle name="20% - Accent6 17 7 2" xfId="16885"/>
    <cellStyle name="20% - Accent6 17 8" xfId="16886"/>
    <cellStyle name="20% - Accent6 17 9" xfId="16887"/>
    <cellStyle name="20% - Accent6 18" xfId="16888"/>
    <cellStyle name="20% - Accent6 18 2" xfId="16889"/>
    <cellStyle name="20% - Accent6 18 2 2" xfId="16890"/>
    <cellStyle name="20% - Accent6 18 3" xfId="16891"/>
    <cellStyle name="20% - Accent6 18 3 2" xfId="16892"/>
    <cellStyle name="20% - Accent6 18 4" xfId="16893"/>
    <cellStyle name="20% - Accent6 18 4 2" xfId="16894"/>
    <cellStyle name="20% - Accent6 18 5" xfId="16895"/>
    <cellStyle name="20% - Accent6 18 5 2" xfId="16896"/>
    <cellStyle name="20% - Accent6 18 6" xfId="16897"/>
    <cellStyle name="20% - Accent6 18 6 2" xfId="16898"/>
    <cellStyle name="20% - Accent6 18 7" xfId="16899"/>
    <cellStyle name="20% - Accent6 18 8" xfId="16900"/>
    <cellStyle name="20% - Accent6 18 9" xfId="16901"/>
    <cellStyle name="20% - Accent6 19" xfId="16902"/>
    <cellStyle name="20% - Accent6 19 2" xfId="16903"/>
    <cellStyle name="20% - Accent6 19 2 2" xfId="16904"/>
    <cellStyle name="20% - Accent6 19 3" xfId="16905"/>
    <cellStyle name="20% - Accent6 19 3 2" xfId="16906"/>
    <cellStyle name="20% - Accent6 19 4" xfId="16907"/>
    <cellStyle name="20% - Accent6 19 5" xfId="16908"/>
    <cellStyle name="20% - Accent6 19 6" xfId="16909"/>
    <cellStyle name="20% - Accent6 2" xfId="16910"/>
    <cellStyle name="20% - Accent6 2 10" xfId="16911"/>
    <cellStyle name="20% - Accent6 2 10 2" xfId="16912"/>
    <cellStyle name="20% - Accent6 2 10 2 2" xfId="16913"/>
    <cellStyle name="20% - Accent6 2 10 3" xfId="16914"/>
    <cellStyle name="20% - Accent6 2 11" xfId="16915"/>
    <cellStyle name="20% - Accent6 2 11 2" xfId="16916"/>
    <cellStyle name="20% - Accent6 2 11 2 2" xfId="16917"/>
    <cellStyle name="20% - Accent6 2 11 3" xfId="16918"/>
    <cellStyle name="20% - Accent6 2 12" xfId="16919"/>
    <cellStyle name="20% - Accent6 2 12 2" xfId="16920"/>
    <cellStyle name="20% - Accent6 2 13" xfId="16921"/>
    <cellStyle name="20% - Accent6 2 13 2" xfId="16922"/>
    <cellStyle name="20% - Accent6 2 14" xfId="16923"/>
    <cellStyle name="20% - Accent6 2 14 2" xfId="16924"/>
    <cellStyle name="20% - Accent6 2 15" xfId="16925"/>
    <cellStyle name="20% - Accent6 2 15 2" xfId="16926"/>
    <cellStyle name="20% - Accent6 2 16" xfId="16927"/>
    <cellStyle name="20% - Accent6 2 16 2" xfId="16928"/>
    <cellStyle name="20% - Accent6 2 17" xfId="16929"/>
    <cellStyle name="20% - Accent6 2 17 2" xfId="16930"/>
    <cellStyle name="20% - Accent6 2 18" xfId="16931"/>
    <cellStyle name="20% - Accent6 2 18 2" xfId="16932"/>
    <cellStyle name="20% - Accent6 2 19" xfId="16933"/>
    <cellStyle name="20% - Accent6 2 19 2" xfId="16934"/>
    <cellStyle name="20% - Accent6 2 2" xfId="16935"/>
    <cellStyle name="20% - Accent6 2 2 10" xfId="16936"/>
    <cellStyle name="20% - Accent6 2 2 10 2" xfId="16937"/>
    <cellStyle name="20% - Accent6 2 2 10 2 2" xfId="16938"/>
    <cellStyle name="20% - Accent6 2 2 10 3" xfId="16939"/>
    <cellStyle name="20% - Accent6 2 2 11" xfId="16940"/>
    <cellStyle name="20% - Accent6 2 2 11 2" xfId="16941"/>
    <cellStyle name="20% - Accent6 2 2 11 2 2" xfId="16942"/>
    <cellStyle name="20% - Accent6 2 2 11 3" xfId="16943"/>
    <cellStyle name="20% - Accent6 2 2 12" xfId="16944"/>
    <cellStyle name="20% - Accent6 2 2 12 2" xfId="16945"/>
    <cellStyle name="20% - Accent6 2 2 13" xfId="16946"/>
    <cellStyle name="20% - Accent6 2 2 13 2" xfId="16947"/>
    <cellStyle name="20% - Accent6 2 2 14" xfId="16948"/>
    <cellStyle name="20% - Accent6 2 2 14 2" xfId="16949"/>
    <cellStyle name="20% - Accent6 2 2 15" xfId="16950"/>
    <cellStyle name="20% - Accent6 2 2 2" xfId="16951"/>
    <cellStyle name="20% - Accent6 2 2 2 10" xfId="16952"/>
    <cellStyle name="20% - Accent6 2 2 2 11" xfId="16953"/>
    <cellStyle name="20% - Accent6 2 2 2 12" xfId="16954"/>
    <cellStyle name="20% - Accent6 2 2 2 12 2" xfId="16955"/>
    <cellStyle name="20% - Accent6 2 2 2 12 3" xfId="16956"/>
    <cellStyle name="20% - Accent6 2 2 2 13" xfId="16957"/>
    <cellStyle name="20% - Accent6 2 2 2 14" xfId="16958"/>
    <cellStyle name="20% - Accent6 2 2 2 14 2" xfId="16959"/>
    <cellStyle name="20% - Accent6 2 2 2 15" xfId="16960"/>
    <cellStyle name="20% - Accent6 2 2 2 2" xfId="16961"/>
    <cellStyle name="20% - Accent6 2 2 2 2 10" xfId="16962"/>
    <cellStyle name="20% - Accent6 2 2 2 2 10 2" xfId="16963"/>
    <cellStyle name="20% - Accent6 2 2 2 2 11" xfId="16964"/>
    <cellStyle name="20% - Accent6 2 2 2 2 11 2" xfId="16965"/>
    <cellStyle name="20% - Accent6 2 2 2 2 12" xfId="16966"/>
    <cellStyle name="20% - Accent6 2 2 2 2 12 2" xfId="16967"/>
    <cellStyle name="20% - Accent6 2 2 2 2 13" xfId="16968"/>
    <cellStyle name="20% - Accent6 2 2 2 2 2" xfId="16969"/>
    <cellStyle name="20% - Accent6 2 2 2 2 2 10" xfId="16970"/>
    <cellStyle name="20% - Accent6 2 2 2 2 2 10 2" xfId="16971"/>
    <cellStyle name="20% - Accent6 2 2 2 2 2 10 3" xfId="16972"/>
    <cellStyle name="20% - Accent6 2 2 2 2 2 11" xfId="16973"/>
    <cellStyle name="20% - Accent6 2 2 2 2 2 12" xfId="16974"/>
    <cellStyle name="20% - Accent6 2 2 2 2 2 12 2" xfId="16975"/>
    <cellStyle name="20% - Accent6 2 2 2 2 2 13" xfId="16976"/>
    <cellStyle name="20% - Accent6 2 2 2 2 2 2" xfId="16977"/>
    <cellStyle name="20% - Accent6 2 2 2 2 2 2 10" xfId="16978"/>
    <cellStyle name="20% - Accent6 2 2 2 2 2 2 10 2" xfId="16979"/>
    <cellStyle name="20% - Accent6 2 2 2 2 2 2 11" xfId="16980"/>
    <cellStyle name="20% - Accent6 2 2 2 2 2 2 11 2" xfId="16981"/>
    <cellStyle name="20% - Accent6 2 2 2 2 2 2 12" xfId="16982"/>
    <cellStyle name="20% - Accent6 2 2 2 2 2 2 2" xfId="16983"/>
    <cellStyle name="20% - Accent6 2 2 2 2 2 2 2 10" xfId="16984"/>
    <cellStyle name="20% - Accent6 2 2 2 2 2 2 2 2" xfId="16985"/>
    <cellStyle name="20% - Accent6 2 2 2 2 2 2 2 2 10" xfId="16986"/>
    <cellStyle name="20% - Accent6 2 2 2 2 2 2 2 2 2" xfId="16987"/>
    <cellStyle name="20% - Accent6 2 2 2 2 2 2 2 2 2 2" xfId="16988"/>
    <cellStyle name="20% - Accent6 2 2 2 2 2 2 2 2 2 2 2" xfId="16989"/>
    <cellStyle name="20% - Accent6 2 2 2 2 2 2 2 2 2 2 2 2" xfId="16990"/>
    <cellStyle name="20% - Accent6 2 2 2 2 2 2 2 2 2 2 2 2 2" xfId="16991"/>
    <cellStyle name="20% - Accent6 2 2 2 2 2 2 2 2 2 2 2 2 2 2" xfId="16992"/>
    <cellStyle name="20% - Accent6 2 2 2 2 2 2 2 2 2 2 2 2 2 2 2" xfId="16993"/>
    <cellStyle name="20% - Accent6 2 2 2 2 2 2 2 2 2 2 2 2 2 3" xfId="16994"/>
    <cellStyle name="20% - Accent6 2 2 2 2 2 2 2 2 2 2 2 2 2 3 2" xfId="16995"/>
    <cellStyle name="20% - Accent6 2 2 2 2 2 2 2 2 2 2 2 2 2 4" xfId="16996"/>
    <cellStyle name="20% - Accent6 2 2 2 2 2 2 2 2 2 2 2 2 3" xfId="16997"/>
    <cellStyle name="20% - Accent6 2 2 2 2 2 2 2 2 2 2 2 2 3 2" xfId="16998"/>
    <cellStyle name="20% - Accent6 2 2 2 2 2 2 2 2 2 2 2 2 3 2 2" xfId="16999"/>
    <cellStyle name="20% - Accent6 2 2 2 2 2 2 2 2 2 2 2 2 3 3" xfId="17000"/>
    <cellStyle name="20% - Accent6 2 2 2 2 2 2 2 2 2 2 2 2 4" xfId="17001"/>
    <cellStyle name="20% - Accent6 2 2 2 2 2 2 2 2 2 2 2 2 4 2" xfId="17002"/>
    <cellStyle name="20% - Accent6 2 2 2 2 2 2 2 2 2 2 2 2 5" xfId="17003"/>
    <cellStyle name="20% - Accent6 2 2 2 2 2 2 2 2 2 2 2 2 5 2" xfId="17004"/>
    <cellStyle name="20% - Accent6 2 2 2 2 2 2 2 2 2 2 2 2 6" xfId="17005"/>
    <cellStyle name="20% - Accent6 2 2 2 2 2 2 2 2 2 2 2 2 6 2" xfId="17006"/>
    <cellStyle name="20% - Accent6 2 2 2 2 2 2 2 2 2 2 2 2 7" xfId="17007"/>
    <cellStyle name="20% - Accent6 2 2 2 2 2 2 2 2 2 2 2 3" xfId="17008"/>
    <cellStyle name="20% - Accent6 2 2 2 2 2 2 2 2 2 2 2 4" xfId="17009"/>
    <cellStyle name="20% - Accent6 2 2 2 2 2 2 2 2 2 2 2 4 2" xfId="17010"/>
    <cellStyle name="20% - Accent6 2 2 2 2 2 2 2 2 2 2 2 4 3" xfId="17011"/>
    <cellStyle name="20% - Accent6 2 2 2 2 2 2 2 2 2 2 2 5" xfId="17012"/>
    <cellStyle name="20% - Accent6 2 2 2 2 2 2 2 2 2 2 2 6" xfId="17013"/>
    <cellStyle name="20% - Accent6 2 2 2 2 2 2 2 2 2 2 2 6 2" xfId="17014"/>
    <cellStyle name="20% - Accent6 2 2 2 2 2 2 2 2 2 2 2 7" xfId="17015"/>
    <cellStyle name="20% - Accent6 2 2 2 2 2 2 2 2 2 2 3" xfId="17016"/>
    <cellStyle name="20% - Accent6 2 2 2 2 2 2 2 2 2 2 3 2" xfId="17017"/>
    <cellStyle name="20% - Accent6 2 2 2 2 2 2 2 2 2 2 3 2 2" xfId="17018"/>
    <cellStyle name="20% - Accent6 2 2 2 2 2 2 2 2 2 2 3 3" xfId="17019"/>
    <cellStyle name="20% - Accent6 2 2 2 2 2 2 2 2 2 2 4" xfId="17020"/>
    <cellStyle name="20% - Accent6 2 2 2 2 2 2 2 2 2 2 4 2" xfId="17021"/>
    <cellStyle name="20% - Accent6 2 2 2 2 2 2 2 2 2 2 4 2 2" xfId="17022"/>
    <cellStyle name="20% - Accent6 2 2 2 2 2 2 2 2 2 2 4 3" xfId="17023"/>
    <cellStyle name="20% - Accent6 2 2 2 2 2 2 2 2 2 2 5" xfId="17024"/>
    <cellStyle name="20% - Accent6 2 2 2 2 2 2 2 2 2 2 5 2" xfId="17025"/>
    <cellStyle name="20% - Accent6 2 2 2 2 2 2 2 2 2 2 6" xfId="17026"/>
    <cellStyle name="20% - Accent6 2 2 2 2 2 2 2 2 2 2 6 2" xfId="17027"/>
    <cellStyle name="20% - Accent6 2 2 2 2 2 2 2 2 2 2 7" xfId="17028"/>
    <cellStyle name="20% - Accent6 2 2 2 2 2 2 2 2 2 2 7 2" xfId="17029"/>
    <cellStyle name="20% - Accent6 2 2 2 2 2 2 2 2 2 2 8" xfId="17030"/>
    <cellStyle name="20% - Accent6 2 2 2 2 2 2 2 2 2 3" xfId="17031"/>
    <cellStyle name="20% - Accent6 2 2 2 2 2 2 2 2 2 4" xfId="17032"/>
    <cellStyle name="20% - Accent6 2 2 2 2 2 2 2 2 2 5" xfId="17033"/>
    <cellStyle name="20% - Accent6 2 2 2 2 2 2 2 2 2 5 2" xfId="17034"/>
    <cellStyle name="20% - Accent6 2 2 2 2 2 2 2 2 2 5 3" xfId="17035"/>
    <cellStyle name="20% - Accent6 2 2 2 2 2 2 2 2 2 6" xfId="17036"/>
    <cellStyle name="20% - Accent6 2 2 2 2 2 2 2 2 2 7" xfId="17037"/>
    <cellStyle name="20% - Accent6 2 2 2 2 2 2 2 2 2 7 2" xfId="17038"/>
    <cellStyle name="20% - Accent6 2 2 2 2 2 2 2 2 2 8" xfId="17039"/>
    <cellStyle name="20% - Accent6 2 2 2 2 2 2 2 2 3" xfId="17040"/>
    <cellStyle name="20% - Accent6 2 2 2 2 2 2 2 2 3 2" xfId="17041"/>
    <cellStyle name="20% - Accent6 2 2 2 2 2 2 2 2 3 2 2" xfId="17042"/>
    <cellStyle name="20% - Accent6 2 2 2 2 2 2 2 2 3 2 2 2" xfId="17043"/>
    <cellStyle name="20% - Accent6 2 2 2 2 2 2 2 2 3 2 2 2 2" xfId="17044"/>
    <cellStyle name="20% - Accent6 2 2 2 2 2 2 2 2 3 2 2 3" xfId="17045"/>
    <cellStyle name="20% - Accent6 2 2 2 2 2 2 2 2 3 2 3" xfId="17046"/>
    <cellStyle name="20% - Accent6 2 2 2 2 2 2 2 2 3 2 3 2" xfId="17047"/>
    <cellStyle name="20% - Accent6 2 2 2 2 2 2 2 2 3 2 3 2 2" xfId="17048"/>
    <cellStyle name="20% - Accent6 2 2 2 2 2 2 2 2 3 2 3 3" xfId="17049"/>
    <cellStyle name="20% - Accent6 2 2 2 2 2 2 2 2 3 2 4" xfId="17050"/>
    <cellStyle name="20% - Accent6 2 2 2 2 2 2 2 2 3 2 4 2" xfId="17051"/>
    <cellStyle name="20% - Accent6 2 2 2 2 2 2 2 2 3 2 5" xfId="17052"/>
    <cellStyle name="20% - Accent6 2 2 2 2 2 2 2 2 3 3" xfId="17053"/>
    <cellStyle name="20% - Accent6 2 2 2 2 2 2 2 2 3 3 2" xfId="17054"/>
    <cellStyle name="20% - Accent6 2 2 2 2 2 2 2 2 3 3 2 2" xfId="17055"/>
    <cellStyle name="20% - Accent6 2 2 2 2 2 2 2 2 3 3 3" xfId="17056"/>
    <cellStyle name="20% - Accent6 2 2 2 2 2 2 2 2 3 4" xfId="17057"/>
    <cellStyle name="20% - Accent6 2 2 2 2 2 2 2 2 3 4 2" xfId="17058"/>
    <cellStyle name="20% - Accent6 2 2 2 2 2 2 2 2 3 4 2 2" xfId="17059"/>
    <cellStyle name="20% - Accent6 2 2 2 2 2 2 2 2 3 4 3" xfId="17060"/>
    <cellStyle name="20% - Accent6 2 2 2 2 2 2 2 2 3 5" xfId="17061"/>
    <cellStyle name="20% - Accent6 2 2 2 2 2 2 2 2 3 5 2" xfId="17062"/>
    <cellStyle name="20% - Accent6 2 2 2 2 2 2 2 2 3 6" xfId="17063"/>
    <cellStyle name="20% - Accent6 2 2 2 2 2 2 2 2 4" xfId="17064"/>
    <cellStyle name="20% - Accent6 2 2 2 2 2 2 2 2 4 2" xfId="17065"/>
    <cellStyle name="20% - Accent6 2 2 2 2 2 2 2 2 4 2 2" xfId="17066"/>
    <cellStyle name="20% - Accent6 2 2 2 2 2 2 2 2 4 2 2 2" xfId="17067"/>
    <cellStyle name="20% - Accent6 2 2 2 2 2 2 2 2 4 2 3" xfId="17068"/>
    <cellStyle name="20% - Accent6 2 2 2 2 2 2 2 2 4 3" xfId="17069"/>
    <cellStyle name="20% - Accent6 2 2 2 2 2 2 2 2 4 3 2" xfId="17070"/>
    <cellStyle name="20% - Accent6 2 2 2 2 2 2 2 2 4 3 2 2" xfId="17071"/>
    <cellStyle name="20% - Accent6 2 2 2 2 2 2 2 2 4 3 3" xfId="17072"/>
    <cellStyle name="20% - Accent6 2 2 2 2 2 2 2 2 4 4" xfId="17073"/>
    <cellStyle name="20% - Accent6 2 2 2 2 2 2 2 2 4 4 2" xfId="17074"/>
    <cellStyle name="20% - Accent6 2 2 2 2 2 2 2 2 4 5" xfId="17075"/>
    <cellStyle name="20% - Accent6 2 2 2 2 2 2 2 2 5" xfId="17076"/>
    <cellStyle name="20% - Accent6 2 2 2 2 2 2 2 2 5 2" xfId="17077"/>
    <cellStyle name="20% - Accent6 2 2 2 2 2 2 2 2 5 2 2" xfId="17078"/>
    <cellStyle name="20% - Accent6 2 2 2 2 2 2 2 2 5 3" xfId="17079"/>
    <cellStyle name="20% - Accent6 2 2 2 2 2 2 2 2 6" xfId="17080"/>
    <cellStyle name="20% - Accent6 2 2 2 2 2 2 2 2 6 2" xfId="17081"/>
    <cellStyle name="20% - Accent6 2 2 2 2 2 2 2 2 6 2 2" xfId="17082"/>
    <cellStyle name="20% - Accent6 2 2 2 2 2 2 2 2 6 3" xfId="17083"/>
    <cellStyle name="20% - Accent6 2 2 2 2 2 2 2 2 7" xfId="17084"/>
    <cellStyle name="20% - Accent6 2 2 2 2 2 2 2 2 7 2" xfId="17085"/>
    <cellStyle name="20% - Accent6 2 2 2 2 2 2 2 2 8" xfId="17086"/>
    <cellStyle name="20% - Accent6 2 2 2 2 2 2 2 2 8 2" xfId="17087"/>
    <cellStyle name="20% - Accent6 2 2 2 2 2 2 2 2 9" xfId="17088"/>
    <cellStyle name="20% - Accent6 2 2 2 2 2 2 2 2 9 2" xfId="17089"/>
    <cellStyle name="20% - Accent6 2 2 2 2 2 2 2 3" xfId="17090"/>
    <cellStyle name="20% - Accent6 2 2 2 2 2 2 2 4" xfId="17091"/>
    <cellStyle name="20% - Accent6 2 2 2 2 2 2 2 5" xfId="17092"/>
    <cellStyle name="20% - Accent6 2 2 2 2 2 2 2 6" xfId="17093"/>
    <cellStyle name="20% - Accent6 2 2 2 2 2 2 2 7" xfId="17094"/>
    <cellStyle name="20% - Accent6 2 2 2 2 2 2 2 7 2" xfId="17095"/>
    <cellStyle name="20% - Accent6 2 2 2 2 2 2 2 7 3" xfId="17096"/>
    <cellStyle name="20% - Accent6 2 2 2 2 2 2 2 8" xfId="17097"/>
    <cellStyle name="20% - Accent6 2 2 2 2 2 2 2 9" xfId="17098"/>
    <cellStyle name="20% - Accent6 2 2 2 2 2 2 2 9 2" xfId="17099"/>
    <cellStyle name="20% - Accent6 2 2 2 2 2 2 3" xfId="17100"/>
    <cellStyle name="20% - Accent6 2 2 2 2 2 2 3 2" xfId="17101"/>
    <cellStyle name="20% - Accent6 2 2 2 2 2 2 3 2 2" xfId="17102"/>
    <cellStyle name="20% - Accent6 2 2 2 2 2 2 3 2 2 2" xfId="17103"/>
    <cellStyle name="20% - Accent6 2 2 2 2 2 2 3 2 2 2 2" xfId="17104"/>
    <cellStyle name="20% - Accent6 2 2 2 2 2 2 3 2 2 3" xfId="17105"/>
    <cellStyle name="20% - Accent6 2 2 2 2 2 2 3 2 3" xfId="17106"/>
    <cellStyle name="20% - Accent6 2 2 2 2 2 2 3 2 3 2" xfId="17107"/>
    <cellStyle name="20% - Accent6 2 2 2 2 2 2 3 2 3 2 2" xfId="17108"/>
    <cellStyle name="20% - Accent6 2 2 2 2 2 2 3 2 3 3" xfId="17109"/>
    <cellStyle name="20% - Accent6 2 2 2 2 2 2 3 2 4" xfId="17110"/>
    <cellStyle name="20% - Accent6 2 2 2 2 2 2 3 2 4 2" xfId="17111"/>
    <cellStyle name="20% - Accent6 2 2 2 2 2 2 3 2 5" xfId="17112"/>
    <cellStyle name="20% - Accent6 2 2 2 2 2 2 3 3" xfId="17113"/>
    <cellStyle name="20% - Accent6 2 2 2 2 2 2 3 3 2" xfId="17114"/>
    <cellStyle name="20% - Accent6 2 2 2 2 2 2 3 3 2 2" xfId="17115"/>
    <cellStyle name="20% - Accent6 2 2 2 2 2 2 3 3 3" xfId="17116"/>
    <cellStyle name="20% - Accent6 2 2 2 2 2 2 3 4" xfId="17117"/>
    <cellStyle name="20% - Accent6 2 2 2 2 2 2 3 4 2" xfId="17118"/>
    <cellStyle name="20% - Accent6 2 2 2 2 2 2 3 4 2 2" xfId="17119"/>
    <cellStyle name="20% - Accent6 2 2 2 2 2 2 3 4 3" xfId="17120"/>
    <cellStyle name="20% - Accent6 2 2 2 2 2 2 3 5" xfId="17121"/>
    <cellStyle name="20% - Accent6 2 2 2 2 2 2 3 5 2" xfId="17122"/>
    <cellStyle name="20% - Accent6 2 2 2 2 2 2 3 6" xfId="17123"/>
    <cellStyle name="20% - Accent6 2 2 2 2 2 2 4" xfId="17124"/>
    <cellStyle name="20% - Accent6 2 2 2 2 2 2 4 2" xfId="17125"/>
    <cellStyle name="20% - Accent6 2 2 2 2 2 2 4 2 2" xfId="17126"/>
    <cellStyle name="20% - Accent6 2 2 2 2 2 2 4 2 2 2" xfId="17127"/>
    <cellStyle name="20% - Accent6 2 2 2 2 2 2 4 2 2 2 2" xfId="17128"/>
    <cellStyle name="20% - Accent6 2 2 2 2 2 2 4 2 2 3" xfId="17129"/>
    <cellStyle name="20% - Accent6 2 2 2 2 2 2 4 2 3" xfId="17130"/>
    <cellStyle name="20% - Accent6 2 2 2 2 2 2 4 2 3 2" xfId="17131"/>
    <cellStyle name="20% - Accent6 2 2 2 2 2 2 4 2 3 2 2" xfId="17132"/>
    <cellStyle name="20% - Accent6 2 2 2 2 2 2 4 2 3 3" xfId="17133"/>
    <cellStyle name="20% - Accent6 2 2 2 2 2 2 4 2 4" xfId="17134"/>
    <cellStyle name="20% - Accent6 2 2 2 2 2 2 4 2 4 2" xfId="17135"/>
    <cellStyle name="20% - Accent6 2 2 2 2 2 2 4 2 5" xfId="17136"/>
    <cellStyle name="20% - Accent6 2 2 2 2 2 2 4 3" xfId="17137"/>
    <cellStyle name="20% - Accent6 2 2 2 2 2 2 4 3 2" xfId="17138"/>
    <cellStyle name="20% - Accent6 2 2 2 2 2 2 4 3 2 2" xfId="17139"/>
    <cellStyle name="20% - Accent6 2 2 2 2 2 2 4 3 3" xfId="17140"/>
    <cellStyle name="20% - Accent6 2 2 2 2 2 2 4 4" xfId="17141"/>
    <cellStyle name="20% - Accent6 2 2 2 2 2 2 4 4 2" xfId="17142"/>
    <cellStyle name="20% - Accent6 2 2 2 2 2 2 4 4 2 2" xfId="17143"/>
    <cellStyle name="20% - Accent6 2 2 2 2 2 2 4 4 3" xfId="17144"/>
    <cellStyle name="20% - Accent6 2 2 2 2 2 2 4 5" xfId="17145"/>
    <cellStyle name="20% - Accent6 2 2 2 2 2 2 4 5 2" xfId="17146"/>
    <cellStyle name="20% - Accent6 2 2 2 2 2 2 4 6" xfId="17147"/>
    <cellStyle name="20% - Accent6 2 2 2 2 2 2 5" xfId="17148"/>
    <cellStyle name="20% - Accent6 2 2 2 2 2 2 5 2" xfId="17149"/>
    <cellStyle name="20% - Accent6 2 2 2 2 2 2 5 2 2" xfId="17150"/>
    <cellStyle name="20% - Accent6 2 2 2 2 2 2 5 2 2 2" xfId="17151"/>
    <cellStyle name="20% - Accent6 2 2 2 2 2 2 5 2 2 2 2" xfId="17152"/>
    <cellStyle name="20% - Accent6 2 2 2 2 2 2 5 2 2 3" xfId="17153"/>
    <cellStyle name="20% - Accent6 2 2 2 2 2 2 5 2 3" xfId="17154"/>
    <cellStyle name="20% - Accent6 2 2 2 2 2 2 5 2 3 2" xfId="17155"/>
    <cellStyle name="20% - Accent6 2 2 2 2 2 2 5 2 3 2 2" xfId="17156"/>
    <cellStyle name="20% - Accent6 2 2 2 2 2 2 5 2 3 3" xfId="17157"/>
    <cellStyle name="20% - Accent6 2 2 2 2 2 2 5 2 4" xfId="17158"/>
    <cellStyle name="20% - Accent6 2 2 2 2 2 2 5 2 4 2" xfId="17159"/>
    <cellStyle name="20% - Accent6 2 2 2 2 2 2 5 2 5" xfId="17160"/>
    <cellStyle name="20% - Accent6 2 2 2 2 2 2 5 3" xfId="17161"/>
    <cellStyle name="20% - Accent6 2 2 2 2 2 2 5 3 2" xfId="17162"/>
    <cellStyle name="20% - Accent6 2 2 2 2 2 2 5 3 2 2" xfId="17163"/>
    <cellStyle name="20% - Accent6 2 2 2 2 2 2 5 3 3" xfId="17164"/>
    <cellStyle name="20% - Accent6 2 2 2 2 2 2 5 4" xfId="17165"/>
    <cellStyle name="20% - Accent6 2 2 2 2 2 2 5 4 2" xfId="17166"/>
    <cellStyle name="20% - Accent6 2 2 2 2 2 2 5 4 2 2" xfId="17167"/>
    <cellStyle name="20% - Accent6 2 2 2 2 2 2 5 4 3" xfId="17168"/>
    <cellStyle name="20% - Accent6 2 2 2 2 2 2 5 5" xfId="17169"/>
    <cellStyle name="20% - Accent6 2 2 2 2 2 2 5 5 2" xfId="17170"/>
    <cellStyle name="20% - Accent6 2 2 2 2 2 2 5 6" xfId="17171"/>
    <cellStyle name="20% - Accent6 2 2 2 2 2 2 6" xfId="17172"/>
    <cellStyle name="20% - Accent6 2 2 2 2 2 2 6 2" xfId="17173"/>
    <cellStyle name="20% - Accent6 2 2 2 2 2 2 6 2 2" xfId="17174"/>
    <cellStyle name="20% - Accent6 2 2 2 2 2 2 6 2 2 2" xfId="17175"/>
    <cellStyle name="20% - Accent6 2 2 2 2 2 2 6 2 3" xfId="17176"/>
    <cellStyle name="20% - Accent6 2 2 2 2 2 2 6 3" xfId="17177"/>
    <cellStyle name="20% - Accent6 2 2 2 2 2 2 6 3 2" xfId="17178"/>
    <cellStyle name="20% - Accent6 2 2 2 2 2 2 6 3 2 2" xfId="17179"/>
    <cellStyle name="20% - Accent6 2 2 2 2 2 2 6 3 3" xfId="17180"/>
    <cellStyle name="20% - Accent6 2 2 2 2 2 2 6 4" xfId="17181"/>
    <cellStyle name="20% - Accent6 2 2 2 2 2 2 6 4 2" xfId="17182"/>
    <cellStyle name="20% - Accent6 2 2 2 2 2 2 6 5" xfId="17183"/>
    <cellStyle name="20% - Accent6 2 2 2 2 2 2 7" xfId="17184"/>
    <cellStyle name="20% - Accent6 2 2 2 2 2 2 7 2" xfId="17185"/>
    <cellStyle name="20% - Accent6 2 2 2 2 2 2 7 2 2" xfId="17186"/>
    <cellStyle name="20% - Accent6 2 2 2 2 2 2 7 3" xfId="17187"/>
    <cellStyle name="20% - Accent6 2 2 2 2 2 2 8" xfId="17188"/>
    <cellStyle name="20% - Accent6 2 2 2 2 2 2 8 2" xfId="17189"/>
    <cellStyle name="20% - Accent6 2 2 2 2 2 2 8 2 2" xfId="17190"/>
    <cellStyle name="20% - Accent6 2 2 2 2 2 2 8 3" xfId="17191"/>
    <cellStyle name="20% - Accent6 2 2 2 2 2 2 9" xfId="17192"/>
    <cellStyle name="20% - Accent6 2 2 2 2 2 2 9 2" xfId="17193"/>
    <cellStyle name="20% - Accent6 2 2 2 2 2 3" xfId="17194"/>
    <cellStyle name="20% - Accent6 2 2 2 2 2 3 2" xfId="17195"/>
    <cellStyle name="20% - Accent6 2 2 2 2 2 3 2 2" xfId="17196"/>
    <cellStyle name="20% - Accent6 2 2 2 2 2 3 2 2 2" xfId="17197"/>
    <cellStyle name="20% - Accent6 2 2 2 2 2 3 2 2 2 2" xfId="17198"/>
    <cellStyle name="20% - Accent6 2 2 2 2 2 3 2 2 3" xfId="17199"/>
    <cellStyle name="20% - Accent6 2 2 2 2 2 3 2 3" xfId="17200"/>
    <cellStyle name="20% - Accent6 2 2 2 2 2 3 2 3 2" xfId="17201"/>
    <cellStyle name="20% - Accent6 2 2 2 2 2 3 2 3 2 2" xfId="17202"/>
    <cellStyle name="20% - Accent6 2 2 2 2 2 3 2 3 3" xfId="17203"/>
    <cellStyle name="20% - Accent6 2 2 2 2 2 3 2 4" xfId="17204"/>
    <cellStyle name="20% - Accent6 2 2 2 2 2 3 2 4 2" xfId="17205"/>
    <cellStyle name="20% - Accent6 2 2 2 2 2 3 2 5" xfId="17206"/>
    <cellStyle name="20% - Accent6 2 2 2 2 2 3 3" xfId="17207"/>
    <cellStyle name="20% - Accent6 2 2 2 2 2 3 3 2" xfId="17208"/>
    <cellStyle name="20% - Accent6 2 2 2 2 2 3 3 2 2" xfId="17209"/>
    <cellStyle name="20% - Accent6 2 2 2 2 2 3 3 3" xfId="17210"/>
    <cellStyle name="20% - Accent6 2 2 2 2 2 3 4" xfId="17211"/>
    <cellStyle name="20% - Accent6 2 2 2 2 2 3 4 2" xfId="17212"/>
    <cellStyle name="20% - Accent6 2 2 2 2 2 3 4 2 2" xfId="17213"/>
    <cellStyle name="20% - Accent6 2 2 2 2 2 3 4 3" xfId="17214"/>
    <cellStyle name="20% - Accent6 2 2 2 2 2 3 5" xfId="17215"/>
    <cellStyle name="20% - Accent6 2 2 2 2 2 3 5 2" xfId="17216"/>
    <cellStyle name="20% - Accent6 2 2 2 2 2 3 6" xfId="17217"/>
    <cellStyle name="20% - Accent6 2 2 2 2 2 4" xfId="17218"/>
    <cellStyle name="20% - Accent6 2 2 2 2 2 5" xfId="17219"/>
    <cellStyle name="20% - Accent6 2 2 2 2 2 6" xfId="17220"/>
    <cellStyle name="20% - Accent6 2 2 2 2 2 7" xfId="17221"/>
    <cellStyle name="20% - Accent6 2 2 2 2 2 8" xfId="17222"/>
    <cellStyle name="20% - Accent6 2 2 2 2 2 9" xfId="17223"/>
    <cellStyle name="20% - Accent6 2 2 2 2 3" xfId="17224"/>
    <cellStyle name="20% - Accent6 2 2 2 2 3 2" xfId="17225"/>
    <cellStyle name="20% - Accent6 2 2 2 2 3 3" xfId="17226"/>
    <cellStyle name="20% - Accent6 2 2 2 2 3 4" xfId="17227"/>
    <cellStyle name="20% - Accent6 2 2 2 2 3 4 2" xfId="17228"/>
    <cellStyle name="20% - Accent6 2 2 2 2 3 4 2 2" xfId="17229"/>
    <cellStyle name="20% - Accent6 2 2 2 2 3 4 2 2 2" xfId="17230"/>
    <cellStyle name="20% - Accent6 2 2 2 2 3 4 2 3" xfId="17231"/>
    <cellStyle name="20% - Accent6 2 2 2 2 3 4 3" xfId="17232"/>
    <cellStyle name="20% - Accent6 2 2 2 2 3 4 3 2" xfId="17233"/>
    <cellStyle name="20% - Accent6 2 2 2 2 3 4 3 2 2" xfId="17234"/>
    <cellStyle name="20% - Accent6 2 2 2 2 3 4 3 3" xfId="17235"/>
    <cellStyle name="20% - Accent6 2 2 2 2 3 4 4" xfId="17236"/>
    <cellStyle name="20% - Accent6 2 2 2 2 3 4 4 2" xfId="17237"/>
    <cellStyle name="20% - Accent6 2 2 2 2 3 4 5" xfId="17238"/>
    <cellStyle name="20% - Accent6 2 2 2 2 3 5" xfId="17239"/>
    <cellStyle name="20% - Accent6 2 2 2 2 3 5 2" xfId="17240"/>
    <cellStyle name="20% - Accent6 2 2 2 2 3 5 2 2" xfId="17241"/>
    <cellStyle name="20% - Accent6 2 2 2 2 3 5 3" xfId="17242"/>
    <cellStyle name="20% - Accent6 2 2 2 2 3 6" xfId="17243"/>
    <cellStyle name="20% - Accent6 2 2 2 2 3 6 2" xfId="17244"/>
    <cellStyle name="20% - Accent6 2 2 2 2 3 6 2 2" xfId="17245"/>
    <cellStyle name="20% - Accent6 2 2 2 2 3 6 3" xfId="17246"/>
    <cellStyle name="20% - Accent6 2 2 2 2 3 7" xfId="17247"/>
    <cellStyle name="20% - Accent6 2 2 2 2 3 7 2" xfId="17248"/>
    <cellStyle name="20% - Accent6 2 2 2 2 3 8" xfId="17249"/>
    <cellStyle name="20% - Accent6 2 2 2 2 4" xfId="17250"/>
    <cellStyle name="20% - Accent6 2 2 2 2 4 2" xfId="17251"/>
    <cellStyle name="20% - Accent6 2 2 2 2 4 2 2" xfId="17252"/>
    <cellStyle name="20% - Accent6 2 2 2 2 4 2 2 2" xfId="17253"/>
    <cellStyle name="20% - Accent6 2 2 2 2 4 2 2 2 2" xfId="17254"/>
    <cellStyle name="20% - Accent6 2 2 2 2 4 2 2 3" xfId="17255"/>
    <cellStyle name="20% - Accent6 2 2 2 2 4 2 3" xfId="17256"/>
    <cellStyle name="20% - Accent6 2 2 2 2 4 2 3 2" xfId="17257"/>
    <cellStyle name="20% - Accent6 2 2 2 2 4 2 3 2 2" xfId="17258"/>
    <cellStyle name="20% - Accent6 2 2 2 2 4 2 3 3" xfId="17259"/>
    <cellStyle name="20% - Accent6 2 2 2 2 4 2 4" xfId="17260"/>
    <cellStyle name="20% - Accent6 2 2 2 2 4 2 4 2" xfId="17261"/>
    <cellStyle name="20% - Accent6 2 2 2 2 4 2 5" xfId="17262"/>
    <cellStyle name="20% - Accent6 2 2 2 2 4 3" xfId="17263"/>
    <cellStyle name="20% - Accent6 2 2 2 2 4 3 2" xfId="17264"/>
    <cellStyle name="20% - Accent6 2 2 2 2 4 3 2 2" xfId="17265"/>
    <cellStyle name="20% - Accent6 2 2 2 2 4 3 3" xfId="17266"/>
    <cellStyle name="20% - Accent6 2 2 2 2 4 4" xfId="17267"/>
    <cellStyle name="20% - Accent6 2 2 2 2 4 4 2" xfId="17268"/>
    <cellStyle name="20% - Accent6 2 2 2 2 4 4 2 2" xfId="17269"/>
    <cellStyle name="20% - Accent6 2 2 2 2 4 4 3" xfId="17270"/>
    <cellStyle name="20% - Accent6 2 2 2 2 4 5" xfId="17271"/>
    <cellStyle name="20% - Accent6 2 2 2 2 4 5 2" xfId="17272"/>
    <cellStyle name="20% - Accent6 2 2 2 2 4 6" xfId="17273"/>
    <cellStyle name="20% - Accent6 2 2 2 2 5" xfId="17274"/>
    <cellStyle name="20% - Accent6 2 2 2 2 5 2" xfId="17275"/>
    <cellStyle name="20% - Accent6 2 2 2 2 5 2 2" xfId="17276"/>
    <cellStyle name="20% - Accent6 2 2 2 2 5 2 2 2" xfId="17277"/>
    <cellStyle name="20% - Accent6 2 2 2 2 5 2 2 2 2" xfId="17278"/>
    <cellStyle name="20% - Accent6 2 2 2 2 5 2 2 3" xfId="17279"/>
    <cellStyle name="20% - Accent6 2 2 2 2 5 2 3" xfId="17280"/>
    <cellStyle name="20% - Accent6 2 2 2 2 5 2 3 2" xfId="17281"/>
    <cellStyle name="20% - Accent6 2 2 2 2 5 2 3 2 2" xfId="17282"/>
    <cellStyle name="20% - Accent6 2 2 2 2 5 2 3 3" xfId="17283"/>
    <cellStyle name="20% - Accent6 2 2 2 2 5 2 4" xfId="17284"/>
    <cellStyle name="20% - Accent6 2 2 2 2 5 2 4 2" xfId="17285"/>
    <cellStyle name="20% - Accent6 2 2 2 2 5 2 5" xfId="17286"/>
    <cellStyle name="20% - Accent6 2 2 2 2 5 3" xfId="17287"/>
    <cellStyle name="20% - Accent6 2 2 2 2 5 3 2" xfId="17288"/>
    <cellStyle name="20% - Accent6 2 2 2 2 5 3 2 2" xfId="17289"/>
    <cellStyle name="20% - Accent6 2 2 2 2 5 3 3" xfId="17290"/>
    <cellStyle name="20% - Accent6 2 2 2 2 5 4" xfId="17291"/>
    <cellStyle name="20% - Accent6 2 2 2 2 5 4 2" xfId="17292"/>
    <cellStyle name="20% - Accent6 2 2 2 2 5 4 2 2" xfId="17293"/>
    <cellStyle name="20% - Accent6 2 2 2 2 5 4 3" xfId="17294"/>
    <cellStyle name="20% - Accent6 2 2 2 2 5 5" xfId="17295"/>
    <cellStyle name="20% - Accent6 2 2 2 2 5 5 2" xfId="17296"/>
    <cellStyle name="20% - Accent6 2 2 2 2 5 6" xfId="17297"/>
    <cellStyle name="20% - Accent6 2 2 2 2 6" xfId="17298"/>
    <cellStyle name="20% - Accent6 2 2 2 2 6 2" xfId="17299"/>
    <cellStyle name="20% - Accent6 2 2 2 2 6 2 2" xfId="17300"/>
    <cellStyle name="20% - Accent6 2 2 2 2 6 2 2 2" xfId="17301"/>
    <cellStyle name="20% - Accent6 2 2 2 2 6 2 2 2 2" xfId="17302"/>
    <cellStyle name="20% - Accent6 2 2 2 2 6 2 2 3" xfId="17303"/>
    <cellStyle name="20% - Accent6 2 2 2 2 6 2 3" xfId="17304"/>
    <cellStyle name="20% - Accent6 2 2 2 2 6 2 3 2" xfId="17305"/>
    <cellStyle name="20% - Accent6 2 2 2 2 6 2 3 2 2" xfId="17306"/>
    <cellStyle name="20% - Accent6 2 2 2 2 6 2 3 3" xfId="17307"/>
    <cellStyle name="20% - Accent6 2 2 2 2 6 2 4" xfId="17308"/>
    <cellStyle name="20% - Accent6 2 2 2 2 6 2 4 2" xfId="17309"/>
    <cellStyle name="20% - Accent6 2 2 2 2 6 2 5" xfId="17310"/>
    <cellStyle name="20% - Accent6 2 2 2 2 6 3" xfId="17311"/>
    <cellStyle name="20% - Accent6 2 2 2 2 6 3 2" xfId="17312"/>
    <cellStyle name="20% - Accent6 2 2 2 2 6 3 2 2" xfId="17313"/>
    <cellStyle name="20% - Accent6 2 2 2 2 6 3 3" xfId="17314"/>
    <cellStyle name="20% - Accent6 2 2 2 2 6 4" xfId="17315"/>
    <cellStyle name="20% - Accent6 2 2 2 2 6 4 2" xfId="17316"/>
    <cellStyle name="20% - Accent6 2 2 2 2 6 4 2 2" xfId="17317"/>
    <cellStyle name="20% - Accent6 2 2 2 2 6 4 3" xfId="17318"/>
    <cellStyle name="20% - Accent6 2 2 2 2 6 5" xfId="17319"/>
    <cellStyle name="20% - Accent6 2 2 2 2 6 5 2" xfId="17320"/>
    <cellStyle name="20% - Accent6 2 2 2 2 6 6" xfId="17321"/>
    <cellStyle name="20% - Accent6 2 2 2 2 7" xfId="17322"/>
    <cellStyle name="20% - Accent6 2 2 2 2 7 2" xfId="17323"/>
    <cellStyle name="20% - Accent6 2 2 2 2 7 2 2" xfId="17324"/>
    <cellStyle name="20% - Accent6 2 2 2 2 7 2 2 2" xfId="17325"/>
    <cellStyle name="20% - Accent6 2 2 2 2 7 2 3" xfId="17326"/>
    <cellStyle name="20% - Accent6 2 2 2 2 7 3" xfId="17327"/>
    <cellStyle name="20% - Accent6 2 2 2 2 7 3 2" xfId="17328"/>
    <cellStyle name="20% - Accent6 2 2 2 2 7 3 2 2" xfId="17329"/>
    <cellStyle name="20% - Accent6 2 2 2 2 7 3 3" xfId="17330"/>
    <cellStyle name="20% - Accent6 2 2 2 2 7 4" xfId="17331"/>
    <cellStyle name="20% - Accent6 2 2 2 2 7 4 2" xfId="17332"/>
    <cellStyle name="20% - Accent6 2 2 2 2 7 5" xfId="17333"/>
    <cellStyle name="20% - Accent6 2 2 2 2 8" xfId="17334"/>
    <cellStyle name="20% - Accent6 2 2 2 2 8 2" xfId="17335"/>
    <cellStyle name="20% - Accent6 2 2 2 2 8 2 2" xfId="17336"/>
    <cellStyle name="20% - Accent6 2 2 2 2 8 3" xfId="17337"/>
    <cellStyle name="20% - Accent6 2 2 2 2 9" xfId="17338"/>
    <cellStyle name="20% - Accent6 2 2 2 2 9 2" xfId="17339"/>
    <cellStyle name="20% - Accent6 2 2 2 2 9 2 2" xfId="17340"/>
    <cellStyle name="20% - Accent6 2 2 2 2 9 3" xfId="17341"/>
    <cellStyle name="20% - Accent6 2 2 2 3" xfId="17342"/>
    <cellStyle name="20% - Accent6 2 2 2 3 10" xfId="17343"/>
    <cellStyle name="20% - Accent6 2 2 2 3 2" xfId="17344"/>
    <cellStyle name="20% - Accent6 2 2 2 3 2 2" xfId="17345"/>
    <cellStyle name="20% - Accent6 2 2 2 3 2 2 2" xfId="17346"/>
    <cellStyle name="20% - Accent6 2 2 2 3 2 2 2 2" xfId="17347"/>
    <cellStyle name="20% - Accent6 2 2 2 3 2 2 2 2 2" xfId="17348"/>
    <cellStyle name="20% - Accent6 2 2 2 3 2 2 2 3" xfId="17349"/>
    <cellStyle name="20% - Accent6 2 2 2 3 2 2 3" xfId="17350"/>
    <cellStyle name="20% - Accent6 2 2 2 3 2 2 3 2" xfId="17351"/>
    <cellStyle name="20% - Accent6 2 2 2 3 2 2 3 2 2" xfId="17352"/>
    <cellStyle name="20% - Accent6 2 2 2 3 2 2 3 3" xfId="17353"/>
    <cellStyle name="20% - Accent6 2 2 2 3 2 2 4" xfId="17354"/>
    <cellStyle name="20% - Accent6 2 2 2 3 2 2 4 2" xfId="17355"/>
    <cellStyle name="20% - Accent6 2 2 2 3 2 2 5" xfId="17356"/>
    <cellStyle name="20% - Accent6 2 2 2 3 2 3" xfId="17357"/>
    <cellStyle name="20% - Accent6 2 2 2 3 2 3 2" xfId="17358"/>
    <cellStyle name="20% - Accent6 2 2 2 3 2 3 2 2" xfId="17359"/>
    <cellStyle name="20% - Accent6 2 2 2 3 2 3 3" xfId="17360"/>
    <cellStyle name="20% - Accent6 2 2 2 3 2 4" xfId="17361"/>
    <cellStyle name="20% - Accent6 2 2 2 3 2 4 2" xfId="17362"/>
    <cellStyle name="20% - Accent6 2 2 2 3 2 4 2 2" xfId="17363"/>
    <cellStyle name="20% - Accent6 2 2 2 3 2 4 3" xfId="17364"/>
    <cellStyle name="20% - Accent6 2 2 2 3 2 5" xfId="17365"/>
    <cellStyle name="20% - Accent6 2 2 2 3 2 5 2" xfId="17366"/>
    <cellStyle name="20% - Accent6 2 2 2 3 2 6" xfId="17367"/>
    <cellStyle name="20% - Accent6 2 2 2 3 3" xfId="17368"/>
    <cellStyle name="20% - Accent6 2 2 2 3 3 2" xfId="17369"/>
    <cellStyle name="20% - Accent6 2 2 2 3 3 2 2" xfId="17370"/>
    <cellStyle name="20% - Accent6 2 2 2 3 3 2 2 2" xfId="17371"/>
    <cellStyle name="20% - Accent6 2 2 2 3 3 2 2 2 2" xfId="17372"/>
    <cellStyle name="20% - Accent6 2 2 2 3 3 2 2 3" xfId="17373"/>
    <cellStyle name="20% - Accent6 2 2 2 3 3 2 3" xfId="17374"/>
    <cellStyle name="20% - Accent6 2 2 2 3 3 2 3 2" xfId="17375"/>
    <cellStyle name="20% - Accent6 2 2 2 3 3 2 3 2 2" xfId="17376"/>
    <cellStyle name="20% - Accent6 2 2 2 3 3 2 3 3" xfId="17377"/>
    <cellStyle name="20% - Accent6 2 2 2 3 3 2 4" xfId="17378"/>
    <cellStyle name="20% - Accent6 2 2 2 3 3 2 4 2" xfId="17379"/>
    <cellStyle name="20% - Accent6 2 2 2 3 3 2 5" xfId="17380"/>
    <cellStyle name="20% - Accent6 2 2 2 3 3 3" xfId="17381"/>
    <cellStyle name="20% - Accent6 2 2 2 3 3 3 2" xfId="17382"/>
    <cellStyle name="20% - Accent6 2 2 2 3 3 3 2 2" xfId="17383"/>
    <cellStyle name="20% - Accent6 2 2 2 3 3 3 3" xfId="17384"/>
    <cellStyle name="20% - Accent6 2 2 2 3 3 4" xfId="17385"/>
    <cellStyle name="20% - Accent6 2 2 2 3 3 4 2" xfId="17386"/>
    <cellStyle name="20% - Accent6 2 2 2 3 3 4 2 2" xfId="17387"/>
    <cellStyle name="20% - Accent6 2 2 2 3 3 4 3" xfId="17388"/>
    <cellStyle name="20% - Accent6 2 2 2 3 3 5" xfId="17389"/>
    <cellStyle name="20% - Accent6 2 2 2 3 3 5 2" xfId="17390"/>
    <cellStyle name="20% - Accent6 2 2 2 3 3 6" xfId="17391"/>
    <cellStyle name="20% - Accent6 2 2 2 3 4" xfId="17392"/>
    <cellStyle name="20% - Accent6 2 2 2 3 4 2" xfId="17393"/>
    <cellStyle name="20% - Accent6 2 2 2 3 4 2 2" xfId="17394"/>
    <cellStyle name="20% - Accent6 2 2 2 3 4 2 2 2" xfId="17395"/>
    <cellStyle name="20% - Accent6 2 2 2 3 4 2 2 2 2" xfId="17396"/>
    <cellStyle name="20% - Accent6 2 2 2 3 4 2 2 3" xfId="17397"/>
    <cellStyle name="20% - Accent6 2 2 2 3 4 2 3" xfId="17398"/>
    <cellStyle name="20% - Accent6 2 2 2 3 4 2 3 2" xfId="17399"/>
    <cellStyle name="20% - Accent6 2 2 2 3 4 2 3 2 2" xfId="17400"/>
    <cellStyle name="20% - Accent6 2 2 2 3 4 2 3 3" xfId="17401"/>
    <cellStyle name="20% - Accent6 2 2 2 3 4 2 4" xfId="17402"/>
    <cellStyle name="20% - Accent6 2 2 2 3 4 2 4 2" xfId="17403"/>
    <cellStyle name="20% - Accent6 2 2 2 3 4 2 5" xfId="17404"/>
    <cellStyle name="20% - Accent6 2 2 2 3 4 3" xfId="17405"/>
    <cellStyle name="20% - Accent6 2 2 2 3 4 3 2" xfId="17406"/>
    <cellStyle name="20% - Accent6 2 2 2 3 4 3 2 2" xfId="17407"/>
    <cellStyle name="20% - Accent6 2 2 2 3 4 3 3" xfId="17408"/>
    <cellStyle name="20% - Accent6 2 2 2 3 4 4" xfId="17409"/>
    <cellStyle name="20% - Accent6 2 2 2 3 4 4 2" xfId="17410"/>
    <cellStyle name="20% - Accent6 2 2 2 3 4 4 2 2" xfId="17411"/>
    <cellStyle name="20% - Accent6 2 2 2 3 4 4 3" xfId="17412"/>
    <cellStyle name="20% - Accent6 2 2 2 3 4 5" xfId="17413"/>
    <cellStyle name="20% - Accent6 2 2 2 3 4 5 2" xfId="17414"/>
    <cellStyle name="20% - Accent6 2 2 2 3 4 6" xfId="17415"/>
    <cellStyle name="20% - Accent6 2 2 2 3 5" xfId="17416"/>
    <cellStyle name="20% - Accent6 2 2 2 3 5 2" xfId="17417"/>
    <cellStyle name="20% - Accent6 2 2 2 3 5 2 2" xfId="17418"/>
    <cellStyle name="20% - Accent6 2 2 2 3 5 2 2 2" xfId="17419"/>
    <cellStyle name="20% - Accent6 2 2 2 3 5 2 2 2 2" xfId="17420"/>
    <cellStyle name="20% - Accent6 2 2 2 3 5 2 2 3" xfId="17421"/>
    <cellStyle name="20% - Accent6 2 2 2 3 5 2 3" xfId="17422"/>
    <cellStyle name="20% - Accent6 2 2 2 3 5 2 3 2" xfId="17423"/>
    <cellStyle name="20% - Accent6 2 2 2 3 5 2 3 2 2" xfId="17424"/>
    <cellStyle name="20% - Accent6 2 2 2 3 5 2 3 3" xfId="17425"/>
    <cellStyle name="20% - Accent6 2 2 2 3 5 2 4" xfId="17426"/>
    <cellStyle name="20% - Accent6 2 2 2 3 5 2 4 2" xfId="17427"/>
    <cellStyle name="20% - Accent6 2 2 2 3 5 2 5" xfId="17428"/>
    <cellStyle name="20% - Accent6 2 2 2 3 5 3" xfId="17429"/>
    <cellStyle name="20% - Accent6 2 2 2 3 5 3 2" xfId="17430"/>
    <cellStyle name="20% - Accent6 2 2 2 3 5 3 2 2" xfId="17431"/>
    <cellStyle name="20% - Accent6 2 2 2 3 5 3 3" xfId="17432"/>
    <cellStyle name="20% - Accent6 2 2 2 3 5 4" xfId="17433"/>
    <cellStyle name="20% - Accent6 2 2 2 3 5 4 2" xfId="17434"/>
    <cellStyle name="20% - Accent6 2 2 2 3 5 4 2 2" xfId="17435"/>
    <cellStyle name="20% - Accent6 2 2 2 3 5 4 3" xfId="17436"/>
    <cellStyle name="20% - Accent6 2 2 2 3 5 5" xfId="17437"/>
    <cellStyle name="20% - Accent6 2 2 2 3 5 5 2" xfId="17438"/>
    <cellStyle name="20% - Accent6 2 2 2 3 5 6" xfId="17439"/>
    <cellStyle name="20% - Accent6 2 2 2 3 6" xfId="17440"/>
    <cellStyle name="20% - Accent6 2 2 2 3 6 2" xfId="17441"/>
    <cellStyle name="20% - Accent6 2 2 2 3 6 2 2" xfId="17442"/>
    <cellStyle name="20% - Accent6 2 2 2 3 6 2 2 2" xfId="17443"/>
    <cellStyle name="20% - Accent6 2 2 2 3 6 2 3" xfId="17444"/>
    <cellStyle name="20% - Accent6 2 2 2 3 6 3" xfId="17445"/>
    <cellStyle name="20% - Accent6 2 2 2 3 6 3 2" xfId="17446"/>
    <cellStyle name="20% - Accent6 2 2 2 3 6 3 2 2" xfId="17447"/>
    <cellStyle name="20% - Accent6 2 2 2 3 6 3 3" xfId="17448"/>
    <cellStyle name="20% - Accent6 2 2 2 3 6 4" xfId="17449"/>
    <cellStyle name="20% - Accent6 2 2 2 3 6 4 2" xfId="17450"/>
    <cellStyle name="20% - Accent6 2 2 2 3 6 5" xfId="17451"/>
    <cellStyle name="20% - Accent6 2 2 2 3 7" xfId="17452"/>
    <cellStyle name="20% - Accent6 2 2 2 3 7 2" xfId="17453"/>
    <cellStyle name="20% - Accent6 2 2 2 3 7 2 2" xfId="17454"/>
    <cellStyle name="20% - Accent6 2 2 2 3 7 3" xfId="17455"/>
    <cellStyle name="20% - Accent6 2 2 2 3 8" xfId="17456"/>
    <cellStyle name="20% - Accent6 2 2 2 3 8 2" xfId="17457"/>
    <cellStyle name="20% - Accent6 2 2 2 3 8 2 2" xfId="17458"/>
    <cellStyle name="20% - Accent6 2 2 2 3 8 3" xfId="17459"/>
    <cellStyle name="20% - Accent6 2 2 2 3 9" xfId="17460"/>
    <cellStyle name="20% - Accent6 2 2 2 3 9 2" xfId="17461"/>
    <cellStyle name="20% - Accent6 2 2 2 4" xfId="17462"/>
    <cellStyle name="20% - Accent6 2 2 2 4 10" xfId="17463"/>
    <cellStyle name="20% - Accent6 2 2 2 4 2" xfId="17464"/>
    <cellStyle name="20% - Accent6 2 2 2 4 2 2" xfId="17465"/>
    <cellStyle name="20% - Accent6 2 2 2 4 2 2 2" xfId="17466"/>
    <cellStyle name="20% - Accent6 2 2 2 4 2 2 2 2" xfId="17467"/>
    <cellStyle name="20% - Accent6 2 2 2 4 2 2 2 2 2" xfId="17468"/>
    <cellStyle name="20% - Accent6 2 2 2 4 2 2 2 3" xfId="17469"/>
    <cellStyle name="20% - Accent6 2 2 2 4 2 2 3" xfId="17470"/>
    <cellStyle name="20% - Accent6 2 2 2 4 2 2 3 2" xfId="17471"/>
    <cellStyle name="20% - Accent6 2 2 2 4 2 2 3 2 2" xfId="17472"/>
    <cellStyle name="20% - Accent6 2 2 2 4 2 2 3 3" xfId="17473"/>
    <cellStyle name="20% - Accent6 2 2 2 4 2 2 4" xfId="17474"/>
    <cellStyle name="20% - Accent6 2 2 2 4 2 2 4 2" xfId="17475"/>
    <cellStyle name="20% - Accent6 2 2 2 4 2 2 5" xfId="17476"/>
    <cellStyle name="20% - Accent6 2 2 2 4 2 3" xfId="17477"/>
    <cellStyle name="20% - Accent6 2 2 2 4 2 3 2" xfId="17478"/>
    <cellStyle name="20% - Accent6 2 2 2 4 2 3 2 2" xfId="17479"/>
    <cellStyle name="20% - Accent6 2 2 2 4 2 3 3" xfId="17480"/>
    <cellStyle name="20% - Accent6 2 2 2 4 2 4" xfId="17481"/>
    <cellStyle name="20% - Accent6 2 2 2 4 2 4 2" xfId="17482"/>
    <cellStyle name="20% - Accent6 2 2 2 4 2 4 2 2" xfId="17483"/>
    <cellStyle name="20% - Accent6 2 2 2 4 2 4 3" xfId="17484"/>
    <cellStyle name="20% - Accent6 2 2 2 4 2 5" xfId="17485"/>
    <cellStyle name="20% - Accent6 2 2 2 4 2 5 2" xfId="17486"/>
    <cellStyle name="20% - Accent6 2 2 2 4 2 6" xfId="17487"/>
    <cellStyle name="20% - Accent6 2 2 2 4 3" xfId="17488"/>
    <cellStyle name="20% - Accent6 2 2 2 4 3 2" xfId="17489"/>
    <cellStyle name="20% - Accent6 2 2 2 4 3 2 2" xfId="17490"/>
    <cellStyle name="20% - Accent6 2 2 2 4 3 2 2 2" xfId="17491"/>
    <cellStyle name="20% - Accent6 2 2 2 4 3 2 2 2 2" xfId="17492"/>
    <cellStyle name="20% - Accent6 2 2 2 4 3 2 2 3" xfId="17493"/>
    <cellStyle name="20% - Accent6 2 2 2 4 3 2 3" xfId="17494"/>
    <cellStyle name="20% - Accent6 2 2 2 4 3 2 3 2" xfId="17495"/>
    <cellStyle name="20% - Accent6 2 2 2 4 3 2 3 2 2" xfId="17496"/>
    <cellStyle name="20% - Accent6 2 2 2 4 3 2 3 3" xfId="17497"/>
    <cellStyle name="20% - Accent6 2 2 2 4 3 2 4" xfId="17498"/>
    <cellStyle name="20% - Accent6 2 2 2 4 3 2 4 2" xfId="17499"/>
    <cellStyle name="20% - Accent6 2 2 2 4 3 2 5" xfId="17500"/>
    <cellStyle name="20% - Accent6 2 2 2 4 3 3" xfId="17501"/>
    <cellStyle name="20% - Accent6 2 2 2 4 3 3 2" xfId="17502"/>
    <cellStyle name="20% - Accent6 2 2 2 4 3 3 2 2" xfId="17503"/>
    <cellStyle name="20% - Accent6 2 2 2 4 3 3 3" xfId="17504"/>
    <cellStyle name="20% - Accent6 2 2 2 4 3 4" xfId="17505"/>
    <cellStyle name="20% - Accent6 2 2 2 4 3 4 2" xfId="17506"/>
    <cellStyle name="20% - Accent6 2 2 2 4 3 4 2 2" xfId="17507"/>
    <cellStyle name="20% - Accent6 2 2 2 4 3 4 3" xfId="17508"/>
    <cellStyle name="20% - Accent6 2 2 2 4 3 5" xfId="17509"/>
    <cellStyle name="20% - Accent6 2 2 2 4 3 5 2" xfId="17510"/>
    <cellStyle name="20% - Accent6 2 2 2 4 3 6" xfId="17511"/>
    <cellStyle name="20% - Accent6 2 2 2 4 4" xfId="17512"/>
    <cellStyle name="20% - Accent6 2 2 2 4 4 2" xfId="17513"/>
    <cellStyle name="20% - Accent6 2 2 2 4 4 2 2" xfId="17514"/>
    <cellStyle name="20% - Accent6 2 2 2 4 4 2 2 2" xfId="17515"/>
    <cellStyle name="20% - Accent6 2 2 2 4 4 2 2 2 2" xfId="17516"/>
    <cellStyle name="20% - Accent6 2 2 2 4 4 2 2 3" xfId="17517"/>
    <cellStyle name="20% - Accent6 2 2 2 4 4 2 3" xfId="17518"/>
    <cellStyle name="20% - Accent6 2 2 2 4 4 2 3 2" xfId="17519"/>
    <cellStyle name="20% - Accent6 2 2 2 4 4 2 3 2 2" xfId="17520"/>
    <cellStyle name="20% - Accent6 2 2 2 4 4 2 3 3" xfId="17521"/>
    <cellStyle name="20% - Accent6 2 2 2 4 4 2 4" xfId="17522"/>
    <cellStyle name="20% - Accent6 2 2 2 4 4 2 4 2" xfId="17523"/>
    <cellStyle name="20% - Accent6 2 2 2 4 4 2 5" xfId="17524"/>
    <cellStyle name="20% - Accent6 2 2 2 4 4 3" xfId="17525"/>
    <cellStyle name="20% - Accent6 2 2 2 4 4 3 2" xfId="17526"/>
    <cellStyle name="20% - Accent6 2 2 2 4 4 3 2 2" xfId="17527"/>
    <cellStyle name="20% - Accent6 2 2 2 4 4 3 3" xfId="17528"/>
    <cellStyle name="20% - Accent6 2 2 2 4 4 4" xfId="17529"/>
    <cellStyle name="20% - Accent6 2 2 2 4 4 4 2" xfId="17530"/>
    <cellStyle name="20% - Accent6 2 2 2 4 4 4 2 2" xfId="17531"/>
    <cellStyle name="20% - Accent6 2 2 2 4 4 4 3" xfId="17532"/>
    <cellStyle name="20% - Accent6 2 2 2 4 4 5" xfId="17533"/>
    <cellStyle name="20% - Accent6 2 2 2 4 4 5 2" xfId="17534"/>
    <cellStyle name="20% - Accent6 2 2 2 4 4 6" xfId="17535"/>
    <cellStyle name="20% - Accent6 2 2 2 4 5" xfId="17536"/>
    <cellStyle name="20% - Accent6 2 2 2 4 5 2" xfId="17537"/>
    <cellStyle name="20% - Accent6 2 2 2 4 5 2 2" xfId="17538"/>
    <cellStyle name="20% - Accent6 2 2 2 4 5 2 2 2" xfId="17539"/>
    <cellStyle name="20% - Accent6 2 2 2 4 5 2 2 2 2" xfId="17540"/>
    <cellStyle name="20% - Accent6 2 2 2 4 5 2 2 3" xfId="17541"/>
    <cellStyle name="20% - Accent6 2 2 2 4 5 2 3" xfId="17542"/>
    <cellStyle name="20% - Accent6 2 2 2 4 5 2 3 2" xfId="17543"/>
    <cellStyle name="20% - Accent6 2 2 2 4 5 2 3 2 2" xfId="17544"/>
    <cellStyle name="20% - Accent6 2 2 2 4 5 2 3 3" xfId="17545"/>
    <cellStyle name="20% - Accent6 2 2 2 4 5 2 4" xfId="17546"/>
    <cellStyle name="20% - Accent6 2 2 2 4 5 2 4 2" xfId="17547"/>
    <cellStyle name="20% - Accent6 2 2 2 4 5 2 5" xfId="17548"/>
    <cellStyle name="20% - Accent6 2 2 2 4 5 3" xfId="17549"/>
    <cellStyle name="20% - Accent6 2 2 2 4 5 3 2" xfId="17550"/>
    <cellStyle name="20% - Accent6 2 2 2 4 5 3 2 2" xfId="17551"/>
    <cellStyle name="20% - Accent6 2 2 2 4 5 3 3" xfId="17552"/>
    <cellStyle name="20% - Accent6 2 2 2 4 5 4" xfId="17553"/>
    <cellStyle name="20% - Accent6 2 2 2 4 5 4 2" xfId="17554"/>
    <cellStyle name="20% - Accent6 2 2 2 4 5 4 2 2" xfId="17555"/>
    <cellStyle name="20% - Accent6 2 2 2 4 5 4 3" xfId="17556"/>
    <cellStyle name="20% - Accent6 2 2 2 4 5 5" xfId="17557"/>
    <cellStyle name="20% - Accent6 2 2 2 4 5 5 2" xfId="17558"/>
    <cellStyle name="20% - Accent6 2 2 2 4 5 6" xfId="17559"/>
    <cellStyle name="20% - Accent6 2 2 2 4 6" xfId="17560"/>
    <cellStyle name="20% - Accent6 2 2 2 4 6 2" xfId="17561"/>
    <cellStyle name="20% - Accent6 2 2 2 4 6 2 2" xfId="17562"/>
    <cellStyle name="20% - Accent6 2 2 2 4 6 2 2 2" xfId="17563"/>
    <cellStyle name="20% - Accent6 2 2 2 4 6 2 3" xfId="17564"/>
    <cellStyle name="20% - Accent6 2 2 2 4 6 3" xfId="17565"/>
    <cellStyle name="20% - Accent6 2 2 2 4 6 3 2" xfId="17566"/>
    <cellStyle name="20% - Accent6 2 2 2 4 6 3 2 2" xfId="17567"/>
    <cellStyle name="20% - Accent6 2 2 2 4 6 3 3" xfId="17568"/>
    <cellStyle name="20% - Accent6 2 2 2 4 6 4" xfId="17569"/>
    <cellStyle name="20% - Accent6 2 2 2 4 6 4 2" xfId="17570"/>
    <cellStyle name="20% - Accent6 2 2 2 4 6 5" xfId="17571"/>
    <cellStyle name="20% - Accent6 2 2 2 4 7" xfId="17572"/>
    <cellStyle name="20% - Accent6 2 2 2 4 7 2" xfId="17573"/>
    <cellStyle name="20% - Accent6 2 2 2 4 7 2 2" xfId="17574"/>
    <cellStyle name="20% - Accent6 2 2 2 4 7 3" xfId="17575"/>
    <cellStyle name="20% - Accent6 2 2 2 4 8" xfId="17576"/>
    <cellStyle name="20% - Accent6 2 2 2 4 8 2" xfId="17577"/>
    <cellStyle name="20% - Accent6 2 2 2 4 8 2 2" xfId="17578"/>
    <cellStyle name="20% - Accent6 2 2 2 4 8 3" xfId="17579"/>
    <cellStyle name="20% - Accent6 2 2 2 4 9" xfId="17580"/>
    <cellStyle name="20% - Accent6 2 2 2 4 9 2" xfId="17581"/>
    <cellStyle name="20% - Accent6 2 2 2 5" xfId="17582"/>
    <cellStyle name="20% - Accent6 2 2 2 5 2" xfId="17583"/>
    <cellStyle name="20% - Accent6 2 2 2 5 2 2" xfId="17584"/>
    <cellStyle name="20% - Accent6 2 2 2 5 2 2 2" xfId="17585"/>
    <cellStyle name="20% - Accent6 2 2 2 5 2 2 2 2" xfId="17586"/>
    <cellStyle name="20% - Accent6 2 2 2 5 2 2 2 2 2" xfId="17587"/>
    <cellStyle name="20% - Accent6 2 2 2 5 2 2 2 3" xfId="17588"/>
    <cellStyle name="20% - Accent6 2 2 2 5 2 2 3" xfId="17589"/>
    <cellStyle name="20% - Accent6 2 2 2 5 2 2 3 2" xfId="17590"/>
    <cellStyle name="20% - Accent6 2 2 2 5 2 2 3 2 2" xfId="17591"/>
    <cellStyle name="20% - Accent6 2 2 2 5 2 2 3 3" xfId="17592"/>
    <cellStyle name="20% - Accent6 2 2 2 5 2 2 4" xfId="17593"/>
    <cellStyle name="20% - Accent6 2 2 2 5 2 2 4 2" xfId="17594"/>
    <cellStyle name="20% - Accent6 2 2 2 5 2 2 5" xfId="17595"/>
    <cellStyle name="20% - Accent6 2 2 2 5 2 3" xfId="17596"/>
    <cellStyle name="20% - Accent6 2 2 2 5 2 3 2" xfId="17597"/>
    <cellStyle name="20% - Accent6 2 2 2 5 2 3 2 2" xfId="17598"/>
    <cellStyle name="20% - Accent6 2 2 2 5 2 3 3" xfId="17599"/>
    <cellStyle name="20% - Accent6 2 2 2 5 2 4" xfId="17600"/>
    <cellStyle name="20% - Accent6 2 2 2 5 2 4 2" xfId="17601"/>
    <cellStyle name="20% - Accent6 2 2 2 5 2 4 2 2" xfId="17602"/>
    <cellStyle name="20% - Accent6 2 2 2 5 2 4 3" xfId="17603"/>
    <cellStyle name="20% - Accent6 2 2 2 5 2 5" xfId="17604"/>
    <cellStyle name="20% - Accent6 2 2 2 5 2 5 2" xfId="17605"/>
    <cellStyle name="20% - Accent6 2 2 2 5 2 6" xfId="17606"/>
    <cellStyle name="20% - Accent6 2 2 2 5 3" xfId="17607"/>
    <cellStyle name="20% - Accent6 2 2 2 5 3 2" xfId="17608"/>
    <cellStyle name="20% - Accent6 2 2 2 5 3 2 2" xfId="17609"/>
    <cellStyle name="20% - Accent6 2 2 2 5 3 2 2 2" xfId="17610"/>
    <cellStyle name="20% - Accent6 2 2 2 5 3 2 2 2 2" xfId="17611"/>
    <cellStyle name="20% - Accent6 2 2 2 5 3 2 2 3" xfId="17612"/>
    <cellStyle name="20% - Accent6 2 2 2 5 3 2 3" xfId="17613"/>
    <cellStyle name="20% - Accent6 2 2 2 5 3 2 3 2" xfId="17614"/>
    <cellStyle name="20% - Accent6 2 2 2 5 3 2 3 2 2" xfId="17615"/>
    <cellStyle name="20% - Accent6 2 2 2 5 3 2 3 3" xfId="17616"/>
    <cellStyle name="20% - Accent6 2 2 2 5 3 2 4" xfId="17617"/>
    <cellStyle name="20% - Accent6 2 2 2 5 3 2 4 2" xfId="17618"/>
    <cellStyle name="20% - Accent6 2 2 2 5 3 2 5" xfId="17619"/>
    <cellStyle name="20% - Accent6 2 2 2 5 3 3" xfId="17620"/>
    <cellStyle name="20% - Accent6 2 2 2 5 3 3 2" xfId="17621"/>
    <cellStyle name="20% - Accent6 2 2 2 5 3 3 2 2" xfId="17622"/>
    <cellStyle name="20% - Accent6 2 2 2 5 3 3 3" xfId="17623"/>
    <cellStyle name="20% - Accent6 2 2 2 5 3 4" xfId="17624"/>
    <cellStyle name="20% - Accent6 2 2 2 5 3 4 2" xfId="17625"/>
    <cellStyle name="20% - Accent6 2 2 2 5 3 4 2 2" xfId="17626"/>
    <cellStyle name="20% - Accent6 2 2 2 5 3 4 3" xfId="17627"/>
    <cellStyle name="20% - Accent6 2 2 2 5 3 5" xfId="17628"/>
    <cellStyle name="20% - Accent6 2 2 2 5 3 5 2" xfId="17629"/>
    <cellStyle name="20% - Accent6 2 2 2 5 3 6" xfId="17630"/>
    <cellStyle name="20% - Accent6 2 2 2 6" xfId="17631"/>
    <cellStyle name="20% - Accent6 2 2 2 7" xfId="17632"/>
    <cellStyle name="20% - Accent6 2 2 2 8" xfId="17633"/>
    <cellStyle name="20% - Accent6 2 2 2 9" xfId="17634"/>
    <cellStyle name="20% - Accent6 2 2 3" xfId="17635"/>
    <cellStyle name="20% - Accent6 2 2 3 10" xfId="17636"/>
    <cellStyle name="20% - Accent6 2 2 3 10 2" xfId="17637"/>
    <cellStyle name="20% - Accent6 2 2 3 11" xfId="17638"/>
    <cellStyle name="20% - Accent6 2 2 3 2" xfId="17639"/>
    <cellStyle name="20% - Accent6 2 2 3 3" xfId="17640"/>
    <cellStyle name="20% - Accent6 2 2 3 3 2" xfId="17641"/>
    <cellStyle name="20% - Accent6 2 2 3 3 2 2" xfId="17642"/>
    <cellStyle name="20% - Accent6 2 2 3 3 2 2 2" xfId="17643"/>
    <cellStyle name="20% - Accent6 2 2 3 3 2 2 2 2" xfId="17644"/>
    <cellStyle name="20% - Accent6 2 2 3 3 2 2 3" xfId="17645"/>
    <cellStyle name="20% - Accent6 2 2 3 3 2 3" xfId="17646"/>
    <cellStyle name="20% - Accent6 2 2 3 3 2 3 2" xfId="17647"/>
    <cellStyle name="20% - Accent6 2 2 3 3 2 3 2 2" xfId="17648"/>
    <cellStyle name="20% - Accent6 2 2 3 3 2 3 3" xfId="17649"/>
    <cellStyle name="20% - Accent6 2 2 3 3 2 4" xfId="17650"/>
    <cellStyle name="20% - Accent6 2 2 3 3 2 4 2" xfId="17651"/>
    <cellStyle name="20% - Accent6 2 2 3 3 2 5" xfId="17652"/>
    <cellStyle name="20% - Accent6 2 2 3 3 3" xfId="17653"/>
    <cellStyle name="20% - Accent6 2 2 3 3 3 2" xfId="17654"/>
    <cellStyle name="20% - Accent6 2 2 3 3 3 2 2" xfId="17655"/>
    <cellStyle name="20% - Accent6 2 2 3 3 3 3" xfId="17656"/>
    <cellStyle name="20% - Accent6 2 2 3 3 4" xfId="17657"/>
    <cellStyle name="20% - Accent6 2 2 3 3 4 2" xfId="17658"/>
    <cellStyle name="20% - Accent6 2 2 3 3 4 2 2" xfId="17659"/>
    <cellStyle name="20% - Accent6 2 2 3 3 4 3" xfId="17660"/>
    <cellStyle name="20% - Accent6 2 2 3 3 5" xfId="17661"/>
    <cellStyle name="20% - Accent6 2 2 3 3 5 2" xfId="17662"/>
    <cellStyle name="20% - Accent6 2 2 3 3 6" xfId="17663"/>
    <cellStyle name="20% - Accent6 2 2 3 4" xfId="17664"/>
    <cellStyle name="20% - Accent6 2 2 3 4 2" xfId="17665"/>
    <cellStyle name="20% - Accent6 2 2 3 4 2 2" xfId="17666"/>
    <cellStyle name="20% - Accent6 2 2 3 4 2 2 2" xfId="17667"/>
    <cellStyle name="20% - Accent6 2 2 3 4 2 2 2 2" xfId="17668"/>
    <cellStyle name="20% - Accent6 2 2 3 4 2 2 3" xfId="17669"/>
    <cellStyle name="20% - Accent6 2 2 3 4 2 3" xfId="17670"/>
    <cellStyle name="20% - Accent6 2 2 3 4 2 3 2" xfId="17671"/>
    <cellStyle name="20% - Accent6 2 2 3 4 2 3 2 2" xfId="17672"/>
    <cellStyle name="20% - Accent6 2 2 3 4 2 3 3" xfId="17673"/>
    <cellStyle name="20% - Accent6 2 2 3 4 2 4" xfId="17674"/>
    <cellStyle name="20% - Accent6 2 2 3 4 2 4 2" xfId="17675"/>
    <cellStyle name="20% - Accent6 2 2 3 4 2 5" xfId="17676"/>
    <cellStyle name="20% - Accent6 2 2 3 4 3" xfId="17677"/>
    <cellStyle name="20% - Accent6 2 2 3 4 3 2" xfId="17678"/>
    <cellStyle name="20% - Accent6 2 2 3 4 3 2 2" xfId="17679"/>
    <cellStyle name="20% - Accent6 2 2 3 4 3 3" xfId="17680"/>
    <cellStyle name="20% - Accent6 2 2 3 4 4" xfId="17681"/>
    <cellStyle name="20% - Accent6 2 2 3 4 4 2" xfId="17682"/>
    <cellStyle name="20% - Accent6 2 2 3 4 4 2 2" xfId="17683"/>
    <cellStyle name="20% - Accent6 2 2 3 4 4 3" xfId="17684"/>
    <cellStyle name="20% - Accent6 2 2 3 4 5" xfId="17685"/>
    <cellStyle name="20% - Accent6 2 2 3 4 5 2" xfId="17686"/>
    <cellStyle name="20% - Accent6 2 2 3 4 6" xfId="17687"/>
    <cellStyle name="20% - Accent6 2 2 3 5" xfId="17688"/>
    <cellStyle name="20% - Accent6 2 2 3 5 2" xfId="17689"/>
    <cellStyle name="20% - Accent6 2 2 3 5 2 2" xfId="17690"/>
    <cellStyle name="20% - Accent6 2 2 3 5 2 2 2" xfId="17691"/>
    <cellStyle name="20% - Accent6 2 2 3 5 2 2 2 2" xfId="17692"/>
    <cellStyle name="20% - Accent6 2 2 3 5 2 2 3" xfId="17693"/>
    <cellStyle name="20% - Accent6 2 2 3 5 2 3" xfId="17694"/>
    <cellStyle name="20% - Accent6 2 2 3 5 2 3 2" xfId="17695"/>
    <cellStyle name="20% - Accent6 2 2 3 5 2 3 2 2" xfId="17696"/>
    <cellStyle name="20% - Accent6 2 2 3 5 2 3 3" xfId="17697"/>
    <cellStyle name="20% - Accent6 2 2 3 5 2 4" xfId="17698"/>
    <cellStyle name="20% - Accent6 2 2 3 5 2 4 2" xfId="17699"/>
    <cellStyle name="20% - Accent6 2 2 3 5 2 5" xfId="17700"/>
    <cellStyle name="20% - Accent6 2 2 3 5 3" xfId="17701"/>
    <cellStyle name="20% - Accent6 2 2 3 5 3 2" xfId="17702"/>
    <cellStyle name="20% - Accent6 2 2 3 5 3 2 2" xfId="17703"/>
    <cellStyle name="20% - Accent6 2 2 3 5 3 3" xfId="17704"/>
    <cellStyle name="20% - Accent6 2 2 3 5 4" xfId="17705"/>
    <cellStyle name="20% - Accent6 2 2 3 5 4 2" xfId="17706"/>
    <cellStyle name="20% - Accent6 2 2 3 5 4 2 2" xfId="17707"/>
    <cellStyle name="20% - Accent6 2 2 3 5 4 3" xfId="17708"/>
    <cellStyle name="20% - Accent6 2 2 3 5 5" xfId="17709"/>
    <cellStyle name="20% - Accent6 2 2 3 5 5 2" xfId="17710"/>
    <cellStyle name="20% - Accent6 2 2 3 5 6" xfId="17711"/>
    <cellStyle name="20% - Accent6 2 2 3 6" xfId="17712"/>
    <cellStyle name="20% - Accent6 2 2 3 6 2" xfId="17713"/>
    <cellStyle name="20% - Accent6 2 2 3 6 2 2" xfId="17714"/>
    <cellStyle name="20% - Accent6 2 2 3 6 2 2 2" xfId="17715"/>
    <cellStyle name="20% - Accent6 2 2 3 6 2 2 2 2" xfId="17716"/>
    <cellStyle name="20% - Accent6 2 2 3 6 2 2 3" xfId="17717"/>
    <cellStyle name="20% - Accent6 2 2 3 6 2 3" xfId="17718"/>
    <cellStyle name="20% - Accent6 2 2 3 6 2 3 2" xfId="17719"/>
    <cellStyle name="20% - Accent6 2 2 3 6 2 3 2 2" xfId="17720"/>
    <cellStyle name="20% - Accent6 2 2 3 6 2 3 3" xfId="17721"/>
    <cellStyle name="20% - Accent6 2 2 3 6 2 4" xfId="17722"/>
    <cellStyle name="20% - Accent6 2 2 3 6 2 4 2" xfId="17723"/>
    <cellStyle name="20% - Accent6 2 2 3 6 2 5" xfId="17724"/>
    <cellStyle name="20% - Accent6 2 2 3 6 3" xfId="17725"/>
    <cellStyle name="20% - Accent6 2 2 3 6 3 2" xfId="17726"/>
    <cellStyle name="20% - Accent6 2 2 3 6 3 2 2" xfId="17727"/>
    <cellStyle name="20% - Accent6 2 2 3 6 3 3" xfId="17728"/>
    <cellStyle name="20% - Accent6 2 2 3 6 4" xfId="17729"/>
    <cellStyle name="20% - Accent6 2 2 3 6 4 2" xfId="17730"/>
    <cellStyle name="20% - Accent6 2 2 3 6 4 2 2" xfId="17731"/>
    <cellStyle name="20% - Accent6 2 2 3 6 4 3" xfId="17732"/>
    <cellStyle name="20% - Accent6 2 2 3 6 5" xfId="17733"/>
    <cellStyle name="20% - Accent6 2 2 3 6 5 2" xfId="17734"/>
    <cellStyle name="20% - Accent6 2 2 3 6 6" xfId="17735"/>
    <cellStyle name="20% - Accent6 2 2 3 7" xfId="17736"/>
    <cellStyle name="20% - Accent6 2 2 3 7 2" xfId="17737"/>
    <cellStyle name="20% - Accent6 2 2 3 7 2 2" xfId="17738"/>
    <cellStyle name="20% - Accent6 2 2 3 7 2 2 2" xfId="17739"/>
    <cellStyle name="20% - Accent6 2 2 3 7 2 3" xfId="17740"/>
    <cellStyle name="20% - Accent6 2 2 3 7 3" xfId="17741"/>
    <cellStyle name="20% - Accent6 2 2 3 7 3 2" xfId="17742"/>
    <cellStyle name="20% - Accent6 2 2 3 7 3 2 2" xfId="17743"/>
    <cellStyle name="20% - Accent6 2 2 3 7 3 3" xfId="17744"/>
    <cellStyle name="20% - Accent6 2 2 3 7 4" xfId="17745"/>
    <cellStyle name="20% - Accent6 2 2 3 7 4 2" xfId="17746"/>
    <cellStyle name="20% - Accent6 2 2 3 7 5" xfId="17747"/>
    <cellStyle name="20% - Accent6 2 2 3 8" xfId="17748"/>
    <cellStyle name="20% - Accent6 2 2 3 8 2" xfId="17749"/>
    <cellStyle name="20% - Accent6 2 2 3 8 2 2" xfId="17750"/>
    <cellStyle name="20% - Accent6 2 2 3 8 3" xfId="17751"/>
    <cellStyle name="20% - Accent6 2 2 3 9" xfId="17752"/>
    <cellStyle name="20% - Accent6 2 2 3 9 2" xfId="17753"/>
    <cellStyle name="20% - Accent6 2 2 3 9 2 2" xfId="17754"/>
    <cellStyle name="20% - Accent6 2 2 3 9 3" xfId="17755"/>
    <cellStyle name="20% - Accent6 2 2 4" xfId="17756"/>
    <cellStyle name="20% - Accent6 2 2 5" xfId="17757"/>
    <cellStyle name="20% - Accent6 2 2 5 2" xfId="17758"/>
    <cellStyle name="20% - Accent6 2 2 5 3" xfId="17759"/>
    <cellStyle name="20% - Accent6 2 2 5 4" xfId="17760"/>
    <cellStyle name="20% - Accent6 2 2 5 4 2" xfId="17761"/>
    <cellStyle name="20% - Accent6 2 2 5 4 2 2" xfId="17762"/>
    <cellStyle name="20% - Accent6 2 2 5 4 2 2 2" xfId="17763"/>
    <cellStyle name="20% - Accent6 2 2 5 4 2 3" xfId="17764"/>
    <cellStyle name="20% - Accent6 2 2 5 4 3" xfId="17765"/>
    <cellStyle name="20% - Accent6 2 2 5 4 3 2" xfId="17766"/>
    <cellStyle name="20% - Accent6 2 2 5 4 3 2 2" xfId="17767"/>
    <cellStyle name="20% - Accent6 2 2 5 4 3 3" xfId="17768"/>
    <cellStyle name="20% - Accent6 2 2 5 4 4" xfId="17769"/>
    <cellStyle name="20% - Accent6 2 2 5 4 4 2" xfId="17770"/>
    <cellStyle name="20% - Accent6 2 2 5 4 5" xfId="17771"/>
    <cellStyle name="20% - Accent6 2 2 5 5" xfId="17772"/>
    <cellStyle name="20% - Accent6 2 2 5 5 2" xfId="17773"/>
    <cellStyle name="20% - Accent6 2 2 5 5 2 2" xfId="17774"/>
    <cellStyle name="20% - Accent6 2 2 5 5 3" xfId="17775"/>
    <cellStyle name="20% - Accent6 2 2 5 6" xfId="17776"/>
    <cellStyle name="20% - Accent6 2 2 5 6 2" xfId="17777"/>
    <cellStyle name="20% - Accent6 2 2 5 6 2 2" xfId="17778"/>
    <cellStyle name="20% - Accent6 2 2 5 6 3" xfId="17779"/>
    <cellStyle name="20% - Accent6 2 2 5 7" xfId="17780"/>
    <cellStyle name="20% - Accent6 2 2 5 7 2" xfId="17781"/>
    <cellStyle name="20% - Accent6 2 2 5 8" xfId="17782"/>
    <cellStyle name="20% - Accent6 2 2 6" xfId="17783"/>
    <cellStyle name="20% - Accent6 2 2 6 2" xfId="17784"/>
    <cellStyle name="20% - Accent6 2 2 6 2 2" xfId="17785"/>
    <cellStyle name="20% - Accent6 2 2 6 2 2 2" xfId="17786"/>
    <cellStyle name="20% - Accent6 2 2 6 2 2 2 2" xfId="17787"/>
    <cellStyle name="20% - Accent6 2 2 6 2 2 3" xfId="17788"/>
    <cellStyle name="20% - Accent6 2 2 6 2 3" xfId="17789"/>
    <cellStyle name="20% - Accent6 2 2 6 2 3 2" xfId="17790"/>
    <cellStyle name="20% - Accent6 2 2 6 2 3 2 2" xfId="17791"/>
    <cellStyle name="20% - Accent6 2 2 6 2 3 3" xfId="17792"/>
    <cellStyle name="20% - Accent6 2 2 6 2 4" xfId="17793"/>
    <cellStyle name="20% - Accent6 2 2 6 2 4 2" xfId="17794"/>
    <cellStyle name="20% - Accent6 2 2 6 2 5" xfId="17795"/>
    <cellStyle name="20% - Accent6 2 2 6 3" xfId="17796"/>
    <cellStyle name="20% - Accent6 2 2 6 3 2" xfId="17797"/>
    <cellStyle name="20% - Accent6 2 2 6 3 2 2" xfId="17798"/>
    <cellStyle name="20% - Accent6 2 2 6 3 3" xfId="17799"/>
    <cellStyle name="20% - Accent6 2 2 6 4" xfId="17800"/>
    <cellStyle name="20% - Accent6 2 2 6 4 2" xfId="17801"/>
    <cellStyle name="20% - Accent6 2 2 6 4 2 2" xfId="17802"/>
    <cellStyle name="20% - Accent6 2 2 6 4 3" xfId="17803"/>
    <cellStyle name="20% - Accent6 2 2 6 5" xfId="17804"/>
    <cellStyle name="20% - Accent6 2 2 6 5 2" xfId="17805"/>
    <cellStyle name="20% - Accent6 2 2 6 6" xfId="17806"/>
    <cellStyle name="20% - Accent6 2 2 7" xfId="17807"/>
    <cellStyle name="20% - Accent6 2 2 7 2" xfId="17808"/>
    <cellStyle name="20% - Accent6 2 2 7 2 2" xfId="17809"/>
    <cellStyle name="20% - Accent6 2 2 7 2 2 2" xfId="17810"/>
    <cellStyle name="20% - Accent6 2 2 7 2 2 2 2" xfId="17811"/>
    <cellStyle name="20% - Accent6 2 2 7 2 2 3" xfId="17812"/>
    <cellStyle name="20% - Accent6 2 2 7 2 3" xfId="17813"/>
    <cellStyle name="20% - Accent6 2 2 7 2 3 2" xfId="17814"/>
    <cellStyle name="20% - Accent6 2 2 7 2 3 2 2" xfId="17815"/>
    <cellStyle name="20% - Accent6 2 2 7 2 3 3" xfId="17816"/>
    <cellStyle name="20% - Accent6 2 2 7 2 4" xfId="17817"/>
    <cellStyle name="20% - Accent6 2 2 7 2 4 2" xfId="17818"/>
    <cellStyle name="20% - Accent6 2 2 7 2 5" xfId="17819"/>
    <cellStyle name="20% - Accent6 2 2 7 3" xfId="17820"/>
    <cellStyle name="20% - Accent6 2 2 7 3 2" xfId="17821"/>
    <cellStyle name="20% - Accent6 2 2 7 3 2 2" xfId="17822"/>
    <cellStyle name="20% - Accent6 2 2 7 3 3" xfId="17823"/>
    <cellStyle name="20% - Accent6 2 2 7 4" xfId="17824"/>
    <cellStyle name="20% - Accent6 2 2 7 4 2" xfId="17825"/>
    <cellStyle name="20% - Accent6 2 2 7 4 2 2" xfId="17826"/>
    <cellStyle name="20% - Accent6 2 2 7 4 3" xfId="17827"/>
    <cellStyle name="20% - Accent6 2 2 7 5" xfId="17828"/>
    <cellStyle name="20% - Accent6 2 2 7 5 2" xfId="17829"/>
    <cellStyle name="20% - Accent6 2 2 7 6" xfId="17830"/>
    <cellStyle name="20% - Accent6 2 2 8" xfId="17831"/>
    <cellStyle name="20% - Accent6 2 2 8 2" xfId="17832"/>
    <cellStyle name="20% - Accent6 2 2 8 2 2" xfId="17833"/>
    <cellStyle name="20% - Accent6 2 2 8 2 2 2" xfId="17834"/>
    <cellStyle name="20% - Accent6 2 2 8 2 2 2 2" xfId="17835"/>
    <cellStyle name="20% - Accent6 2 2 8 2 2 3" xfId="17836"/>
    <cellStyle name="20% - Accent6 2 2 8 2 3" xfId="17837"/>
    <cellStyle name="20% - Accent6 2 2 8 2 3 2" xfId="17838"/>
    <cellStyle name="20% - Accent6 2 2 8 2 3 2 2" xfId="17839"/>
    <cellStyle name="20% - Accent6 2 2 8 2 3 3" xfId="17840"/>
    <cellStyle name="20% - Accent6 2 2 8 2 4" xfId="17841"/>
    <cellStyle name="20% - Accent6 2 2 8 2 4 2" xfId="17842"/>
    <cellStyle name="20% - Accent6 2 2 8 2 5" xfId="17843"/>
    <cellStyle name="20% - Accent6 2 2 8 3" xfId="17844"/>
    <cellStyle name="20% - Accent6 2 2 8 3 2" xfId="17845"/>
    <cellStyle name="20% - Accent6 2 2 8 3 2 2" xfId="17846"/>
    <cellStyle name="20% - Accent6 2 2 8 3 3" xfId="17847"/>
    <cellStyle name="20% - Accent6 2 2 8 4" xfId="17848"/>
    <cellStyle name="20% - Accent6 2 2 8 4 2" xfId="17849"/>
    <cellStyle name="20% - Accent6 2 2 8 4 2 2" xfId="17850"/>
    <cellStyle name="20% - Accent6 2 2 8 4 3" xfId="17851"/>
    <cellStyle name="20% - Accent6 2 2 8 5" xfId="17852"/>
    <cellStyle name="20% - Accent6 2 2 8 5 2" xfId="17853"/>
    <cellStyle name="20% - Accent6 2 2 8 6" xfId="17854"/>
    <cellStyle name="20% - Accent6 2 2 9" xfId="17855"/>
    <cellStyle name="20% - Accent6 2 2 9 2" xfId="17856"/>
    <cellStyle name="20% - Accent6 2 2 9 2 2" xfId="17857"/>
    <cellStyle name="20% - Accent6 2 2 9 2 2 2" xfId="17858"/>
    <cellStyle name="20% - Accent6 2 2 9 2 3" xfId="17859"/>
    <cellStyle name="20% - Accent6 2 2 9 3" xfId="17860"/>
    <cellStyle name="20% - Accent6 2 2 9 3 2" xfId="17861"/>
    <cellStyle name="20% - Accent6 2 2 9 3 2 2" xfId="17862"/>
    <cellStyle name="20% - Accent6 2 2 9 3 3" xfId="17863"/>
    <cellStyle name="20% - Accent6 2 2 9 4" xfId="17864"/>
    <cellStyle name="20% - Accent6 2 2 9 4 2" xfId="17865"/>
    <cellStyle name="20% - Accent6 2 2 9 5" xfId="17866"/>
    <cellStyle name="20% - Accent6 2 20" xfId="17867"/>
    <cellStyle name="20% - Accent6 2 20 2" xfId="17868"/>
    <cellStyle name="20% - Accent6 2 21" xfId="17869"/>
    <cellStyle name="20% - Accent6 2 21 2" xfId="17870"/>
    <cellStyle name="20% - Accent6 2 22" xfId="17871"/>
    <cellStyle name="20% - Accent6 2 22 2" xfId="17872"/>
    <cellStyle name="20% - Accent6 2 23" xfId="17873"/>
    <cellStyle name="20% - Accent6 2 23 2" xfId="17874"/>
    <cellStyle name="20% - Accent6 2 24" xfId="17875"/>
    <cellStyle name="20% - Accent6 2 24 2" xfId="17876"/>
    <cellStyle name="20% - Accent6 2 25" xfId="17877"/>
    <cellStyle name="20% - Accent6 2 25 2" xfId="17878"/>
    <cellStyle name="20% - Accent6 2 26" xfId="17879"/>
    <cellStyle name="20% - Accent6 2 26 2" xfId="17880"/>
    <cellStyle name="20% - Accent6 2 27" xfId="17881"/>
    <cellStyle name="20% - Accent6 2 27 2" xfId="17882"/>
    <cellStyle name="20% - Accent6 2 28" xfId="17883"/>
    <cellStyle name="20% - Accent6 2 28 2" xfId="17884"/>
    <cellStyle name="20% - Accent6 2 29" xfId="17885"/>
    <cellStyle name="20% - Accent6 2 29 2" xfId="17886"/>
    <cellStyle name="20% - Accent6 2 3" xfId="17887"/>
    <cellStyle name="20% - Accent6 2 3 2" xfId="17888"/>
    <cellStyle name="20% - Accent6 2 3 2 10" xfId="17889"/>
    <cellStyle name="20% - Accent6 2 3 2 2" xfId="17890"/>
    <cellStyle name="20% - Accent6 2 3 2 2 2" xfId="17891"/>
    <cellStyle name="20% - Accent6 2 3 2 2 2 2" xfId="17892"/>
    <cellStyle name="20% - Accent6 2 3 2 2 2 2 2" xfId="17893"/>
    <cellStyle name="20% - Accent6 2 3 2 2 2 2 2 2" xfId="17894"/>
    <cellStyle name="20% - Accent6 2 3 2 2 2 2 3" xfId="17895"/>
    <cellStyle name="20% - Accent6 2 3 2 2 2 3" xfId="17896"/>
    <cellStyle name="20% - Accent6 2 3 2 2 2 3 2" xfId="17897"/>
    <cellStyle name="20% - Accent6 2 3 2 2 2 3 2 2" xfId="17898"/>
    <cellStyle name="20% - Accent6 2 3 2 2 2 3 3" xfId="17899"/>
    <cellStyle name="20% - Accent6 2 3 2 2 2 4" xfId="17900"/>
    <cellStyle name="20% - Accent6 2 3 2 2 2 4 2" xfId="17901"/>
    <cellStyle name="20% - Accent6 2 3 2 2 2 5" xfId="17902"/>
    <cellStyle name="20% - Accent6 2 3 2 2 3" xfId="17903"/>
    <cellStyle name="20% - Accent6 2 3 2 2 3 2" xfId="17904"/>
    <cellStyle name="20% - Accent6 2 3 2 2 3 2 2" xfId="17905"/>
    <cellStyle name="20% - Accent6 2 3 2 2 3 3" xfId="17906"/>
    <cellStyle name="20% - Accent6 2 3 2 2 4" xfId="17907"/>
    <cellStyle name="20% - Accent6 2 3 2 2 4 2" xfId="17908"/>
    <cellStyle name="20% - Accent6 2 3 2 2 4 2 2" xfId="17909"/>
    <cellStyle name="20% - Accent6 2 3 2 2 4 3" xfId="17910"/>
    <cellStyle name="20% - Accent6 2 3 2 2 5" xfId="17911"/>
    <cellStyle name="20% - Accent6 2 3 2 2 5 2" xfId="17912"/>
    <cellStyle name="20% - Accent6 2 3 2 2 6" xfId="17913"/>
    <cellStyle name="20% - Accent6 2 3 2 3" xfId="17914"/>
    <cellStyle name="20% - Accent6 2 3 2 3 2" xfId="17915"/>
    <cellStyle name="20% - Accent6 2 3 2 3 2 2" xfId="17916"/>
    <cellStyle name="20% - Accent6 2 3 2 3 2 2 2" xfId="17917"/>
    <cellStyle name="20% - Accent6 2 3 2 3 2 2 2 2" xfId="17918"/>
    <cellStyle name="20% - Accent6 2 3 2 3 2 2 3" xfId="17919"/>
    <cellStyle name="20% - Accent6 2 3 2 3 2 3" xfId="17920"/>
    <cellStyle name="20% - Accent6 2 3 2 3 2 3 2" xfId="17921"/>
    <cellStyle name="20% - Accent6 2 3 2 3 2 3 2 2" xfId="17922"/>
    <cellStyle name="20% - Accent6 2 3 2 3 2 3 3" xfId="17923"/>
    <cellStyle name="20% - Accent6 2 3 2 3 2 4" xfId="17924"/>
    <cellStyle name="20% - Accent6 2 3 2 3 2 4 2" xfId="17925"/>
    <cellStyle name="20% - Accent6 2 3 2 3 2 5" xfId="17926"/>
    <cellStyle name="20% - Accent6 2 3 2 3 3" xfId="17927"/>
    <cellStyle name="20% - Accent6 2 3 2 3 3 2" xfId="17928"/>
    <cellStyle name="20% - Accent6 2 3 2 3 3 2 2" xfId="17929"/>
    <cellStyle name="20% - Accent6 2 3 2 3 3 3" xfId="17930"/>
    <cellStyle name="20% - Accent6 2 3 2 3 4" xfId="17931"/>
    <cellStyle name="20% - Accent6 2 3 2 3 4 2" xfId="17932"/>
    <cellStyle name="20% - Accent6 2 3 2 3 4 2 2" xfId="17933"/>
    <cellStyle name="20% - Accent6 2 3 2 3 4 3" xfId="17934"/>
    <cellStyle name="20% - Accent6 2 3 2 3 5" xfId="17935"/>
    <cellStyle name="20% - Accent6 2 3 2 3 5 2" xfId="17936"/>
    <cellStyle name="20% - Accent6 2 3 2 3 6" xfId="17937"/>
    <cellStyle name="20% - Accent6 2 3 2 4" xfId="17938"/>
    <cellStyle name="20% - Accent6 2 3 2 4 2" xfId="17939"/>
    <cellStyle name="20% - Accent6 2 3 2 4 2 2" xfId="17940"/>
    <cellStyle name="20% - Accent6 2 3 2 4 2 2 2" xfId="17941"/>
    <cellStyle name="20% - Accent6 2 3 2 4 2 2 2 2" xfId="17942"/>
    <cellStyle name="20% - Accent6 2 3 2 4 2 2 3" xfId="17943"/>
    <cellStyle name="20% - Accent6 2 3 2 4 2 3" xfId="17944"/>
    <cellStyle name="20% - Accent6 2 3 2 4 2 3 2" xfId="17945"/>
    <cellStyle name="20% - Accent6 2 3 2 4 2 3 2 2" xfId="17946"/>
    <cellStyle name="20% - Accent6 2 3 2 4 2 3 3" xfId="17947"/>
    <cellStyle name="20% - Accent6 2 3 2 4 2 4" xfId="17948"/>
    <cellStyle name="20% - Accent6 2 3 2 4 2 4 2" xfId="17949"/>
    <cellStyle name="20% - Accent6 2 3 2 4 2 5" xfId="17950"/>
    <cellStyle name="20% - Accent6 2 3 2 4 3" xfId="17951"/>
    <cellStyle name="20% - Accent6 2 3 2 4 3 2" xfId="17952"/>
    <cellStyle name="20% - Accent6 2 3 2 4 3 2 2" xfId="17953"/>
    <cellStyle name="20% - Accent6 2 3 2 4 3 3" xfId="17954"/>
    <cellStyle name="20% - Accent6 2 3 2 4 4" xfId="17955"/>
    <cellStyle name="20% - Accent6 2 3 2 4 4 2" xfId="17956"/>
    <cellStyle name="20% - Accent6 2 3 2 4 4 2 2" xfId="17957"/>
    <cellStyle name="20% - Accent6 2 3 2 4 4 3" xfId="17958"/>
    <cellStyle name="20% - Accent6 2 3 2 4 5" xfId="17959"/>
    <cellStyle name="20% - Accent6 2 3 2 4 5 2" xfId="17960"/>
    <cellStyle name="20% - Accent6 2 3 2 4 6" xfId="17961"/>
    <cellStyle name="20% - Accent6 2 3 2 5" xfId="17962"/>
    <cellStyle name="20% - Accent6 2 3 2 5 2" xfId="17963"/>
    <cellStyle name="20% - Accent6 2 3 2 5 2 2" xfId="17964"/>
    <cellStyle name="20% - Accent6 2 3 2 5 2 2 2" xfId="17965"/>
    <cellStyle name="20% - Accent6 2 3 2 5 2 2 2 2" xfId="17966"/>
    <cellStyle name="20% - Accent6 2 3 2 5 2 2 3" xfId="17967"/>
    <cellStyle name="20% - Accent6 2 3 2 5 2 3" xfId="17968"/>
    <cellStyle name="20% - Accent6 2 3 2 5 2 3 2" xfId="17969"/>
    <cellStyle name="20% - Accent6 2 3 2 5 2 3 2 2" xfId="17970"/>
    <cellStyle name="20% - Accent6 2 3 2 5 2 3 3" xfId="17971"/>
    <cellStyle name="20% - Accent6 2 3 2 5 2 4" xfId="17972"/>
    <cellStyle name="20% - Accent6 2 3 2 5 2 4 2" xfId="17973"/>
    <cellStyle name="20% - Accent6 2 3 2 5 2 5" xfId="17974"/>
    <cellStyle name="20% - Accent6 2 3 2 5 3" xfId="17975"/>
    <cellStyle name="20% - Accent6 2 3 2 5 3 2" xfId="17976"/>
    <cellStyle name="20% - Accent6 2 3 2 5 3 2 2" xfId="17977"/>
    <cellStyle name="20% - Accent6 2 3 2 5 3 3" xfId="17978"/>
    <cellStyle name="20% - Accent6 2 3 2 5 4" xfId="17979"/>
    <cellStyle name="20% - Accent6 2 3 2 5 4 2" xfId="17980"/>
    <cellStyle name="20% - Accent6 2 3 2 5 4 2 2" xfId="17981"/>
    <cellStyle name="20% - Accent6 2 3 2 5 4 3" xfId="17982"/>
    <cellStyle name="20% - Accent6 2 3 2 5 5" xfId="17983"/>
    <cellStyle name="20% - Accent6 2 3 2 5 5 2" xfId="17984"/>
    <cellStyle name="20% - Accent6 2 3 2 5 6" xfId="17985"/>
    <cellStyle name="20% - Accent6 2 3 2 6" xfId="17986"/>
    <cellStyle name="20% - Accent6 2 3 2 6 2" xfId="17987"/>
    <cellStyle name="20% - Accent6 2 3 2 6 2 2" xfId="17988"/>
    <cellStyle name="20% - Accent6 2 3 2 6 2 2 2" xfId="17989"/>
    <cellStyle name="20% - Accent6 2 3 2 6 2 3" xfId="17990"/>
    <cellStyle name="20% - Accent6 2 3 2 6 3" xfId="17991"/>
    <cellStyle name="20% - Accent6 2 3 2 6 3 2" xfId="17992"/>
    <cellStyle name="20% - Accent6 2 3 2 6 3 2 2" xfId="17993"/>
    <cellStyle name="20% - Accent6 2 3 2 6 3 3" xfId="17994"/>
    <cellStyle name="20% - Accent6 2 3 2 6 4" xfId="17995"/>
    <cellStyle name="20% - Accent6 2 3 2 6 4 2" xfId="17996"/>
    <cellStyle name="20% - Accent6 2 3 2 6 5" xfId="17997"/>
    <cellStyle name="20% - Accent6 2 3 2 7" xfId="17998"/>
    <cellStyle name="20% - Accent6 2 3 2 7 2" xfId="17999"/>
    <cellStyle name="20% - Accent6 2 3 2 7 2 2" xfId="18000"/>
    <cellStyle name="20% - Accent6 2 3 2 7 3" xfId="18001"/>
    <cellStyle name="20% - Accent6 2 3 2 8" xfId="18002"/>
    <cellStyle name="20% - Accent6 2 3 2 8 2" xfId="18003"/>
    <cellStyle name="20% - Accent6 2 3 2 8 2 2" xfId="18004"/>
    <cellStyle name="20% - Accent6 2 3 2 8 3" xfId="18005"/>
    <cellStyle name="20% - Accent6 2 3 2 9" xfId="18006"/>
    <cellStyle name="20% - Accent6 2 3 2 9 2" xfId="18007"/>
    <cellStyle name="20% - Accent6 2 30" xfId="18008"/>
    <cellStyle name="20% - Accent6 2 31" xfId="18009"/>
    <cellStyle name="20% - Accent6 2 31 2" xfId="18010"/>
    <cellStyle name="20% - Accent6 2 32" xfId="18011"/>
    <cellStyle name="20% - Accent6 2 33" xfId="18012"/>
    <cellStyle name="20% - Accent6 2 4" xfId="18013"/>
    <cellStyle name="20% - Accent6 2 4 10" xfId="18014"/>
    <cellStyle name="20% - Accent6 2 4 2" xfId="18015"/>
    <cellStyle name="20% - Accent6 2 4 2 2" xfId="18016"/>
    <cellStyle name="20% - Accent6 2 4 2 2 2" xfId="18017"/>
    <cellStyle name="20% - Accent6 2 4 2 2 2 2" xfId="18018"/>
    <cellStyle name="20% - Accent6 2 4 2 2 2 2 2" xfId="18019"/>
    <cellStyle name="20% - Accent6 2 4 2 2 2 3" xfId="18020"/>
    <cellStyle name="20% - Accent6 2 4 2 2 3" xfId="18021"/>
    <cellStyle name="20% - Accent6 2 4 2 2 3 2" xfId="18022"/>
    <cellStyle name="20% - Accent6 2 4 2 2 3 2 2" xfId="18023"/>
    <cellStyle name="20% - Accent6 2 4 2 2 3 3" xfId="18024"/>
    <cellStyle name="20% - Accent6 2 4 2 2 4" xfId="18025"/>
    <cellStyle name="20% - Accent6 2 4 2 2 4 2" xfId="18026"/>
    <cellStyle name="20% - Accent6 2 4 2 2 5" xfId="18027"/>
    <cellStyle name="20% - Accent6 2 4 2 3" xfId="18028"/>
    <cellStyle name="20% - Accent6 2 4 2 3 2" xfId="18029"/>
    <cellStyle name="20% - Accent6 2 4 2 3 2 2" xfId="18030"/>
    <cellStyle name="20% - Accent6 2 4 2 3 3" xfId="18031"/>
    <cellStyle name="20% - Accent6 2 4 2 4" xfId="18032"/>
    <cellStyle name="20% - Accent6 2 4 2 4 2" xfId="18033"/>
    <cellStyle name="20% - Accent6 2 4 2 4 2 2" xfId="18034"/>
    <cellStyle name="20% - Accent6 2 4 2 4 3" xfId="18035"/>
    <cellStyle name="20% - Accent6 2 4 2 5" xfId="18036"/>
    <cellStyle name="20% - Accent6 2 4 2 5 2" xfId="18037"/>
    <cellStyle name="20% - Accent6 2 4 2 6" xfId="18038"/>
    <cellStyle name="20% - Accent6 2 4 3" xfId="18039"/>
    <cellStyle name="20% - Accent6 2 4 3 2" xfId="18040"/>
    <cellStyle name="20% - Accent6 2 4 3 2 2" xfId="18041"/>
    <cellStyle name="20% - Accent6 2 4 3 2 2 2" xfId="18042"/>
    <cellStyle name="20% - Accent6 2 4 3 2 2 2 2" xfId="18043"/>
    <cellStyle name="20% - Accent6 2 4 3 2 2 3" xfId="18044"/>
    <cellStyle name="20% - Accent6 2 4 3 2 3" xfId="18045"/>
    <cellStyle name="20% - Accent6 2 4 3 2 3 2" xfId="18046"/>
    <cellStyle name="20% - Accent6 2 4 3 2 3 2 2" xfId="18047"/>
    <cellStyle name="20% - Accent6 2 4 3 2 3 3" xfId="18048"/>
    <cellStyle name="20% - Accent6 2 4 3 2 4" xfId="18049"/>
    <cellStyle name="20% - Accent6 2 4 3 2 4 2" xfId="18050"/>
    <cellStyle name="20% - Accent6 2 4 3 2 5" xfId="18051"/>
    <cellStyle name="20% - Accent6 2 4 3 3" xfId="18052"/>
    <cellStyle name="20% - Accent6 2 4 3 3 2" xfId="18053"/>
    <cellStyle name="20% - Accent6 2 4 3 3 2 2" xfId="18054"/>
    <cellStyle name="20% - Accent6 2 4 3 3 3" xfId="18055"/>
    <cellStyle name="20% - Accent6 2 4 3 4" xfId="18056"/>
    <cellStyle name="20% - Accent6 2 4 3 4 2" xfId="18057"/>
    <cellStyle name="20% - Accent6 2 4 3 4 2 2" xfId="18058"/>
    <cellStyle name="20% - Accent6 2 4 3 4 3" xfId="18059"/>
    <cellStyle name="20% - Accent6 2 4 3 5" xfId="18060"/>
    <cellStyle name="20% - Accent6 2 4 3 5 2" xfId="18061"/>
    <cellStyle name="20% - Accent6 2 4 3 6" xfId="18062"/>
    <cellStyle name="20% - Accent6 2 4 4" xfId="18063"/>
    <cellStyle name="20% - Accent6 2 4 4 2" xfId="18064"/>
    <cellStyle name="20% - Accent6 2 4 4 2 2" xfId="18065"/>
    <cellStyle name="20% - Accent6 2 4 4 2 2 2" xfId="18066"/>
    <cellStyle name="20% - Accent6 2 4 4 2 2 2 2" xfId="18067"/>
    <cellStyle name="20% - Accent6 2 4 4 2 2 3" xfId="18068"/>
    <cellStyle name="20% - Accent6 2 4 4 2 3" xfId="18069"/>
    <cellStyle name="20% - Accent6 2 4 4 2 3 2" xfId="18070"/>
    <cellStyle name="20% - Accent6 2 4 4 2 3 2 2" xfId="18071"/>
    <cellStyle name="20% - Accent6 2 4 4 2 3 3" xfId="18072"/>
    <cellStyle name="20% - Accent6 2 4 4 2 4" xfId="18073"/>
    <cellStyle name="20% - Accent6 2 4 4 2 4 2" xfId="18074"/>
    <cellStyle name="20% - Accent6 2 4 4 2 5" xfId="18075"/>
    <cellStyle name="20% - Accent6 2 4 4 3" xfId="18076"/>
    <cellStyle name="20% - Accent6 2 4 4 3 2" xfId="18077"/>
    <cellStyle name="20% - Accent6 2 4 4 3 2 2" xfId="18078"/>
    <cellStyle name="20% - Accent6 2 4 4 3 3" xfId="18079"/>
    <cellStyle name="20% - Accent6 2 4 4 4" xfId="18080"/>
    <cellStyle name="20% - Accent6 2 4 4 4 2" xfId="18081"/>
    <cellStyle name="20% - Accent6 2 4 4 4 2 2" xfId="18082"/>
    <cellStyle name="20% - Accent6 2 4 4 4 3" xfId="18083"/>
    <cellStyle name="20% - Accent6 2 4 4 5" xfId="18084"/>
    <cellStyle name="20% - Accent6 2 4 4 5 2" xfId="18085"/>
    <cellStyle name="20% - Accent6 2 4 4 6" xfId="18086"/>
    <cellStyle name="20% - Accent6 2 4 5" xfId="18087"/>
    <cellStyle name="20% - Accent6 2 4 5 2" xfId="18088"/>
    <cellStyle name="20% - Accent6 2 4 5 2 2" xfId="18089"/>
    <cellStyle name="20% - Accent6 2 4 5 2 2 2" xfId="18090"/>
    <cellStyle name="20% - Accent6 2 4 5 2 2 2 2" xfId="18091"/>
    <cellStyle name="20% - Accent6 2 4 5 2 2 3" xfId="18092"/>
    <cellStyle name="20% - Accent6 2 4 5 2 3" xfId="18093"/>
    <cellStyle name="20% - Accent6 2 4 5 2 3 2" xfId="18094"/>
    <cellStyle name="20% - Accent6 2 4 5 2 3 2 2" xfId="18095"/>
    <cellStyle name="20% - Accent6 2 4 5 2 3 3" xfId="18096"/>
    <cellStyle name="20% - Accent6 2 4 5 2 4" xfId="18097"/>
    <cellStyle name="20% - Accent6 2 4 5 2 4 2" xfId="18098"/>
    <cellStyle name="20% - Accent6 2 4 5 2 5" xfId="18099"/>
    <cellStyle name="20% - Accent6 2 4 5 3" xfId="18100"/>
    <cellStyle name="20% - Accent6 2 4 5 3 2" xfId="18101"/>
    <cellStyle name="20% - Accent6 2 4 5 3 2 2" xfId="18102"/>
    <cellStyle name="20% - Accent6 2 4 5 3 3" xfId="18103"/>
    <cellStyle name="20% - Accent6 2 4 5 4" xfId="18104"/>
    <cellStyle name="20% - Accent6 2 4 5 4 2" xfId="18105"/>
    <cellStyle name="20% - Accent6 2 4 5 4 2 2" xfId="18106"/>
    <cellStyle name="20% - Accent6 2 4 5 4 3" xfId="18107"/>
    <cellStyle name="20% - Accent6 2 4 5 5" xfId="18108"/>
    <cellStyle name="20% - Accent6 2 4 5 5 2" xfId="18109"/>
    <cellStyle name="20% - Accent6 2 4 5 6" xfId="18110"/>
    <cellStyle name="20% - Accent6 2 4 6" xfId="18111"/>
    <cellStyle name="20% - Accent6 2 4 6 2" xfId="18112"/>
    <cellStyle name="20% - Accent6 2 4 6 2 2" xfId="18113"/>
    <cellStyle name="20% - Accent6 2 4 6 2 2 2" xfId="18114"/>
    <cellStyle name="20% - Accent6 2 4 6 2 3" xfId="18115"/>
    <cellStyle name="20% - Accent6 2 4 6 3" xfId="18116"/>
    <cellStyle name="20% - Accent6 2 4 6 3 2" xfId="18117"/>
    <cellStyle name="20% - Accent6 2 4 6 3 2 2" xfId="18118"/>
    <cellStyle name="20% - Accent6 2 4 6 3 3" xfId="18119"/>
    <cellStyle name="20% - Accent6 2 4 6 4" xfId="18120"/>
    <cellStyle name="20% - Accent6 2 4 6 4 2" xfId="18121"/>
    <cellStyle name="20% - Accent6 2 4 6 5" xfId="18122"/>
    <cellStyle name="20% - Accent6 2 4 7" xfId="18123"/>
    <cellStyle name="20% - Accent6 2 4 7 2" xfId="18124"/>
    <cellStyle name="20% - Accent6 2 4 7 2 2" xfId="18125"/>
    <cellStyle name="20% - Accent6 2 4 7 3" xfId="18126"/>
    <cellStyle name="20% - Accent6 2 4 8" xfId="18127"/>
    <cellStyle name="20% - Accent6 2 4 8 2" xfId="18128"/>
    <cellStyle name="20% - Accent6 2 4 8 2 2" xfId="18129"/>
    <cellStyle name="20% - Accent6 2 4 8 3" xfId="18130"/>
    <cellStyle name="20% - Accent6 2 4 9" xfId="18131"/>
    <cellStyle name="20% - Accent6 2 4 9 2" xfId="18132"/>
    <cellStyle name="20% - Accent6 2 5" xfId="18133"/>
    <cellStyle name="20% - Accent6 2 5 2" xfId="18134"/>
    <cellStyle name="20% - Accent6 2 5 2 2" xfId="18135"/>
    <cellStyle name="20% - Accent6 2 5 2 2 2" xfId="18136"/>
    <cellStyle name="20% - Accent6 2 5 2 2 2 2" xfId="18137"/>
    <cellStyle name="20% - Accent6 2 5 2 2 2 2 2" xfId="18138"/>
    <cellStyle name="20% - Accent6 2 5 2 2 2 3" xfId="18139"/>
    <cellStyle name="20% - Accent6 2 5 2 2 3" xfId="18140"/>
    <cellStyle name="20% - Accent6 2 5 2 2 3 2" xfId="18141"/>
    <cellStyle name="20% - Accent6 2 5 2 2 3 2 2" xfId="18142"/>
    <cellStyle name="20% - Accent6 2 5 2 2 3 3" xfId="18143"/>
    <cellStyle name="20% - Accent6 2 5 2 2 4" xfId="18144"/>
    <cellStyle name="20% - Accent6 2 5 2 2 4 2" xfId="18145"/>
    <cellStyle name="20% - Accent6 2 5 2 2 5" xfId="18146"/>
    <cellStyle name="20% - Accent6 2 5 2 3" xfId="18147"/>
    <cellStyle name="20% - Accent6 2 5 2 3 2" xfId="18148"/>
    <cellStyle name="20% - Accent6 2 5 2 3 2 2" xfId="18149"/>
    <cellStyle name="20% - Accent6 2 5 2 3 3" xfId="18150"/>
    <cellStyle name="20% - Accent6 2 5 2 4" xfId="18151"/>
    <cellStyle name="20% - Accent6 2 5 2 4 2" xfId="18152"/>
    <cellStyle name="20% - Accent6 2 5 2 4 2 2" xfId="18153"/>
    <cellStyle name="20% - Accent6 2 5 2 4 3" xfId="18154"/>
    <cellStyle name="20% - Accent6 2 5 2 5" xfId="18155"/>
    <cellStyle name="20% - Accent6 2 5 2 5 2" xfId="18156"/>
    <cellStyle name="20% - Accent6 2 5 2 6" xfId="18157"/>
    <cellStyle name="20% - Accent6 2 5 3" xfId="18158"/>
    <cellStyle name="20% - Accent6 2 5 3 2" xfId="18159"/>
    <cellStyle name="20% - Accent6 2 5 3 2 2" xfId="18160"/>
    <cellStyle name="20% - Accent6 2 5 3 2 2 2" xfId="18161"/>
    <cellStyle name="20% - Accent6 2 5 3 2 2 2 2" xfId="18162"/>
    <cellStyle name="20% - Accent6 2 5 3 2 2 3" xfId="18163"/>
    <cellStyle name="20% - Accent6 2 5 3 2 3" xfId="18164"/>
    <cellStyle name="20% - Accent6 2 5 3 2 3 2" xfId="18165"/>
    <cellStyle name="20% - Accent6 2 5 3 2 3 2 2" xfId="18166"/>
    <cellStyle name="20% - Accent6 2 5 3 2 3 3" xfId="18167"/>
    <cellStyle name="20% - Accent6 2 5 3 2 4" xfId="18168"/>
    <cellStyle name="20% - Accent6 2 5 3 2 4 2" xfId="18169"/>
    <cellStyle name="20% - Accent6 2 5 3 2 5" xfId="18170"/>
    <cellStyle name="20% - Accent6 2 5 3 3" xfId="18171"/>
    <cellStyle name="20% - Accent6 2 5 3 3 2" xfId="18172"/>
    <cellStyle name="20% - Accent6 2 5 3 3 2 2" xfId="18173"/>
    <cellStyle name="20% - Accent6 2 5 3 3 3" xfId="18174"/>
    <cellStyle name="20% - Accent6 2 5 3 4" xfId="18175"/>
    <cellStyle name="20% - Accent6 2 5 3 4 2" xfId="18176"/>
    <cellStyle name="20% - Accent6 2 5 3 4 2 2" xfId="18177"/>
    <cellStyle name="20% - Accent6 2 5 3 4 3" xfId="18178"/>
    <cellStyle name="20% - Accent6 2 5 3 5" xfId="18179"/>
    <cellStyle name="20% - Accent6 2 5 3 5 2" xfId="18180"/>
    <cellStyle name="20% - Accent6 2 5 3 6" xfId="18181"/>
    <cellStyle name="20% - Accent6 2 6" xfId="18182"/>
    <cellStyle name="20% - Accent6 2 7" xfId="18183"/>
    <cellStyle name="20% - Accent6 2 8" xfId="18184"/>
    <cellStyle name="20% - Accent6 2 9" xfId="18185"/>
    <cellStyle name="20% - Accent6 20" xfId="18186"/>
    <cellStyle name="20% - Accent6 20 2" xfId="18187"/>
    <cellStyle name="20% - Accent6 20 2 2" xfId="18188"/>
    <cellStyle name="20% - Accent6 20 3" xfId="18189"/>
    <cellStyle name="20% - Accent6 20 4" xfId="18190"/>
    <cellStyle name="20% - Accent6 20 5" xfId="18191"/>
    <cellStyle name="20% - Accent6 21" xfId="18192"/>
    <cellStyle name="20% - Accent6 21 2" xfId="18193"/>
    <cellStyle name="20% - Accent6 21 3" xfId="18194"/>
    <cellStyle name="20% - Accent6 22" xfId="18195"/>
    <cellStyle name="20% - Accent6 22 2" xfId="18196"/>
    <cellStyle name="20% - Accent6 23" xfId="18197"/>
    <cellStyle name="20% - Accent6 23 2" xfId="18198"/>
    <cellStyle name="20% - Accent6 24" xfId="18199"/>
    <cellStyle name="20% - Accent6 25" xfId="18200"/>
    <cellStyle name="20% - Accent6 26" xfId="18201"/>
    <cellStyle name="20% - Accent6 26 2" xfId="18202"/>
    <cellStyle name="20% - Accent6 27" xfId="18203"/>
    <cellStyle name="20% - Accent6 27 2" xfId="18204"/>
    <cellStyle name="20% - Accent6 28" xfId="18205"/>
    <cellStyle name="20% - Accent6 28 2" xfId="18206"/>
    <cellStyle name="20% - Accent6 29" xfId="18207"/>
    <cellStyle name="20% - Accent6 29 2" xfId="18208"/>
    <cellStyle name="20% - Accent6 3" xfId="18209"/>
    <cellStyle name="20% - Accent6 3 10" xfId="18210"/>
    <cellStyle name="20% - Accent6 3 10 2" xfId="18211"/>
    <cellStyle name="20% - Accent6 3 10 2 2" xfId="18212"/>
    <cellStyle name="20% - Accent6 3 10 3" xfId="18213"/>
    <cellStyle name="20% - Accent6 3 11" xfId="18214"/>
    <cellStyle name="20% - Accent6 3 11 2" xfId="18215"/>
    <cellStyle name="20% - Accent6 3 12" xfId="18216"/>
    <cellStyle name="20% - Accent6 3 12 2" xfId="18217"/>
    <cellStyle name="20% - Accent6 3 13" xfId="18218"/>
    <cellStyle name="20% - Accent6 3 13 2" xfId="18219"/>
    <cellStyle name="20% - Accent6 3 14" xfId="18220"/>
    <cellStyle name="20% - Accent6 3 14 2" xfId="18221"/>
    <cellStyle name="20% - Accent6 3 15" xfId="18222"/>
    <cellStyle name="20% - Accent6 3 15 2" xfId="18223"/>
    <cellStyle name="20% - Accent6 3 16" xfId="18224"/>
    <cellStyle name="20% - Accent6 3 16 2" xfId="18225"/>
    <cellStyle name="20% - Accent6 3 17" xfId="18226"/>
    <cellStyle name="20% - Accent6 3 17 2" xfId="18227"/>
    <cellStyle name="20% - Accent6 3 18" xfId="18228"/>
    <cellStyle name="20% - Accent6 3 18 2" xfId="18229"/>
    <cellStyle name="20% - Accent6 3 19" xfId="18230"/>
    <cellStyle name="20% - Accent6 3 19 2" xfId="18231"/>
    <cellStyle name="20% - Accent6 3 2" xfId="18232"/>
    <cellStyle name="20% - Accent6 3 2 10" xfId="18233"/>
    <cellStyle name="20% - Accent6 3 2 10 2" xfId="18234"/>
    <cellStyle name="20% - Accent6 3 2 11" xfId="18235"/>
    <cellStyle name="20% - Accent6 3 2 2" xfId="18236"/>
    <cellStyle name="20% - Accent6 3 2 2 10" xfId="18237"/>
    <cellStyle name="20% - Accent6 3 2 2 2" xfId="18238"/>
    <cellStyle name="20% - Accent6 3 2 2 2 2" xfId="18239"/>
    <cellStyle name="20% - Accent6 3 2 2 2 2 2" xfId="18240"/>
    <cellStyle name="20% - Accent6 3 2 2 2 2 2 2" xfId="18241"/>
    <cellStyle name="20% - Accent6 3 2 2 2 2 2 2 2" xfId="18242"/>
    <cellStyle name="20% - Accent6 3 2 2 2 2 2 3" xfId="18243"/>
    <cellStyle name="20% - Accent6 3 2 2 2 2 3" xfId="18244"/>
    <cellStyle name="20% - Accent6 3 2 2 2 2 3 2" xfId="18245"/>
    <cellStyle name="20% - Accent6 3 2 2 2 2 3 2 2" xfId="18246"/>
    <cellStyle name="20% - Accent6 3 2 2 2 2 3 3" xfId="18247"/>
    <cellStyle name="20% - Accent6 3 2 2 2 2 4" xfId="18248"/>
    <cellStyle name="20% - Accent6 3 2 2 2 2 4 2" xfId="18249"/>
    <cellStyle name="20% - Accent6 3 2 2 2 2 5" xfId="18250"/>
    <cellStyle name="20% - Accent6 3 2 2 2 3" xfId="18251"/>
    <cellStyle name="20% - Accent6 3 2 2 2 3 2" xfId="18252"/>
    <cellStyle name="20% - Accent6 3 2 2 2 3 2 2" xfId="18253"/>
    <cellStyle name="20% - Accent6 3 2 2 2 3 3" xfId="18254"/>
    <cellStyle name="20% - Accent6 3 2 2 2 4" xfId="18255"/>
    <cellStyle name="20% - Accent6 3 2 2 2 4 2" xfId="18256"/>
    <cellStyle name="20% - Accent6 3 2 2 2 4 2 2" xfId="18257"/>
    <cellStyle name="20% - Accent6 3 2 2 2 4 3" xfId="18258"/>
    <cellStyle name="20% - Accent6 3 2 2 2 5" xfId="18259"/>
    <cellStyle name="20% - Accent6 3 2 2 2 5 2" xfId="18260"/>
    <cellStyle name="20% - Accent6 3 2 2 2 6" xfId="18261"/>
    <cellStyle name="20% - Accent6 3 2 2 3" xfId="18262"/>
    <cellStyle name="20% - Accent6 3 2 2 3 2" xfId="18263"/>
    <cellStyle name="20% - Accent6 3 2 2 3 2 2" xfId="18264"/>
    <cellStyle name="20% - Accent6 3 2 2 3 2 2 2" xfId="18265"/>
    <cellStyle name="20% - Accent6 3 2 2 3 2 2 2 2" xfId="18266"/>
    <cellStyle name="20% - Accent6 3 2 2 3 2 2 3" xfId="18267"/>
    <cellStyle name="20% - Accent6 3 2 2 3 2 3" xfId="18268"/>
    <cellStyle name="20% - Accent6 3 2 2 3 2 3 2" xfId="18269"/>
    <cellStyle name="20% - Accent6 3 2 2 3 2 3 2 2" xfId="18270"/>
    <cellStyle name="20% - Accent6 3 2 2 3 2 3 3" xfId="18271"/>
    <cellStyle name="20% - Accent6 3 2 2 3 2 4" xfId="18272"/>
    <cellStyle name="20% - Accent6 3 2 2 3 2 4 2" xfId="18273"/>
    <cellStyle name="20% - Accent6 3 2 2 3 2 5" xfId="18274"/>
    <cellStyle name="20% - Accent6 3 2 2 3 3" xfId="18275"/>
    <cellStyle name="20% - Accent6 3 2 2 3 3 2" xfId="18276"/>
    <cellStyle name="20% - Accent6 3 2 2 3 3 2 2" xfId="18277"/>
    <cellStyle name="20% - Accent6 3 2 2 3 3 3" xfId="18278"/>
    <cellStyle name="20% - Accent6 3 2 2 3 4" xfId="18279"/>
    <cellStyle name="20% - Accent6 3 2 2 3 4 2" xfId="18280"/>
    <cellStyle name="20% - Accent6 3 2 2 3 4 2 2" xfId="18281"/>
    <cellStyle name="20% - Accent6 3 2 2 3 4 3" xfId="18282"/>
    <cellStyle name="20% - Accent6 3 2 2 3 5" xfId="18283"/>
    <cellStyle name="20% - Accent6 3 2 2 3 5 2" xfId="18284"/>
    <cellStyle name="20% - Accent6 3 2 2 3 6" xfId="18285"/>
    <cellStyle name="20% - Accent6 3 2 2 4" xfId="18286"/>
    <cellStyle name="20% - Accent6 3 2 2 4 2" xfId="18287"/>
    <cellStyle name="20% - Accent6 3 2 2 4 2 2" xfId="18288"/>
    <cellStyle name="20% - Accent6 3 2 2 4 2 2 2" xfId="18289"/>
    <cellStyle name="20% - Accent6 3 2 2 4 2 2 2 2" xfId="18290"/>
    <cellStyle name="20% - Accent6 3 2 2 4 2 2 3" xfId="18291"/>
    <cellStyle name="20% - Accent6 3 2 2 4 2 3" xfId="18292"/>
    <cellStyle name="20% - Accent6 3 2 2 4 2 3 2" xfId="18293"/>
    <cellStyle name="20% - Accent6 3 2 2 4 2 3 2 2" xfId="18294"/>
    <cellStyle name="20% - Accent6 3 2 2 4 2 3 3" xfId="18295"/>
    <cellStyle name="20% - Accent6 3 2 2 4 2 4" xfId="18296"/>
    <cellStyle name="20% - Accent6 3 2 2 4 2 4 2" xfId="18297"/>
    <cellStyle name="20% - Accent6 3 2 2 4 2 5" xfId="18298"/>
    <cellStyle name="20% - Accent6 3 2 2 4 3" xfId="18299"/>
    <cellStyle name="20% - Accent6 3 2 2 4 3 2" xfId="18300"/>
    <cellStyle name="20% - Accent6 3 2 2 4 3 2 2" xfId="18301"/>
    <cellStyle name="20% - Accent6 3 2 2 4 3 3" xfId="18302"/>
    <cellStyle name="20% - Accent6 3 2 2 4 4" xfId="18303"/>
    <cellStyle name="20% - Accent6 3 2 2 4 4 2" xfId="18304"/>
    <cellStyle name="20% - Accent6 3 2 2 4 4 2 2" xfId="18305"/>
    <cellStyle name="20% - Accent6 3 2 2 4 4 3" xfId="18306"/>
    <cellStyle name="20% - Accent6 3 2 2 4 5" xfId="18307"/>
    <cellStyle name="20% - Accent6 3 2 2 4 5 2" xfId="18308"/>
    <cellStyle name="20% - Accent6 3 2 2 4 6" xfId="18309"/>
    <cellStyle name="20% - Accent6 3 2 2 5" xfId="18310"/>
    <cellStyle name="20% - Accent6 3 2 2 5 2" xfId="18311"/>
    <cellStyle name="20% - Accent6 3 2 2 5 2 2" xfId="18312"/>
    <cellStyle name="20% - Accent6 3 2 2 5 2 2 2" xfId="18313"/>
    <cellStyle name="20% - Accent6 3 2 2 5 2 2 2 2" xfId="18314"/>
    <cellStyle name="20% - Accent6 3 2 2 5 2 2 3" xfId="18315"/>
    <cellStyle name="20% - Accent6 3 2 2 5 2 3" xfId="18316"/>
    <cellStyle name="20% - Accent6 3 2 2 5 2 3 2" xfId="18317"/>
    <cellStyle name="20% - Accent6 3 2 2 5 2 3 2 2" xfId="18318"/>
    <cellStyle name="20% - Accent6 3 2 2 5 2 3 3" xfId="18319"/>
    <cellStyle name="20% - Accent6 3 2 2 5 2 4" xfId="18320"/>
    <cellStyle name="20% - Accent6 3 2 2 5 2 4 2" xfId="18321"/>
    <cellStyle name="20% - Accent6 3 2 2 5 2 5" xfId="18322"/>
    <cellStyle name="20% - Accent6 3 2 2 5 3" xfId="18323"/>
    <cellStyle name="20% - Accent6 3 2 2 5 3 2" xfId="18324"/>
    <cellStyle name="20% - Accent6 3 2 2 5 3 2 2" xfId="18325"/>
    <cellStyle name="20% - Accent6 3 2 2 5 3 3" xfId="18326"/>
    <cellStyle name="20% - Accent6 3 2 2 5 4" xfId="18327"/>
    <cellStyle name="20% - Accent6 3 2 2 5 4 2" xfId="18328"/>
    <cellStyle name="20% - Accent6 3 2 2 5 4 2 2" xfId="18329"/>
    <cellStyle name="20% - Accent6 3 2 2 5 4 3" xfId="18330"/>
    <cellStyle name="20% - Accent6 3 2 2 5 5" xfId="18331"/>
    <cellStyle name="20% - Accent6 3 2 2 5 5 2" xfId="18332"/>
    <cellStyle name="20% - Accent6 3 2 2 5 6" xfId="18333"/>
    <cellStyle name="20% - Accent6 3 2 2 6" xfId="18334"/>
    <cellStyle name="20% - Accent6 3 2 2 6 2" xfId="18335"/>
    <cellStyle name="20% - Accent6 3 2 2 6 2 2" xfId="18336"/>
    <cellStyle name="20% - Accent6 3 2 2 6 2 2 2" xfId="18337"/>
    <cellStyle name="20% - Accent6 3 2 2 6 2 3" xfId="18338"/>
    <cellStyle name="20% - Accent6 3 2 2 6 3" xfId="18339"/>
    <cellStyle name="20% - Accent6 3 2 2 6 3 2" xfId="18340"/>
    <cellStyle name="20% - Accent6 3 2 2 6 3 2 2" xfId="18341"/>
    <cellStyle name="20% - Accent6 3 2 2 6 3 3" xfId="18342"/>
    <cellStyle name="20% - Accent6 3 2 2 6 4" xfId="18343"/>
    <cellStyle name="20% - Accent6 3 2 2 6 4 2" xfId="18344"/>
    <cellStyle name="20% - Accent6 3 2 2 6 5" xfId="18345"/>
    <cellStyle name="20% - Accent6 3 2 2 7" xfId="18346"/>
    <cellStyle name="20% - Accent6 3 2 2 7 2" xfId="18347"/>
    <cellStyle name="20% - Accent6 3 2 2 7 2 2" xfId="18348"/>
    <cellStyle name="20% - Accent6 3 2 2 7 3" xfId="18349"/>
    <cellStyle name="20% - Accent6 3 2 2 8" xfId="18350"/>
    <cellStyle name="20% - Accent6 3 2 2 8 2" xfId="18351"/>
    <cellStyle name="20% - Accent6 3 2 2 8 2 2" xfId="18352"/>
    <cellStyle name="20% - Accent6 3 2 2 8 3" xfId="18353"/>
    <cellStyle name="20% - Accent6 3 2 2 9" xfId="18354"/>
    <cellStyle name="20% - Accent6 3 2 2 9 2" xfId="18355"/>
    <cellStyle name="20% - Accent6 3 2 3" xfId="18356"/>
    <cellStyle name="20% - Accent6 3 2 3 2" xfId="18357"/>
    <cellStyle name="20% - Accent6 3 2 3 2 2" xfId="18358"/>
    <cellStyle name="20% - Accent6 3 2 3 2 2 2" xfId="18359"/>
    <cellStyle name="20% - Accent6 3 2 3 2 2 2 2" xfId="18360"/>
    <cellStyle name="20% - Accent6 3 2 3 2 2 3" xfId="18361"/>
    <cellStyle name="20% - Accent6 3 2 3 2 3" xfId="18362"/>
    <cellStyle name="20% - Accent6 3 2 3 2 3 2" xfId="18363"/>
    <cellStyle name="20% - Accent6 3 2 3 2 3 2 2" xfId="18364"/>
    <cellStyle name="20% - Accent6 3 2 3 2 3 3" xfId="18365"/>
    <cellStyle name="20% - Accent6 3 2 3 2 4" xfId="18366"/>
    <cellStyle name="20% - Accent6 3 2 3 2 4 2" xfId="18367"/>
    <cellStyle name="20% - Accent6 3 2 3 2 5" xfId="18368"/>
    <cellStyle name="20% - Accent6 3 2 3 3" xfId="18369"/>
    <cellStyle name="20% - Accent6 3 2 3 3 2" xfId="18370"/>
    <cellStyle name="20% - Accent6 3 2 3 3 2 2" xfId="18371"/>
    <cellStyle name="20% - Accent6 3 2 3 3 3" xfId="18372"/>
    <cellStyle name="20% - Accent6 3 2 3 4" xfId="18373"/>
    <cellStyle name="20% - Accent6 3 2 3 4 2" xfId="18374"/>
    <cellStyle name="20% - Accent6 3 2 3 4 2 2" xfId="18375"/>
    <cellStyle name="20% - Accent6 3 2 3 4 3" xfId="18376"/>
    <cellStyle name="20% - Accent6 3 2 3 5" xfId="18377"/>
    <cellStyle name="20% - Accent6 3 2 3 5 2" xfId="18378"/>
    <cellStyle name="20% - Accent6 3 2 3 6" xfId="18379"/>
    <cellStyle name="20% - Accent6 3 2 4" xfId="18380"/>
    <cellStyle name="20% - Accent6 3 2 4 2" xfId="18381"/>
    <cellStyle name="20% - Accent6 3 2 4 2 2" xfId="18382"/>
    <cellStyle name="20% - Accent6 3 2 4 2 2 2" xfId="18383"/>
    <cellStyle name="20% - Accent6 3 2 4 2 2 2 2" xfId="18384"/>
    <cellStyle name="20% - Accent6 3 2 4 2 2 3" xfId="18385"/>
    <cellStyle name="20% - Accent6 3 2 4 2 3" xfId="18386"/>
    <cellStyle name="20% - Accent6 3 2 4 2 3 2" xfId="18387"/>
    <cellStyle name="20% - Accent6 3 2 4 2 3 2 2" xfId="18388"/>
    <cellStyle name="20% - Accent6 3 2 4 2 3 3" xfId="18389"/>
    <cellStyle name="20% - Accent6 3 2 4 2 4" xfId="18390"/>
    <cellStyle name="20% - Accent6 3 2 4 2 4 2" xfId="18391"/>
    <cellStyle name="20% - Accent6 3 2 4 2 5" xfId="18392"/>
    <cellStyle name="20% - Accent6 3 2 4 3" xfId="18393"/>
    <cellStyle name="20% - Accent6 3 2 4 3 2" xfId="18394"/>
    <cellStyle name="20% - Accent6 3 2 4 3 2 2" xfId="18395"/>
    <cellStyle name="20% - Accent6 3 2 4 3 3" xfId="18396"/>
    <cellStyle name="20% - Accent6 3 2 4 4" xfId="18397"/>
    <cellStyle name="20% - Accent6 3 2 4 4 2" xfId="18398"/>
    <cellStyle name="20% - Accent6 3 2 4 4 2 2" xfId="18399"/>
    <cellStyle name="20% - Accent6 3 2 4 4 3" xfId="18400"/>
    <cellStyle name="20% - Accent6 3 2 4 5" xfId="18401"/>
    <cellStyle name="20% - Accent6 3 2 4 5 2" xfId="18402"/>
    <cellStyle name="20% - Accent6 3 2 4 6" xfId="18403"/>
    <cellStyle name="20% - Accent6 3 2 5" xfId="18404"/>
    <cellStyle name="20% - Accent6 3 2 5 2" xfId="18405"/>
    <cellStyle name="20% - Accent6 3 2 5 2 2" xfId="18406"/>
    <cellStyle name="20% - Accent6 3 2 5 2 2 2" xfId="18407"/>
    <cellStyle name="20% - Accent6 3 2 5 2 2 2 2" xfId="18408"/>
    <cellStyle name="20% - Accent6 3 2 5 2 2 3" xfId="18409"/>
    <cellStyle name="20% - Accent6 3 2 5 2 3" xfId="18410"/>
    <cellStyle name="20% - Accent6 3 2 5 2 3 2" xfId="18411"/>
    <cellStyle name="20% - Accent6 3 2 5 2 3 2 2" xfId="18412"/>
    <cellStyle name="20% - Accent6 3 2 5 2 3 3" xfId="18413"/>
    <cellStyle name="20% - Accent6 3 2 5 2 4" xfId="18414"/>
    <cellStyle name="20% - Accent6 3 2 5 2 4 2" xfId="18415"/>
    <cellStyle name="20% - Accent6 3 2 5 2 5" xfId="18416"/>
    <cellStyle name="20% - Accent6 3 2 5 3" xfId="18417"/>
    <cellStyle name="20% - Accent6 3 2 5 3 2" xfId="18418"/>
    <cellStyle name="20% - Accent6 3 2 5 3 2 2" xfId="18419"/>
    <cellStyle name="20% - Accent6 3 2 5 3 3" xfId="18420"/>
    <cellStyle name="20% - Accent6 3 2 5 4" xfId="18421"/>
    <cellStyle name="20% - Accent6 3 2 5 4 2" xfId="18422"/>
    <cellStyle name="20% - Accent6 3 2 5 4 2 2" xfId="18423"/>
    <cellStyle name="20% - Accent6 3 2 5 4 3" xfId="18424"/>
    <cellStyle name="20% - Accent6 3 2 5 5" xfId="18425"/>
    <cellStyle name="20% - Accent6 3 2 5 5 2" xfId="18426"/>
    <cellStyle name="20% - Accent6 3 2 5 6" xfId="18427"/>
    <cellStyle name="20% - Accent6 3 2 6" xfId="18428"/>
    <cellStyle name="20% - Accent6 3 2 6 2" xfId="18429"/>
    <cellStyle name="20% - Accent6 3 2 6 2 2" xfId="18430"/>
    <cellStyle name="20% - Accent6 3 2 6 2 2 2" xfId="18431"/>
    <cellStyle name="20% - Accent6 3 2 6 2 2 2 2" xfId="18432"/>
    <cellStyle name="20% - Accent6 3 2 6 2 2 3" xfId="18433"/>
    <cellStyle name="20% - Accent6 3 2 6 2 3" xfId="18434"/>
    <cellStyle name="20% - Accent6 3 2 6 2 3 2" xfId="18435"/>
    <cellStyle name="20% - Accent6 3 2 6 2 3 2 2" xfId="18436"/>
    <cellStyle name="20% - Accent6 3 2 6 2 3 3" xfId="18437"/>
    <cellStyle name="20% - Accent6 3 2 6 2 4" xfId="18438"/>
    <cellStyle name="20% - Accent6 3 2 6 2 4 2" xfId="18439"/>
    <cellStyle name="20% - Accent6 3 2 6 2 5" xfId="18440"/>
    <cellStyle name="20% - Accent6 3 2 6 3" xfId="18441"/>
    <cellStyle name="20% - Accent6 3 2 6 3 2" xfId="18442"/>
    <cellStyle name="20% - Accent6 3 2 6 3 2 2" xfId="18443"/>
    <cellStyle name="20% - Accent6 3 2 6 3 3" xfId="18444"/>
    <cellStyle name="20% - Accent6 3 2 6 4" xfId="18445"/>
    <cellStyle name="20% - Accent6 3 2 6 4 2" xfId="18446"/>
    <cellStyle name="20% - Accent6 3 2 6 4 2 2" xfId="18447"/>
    <cellStyle name="20% - Accent6 3 2 6 4 3" xfId="18448"/>
    <cellStyle name="20% - Accent6 3 2 6 5" xfId="18449"/>
    <cellStyle name="20% - Accent6 3 2 6 5 2" xfId="18450"/>
    <cellStyle name="20% - Accent6 3 2 6 6" xfId="18451"/>
    <cellStyle name="20% - Accent6 3 2 7" xfId="18452"/>
    <cellStyle name="20% - Accent6 3 2 7 2" xfId="18453"/>
    <cellStyle name="20% - Accent6 3 2 7 2 2" xfId="18454"/>
    <cellStyle name="20% - Accent6 3 2 7 2 2 2" xfId="18455"/>
    <cellStyle name="20% - Accent6 3 2 7 2 3" xfId="18456"/>
    <cellStyle name="20% - Accent6 3 2 7 3" xfId="18457"/>
    <cellStyle name="20% - Accent6 3 2 7 3 2" xfId="18458"/>
    <cellStyle name="20% - Accent6 3 2 7 3 2 2" xfId="18459"/>
    <cellStyle name="20% - Accent6 3 2 7 3 3" xfId="18460"/>
    <cellStyle name="20% - Accent6 3 2 7 4" xfId="18461"/>
    <cellStyle name="20% - Accent6 3 2 7 4 2" xfId="18462"/>
    <cellStyle name="20% - Accent6 3 2 7 5" xfId="18463"/>
    <cellStyle name="20% - Accent6 3 2 8" xfId="18464"/>
    <cellStyle name="20% - Accent6 3 2 8 2" xfId="18465"/>
    <cellStyle name="20% - Accent6 3 2 8 2 2" xfId="18466"/>
    <cellStyle name="20% - Accent6 3 2 8 3" xfId="18467"/>
    <cellStyle name="20% - Accent6 3 2 9" xfId="18468"/>
    <cellStyle name="20% - Accent6 3 2 9 2" xfId="18469"/>
    <cellStyle name="20% - Accent6 3 2 9 2 2" xfId="18470"/>
    <cellStyle name="20% - Accent6 3 2 9 3" xfId="18471"/>
    <cellStyle name="20% - Accent6 3 20" xfId="18472"/>
    <cellStyle name="20% - Accent6 3 20 2" xfId="18473"/>
    <cellStyle name="20% - Accent6 3 21" xfId="18474"/>
    <cellStyle name="20% - Accent6 3 21 2" xfId="18475"/>
    <cellStyle name="20% - Accent6 3 22" xfId="18476"/>
    <cellStyle name="20% - Accent6 3 22 2" xfId="18477"/>
    <cellStyle name="20% - Accent6 3 23" xfId="18478"/>
    <cellStyle name="20% - Accent6 3 23 2" xfId="18479"/>
    <cellStyle name="20% - Accent6 3 24" xfId="18480"/>
    <cellStyle name="20% - Accent6 3 24 2" xfId="18481"/>
    <cellStyle name="20% - Accent6 3 25" xfId="18482"/>
    <cellStyle name="20% - Accent6 3 25 2" xfId="18483"/>
    <cellStyle name="20% - Accent6 3 26" xfId="18484"/>
    <cellStyle name="20% - Accent6 3 26 2" xfId="18485"/>
    <cellStyle name="20% - Accent6 3 27" xfId="18486"/>
    <cellStyle name="20% - Accent6 3 27 2" xfId="18487"/>
    <cellStyle name="20% - Accent6 3 28" xfId="18488"/>
    <cellStyle name="20% - Accent6 3 28 2" xfId="18489"/>
    <cellStyle name="20% - Accent6 3 29" xfId="18490"/>
    <cellStyle name="20% - Accent6 3 3" xfId="18491"/>
    <cellStyle name="20% - Accent6 3 3 10" xfId="18492"/>
    <cellStyle name="20% - Accent6 3 3 2" xfId="18493"/>
    <cellStyle name="20% - Accent6 3 3 2 2" xfId="18494"/>
    <cellStyle name="20% - Accent6 3 3 2 2 2" xfId="18495"/>
    <cellStyle name="20% - Accent6 3 3 2 2 2 2" xfId="18496"/>
    <cellStyle name="20% - Accent6 3 3 2 2 2 2 2" xfId="18497"/>
    <cellStyle name="20% - Accent6 3 3 2 2 2 3" xfId="18498"/>
    <cellStyle name="20% - Accent6 3 3 2 2 3" xfId="18499"/>
    <cellStyle name="20% - Accent6 3 3 2 2 3 2" xfId="18500"/>
    <cellStyle name="20% - Accent6 3 3 2 2 3 2 2" xfId="18501"/>
    <cellStyle name="20% - Accent6 3 3 2 2 3 3" xfId="18502"/>
    <cellStyle name="20% - Accent6 3 3 2 2 4" xfId="18503"/>
    <cellStyle name="20% - Accent6 3 3 2 2 4 2" xfId="18504"/>
    <cellStyle name="20% - Accent6 3 3 2 2 5" xfId="18505"/>
    <cellStyle name="20% - Accent6 3 3 2 3" xfId="18506"/>
    <cellStyle name="20% - Accent6 3 3 2 3 2" xfId="18507"/>
    <cellStyle name="20% - Accent6 3 3 2 3 2 2" xfId="18508"/>
    <cellStyle name="20% - Accent6 3 3 2 3 3" xfId="18509"/>
    <cellStyle name="20% - Accent6 3 3 2 4" xfId="18510"/>
    <cellStyle name="20% - Accent6 3 3 2 4 2" xfId="18511"/>
    <cellStyle name="20% - Accent6 3 3 2 4 2 2" xfId="18512"/>
    <cellStyle name="20% - Accent6 3 3 2 4 3" xfId="18513"/>
    <cellStyle name="20% - Accent6 3 3 2 5" xfId="18514"/>
    <cellStyle name="20% - Accent6 3 3 2 5 2" xfId="18515"/>
    <cellStyle name="20% - Accent6 3 3 2 6" xfId="18516"/>
    <cellStyle name="20% - Accent6 3 3 3" xfId="18517"/>
    <cellStyle name="20% - Accent6 3 3 3 2" xfId="18518"/>
    <cellStyle name="20% - Accent6 3 3 3 2 2" xfId="18519"/>
    <cellStyle name="20% - Accent6 3 3 3 2 2 2" xfId="18520"/>
    <cellStyle name="20% - Accent6 3 3 3 2 2 2 2" xfId="18521"/>
    <cellStyle name="20% - Accent6 3 3 3 2 2 3" xfId="18522"/>
    <cellStyle name="20% - Accent6 3 3 3 2 3" xfId="18523"/>
    <cellStyle name="20% - Accent6 3 3 3 2 3 2" xfId="18524"/>
    <cellStyle name="20% - Accent6 3 3 3 2 3 2 2" xfId="18525"/>
    <cellStyle name="20% - Accent6 3 3 3 2 3 3" xfId="18526"/>
    <cellStyle name="20% - Accent6 3 3 3 2 4" xfId="18527"/>
    <cellStyle name="20% - Accent6 3 3 3 2 4 2" xfId="18528"/>
    <cellStyle name="20% - Accent6 3 3 3 2 5" xfId="18529"/>
    <cellStyle name="20% - Accent6 3 3 3 3" xfId="18530"/>
    <cellStyle name="20% - Accent6 3 3 3 3 2" xfId="18531"/>
    <cellStyle name="20% - Accent6 3 3 3 3 2 2" xfId="18532"/>
    <cellStyle name="20% - Accent6 3 3 3 3 3" xfId="18533"/>
    <cellStyle name="20% - Accent6 3 3 3 4" xfId="18534"/>
    <cellStyle name="20% - Accent6 3 3 3 4 2" xfId="18535"/>
    <cellStyle name="20% - Accent6 3 3 3 4 2 2" xfId="18536"/>
    <cellStyle name="20% - Accent6 3 3 3 4 3" xfId="18537"/>
    <cellStyle name="20% - Accent6 3 3 3 5" xfId="18538"/>
    <cellStyle name="20% - Accent6 3 3 3 5 2" xfId="18539"/>
    <cellStyle name="20% - Accent6 3 3 3 6" xfId="18540"/>
    <cellStyle name="20% - Accent6 3 3 4" xfId="18541"/>
    <cellStyle name="20% - Accent6 3 3 4 2" xfId="18542"/>
    <cellStyle name="20% - Accent6 3 3 4 2 2" xfId="18543"/>
    <cellStyle name="20% - Accent6 3 3 4 2 2 2" xfId="18544"/>
    <cellStyle name="20% - Accent6 3 3 4 2 2 2 2" xfId="18545"/>
    <cellStyle name="20% - Accent6 3 3 4 2 2 3" xfId="18546"/>
    <cellStyle name="20% - Accent6 3 3 4 2 3" xfId="18547"/>
    <cellStyle name="20% - Accent6 3 3 4 2 3 2" xfId="18548"/>
    <cellStyle name="20% - Accent6 3 3 4 2 3 2 2" xfId="18549"/>
    <cellStyle name="20% - Accent6 3 3 4 2 3 3" xfId="18550"/>
    <cellStyle name="20% - Accent6 3 3 4 2 4" xfId="18551"/>
    <cellStyle name="20% - Accent6 3 3 4 2 4 2" xfId="18552"/>
    <cellStyle name="20% - Accent6 3 3 4 2 5" xfId="18553"/>
    <cellStyle name="20% - Accent6 3 3 4 3" xfId="18554"/>
    <cellStyle name="20% - Accent6 3 3 4 3 2" xfId="18555"/>
    <cellStyle name="20% - Accent6 3 3 4 3 2 2" xfId="18556"/>
    <cellStyle name="20% - Accent6 3 3 4 3 3" xfId="18557"/>
    <cellStyle name="20% - Accent6 3 3 4 4" xfId="18558"/>
    <cellStyle name="20% - Accent6 3 3 4 4 2" xfId="18559"/>
    <cellStyle name="20% - Accent6 3 3 4 4 2 2" xfId="18560"/>
    <cellStyle name="20% - Accent6 3 3 4 4 3" xfId="18561"/>
    <cellStyle name="20% - Accent6 3 3 4 5" xfId="18562"/>
    <cellStyle name="20% - Accent6 3 3 4 5 2" xfId="18563"/>
    <cellStyle name="20% - Accent6 3 3 4 6" xfId="18564"/>
    <cellStyle name="20% - Accent6 3 3 5" xfId="18565"/>
    <cellStyle name="20% - Accent6 3 3 5 2" xfId="18566"/>
    <cellStyle name="20% - Accent6 3 3 5 2 2" xfId="18567"/>
    <cellStyle name="20% - Accent6 3 3 5 2 2 2" xfId="18568"/>
    <cellStyle name="20% - Accent6 3 3 5 2 2 2 2" xfId="18569"/>
    <cellStyle name="20% - Accent6 3 3 5 2 2 3" xfId="18570"/>
    <cellStyle name="20% - Accent6 3 3 5 2 3" xfId="18571"/>
    <cellStyle name="20% - Accent6 3 3 5 2 3 2" xfId="18572"/>
    <cellStyle name="20% - Accent6 3 3 5 2 3 2 2" xfId="18573"/>
    <cellStyle name="20% - Accent6 3 3 5 2 3 3" xfId="18574"/>
    <cellStyle name="20% - Accent6 3 3 5 2 4" xfId="18575"/>
    <cellStyle name="20% - Accent6 3 3 5 2 4 2" xfId="18576"/>
    <cellStyle name="20% - Accent6 3 3 5 2 5" xfId="18577"/>
    <cellStyle name="20% - Accent6 3 3 5 3" xfId="18578"/>
    <cellStyle name="20% - Accent6 3 3 5 3 2" xfId="18579"/>
    <cellStyle name="20% - Accent6 3 3 5 3 2 2" xfId="18580"/>
    <cellStyle name="20% - Accent6 3 3 5 3 3" xfId="18581"/>
    <cellStyle name="20% - Accent6 3 3 5 4" xfId="18582"/>
    <cellStyle name="20% - Accent6 3 3 5 4 2" xfId="18583"/>
    <cellStyle name="20% - Accent6 3 3 5 4 2 2" xfId="18584"/>
    <cellStyle name="20% - Accent6 3 3 5 4 3" xfId="18585"/>
    <cellStyle name="20% - Accent6 3 3 5 5" xfId="18586"/>
    <cellStyle name="20% - Accent6 3 3 5 5 2" xfId="18587"/>
    <cellStyle name="20% - Accent6 3 3 5 6" xfId="18588"/>
    <cellStyle name="20% - Accent6 3 3 6" xfId="18589"/>
    <cellStyle name="20% - Accent6 3 3 6 2" xfId="18590"/>
    <cellStyle name="20% - Accent6 3 3 6 2 2" xfId="18591"/>
    <cellStyle name="20% - Accent6 3 3 6 2 2 2" xfId="18592"/>
    <cellStyle name="20% - Accent6 3 3 6 2 3" xfId="18593"/>
    <cellStyle name="20% - Accent6 3 3 6 3" xfId="18594"/>
    <cellStyle name="20% - Accent6 3 3 6 3 2" xfId="18595"/>
    <cellStyle name="20% - Accent6 3 3 6 3 2 2" xfId="18596"/>
    <cellStyle name="20% - Accent6 3 3 6 3 3" xfId="18597"/>
    <cellStyle name="20% - Accent6 3 3 6 4" xfId="18598"/>
    <cellStyle name="20% - Accent6 3 3 6 4 2" xfId="18599"/>
    <cellStyle name="20% - Accent6 3 3 6 5" xfId="18600"/>
    <cellStyle name="20% - Accent6 3 3 7" xfId="18601"/>
    <cellStyle name="20% - Accent6 3 3 7 2" xfId="18602"/>
    <cellStyle name="20% - Accent6 3 3 7 2 2" xfId="18603"/>
    <cellStyle name="20% - Accent6 3 3 7 3" xfId="18604"/>
    <cellStyle name="20% - Accent6 3 3 8" xfId="18605"/>
    <cellStyle name="20% - Accent6 3 3 8 2" xfId="18606"/>
    <cellStyle name="20% - Accent6 3 3 8 2 2" xfId="18607"/>
    <cellStyle name="20% - Accent6 3 3 8 3" xfId="18608"/>
    <cellStyle name="20% - Accent6 3 3 9" xfId="18609"/>
    <cellStyle name="20% - Accent6 3 3 9 2" xfId="18610"/>
    <cellStyle name="20% - Accent6 3 30" xfId="18611"/>
    <cellStyle name="20% - Accent6 3 31" xfId="18612"/>
    <cellStyle name="20% - Accent6 3 4" xfId="18613"/>
    <cellStyle name="20% - Accent6 3 4 2" xfId="18614"/>
    <cellStyle name="20% - Accent6 3 4 2 2" xfId="18615"/>
    <cellStyle name="20% - Accent6 3 4 2 2 2" xfId="18616"/>
    <cellStyle name="20% - Accent6 3 4 2 2 2 2" xfId="18617"/>
    <cellStyle name="20% - Accent6 3 4 2 2 3" xfId="18618"/>
    <cellStyle name="20% - Accent6 3 4 2 3" xfId="18619"/>
    <cellStyle name="20% - Accent6 3 4 2 3 2" xfId="18620"/>
    <cellStyle name="20% - Accent6 3 4 2 3 2 2" xfId="18621"/>
    <cellStyle name="20% - Accent6 3 4 2 3 3" xfId="18622"/>
    <cellStyle name="20% - Accent6 3 4 2 4" xfId="18623"/>
    <cellStyle name="20% - Accent6 3 4 2 4 2" xfId="18624"/>
    <cellStyle name="20% - Accent6 3 4 2 5" xfId="18625"/>
    <cellStyle name="20% - Accent6 3 4 3" xfId="18626"/>
    <cellStyle name="20% - Accent6 3 4 3 2" xfId="18627"/>
    <cellStyle name="20% - Accent6 3 4 3 2 2" xfId="18628"/>
    <cellStyle name="20% - Accent6 3 4 3 3" xfId="18629"/>
    <cellStyle name="20% - Accent6 3 4 4" xfId="18630"/>
    <cellStyle name="20% - Accent6 3 4 4 2" xfId="18631"/>
    <cellStyle name="20% - Accent6 3 4 4 2 2" xfId="18632"/>
    <cellStyle name="20% - Accent6 3 4 4 3" xfId="18633"/>
    <cellStyle name="20% - Accent6 3 4 5" xfId="18634"/>
    <cellStyle name="20% - Accent6 3 4 5 2" xfId="18635"/>
    <cellStyle name="20% - Accent6 3 4 6" xfId="18636"/>
    <cellStyle name="20% - Accent6 3 5" xfId="18637"/>
    <cellStyle name="20% - Accent6 3 5 2" xfId="18638"/>
    <cellStyle name="20% - Accent6 3 5 2 2" xfId="18639"/>
    <cellStyle name="20% - Accent6 3 5 2 2 2" xfId="18640"/>
    <cellStyle name="20% - Accent6 3 5 2 2 2 2" xfId="18641"/>
    <cellStyle name="20% - Accent6 3 5 2 2 3" xfId="18642"/>
    <cellStyle name="20% - Accent6 3 5 2 3" xfId="18643"/>
    <cellStyle name="20% - Accent6 3 5 2 3 2" xfId="18644"/>
    <cellStyle name="20% - Accent6 3 5 2 3 2 2" xfId="18645"/>
    <cellStyle name="20% - Accent6 3 5 2 3 3" xfId="18646"/>
    <cellStyle name="20% - Accent6 3 5 2 4" xfId="18647"/>
    <cellStyle name="20% - Accent6 3 5 2 4 2" xfId="18648"/>
    <cellStyle name="20% - Accent6 3 5 2 5" xfId="18649"/>
    <cellStyle name="20% - Accent6 3 5 3" xfId="18650"/>
    <cellStyle name="20% - Accent6 3 5 3 2" xfId="18651"/>
    <cellStyle name="20% - Accent6 3 5 3 2 2" xfId="18652"/>
    <cellStyle name="20% - Accent6 3 5 3 3" xfId="18653"/>
    <cellStyle name="20% - Accent6 3 5 4" xfId="18654"/>
    <cellStyle name="20% - Accent6 3 5 4 2" xfId="18655"/>
    <cellStyle name="20% - Accent6 3 5 4 2 2" xfId="18656"/>
    <cellStyle name="20% - Accent6 3 5 4 3" xfId="18657"/>
    <cellStyle name="20% - Accent6 3 5 5" xfId="18658"/>
    <cellStyle name="20% - Accent6 3 5 5 2" xfId="18659"/>
    <cellStyle name="20% - Accent6 3 5 6" xfId="18660"/>
    <cellStyle name="20% - Accent6 3 6" xfId="18661"/>
    <cellStyle name="20% - Accent6 3 6 2" xfId="18662"/>
    <cellStyle name="20% - Accent6 3 6 2 2" xfId="18663"/>
    <cellStyle name="20% - Accent6 3 6 2 2 2" xfId="18664"/>
    <cellStyle name="20% - Accent6 3 6 2 2 2 2" xfId="18665"/>
    <cellStyle name="20% - Accent6 3 6 2 2 3" xfId="18666"/>
    <cellStyle name="20% - Accent6 3 6 2 3" xfId="18667"/>
    <cellStyle name="20% - Accent6 3 6 2 3 2" xfId="18668"/>
    <cellStyle name="20% - Accent6 3 6 2 3 2 2" xfId="18669"/>
    <cellStyle name="20% - Accent6 3 6 2 3 3" xfId="18670"/>
    <cellStyle name="20% - Accent6 3 6 2 4" xfId="18671"/>
    <cellStyle name="20% - Accent6 3 6 2 4 2" xfId="18672"/>
    <cellStyle name="20% - Accent6 3 6 2 5" xfId="18673"/>
    <cellStyle name="20% - Accent6 3 6 3" xfId="18674"/>
    <cellStyle name="20% - Accent6 3 6 3 2" xfId="18675"/>
    <cellStyle name="20% - Accent6 3 6 3 2 2" xfId="18676"/>
    <cellStyle name="20% - Accent6 3 6 3 3" xfId="18677"/>
    <cellStyle name="20% - Accent6 3 6 4" xfId="18678"/>
    <cellStyle name="20% - Accent6 3 6 4 2" xfId="18679"/>
    <cellStyle name="20% - Accent6 3 6 4 2 2" xfId="18680"/>
    <cellStyle name="20% - Accent6 3 6 4 3" xfId="18681"/>
    <cellStyle name="20% - Accent6 3 6 5" xfId="18682"/>
    <cellStyle name="20% - Accent6 3 6 5 2" xfId="18683"/>
    <cellStyle name="20% - Accent6 3 6 6" xfId="18684"/>
    <cellStyle name="20% - Accent6 3 7" xfId="18685"/>
    <cellStyle name="20% - Accent6 3 7 2" xfId="18686"/>
    <cellStyle name="20% - Accent6 3 7 2 2" xfId="18687"/>
    <cellStyle name="20% - Accent6 3 7 2 2 2" xfId="18688"/>
    <cellStyle name="20% - Accent6 3 7 2 2 2 2" xfId="18689"/>
    <cellStyle name="20% - Accent6 3 7 2 2 3" xfId="18690"/>
    <cellStyle name="20% - Accent6 3 7 2 3" xfId="18691"/>
    <cellStyle name="20% - Accent6 3 7 2 3 2" xfId="18692"/>
    <cellStyle name="20% - Accent6 3 7 2 3 2 2" xfId="18693"/>
    <cellStyle name="20% - Accent6 3 7 2 3 3" xfId="18694"/>
    <cellStyle name="20% - Accent6 3 7 2 4" xfId="18695"/>
    <cellStyle name="20% - Accent6 3 7 2 4 2" xfId="18696"/>
    <cellStyle name="20% - Accent6 3 7 2 5" xfId="18697"/>
    <cellStyle name="20% - Accent6 3 7 3" xfId="18698"/>
    <cellStyle name="20% - Accent6 3 7 3 2" xfId="18699"/>
    <cellStyle name="20% - Accent6 3 7 3 2 2" xfId="18700"/>
    <cellStyle name="20% - Accent6 3 7 3 3" xfId="18701"/>
    <cellStyle name="20% - Accent6 3 7 4" xfId="18702"/>
    <cellStyle name="20% - Accent6 3 7 4 2" xfId="18703"/>
    <cellStyle name="20% - Accent6 3 7 4 2 2" xfId="18704"/>
    <cellStyle name="20% - Accent6 3 7 4 3" xfId="18705"/>
    <cellStyle name="20% - Accent6 3 7 5" xfId="18706"/>
    <cellStyle name="20% - Accent6 3 7 5 2" xfId="18707"/>
    <cellStyle name="20% - Accent6 3 7 6" xfId="18708"/>
    <cellStyle name="20% - Accent6 3 8" xfId="18709"/>
    <cellStyle name="20% - Accent6 3 8 2" xfId="18710"/>
    <cellStyle name="20% - Accent6 3 8 2 2" xfId="18711"/>
    <cellStyle name="20% - Accent6 3 8 2 2 2" xfId="18712"/>
    <cellStyle name="20% - Accent6 3 8 2 3" xfId="18713"/>
    <cellStyle name="20% - Accent6 3 8 3" xfId="18714"/>
    <cellStyle name="20% - Accent6 3 8 3 2" xfId="18715"/>
    <cellStyle name="20% - Accent6 3 8 3 2 2" xfId="18716"/>
    <cellStyle name="20% - Accent6 3 8 3 3" xfId="18717"/>
    <cellStyle name="20% - Accent6 3 8 4" xfId="18718"/>
    <cellStyle name="20% - Accent6 3 8 4 2" xfId="18719"/>
    <cellStyle name="20% - Accent6 3 8 5" xfId="18720"/>
    <cellStyle name="20% - Accent6 3 9" xfId="18721"/>
    <cellStyle name="20% - Accent6 3 9 2" xfId="18722"/>
    <cellStyle name="20% - Accent6 3 9 2 2" xfId="18723"/>
    <cellStyle name="20% - Accent6 3 9 3" xfId="18724"/>
    <cellStyle name="20% - Accent6 30" xfId="18725"/>
    <cellStyle name="20% - Accent6 30 2" xfId="18726"/>
    <cellStyle name="20% - Accent6 31" xfId="18727"/>
    <cellStyle name="20% - Accent6 32" xfId="18728"/>
    <cellStyle name="20% - Accent6 33" xfId="18729"/>
    <cellStyle name="20% - Accent6 34" xfId="18730"/>
    <cellStyle name="20% - Accent6 35" xfId="18731"/>
    <cellStyle name="20% - Accent6 36" xfId="18732"/>
    <cellStyle name="20% - Accent6 36 2" xfId="18733"/>
    <cellStyle name="20% - Accent6 37" xfId="18734"/>
    <cellStyle name="20% - Accent6 38" xfId="18735"/>
    <cellStyle name="20% - Accent6 39" xfId="18736"/>
    <cellStyle name="20% - Accent6 4" xfId="18737"/>
    <cellStyle name="20% - Accent6 4 10" xfId="18738"/>
    <cellStyle name="20% - Accent6 4 10 2" xfId="18739"/>
    <cellStyle name="20% - Accent6 4 11" xfId="18740"/>
    <cellStyle name="20% - Accent6 4 11 2" xfId="18741"/>
    <cellStyle name="20% - Accent6 4 12" xfId="18742"/>
    <cellStyle name="20% - Accent6 4 12 2" xfId="18743"/>
    <cellStyle name="20% - Accent6 4 13" xfId="18744"/>
    <cellStyle name="20% - Accent6 4 13 2" xfId="18745"/>
    <cellStyle name="20% - Accent6 4 14" xfId="18746"/>
    <cellStyle name="20% - Accent6 4 14 2" xfId="18747"/>
    <cellStyle name="20% - Accent6 4 15" xfId="18748"/>
    <cellStyle name="20% - Accent6 4 15 2" xfId="18749"/>
    <cellStyle name="20% - Accent6 4 16" xfId="18750"/>
    <cellStyle name="20% - Accent6 4 16 2" xfId="18751"/>
    <cellStyle name="20% - Accent6 4 17" xfId="18752"/>
    <cellStyle name="20% - Accent6 4 17 2" xfId="18753"/>
    <cellStyle name="20% - Accent6 4 18" xfId="18754"/>
    <cellStyle name="20% - Accent6 4 18 2" xfId="18755"/>
    <cellStyle name="20% - Accent6 4 19" xfId="18756"/>
    <cellStyle name="20% - Accent6 4 19 2" xfId="18757"/>
    <cellStyle name="20% - Accent6 4 2" xfId="18758"/>
    <cellStyle name="20% - Accent6 4 2 2" xfId="18759"/>
    <cellStyle name="20% - Accent6 4 2 3" xfId="18760"/>
    <cellStyle name="20% - Accent6 4 2 4" xfId="18761"/>
    <cellStyle name="20% - Accent6 4 2 4 2" xfId="18762"/>
    <cellStyle name="20% - Accent6 4 2 4 3" xfId="18763"/>
    <cellStyle name="20% - Accent6 4 2 5" xfId="18764"/>
    <cellStyle name="20% - Accent6 4 2 6" xfId="18765"/>
    <cellStyle name="20% - Accent6 4 20" xfId="18766"/>
    <cellStyle name="20% - Accent6 4 20 2" xfId="18767"/>
    <cellStyle name="20% - Accent6 4 21" xfId="18768"/>
    <cellStyle name="20% - Accent6 4 21 2" xfId="18769"/>
    <cellStyle name="20% - Accent6 4 22" xfId="18770"/>
    <cellStyle name="20% - Accent6 4 22 2" xfId="18771"/>
    <cellStyle name="20% - Accent6 4 23" xfId="18772"/>
    <cellStyle name="20% - Accent6 4 24" xfId="18773"/>
    <cellStyle name="20% - Accent6 4 3" xfId="18774"/>
    <cellStyle name="20% - Accent6 4 3 2" xfId="18775"/>
    <cellStyle name="20% - Accent6 4 3 2 2" xfId="18776"/>
    <cellStyle name="20% - Accent6 4 3 3" xfId="18777"/>
    <cellStyle name="20% - Accent6 4 4" xfId="18778"/>
    <cellStyle name="20% - Accent6 4 4 2" xfId="18779"/>
    <cellStyle name="20% - Accent6 4 5" xfId="18780"/>
    <cellStyle name="20% - Accent6 4 5 2" xfId="18781"/>
    <cellStyle name="20% - Accent6 4 6" xfId="18782"/>
    <cellStyle name="20% - Accent6 4 6 2" xfId="18783"/>
    <cellStyle name="20% - Accent6 4 7" xfId="18784"/>
    <cellStyle name="20% - Accent6 4 7 2" xfId="18785"/>
    <cellStyle name="20% - Accent6 4 8" xfId="18786"/>
    <cellStyle name="20% - Accent6 4 8 2" xfId="18787"/>
    <cellStyle name="20% - Accent6 4 9" xfId="18788"/>
    <cellStyle name="20% - Accent6 4 9 2" xfId="18789"/>
    <cellStyle name="20% - Accent6 40" xfId="18790"/>
    <cellStyle name="20% - Accent6 5" xfId="18791"/>
    <cellStyle name="20% - Accent6 5 10" xfId="18792"/>
    <cellStyle name="20% - Accent6 5 10 2" xfId="18793"/>
    <cellStyle name="20% - Accent6 5 11" xfId="18794"/>
    <cellStyle name="20% - Accent6 5 11 2" xfId="18795"/>
    <cellStyle name="20% - Accent6 5 12" xfId="18796"/>
    <cellStyle name="20% - Accent6 5 12 2" xfId="18797"/>
    <cellStyle name="20% - Accent6 5 13" xfId="18798"/>
    <cellStyle name="20% - Accent6 5 13 2" xfId="18799"/>
    <cellStyle name="20% - Accent6 5 14" xfId="18800"/>
    <cellStyle name="20% - Accent6 5 14 2" xfId="18801"/>
    <cellStyle name="20% - Accent6 5 15" xfId="18802"/>
    <cellStyle name="20% - Accent6 5 15 2" xfId="18803"/>
    <cellStyle name="20% - Accent6 5 16" xfId="18804"/>
    <cellStyle name="20% - Accent6 5 16 2" xfId="18805"/>
    <cellStyle name="20% - Accent6 5 17" xfId="18806"/>
    <cellStyle name="20% - Accent6 5 17 2" xfId="18807"/>
    <cellStyle name="20% - Accent6 5 18" xfId="18808"/>
    <cellStyle name="20% - Accent6 5 18 2" xfId="18809"/>
    <cellStyle name="20% - Accent6 5 19" xfId="18810"/>
    <cellStyle name="20% - Accent6 5 19 2" xfId="18811"/>
    <cellStyle name="20% - Accent6 5 2" xfId="18812"/>
    <cellStyle name="20% - Accent6 5 2 2" xfId="18813"/>
    <cellStyle name="20% - Accent6 5 2 3" xfId="18814"/>
    <cellStyle name="20% - Accent6 5 2 4" xfId="18815"/>
    <cellStyle name="20% - Accent6 5 2 4 2" xfId="18816"/>
    <cellStyle name="20% - Accent6 5 2 4 3" xfId="18817"/>
    <cellStyle name="20% - Accent6 5 2 5" xfId="18818"/>
    <cellStyle name="20% - Accent6 5 2 6" xfId="18819"/>
    <cellStyle name="20% - Accent6 5 20" xfId="18820"/>
    <cellStyle name="20% - Accent6 5 20 2" xfId="18821"/>
    <cellStyle name="20% - Accent6 5 21" xfId="18822"/>
    <cellStyle name="20% - Accent6 5 21 2" xfId="18823"/>
    <cellStyle name="20% - Accent6 5 22" xfId="18824"/>
    <cellStyle name="20% - Accent6 5 22 2" xfId="18825"/>
    <cellStyle name="20% - Accent6 5 23" xfId="18826"/>
    <cellStyle name="20% - Accent6 5 24" xfId="18827"/>
    <cellStyle name="20% - Accent6 5 3" xfId="18828"/>
    <cellStyle name="20% - Accent6 5 3 2" xfId="18829"/>
    <cellStyle name="20% - Accent6 5 3 2 2" xfId="18830"/>
    <cellStyle name="20% - Accent6 5 3 3" xfId="18831"/>
    <cellStyle name="20% - Accent6 5 4" xfId="18832"/>
    <cellStyle name="20% - Accent6 5 4 2" xfId="18833"/>
    <cellStyle name="20% - Accent6 5 5" xfId="18834"/>
    <cellStyle name="20% - Accent6 5 5 2" xfId="18835"/>
    <cellStyle name="20% - Accent6 5 6" xfId="18836"/>
    <cellStyle name="20% - Accent6 5 6 2" xfId="18837"/>
    <cellStyle name="20% - Accent6 5 7" xfId="18838"/>
    <cellStyle name="20% - Accent6 5 7 2" xfId="18839"/>
    <cellStyle name="20% - Accent6 5 8" xfId="18840"/>
    <cellStyle name="20% - Accent6 5 8 2" xfId="18841"/>
    <cellStyle name="20% - Accent6 5 9" xfId="18842"/>
    <cellStyle name="20% - Accent6 5 9 2" xfId="18843"/>
    <cellStyle name="20% - Accent6 6" xfId="18844"/>
    <cellStyle name="20% - Accent6 6 10" xfId="18845"/>
    <cellStyle name="20% - Accent6 6 10 2" xfId="18846"/>
    <cellStyle name="20% - Accent6 6 11" xfId="18847"/>
    <cellStyle name="20% - Accent6 6 11 2" xfId="18848"/>
    <cellStyle name="20% - Accent6 6 12" xfId="18849"/>
    <cellStyle name="20% - Accent6 6 12 2" xfId="18850"/>
    <cellStyle name="20% - Accent6 6 13" xfId="18851"/>
    <cellStyle name="20% - Accent6 6 13 2" xfId="18852"/>
    <cellStyle name="20% - Accent6 6 14" xfId="18853"/>
    <cellStyle name="20% - Accent6 6 14 2" xfId="18854"/>
    <cellStyle name="20% - Accent6 6 15" xfId="18855"/>
    <cellStyle name="20% - Accent6 6 15 2" xfId="18856"/>
    <cellStyle name="20% - Accent6 6 16" xfId="18857"/>
    <cellStyle name="20% - Accent6 6 16 2" xfId="18858"/>
    <cellStyle name="20% - Accent6 6 17" xfId="18859"/>
    <cellStyle name="20% - Accent6 6 17 2" xfId="18860"/>
    <cellStyle name="20% - Accent6 6 18" xfId="18861"/>
    <cellStyle name="20% - Accent6 6 18 2" xfId="18862"/>
    <cellStyle name="20% - Accent6 6 19" xfId="18863"/>
    <cellStyle name="20% - Accent6 6 19 2" xfId="18864"/>
    <cellStyle name="20% - Accent6 6 2" xfId="18865"/>
    <cellStyle name="20% - Accent6 6 2 2" xfId="18866"/>
    <cellStyle name="20% - Accent6 6 2 2 2" xfId="18867"/>
    <cellStyle name="20% - Accent6 6 2 2 3" xfId="18868"/>
    <cellStyle name="20% - Accent6 6 2 2 4" xfId="18869"/>
    <cellStyle name="20% - Accent6 6 2 2 4 2" xfId="18870"/>
    <cellStyle name="20% - Accent6 6 2 2 4 3" xfId="18871"/>
    <cellStyle name="20% - Accent6 6 2 2 5" xfId="18872"/>
    <cellStyle name="20% - Accent6 6 2 2 6" xfId="18873"/>
    <cellStyle name="20% - Accent6 6 2 3" xfId="18874"/>
    <cellStyle name="20% - Accent6 6 2 3 2" xfId="18875"/>
    <cellStyle name="20% - Accent6 6 2 3 2 2" xfId="18876"/>
    <cellStyle name="20% - Accent6 6 2 3 3" xfId="18877"/>
    <cellStyle name="20% - Accent6 6 2 4" xfId="18878"/>
    <cellStyle name="20% - Accent6 6 2 4 2" xfId="18879"/>
    <cellStyle name="20% - Accent6 6 2 5" xfId="18880"/>
    <cellStyle name="20% - Accent6 6 2 5 2" xfId="18881"/>
    <cellStyle name="20% - Accent6 6 20" xfId="18882"/>
    <cellStyle name="20% - Accent6 6 20 2" xfId="18883"/>
    <cellStyle name="20% - Accent6 6 21" xfId="18884"/>
    <cellStyle name="20% - Accent6 6 21 2" xfId="18885"/>
    <cellStyle name="20% - Accent6 6 22" xfId="18886"/>
    <cellStyle name="20% - Accent6 6 22 2" xfId="18887"/>
    <cellStyle name="20% - Accent6 6 23" xfId="18888"/>
    <cellStyle name="20% - Accent6 6 23 2" xfId="18889"/>
    <cellStyle name="20% - Accent6 6 24" xfId="18890"/>
    <cellStyle name="20% - Accent6 6 24 2" xfId="18891"/>
    <cellStyle name="20% - Accent6 6 25" xfId="18892"/>
    <cellStyle name="20% - Accent6 6 25 2" xfId="18893"/>
    <cellStyle name="20% - Accent6 6 26" xfId="18894"/>
    <cellStyle name="20% - Accent6 6 26 2" xfId="18895"/>
    <cellStyle name="20% - Accent6 6 27" xfId="18896"/>
    <cellStyle name="20% - Accent6 6 28" xfId="18897"/>
    <cellStyle name="20% - Accent6 6 29" xfId="18898"/>
    <cellStyle name="20% - Accent6 6 3" xfId="18899"/>
    <cellStyle name="20% - Accent6 6 4" xfId="18900"/>
    <cellStyle name="20% - Accent6 6 4 2" xfId="18901"/>
    <cellStyle name="20% - Accent6 6 4 2 2" xfId="18902"/>
    <cellStyle name="20% - Accent6 6 4 2 2 2" xfId="18903"/>
    <cellStyle name="20% - Accent6 6 4 2 2 2 2" xfId="18904"/>
    <cellStyle name="20% - Accent6 6 4 2 2 3" xfId="18905"/>
    <cellStyle name="20% - Accent6 6 4 2 3" xfId="18906"/>
    <cellStyle name="20% - Accent6 6 4 2 3 2" xfId="18907"/>
    <cellStyle name="20% - Accent6 6 4 2 3 2 2" xfId="18908"/>
    <cellStyle name="20% - Accent6 6 4 2 3 3" xfId="18909"/>
    <cellStyle name="20% - Accent6 6 4 2 4" xfId="18910"/>
    <cellStyle name="20% - Accent6 6 4 2 4 2" xfId="18911"/>
    <cellStyle name="20% - Accent6 6 4 2 5" xfId="18912"/>
    <cellStyle name="20% - Accent6 6 4 3" xfId="18913"/>
    <cellStyle name="20% - Accent6 6 4 3 2" xfId="18914"/>
    <cellStyle name="20% - Accent6 6 4 3 2 2" xfId="18915"/>
    <cellStyle name="20% - Accent6 6 4 3 3" xfId="18916"/>
    <cellStyle name="20% - Accent6 6 4 4" xfId="18917"/>
    <cellStyle name="20% - Accent6 6 4 4 2" xfId="18918"/>
    <cellStyle name="20% - Accent6 6 4 4 2 2" xfId="18919"/>
    <cellStyle name="20% - Accent6 6 4 4 3" xfId="18920"/>
    <cellStyle name="20% - Accent6 6 4 5" xfId="18921"/>
    <cellStyle name="20% - Accent6 6 4 5 2" xfId="18922"/>
    <cellStyle name="20% - Accent6 6 4 6" xfId="18923"/>
    <cellStyle name="20% - Accent6 6 5" xfId="18924"/>
    <cellStyle name="20% - Accent6 6 5 2" xfId="18925"/>
    <cellStyle name="20% - Accent6 6 5 2 2" xfId="18926"/>
    <cellStyle name="20% - Accent6 6 5 2 2 2" xfId="18927"/>
    <cellStyle name="20% - Accent6 6 5 2 2 2 2" xfId="18928"/>
    <cellStyle name="20% - Accent6 6 5 2 2 3" xfId="18929"/>
    <cellStyle name="20% - Accent6 6 5 2 3" xfId="18930"/>
    <cellStyle name="20% - Accent6 6 5 2 3 2" xfId="18931"/>
    <cellStyle name="20% - Accent6 6 5 2 3 2 2" xfId="18932"/>
    <cellStyle name="20% - Accent6 6 5 2 3 3" xfId="18933"/>
    <cellStyle name="20% - Accent6 6 5 2 4" xfId="18934"/>
    <cellStyle name="20% - Accent6 6 5 2 4 2" xfId="18935"/>
    <cellStyle name="20% - Accent6 6 5 2 5" xfId="18936"/>
    <cellStyle name="20% - Accent6 6 5 3" xfId="18937"/>
    <cellStyle name="20% - Accent6 6 5 3 2" xfId="18938"/>
    <cellStyle name="20% - Accent6 6 5 3 2 2" xfId="18939"/>
    <cellStyle name="20% - Accent6 6 5 3 3" xfId="18940"/>
    <cellStyle name="20% - Accent6 6 5 4" xfId="18941"/>
    <cellStyle name="20% - Accent6 6 5 4 2" xfId="18942"/>
    <cellStyle name="20% - Accent6 6 5 4 2 2" xfId="18943"/>
    <cellStyle name="20% - Accent6 6 5 4 3" xfId="18944"/>
    <cellStyle name="20% - Accent6 6 5 5" xfId="18945"/>
    <cellStyle name="20% - Accent6 6 5 5 2" xfId="18946"/>
    <cellStyle name="20% - Accent6 6 5 6" xfId="18947"/>
    <cellStyle name="20% - Accent6 6 6" xfId="18948"/>
    <cellStyle name="20% - Accent6 6 6 2" xfId="18949"/>
    <cellStyle name="20% - Accent6 6 6 2 2" xfId="18950"/>
    <cellStyle name="20% - Accent6 6 6 2 2 2" xfId="18951"/>
    <cellStyle name="20% - Accent6 6 6 2 3" xfId="18952"/>
    <cellStyle name="20% - Accent6 6 6 3" xfId="18953"/>
    <cellStyle name="20% - Accent6 6 6 3 2" xfId="18954"/>
    <cellStyle name="20% - Accent6 6 6 3 2 2" xfId="18955"/>
    <cellStyle name="20% - Accent6 6 6 3 3" xfId="18956"/>
    <cellStyle name="20% - Accent6 6 6 4" xfId="18957"/>
    <cellStyle name="20% - Accent6 6 6 4 2" xfId="18958"/>
    <cellStyle name="20% - Accent6 6 6 5" xfId="18959"/>
    <cellStyle name="20% - Accent6 6 7" xfId="18960"/>
    <cellStyle name="20% - Accent6 6 7 2" xfId="18961"/>
    <cellStyle name="20% - Accent6 6 7 2 2" xfId="18962"/>
    <cellStyle name="20% - Accent6 6 7 3" xfId="18963"/>
    <cellStyle name="20% - Accent6 6 8" xfId="18964"/>
    <cellStyle name="20% - Accent6 6 8 2" xfId="18965"/>
    <cellStyle name="20% - Accent6 6 8 2 2" xfId="18966"/>
    <cellStyle name="20% - Accent6 6 8 3" xfId="18967"/>
    <cellStyle name="20% - Accent6 6 9" xfId="18968"/>
    <cellStyle name="20% - Accent6 6 9 2" xfId="18969"/>
    <cellStyle name="20% - Accent6 7" xfId="18970"/>
    <cellStyle name="20% - Accent6 7 10" xfId="18971"/>
    <cellStyle name="20% - Accent6 7 10 2" xfId="18972"/>
    <cellStyle name="20% - Accent6 7 11" xfId="18973"/>
    <cellStyle name="20% - Accent6 7 11 2" xfId="18974"/>
    <cellStyle name="20% - Accent6 7 12" xfId="18975"/>
    <cellStyle name="20% - Accent6 7 12 2" xfId="18976"/>
    <cellStyle name="20% - Accent6 7 13" xfId="18977"/>
    <cellStyle name="20% - Accent6 7 13 2" xfId="18978"/>
    <cellStyle name="20% - Accent6 7 14" xfId="18979"/>
    <cellStyle name="20% - Accent6 7 14 2" xfId="18980"/>
    <cellStyle name="20% - Accent6 7 15" xfId="18981"/>
    <cellStyle name="20% - Accent6 7 15 2" xfId="18982"/>
    <cellStyle name="20% - Accent6 7 16" xfId="18983"/>
    <cellStyle name="20% - Accent6 7 16 2" xfId="18984"/>
    <cellStyle name="20% - Accent6 7 17" xfId="18985"/>
    <cellStyle name="20% - Accent6 7 17 2" xfId="18986"/>
    <cellStyle name="20% - Accent6 7 18" xfId="18987"/>
    <cellStyle name="20% - Accent6 7 18 2" xfId="18988"/>
    <cellStyle name="20% - Accent6 7 19" xfId="18989"/>
    <cellStyle name="20% - Accent6 7 19 2" xfId="18990"/>
    <cellStyle name="20% - Accent6 7 2" xfId="18991"/>
    <cellStyle name="20% - Accent6 7 2 2" xfId="18992"/>
    <cellStyle name="20% - Accent6 7 2 2 2" xfId="18993"/>
    <cellStyle name="20% - Accent6 7 2 2 2 2" xfId="18994"/>
    <cellStyle name="20% - Accent6 7 2 2 2 2 2" xfId="18995"/>
    <cellStyle name="20% - Accent6 7 2 2 2 3" xfId="18996"/>
    <cellStyle name="20% - Accent6 7 2 2 3" xfId="18997"/>
    <cellStyle name="20% - Accent6 7 2 2 3 2" xfId="18998"/>
    <cellStyle name="20% - Accent6 7 2 2 3 2 2" xfId="18999"/>
    <cellStyle name="20% - Accent6 7 2 2 3 3" xfId="19000"/>
    <cellStyle name="20% - Accent6 7 2 2 4" xfId="19001"/>
    <cellStyle name="20% - Accent6 7 2 2 4 2" xfId="19002"/>
    <cellStyle name="20% - Accent6 7 2 2 5" xfId="19003"/>
    <cellStyle name="20% - Accent6 7 2 3" xfId="19004"/>
    <cellStyle name="20% - Accent6 7 2 3 2" xfId="19005"/>
    <cellStyle name="20% - Accent6 7 2 3 2 2" xfId="19006"/>
    <cellStyle name="20% - Accent6 7 2 3 3" xfId="19007"/>
    <cellStyle name="20% - Accent6 7 2 4" xfId="19008"/>
    <cellStyle name="20% - Accent6 7 2 4 2" xfId="19009"/>
    <cellStyle name="20% - Accent6 7 2 4 2 2" xfId="19010"/>
    <cellStyle name="20% - Accent6 7 2 4 3" xfId="19011"/>
    <cellStyle name="20% - Accent6 7 2 5" xfId="19012"/>
    <cellStyle name="20% - Accent6 7 2 5 2" xfId="19013"/>
    <cellStyle name="20% - Accent6 7 2 6" xfId="19014"/>
    <cellStyle name="20% - Accent6 7 20" xfId="19015"/>
    <cellStyle name="20% - Accent6 7 20 2" xfId="19016"/>
    <cellStyle name="20% - Accent6 7 21" xfId="19017"/>
    <cellStyle name="20% - Accent6 7 21 2" xfId="19018"/>
    <cellStyle name="20% - Accent6 7 22" xfId="19019"/>
    <cellStyle name="20% - Accent6 7 22 2" xfId="19020"/>
    <cellStyle name="20% - Accent6 7 23" xfId="19021"/>
    <cellStyle name="20% - Accent6 7 23 2" xfId="19022"/>
    <cellStyle name="20% - Accent6 7 24" xfId="19023"/>
    <cellStyle name="20% - Accent6 7 24 2" xfId="19024"/>
    <cellStyle name="20% - Accent6 7 25" xfId="19025"/>
    <cellStyle name="20% - Accent6 7 26" xfId="19026"/>
    <cellStyle name="20% - Accent6 7 27" xfId="19027"/>
    <cellStyle name="20% - Accent6 7 3" xfId="19028"/>
    <cellStyle name="20% - Accent6 7 3 2" xfId="19029"/>
    <cellStyle name="20% - Accent6 7 3 2 2" xfId="19030"/>
    <cellStyle name="20% - Accent6 7 3 2 2 2" xfId="19031"/>
    <cellStyle name="20% - Accent6 7 3 2 2 2 2" xfId="19032"/>
    <cellStyle name="20% - Accent6 7 3 2 2 3" xfId="19033"/>
    <cellStyle name="20% - Accent6 7 3 2 3" xfId="19034"/>
    <cellStyle name="20% - Accent6 7 3 2 3 2" xfId="19035"/>
    <cellStyle name="20% - Accent6 7 3 2 3 2 2" xfId="19036"/>
    <cellStyle name="20% - Accent6 7 3 2 3 3" xfId="19037"/>
    <cellStyle name="20% - Accent6 7 3 2 4" xfId="19038"/>
    <cellStyle name="20% - Accent6 7 3 2 4 2" xfId="19039"/>
    <cellStyle name="20% - Accent6 7 3 2 5" xfId="19040"/>
    <cellStyle name="20% - Accent6 7 3 3" xfId="19041"/>
    <cellStyle name="20% - Accent6 7 3 3 2" xfId="19042"/>
    <cellStyle name="20% - Accent6 7 3 3 2 2" xfId="19043"/>
    <cellStyle name="20% - Accent6 7 3 3 3" xfId="19044"/>
    <cellStyle name="20% - Accent6 7 3 4" xfId="19045"/>
    <cellStyle name="20% - Accent6 7 3 4 2" xfId="19046"/>
    <cellStyle name="20% - Accent6 7 3 4 2 2" xfId="19047"/>
    <cellStyle name="20% - Accent6 7 3 4 3" xfId="19048"/>
    <cellStyle name="20% - Accent6 7 3 5" xfId="19049"/>
    <cellStyle name="20% - Accent6 7 3 5 2" xfId="19050"/>
    <cellStyle name="20% - Accent6 7 3 6" xfId="19051"/>
    <cellStyle name="20% - Accent6 7 4" xfId="19052"/>
    <cellStyle name="20% - Accent6 7 4 2" xfId="19053"/>
    <cellStyle name="20% - Accent6 7 4 2 2" xfId="19054"/>
    <cellStyle name="20% - Accent6 7 4 2 2 2" xfId="19055"/>
    <cellStyle name="20% - Accent6 7 4 2 3" xfId="19056"/>
    <cellStyle name="20% - Accent6 7 4 3" xfId="19057"/>
    <cellStyle name="20% - Accent6 7 4 3 2" xfId="19058"/>
    <cellStyle name="20% - Accent6 7 4 3 2 2" xfId="19059"/>
    <cellStyle name="20% - Accent6 7 4 3 3" xfId="19060"/>
    <cellStyle name="20% - Accent6 7 4 4" xfId="19061"/>
    <cellStyle name="20% - Accent6 7 4 4 2" xfId="19062"/>
    <cellStyle name="20% - Accent6 7 4 5" xfId="19063"/>
    <cellStyle name="20% - Accent6 7 5" xfId="19064"/>
    <cellStyle name="20% - Accent6 7 5 2" xfId="19065"/>
    <cellStyle name="20% - Accent6 7 5 2 2" xfId="19066"/>
    <cellStyle name="20% - Accent6 7 5 3" xfId="19067"/>
    <cellStyle name="20% - Accent6 7 6" xfId="19068"/>
    <cellStyle name="20% - Accent6 7 6 2" xfId="19069"/>
    <cellStyle name="20% - Accent6 7 6 2 2" xfId="19070"/>
    <cellStyle name="20% - Accent6 7 6 3" xfId="19071"/>
    <cellStyle name="20% - Accent6 7 7" xfId="19072"/>
    <cellStyle name="20% - Accent6 7 7 2" xfId="19073"/>
    <cellStyle name="20% - Accent6 7 8" xfId="19074"/>
    <cellStyle name="20% - Accent6 7 8 2" xfId="19075"/>
    <cellStyle name="20% - Accent6 7 9" xfId="19076"/>
    <cellStyle name="20% - Accent6 7 9 2" xfId="19077"/>
    <cellStyle name="20% - Accent6 8" xfId="19078"/>
    <cellStyle name="20% - Accent6 8 10" xfId="19079"/>
    <cellStyle name="20% - Accent6 8 10 2" xfId="19080"/>
    <cellStyle name="20% - Accent6 8 11" xfId="19081"/>
    <cellStyle name="20% - Accent6 8 11 2" xfId="19082"/>
    <cellStyle name="20% - Accent6 8 12" xfId="19083"/>
    <cellStyle name="20% - Accent6 8 12 2" xfId="19084"/>
    <cellStyle name="20% - Accent6 8 13" xfId="19085"/>
    <cellStyle name="20% - Accent6 8 13 2" xfId="19086"/>
    <cellStyle name="20% - Accent6 8 14" xfId="19087"/>
    <cellStyle name="20% - Accent6 8 14 2" xfId="19088"/>
    <cellStyle name="20% - Accent6 8 15" xfId="19089"/>
    <cellStyle name="20% - Accent6 8 15 2" xfId="19090"/>
    <cellStyle name="20% - Accent6 8 16" xfId="19091"/>
    <cellStyle name="20% - Accent6 8 16 2" xfId="19092"/>
    <cellStyle name="20% - Accent6 8 17" xfId="19093"/>
    <cellStyle name="20% - Accent6 8 17 2" xfId="19094"/>
    <cellStyle name="20% - Accent6 8 18" xfId="19095"/>
    <cellStyle name="20% - Accent6 8 18 2" xfId="19096"/>
    <cellStyle name="20% - Accent6 8 19" xfId="19097"/>
    <cellStyle name="20% - Accent6 8 19 2" xfId="19098"/>
    <cellStyle name="20% - Accent6 8 2" xfId="19099"/>
    <cellStyle name="20% - Accent6 8 2 2" xfId="19100"/>
    <cellStyle name="20% - Accent6 8 2 2 2" xfId="19101"/>
    <cellStyle name="20% - Accent6 8 2 2 2 2" xfId="19102"/>
    <cellStyle name="20% - Accent6 8 2 2 3" xfId="19103"/>
    <cellStyle name="20% - Accent6 8 2 3" xfId="19104"/>
    <cellStyle name="20% - Accent6 8 2 3 2" xfId="19105"/>
    <cellStyle name="20% - Accent6 8 2 3 2 2" xfId="19106"/>
    <cellStyle name="20% - Accent6 8 2 3 3" xfId="19107"/>
    <cellStyle name="20% - Accent6 8 2 4" xfId="19108"/>
    <cellStyle name="20% - Accent6 8 2 4 2" xfId="19109"/>
    <cellStyle name="20% - Accent6 8 2 5" xfId="19110"/>
    <cellStyle name="20% - Accent6 8 20" xfId="19111"/>
    <cellStyle name="20% - Accent6 8 20 2" xfId="19112"/>
    <cellStyle name="20% - Accent6 8 21" xfId="19113"/>
    <cellStyle name="20% - Accent6 8 21 2" xfId="19114"/>
    <cellStyle name="20% - Accent6 8 22" xfId="19115"/>
    <cellStyle name="20% - Accent6 8 22 2" xfId="19116"/>
    <cellStyle name="20% - Accent6 8 23" xfId="19117"/>
    <cellStyle name="20% - Accent6 8 24" xfId="19118"/>
    <cellStyle name="20% - Accent6 8 25" xfId="19119"/>
    <cellStyle name="20% - Accent6 8 3" xfId="19120"/>
    <cellStyle name="20% - Accent6 8 3 2" xfId="19121"/>
    <cellStyle name="20% - Accent6 8 3 2 2" xfId="19122"/>
    <cellStyle name="20% - Accent6 8 3 3" xfId="19123"/>
    <cellStyle name="20% - Accent6 8 4" xfId="19124"/>
    <cellStyle name="20% - Accent6 8 4 2" xfId="19125"/>
    <cellStyle name="20% - Accent6 8 4 2 2" xfId="19126"/>
    <cellStyle name="20% - Accent6 8 4 3" xfId="19127"/>
    <cellStyle name="20% - Accent6 8 5" xfId="19128"/>
    <cellStyle name="20% - Accent6 8 5 2" xfId="19129"/>
    <cellStyle name="20% - Accent6 8 6" xfId="19130"/>
    <cellStyle name="20% - Accent6 8 6 2" xfId="19131"/>
    <cellStyle name="20% - Accent6 8 7" xfId="19132"/>
    <cellStyle name="20% - Accent6 8 7 2" xfId="19133"/>
    <cellStyle name="20% - Accent6 8 8" xfId="19134"/>
    <cellStyle name="20% - Accent6 8 8 2" xfId="19135"/>
    <cellStyle name="20% - Accent6 8 9" xfId="19136"/>
    <cellStyle name="20% - Accent6 8 9 2" xfId="19137"/>
    <cellStyle name="20% - Accent6 9" xfId="19138"/>
    <cellStyle name="20% - Accent6 9 10" xfId="19139"/>
    <cellStyle name="20% - Accent6 9 10 2" xfId="19140"/>
    <cellStyle name="20% - Accent6 9 11" xfId="19141"/>
    <cellStyle name="20% - Accent6 9 11 2" xfId="19142"/>
    <cellStyle name="20% - Accent6 9 12" xfId="19143"/>
    <cellStyle name="20% - Accent6 9 12 2" xfId="19144"/>
    <cellStyle name="20% - Accent6 9 13" xfId="19145"/>
    <cellStyle name="20% - Accent6 9 13 2" xfId="19146"/>
    <cellStyle name="20% - Accent6 9 14" xfId="19147"/>
    <cellStyle name="20% - Accent6 9 14 2" xfId="19148"/>
    <cellStyle name="20% - Accent6 9 15" xfId="19149"/>
    <cellStyle name="20% - Accent6 9 15 2" xfId="19150"/>
    <cellStyle name="20% - Accent6 9 16" xfId="19151"/>
    <cellStyle name="20% - Accent6 9 16 2" xfId="19152"/>
    <cellStyle name="20% - Accent6 9 17" xfId="19153"/>
    <cellStyle name="20% - Accent6 9 17 2" xfId="19154"/>
    <cellStyle name="20% - Accent6 9 18" xfId="19155"/>
    <cellStyle name="20% - Accent6 9 18 2" xfId="19156"/>
    <cellStyle name="20% - Accent6 9 19" xfId="19157"/>
    <cellStyle name="20% - Accent6 9 19 2" xfId="19158"/>
    <cellStyle name="20% - Accent6 9 2" xfId="19159"/>
    <cellStyle name="20% - Accent6 9 2 2" xfId="19160"/>
    <cellStyle name="20% - Accent6 9 2 2 2" xfId="19161"/>
    <cellStyle name="20% - Accent6 9 2 3" xfId="19162"/>
    <cellStyle name="20% - Accent6 9 20" xfId="19163"/>
    <cellStyle name="20% - Accent6 9 20 2" xfId="19164"/>
    <cellStyle name="20% - Accent6 9 21" xfId="19165"/>
    <cellStyle name="20% - Accent6 9 21 2" xfId="19166"/>
    <cellStyle name="20% - Accent6 9 22" xfId="19167"/>
    <cellStyle name="20% - Accent6 9 22 2" xfId="19168"/>
    <cellStyle name="20% - Accent6 9 23" xfId="19169"/>
    <cellStyle name="20% - Accent6 9 24" xfId="19170"/>
    <cellStyle name="20% - Accent6 9 3" xfId="19171"/>
    <cellStyle name="20% - Accent6 9 3 2" xfId="19172"/>
    <cellStyle name="20% - Accent6 9 3 2 2" xfId="19173"/>
    <cellStyle name="20% - Accent6 9 3 3" xfId="19174"/>
    <cellStyle name="20% - Accent6 9 4" xfId="19175"/>
    <cellStyle name="20% - Accent6 9 4 2" xfId="19176"/>
    <cellStyle name="20% - Accent6 9 5" xfId="19177"/>
    <cellStyle name="20% - Accent6 9 5 2" xfId="19178"/>
    <cellStyle name="20% - Accent6 9 6" xfId="19179"/>
    <cellStyle name="20% - Accent6 9 6 2" xfId="19180"/>
    <cellStyle name="20% - Accent6 9 7" xfId="19181"/>
    <cellStyle name="20% - Accent6 9 7 2" xfId="19182"/>
    <cellStyle name="20% - Accent6 9 8" xfId="19183"/>
    <cellStyle name="20% - Accent6 9 8 2" xfId="19184"/>
    <cellStyle name="20% - Accent6 9 9" xfId="19185"/>
    <cellStyle name="20% - Accent6 9 9 2" xfId="19186"/>
    <cellStyle name="3" xfId="19187"/>
    <cellStyle name="3_Budgeted Production Data" xfId="19188"/>
    <cellStyle name="3_Budgeted Production Data 2" xfId="19189"/>
    <cellStyle name="3_Budgeted Production Data 3" xfId="19190"/>
    <cellStyle name="3_Budgeted Production Data 4" xfId="19191"/>
    <cellStyle name="3_Budgeted Production Data 5" xfId="19192"/>
    <cellStyle name="3_Budgeted Production Data 6" xfId="19193"/>
    <cellStyle name="3_Reformated Budget" xfId="19194"/>
    <cellStyle name="3_Reformated Budget_Appendix B - Production Report" xfId="19195"/>
    <cellStyle name="40% - Accent1 10" xfId="19196"/>
    <cellStyle name="40% - Accent1 10 10" xfId="19197"/>
    <cellStyle name="40% - Accent1 10 10 2" xfId="19198"/>
    <cellStyle name="40% - Accent1 10 11" xfId="19199"/>
    <cellStyle name="40% - Accent1 10 11 2" xfId="19200"/>
    <cellStyle name="40% - Accent1 10 12" xfId="19201"/>
    <cellStyle name="40% - Accent1 10 12 2" xfId="19202"/>
    <cellStyle name="40% - Accent1 10 13" xfId="19203"/>
    <cellStyle name="40% - Accent1 10 13 2" xfId="19204"/>
    <cellStyle name="40% - Accent1 10 14" xfId="19205"/>
    <cellStyle name="40% - Accent1 10 14 2" xfId="19206"/>
    <cellStyle name="40% - Accent1 10 15" xfId="19207"/>
    <cellStyle name="40% - Accent1 10 15 2" xfId="19208"/>
    <cellStyle name="40% - Accent1 10 16" xfId="19209"/>
    <cellStyle name="40% - Accent1 10 16 2" xfId="19210"/>
    <cellStyle name="40% - Accent1 10 17" xfId="19211"/>
    <cellStyle name="40% - Accent1 10 17 2" xfId="19212"/>
    <cellStyle name="40% - Accent1 10 18" xfId="19213"/>
    <cellStyle name="40% - Accent1 10 18 2" xfId="19214"/>
    <cellStyle name="40% - Accent1 10 19" xfId="19215"/>
    <cellStyle name="40% - Accent1 10 19 2" xfId="19216"/>
    <cellStyle name="40% - Accent1 10 2" xfId="19217"/>
    <cellStyle name="40% - Accent1 10 2 2" xfId="19218"/>
    <cellStyle name="40% - Accent1 10 20" xfId="19219"/>
    <cellStyle name="40% - Accent1 10 21" xfId="19220"/>
    <cellStyle name="40% - Accent1 10 22" xfId="19221"/>
    <cellStyle name="40% - Accent1 10 3" xfId="19222"/>
    <cellStyle name="40% - Accent1 10 3 2" xfId="19223"/>
    <cellStyle name="40% - Accent1 10 4" xfId="19224"/>
    <cellStyle name="40% - Accent1 10 4 2" xfId="19225"/>
    <cellStyle name="40% - Accent1 10 5" xfId="19226"/>
    <cellStyle name="40% - Accent1 10 5 2" xfId="19227"/>
    <cellStyle name="40% - Accent1 10 6" xfId="19228"/>
    <cellStyle name="40% - Accent1 10 6 2" xfId="19229"/>
    <cellStyle name="40% - Accent1 10 7" xfId="19230"/>
    <cellStyle name="40% - Accent1 10 7 2" xfId="19231"/>
    <cellStyle name="40% - Accent1 10 8" xfId="19232"/>
    <cellStyle name="40% - Accent1 10 8 2" xfId="19233"/>
    <cellStyle name="40% - Accent1 10 9" xfId="19234"/>
    <cellStyle name="40% - Accent1 10 9 2" xfId="19235"/>
    <cellStyle name="40% - Accent1 11" xfId="19236"/>
    <cellStyle name="40% - Accent1 11 10" xfId="19237"/>
    <cellStyle name="40% - Accent1 11 10 2" xfId="19238"/>
    <cellStyle name="40% - Accent1 11 11" xfId="19239"/>
    <cellStyle name="40% - Accent1 11 11 2" xfId="19240"/>
    <cellStyle name="40% - Accent1 11 12" xfId="19241"/>
    <cellStyle name="40% - Accent1 11 12 2" xfId="19242"/>
    <cellStyle name="40% - Accent1 11 13" xfId="19243"/>
    <cellStyle name="40% - Accent1 11 13 2" xfId="19244"/>
    <cellStyle name="40% - Accent1 11 14" xfId="19245"/>
    <cellStyle name="40% - Accent1 11 14 2" xfId="19246"/>
    <cellStyle name="40% - Accent1 11 15" xfId="19247"/>
    <cellStyle name="40% - Accent1 11 15 2" xfId="19248"/>
    <cellStyle name="40% - Accent1 11 16" xfId="19249"/>
    <cellStyle name="40% - Accent1 11 16 2" xfId="19250"/>
    <cellStyle name="40% - Accent1 11 17" xfId="19251"/>
    <cellStyle name="40% - Accent1 11 17 2" xfId="19252"/>
    <cellStyle name="40% - Accent1 11 18" xfId="19253"/>
    <cellStyle name="40% - Accent1 11 18 2" xfId="19254"/>
    <cellStyle name="40% - Accent1 11 19" xfId="19255"/>
    <cellStyle name="40% - Accent1 11 19 2" xfId="19256"/>
    <cellStyle name="40% - Accent1 11 2" xfId="19257"/>
    <cellStyle name="40% - Accent1 11 2 2" xfId="19258"/>
    <cellStyle name="40% - Accent1 11 20" xfId="19259"/>
    <cellStyle name="40% - Accent1 11 21" xfId="19260"/>
    <cellStyle name="40% - Accent1 11 22" xfId="19261"/>
    <cellStyle name="40% - Accent1 11 3" xfId="19262"/>
    <cellStyle name="40% - Accent1 11 3 2" xfId="19263"/>
    <cellStyle name="40% - Accent1 11 4" xfId="19264"/>
    <cellStyle name="40% - Accent1 11 4 2" xfId="19265"/>
    <cellStyle name="40% - Accent1 11 5" xfId="19266"/>
    <cellStyle name="40% - Accent1 11 5 2" xfId="19267"/>
    <cellStyle name="40% - Accent1 11 6" xfId="19268"/>
    <cellStyle name="40% - Accent1 11 6 2" xfId="19269"/>
    <cellStyle name="40% - Accent1 11 7" xfId="19270"/>
    <cellStyle name="40% - Accent1 11 7 2" xfId="19271"/>
    <cellStyle name="40% - Accent1 11 8" xfId="19272"/>
    <cellStyle name="40% - Accent1 11 8 2" xfId="19273"/>
    <cellStyle name="40% - Accent1 11 9" xfId="19274"/>
    <cellStyle name="40% - Accent1 11 9 2" xfId="19275"/>
    <cellStyle name="40% - Accent1 12" xfId="19276"/>
    <cellStyle name="40% - Accent1 12 10" xfId="19277"/>
    <cellStyle name="40% - Accent1 12 10 2" xfId="19278"/>
    <cellStyle name="40% - Accent1 12 11" xfId="19279"/>
    <cellStyle name="40% - Accent1 12 11 2" xfId="19280"/>
    <cellStyle name="40% - Accent1 12 12" xfId="19281"/>
    <cellStyle name="40% - Accent1 12 12 2" xfId="19282"/>
    <cellStyle name="40% - Accent1 12 13" xfId="19283"/>
    <cellStyle name="40% - Accent1 12 13 2" xfId="19284"/>
    <cellStyle name="40% - Accent1 12 14" xfId="19285"/>
    <cellStyle name="40% - Accent1 12 15" xfId="19286"/>
    <cellStyle name="40% - Accent1 12 2" xfId="19287"/>
    <cellStyle name="40% - Accent1 12 2 2" xfId="19288"/>
    <cellStyle name="40% - Accent1 12 3" xfId="19289"/>
    <cellStyle name="40% - Accent1 12 3 2" xfId="19290"/>
    <cellStyle name="40% - Accent1 12 4" xfId="19291"/>
    <cellStyle name="40% - Accent1 12 4 2" xfId="19292"/>
    <cellStyle name="40% - Accent1 12 5" xfId="19293"/>
    <cellStyle name="40% - Accent1 12 5 2" xfId="19294"/>
    <cellStyle name="40% - Accent1 12 6" xfId="19295"/>
    <cellStyle name="40% - Accent1 12 6 2" xfId="19296"/>
    <cellStyle name="40% - Accent1 12 7" xfId="19297"/>
    <cellStyle name="40% - Accent1 12 7 2" xfId="19298"/>
    <cellStyle name="40% - Accent1 12 8" xfId="19299"/>
    <cellStyle name="40% - Accent1 12 8 2" xfId="19300"/>
    <cellStyle name="40% - Accent1 12 9" xfId="19301"/>
    <cellStyle name="40% - Accent1 12 9 2" xfId="19302"/>
    <cellStyle name="40% - Accent1 13" xfId="19303"/>
    <cellStyle name="40% - Accent1 13 10" xfId="19304"/>
    <cellStyle name="40% - Accent1 13 10 2" xfId="19305"/>
    <cellStyle name="40% - Accent1 13 11" xfId="19306"/>
    <cellStyle name="40% - Accent1 13 11 2" xfId="19307"/>
    <cellStyle name="40% - Accent1 13 12" xfId="19308"/>
    <cellStyle name="40% - Accent1 13 12 2" xfId="19309"/>
    <cellStyle name="40% - Accent1 13 13" xfId="19310"/>
    <cellStyle name="40% - Accent1 13 14" xfId="19311"/>
    <cellStyle name="40% - Accent1 13 2" xfId="19312"/>
    <cellStyle name="40% - Accent1 13 2 2" xfId="19313"/>
    <cellStyle name="40% - Accent1 13 3" xfId="19314"/>
    <cellStyle name="40% - Accent1 13 3 2" xfId="19315"/>
    <cellStyle name="40% - Accent1 13 4" xfId="19316"/>
    <cellStyle name="40% - Accent1 13 4 2" xfId="19317"/>
    <cellStyle name="40% - Accent1 13 5" xfId="19318"/>
    <cellStyle name="40% - Accent1 13 5 2" xfId="19319"/>
    <cellStyle name="40% - Accent1 13 6" xfId="19320"/>
    <cellStyle name="40% - Accent1 13 6 2" xfId="19321"/>
    <cellStyle name="40% - Accent1 13 7" xfId="19322"/>
    <cellStyle name="40% - Accent1 13 7 2" xfId="19323"/>
    <cellStyle name="40% - Accent1 13 8" xfId="19324"/>
    <cellStyle name="40% - Accent1 13 8 2" xfId="19325"/>
    <cellStyle name="40% - Accent1 13 9" xfId="19326"/>
    <cellStyle name="40% - Accent1 13 9 2" xfId="19327"/>
    <cellStyle name="40% - Accent1 14" xfId="19328"/>
    <cellStyle name="40% - Accent1 14 10" xfId="19329"/>
    <cellStyle name="40% - Accent1 14 10 2" xfId="19330"/>
    <cellStyle name="40% - Accent1 14 11" xfId="19331"/>
    <cellStyle name="40% - Accent1 14 11 2" xfId="19332"/>
    <cellStyle name="40% - Accent1 14 12" xfId="19333"/>
    <cellStyle name="40% - Accent1 14 13" xfId="19334"/>
    <cellStyle name="40% - Accent1 14 2" xfId="19335"/>
    <cellStyle name="40% - Accent1 14 2 2" xfId="19336"/>
    <cellStyle name="40% - Accent1 14 3" xfId="19337"/>
    <cellStyle name="40% - Accent1 14 3 2" xfId="19338"/>
    <cellStyle name="40% - Accent1 14 4" xfId="19339"/>
    <cellStyle name="40% - Accent1 14 4 2" xfId="19340"/>
    <cellStyle name="40% - Accent1 14 5" xfId="19341"/>
    <cellStyle name="40% - Accent1 14 5 2" xfId="19342"/>
    <cellStyle name="40% - Accent1 14 6" xfId="19343"/>
    <cellStyle name="40% - Accent1 14 6 2" xfId="19344"/>
    <cellStyle name="40% - Accent1 14 7" xfId="19345"/>
    <cellStyle name="40% - Accent1 14 7 2" xfId="19346"/>
    <cellStyle name="40% - Accent1 14 8" xfId="19347"/>
    <cellStyle name="40% - Accent1 14 8 2" xfId="19348"/>
    <cellStyle name="40% - Accent1 14 9" xfId="19349"/>
    <cellStyle name="40% - Accent1 14 9 2" xfId="19350"/>
    <cellStyle name="40% - Accent1 15" xfId="19351"/>
    <cellStyle name="40% - Accent1 15 10" xfId="19352"/>
    <cellStyle name="40% - Accent1 15 10 2" xfId="19353"/>
    <cellStyle name="40% - Accent1 15 11" xfId="19354"/>
    <cellStyle name="40% - Accent1 15 12" xfId="19355"/>
    <cellStyle name="40% - Accent1 15 2" xfId="19356"/>
    <cellStyle name="40% - Accent1 15 2 2" xfId="19357"/>
    <cellStyle name="40% - Accent1 15 3" xfId="19358"/>
    <cellStyle name="40% - Accent1 15 3 2" xfId="19359"/>
    <cellStyle name="40% - Accent1 15 4" xfId="19360"/>
    <cellStyle name="40% - Accent1 15 4 2" xfId="19361"/>
    <cellStyle name="40% - Accent1 15 5" xfId="19362"/>
    <cellStyle name="40% - Accent1 15 5 2" xfId="19363"/>
    <cellStyle name="40% - Accent1 15 6" xfId="19364"/>
    <cellStyle name="40% - Accent1 15 6 2" xfId="19365"/>
    <cellStyle name="40% - Accent1 15 7" xfId="19366"/>
    <cellStyle name="40% - Accent1 15 7 2" xfId="19367"/>
    <cellStyle name="40% - Accent1 15 8" xfId="19368"/>
    <cellStyle name="40% - Accent1 15 8 2" xfId="19369"/>
    <cellStyle name="40% - Accent1 15 9" xfId="19370"/>
    <cellStyle name="40% - Accent1 15 9 2" xfId="19371"/>
    <cellStyle name="40% - Accent1 16" xfId="19372"/>
    <cellStyle name="40% - Accent1 16 10" xfId="19373"/>
    <cellStyle name="40% - Accent1 16 11" xfId="19374"/>
    <cellStyle name="40% - Accent1 16 12" xfId="19375"/>
    <cellStyle name="40% - Accent1 16 2" xfId="19376"/>
    <cellStyle name="40% - Accent1 16 2 2" xfId="19377"/>
    <cellStyle name="40% - Accent1 16 3" xfId="19378"/>
    <cellStyle name="40% - Accent1 16 3 2" xfId="19379"/>
    <cellStyle name="40% - Accent1 16 4" xfId="19380"/>
    <cellStyle name="40% - Accent1 16 4 2" xfId="19381"/>
    <cellStyle name="40% - Accent1 16 5" xfId="19382"/>
    <cellStyle name="40% - Accent1 16 5 2" xfId="19383"/>
    <cellStyle name="40% - Accent1 16 6" xfId="19384"/>
    <cellStyle name="40% - Accent1 16 6 2" xfId="19385"/>
    <cellStyle name="40% - Accent1 16 7" xfId="19386"/>
    <cellStyle name="40% - Accent1 16 7 2" xfId="19387"/>
    <cellStyle name="40% - Accent1 16 8" xfId="19388"/>
    <cellStyle name="40% - Accent1 16 8 2" xfId="19389"/>
    <cellStyle name="40% - Accent1 16 9" xfId="19390"/>
    <cellStyle name="40% - Accent1 16 9 2" xfId="19391"/>
    <cellStyle name="40% - Accent1 17" xfId="19392"/>
    <cellStyle name="40% - Accent1 17 10" xfId="19393"/>
    <cellStyle name="40% - Accent1 17 2" xfId="19394"/>
    <cellStyle name="40% - Accent1 17 2 2" xfId="19395"/>
    <cellStyle name="40% - Accent1 17 3" xfId="19396"/>
    <cellStyle name="40% - Accent1 17 3 2" xfId="19397"/>
    <cellStyle name="40% - Accent1 17 4" xfId="19398"/>
    <cellStyle name="40% - Accent1 17 4 2" xfId="19399"/>
    <cellStyle name="40% - Accent1 17 5" xfId="19400"/>
    <cellStyle name="40% - Accent1 17 5 2" xfId="19401"/>
    <cellStyle name="40% - Accent1 17 6" xfId="19402"/>
    <cellStyle name="40% - Accent1 17 6 2" xfId="19403"/>
    <cellStyle name="40% - Accent1 17 7" xfId="19404"/>
    <cellStyle name="40% - Accent1 17 7 2" xfId="19405"/>
    <cellStyle name="40% - Accent1 17 8" xfId="19406"/>
    <cellStyle name="40% - Accent1 17 9" xfId="19407"/>
    <cellStyle name="40% - Accent1 18" xfId="19408"/>
    <cellStyle name="40% - Accent1 18 2" xfId="19409"/>
    <cellStyle name="40% - Accent1 18 2 2" xfId="19410"/>
    <cellStyle name="40% - Accent1 18 3" xfId="19411"/>
    <cellStyle name="40% - Accent1 18 3 2" xfId="19412"/>
    <cellStyle name="40% - Accent1 18 4" xfId="19413"/>
    <cellStyle name="40% - Accent1 18 4 2" xfId="19414"/>
    <cellStyle name="40% - Accent1 18 5" xfId="19415"/>
    <cellStyle name="40% - Accent1 18 5 2" xfId="19416"/>
    <cellStyle name="40% - Accent1 18 6" xfId="19417"/>
    <cellStyle name="40% - Accent1 18 6 2" xfId="19418"/>
    <cellStyle name="40% - Accent1 18 7" xfId="19419"/>
    <cellStyle name="40% - Accent1 18 8" xfId="19420"/>
    <cellStyle name="40% - Accent1 18 9" xfId="19421"/>
    <cellStyle name="40% - Accent1 19" xfId="19422"/>
    <cellStyle name="40% - Accent1 19 2" xfId="19423"/>
    <cellStyle name="40% - Accent1 19 2 2" xfId="19424"/>
    <cellStyle name="40% - Accent1 19 3" xfId="19425"/>
    <cellStyle name="40% - Accent1 19 3 2" xfId="19426"/>
    <cellStyle name="40% - Accent1 19 4" xfId="19427"/>
    <cellStyle name="40% - Accent1 19 5" xfId="19428"/>
    <cellStyle name="40% - Accent1 19 6" xfId="19429"/>
    <cellStyle name="40% - Accent1 2" xfId="19430"/>
    <cellStyle name="40% - Accent1 2 10" xfId="19431"/>
    <cellStyle name="40% - Accent1 2 10 2" xfId="19432"/>
    <cellStyle name="40% - Accent1 2 10 2 2" xfId="19433"/>
    <cellStyle name="40% - Accent1 2 10 3" xfId="19434"/>
    <cellStyle name="40% - Accent1 2 11" xfId="19435"/>
    <cellStyle name="40% - Accent1 2 11 2" xfId="19436"/>
    <cellStyle name="40% - Accent1 2 11 2 2" xfId="19437"/>
    <cellStyle name="40% - Accent1 2 11 3" xfId="19438"/>
    <cellStyle name="40% - Accent1 2 12" xfId="19439"/>
    <cellStyle name="40% - Accent1 2 12 2" xfId="19440"/>
    <cellStyle name="40% - Accent1 2 13" xfId="19441"/>
    <cellStyle name="40% - Accent1 2 13 2" xfId="19442"/>
    <cellStyle name="40% - Accent1 2 14" xfId="19443"/>
    <cellStyle name="40% - Accent1 2 14 2" xfId="19444"/>
    <cellStyle name="40% - Accent1 2 15" xfId="19445"/>
    <cellStyle name="40% - Accent1 2 15 2" xfId="19446"/>
    <cellStyle name="40% - Accent1 2 16" xfId="19447"/>
    <cellStyle name="40% - Accent1 2 16 2" xfId="19448"/>
    <cellStyle name="40% - Accent1 2 17" xfId="19449"/>
    <cellStyle name="40% - Accent1 2 17 2" xfId="19450"/>
    <cellStyle name="40% - Accent1 2 18" xfId="19451"/>
    <cellStyle name="40% - Accent1 2 18 2" xfId="19452"/>
    <cellStyle name="40% - Accent1 2 19" xfId="19453"/>
    <cellStyle name="40% - Accent1 2 19 2" xfId="19454"/>
    <cellStyle name="40% - Accent1 2 2" xfId="19455"/>
    <cellStyle name="40% - Accent1 2 2 10" xfId="19456"/>
    <cellStyle name="40% - Accent1 2 2 10 2" xfId="19457"/>
    <cellStyle name="40% - Accent1 2 2 10 2 2" xfId="19458"/>
    <cellStyle name="40% - Accent1 2 2 10 3" xfId="19459"/>
    <cellStyle name="40% - Accent1 2 2 11" xfId="19460"/>
    <cellStyle name="40% - Accent1 2 2 11 2" xfId="19461"/>
    <cellStyle name="40% - Accent1 2 2 11 2 2" xfId="19462"/>
    <cellStyle name="40% - Accent1 2 2 11 3" xfId="19463"/>
    <cellStyle name="40% - Accent1 2 2 12" xfId="19464"/>
    <cellStyle name="40% - Accent1 2 2 12 2" xfId="19465"/>
    <cellStyle name="40% - Accent1 2 2 13" xfId="19466"/>
    <cellStyle name="40% - Accent1 2 2 13 2" xfId="19467"/>
    <cellStyle name="40% - Accent1 2 2 14" xfId="19468"/>
    <cellStyle name="40% - Accent1 2 2 14 2" xfId="19469"/>
    <cellStyle name="40% - Accent1 2 2 15" xfId="19470"/>
    <cellStyle name="40% - Accent1 2 2 2" xfId="19471"/>
    <cellStyle name="40% - Accent1 2 2 2 10" xfId="19472"/>
    <cellStyle name="40% - Accent1 2 2 2 11" xfId="19473"/>
    <cellStyle name="40% - Accent1 2 2 2 12" xfId="19474"/>
    <cellStyle name="40% - Accent1 2 2 2 12 2" xfId="19475"/>
    <cellStyle name="40% - Accent1 2 2 2 12 3" xfId="19476"/>
    <cellStyle name="40% - Accent1 2 2 2 13" xfId="19477"/>
    <cellStyle name="40% - Accent1 2 2 2 14" xfId="19478"/>
    <cellStyle name="40% - Accent1 2 2 2 14 2" xfId="19479"/>
    <cellStyle name="40% - Accent1 2 2 2 15" xfId="19480"/>
    <cellStyle name="40% - Accent1 2 2 2 2" xfId="19481"/>
    <cellStyle name="40% - Accent1 2 2 2 2 10" xfId="19482"/>
    <cellStyle name="40% - Accent1 2 2 2 2 10 2" xfId="19483"/>
    <cellStyle name="40% - Accent1 2 2 2 2 11" xfId="19484"/>
    <cellStyle name="40% - Accent1 2 2 2 2 11 2" xfId="19485"/>
    <cellStyle name="40% - Accent1 2 2 2 2 12" xfId="19486"/>
    <cellStyle name="40% - Accent1 2 2 2 2 12 2" xfId="19487"/>
    <cellStyle name="40% - Accent1 2 2 2 2 13" xfId="19488"/>
    <cellStyle name="40% - Accent1 2 2 2 2 2" xfId="19489"/>
    <cellStyle name="40% - Accent1 2 2 2 2 2 10" xfId="19490"/>
    <cellStyle name="40% - Accent1 2 2 2 2 2 10 2" xfId="19491"/>
    <cellStyle name="40% - Accent1 2 2 2 2 2 10 3" xfId="19492"/>
    <cellStyle name="40% - Accent1 2 2 2 2 2 11" xfId="19493"/>
    <cellStyle name="40% - Accent1 2 2 2 2 2 12" xfId="19494"/>
    <cellStyle name="40% - Accent1 2 2 2 2 2 12 2" xfId="19495"/>
    <cellStyle name="40% - Accent1 2 2 2 2 2 13" xfId="19496"/>
    <cellStyle name="40% - Accent1 2 2 2 2 2 2" xfId="19497"/>
    <cellStyle name="40% - Accent1 2 2 2 2 2 2 10" xfId="19498"/>
    <cellStyle name="40% - Accent1 2 2 2 2 2 2 10 2" xfId="19499"/>
    <cellStyle name="40% - Accent1 2 2 2 2 2 2 11" xfId="19500"/>
    <cellStyle name="40% - Accent1 2 2 2 2 2 2 11 2" xfId="19501"/>
    <cellStyle name="40% - Accent1 2 2 2 2 2 2 12" xfId="19502"/>
    <cellStyle name="40% - Accent1 2 2 2 2 2 2 2" xfId="19503"/>
    <cellStyle name="40% - Accent1 2 2 2 2 2 2 2 10" xfId="19504"/>
    <cellStyle name="40% - Accent1 2 2 2 2 2 2 2 2" xfId="19505"/>
    <cellStyle name="40% - Accent1 2 2 2 2 2 2 2 2 10" xfId="19506"/>
    <cellStyle name="40% - Accent1 2 2 2 2 2 2 2 2 2" xfId="19507"/>
    <cellStyle name="40% - Accent1 2 2 2 2 2 2 2 2 2 2" xfId="19508"/>
    <cellStyle name="40% - Accent1 2 2 2 2 2 2 2 2 2 2 2" xfId="19509"/>
    <cellStyle name="40% - Accent1 2 2 2 2 2 2 2 2 2 2 2 2" xfId="19510"/>
    <cellStyle name="40% - Accent1 2 2 2 2 2 2 2 2 2 2 2 2 2" xfId="19511"/>
    <cellStyle name="40% - Accent1 2 2 2 2 2 2 2 2 2 2 2 2 2 2" xfId="19512"/>
    <cellStyle name="40% - Accent1 2 2 2 2 2 2 2 2 2 2 2 2 2 2 2" xfId="19513"/>
    <cellStyle name="40% - Accent1 2 2 2 2 2 2 2 2 2 2 2 2 2 3" xfId="19514"/>
    <cellStyle name="40% - Accent1 2 2 2 2 2 2 2 2 2 2 2 2 2 3 2" xfId="19515"/>
    <cellStyle name="40% - Accent1 2 2 2 2 2 2 2 2 2 2 2 2 2 4" xfId="19516"/>
    <cellStyle name="40% - Accent1 2 2 2 2 2 2 2 2 2 2 2 2 3" xfId="19517"/>
    <cellStyle name="40% - Accent1 2 2 2 2 2 2 2 2 2 2 2 2 3 2" xfId="19518"/>
    <cellStyle name="40% - Accent1 2 2 2 2 2 2 2 2 2 2 2 2 3 2 2" xfId="19519"/>
    <cellStyle name="40% - Accent1 2 2 2 2 2 2 2 2 2 2 2 2 3 3" xfId="19520"/>
    <cellStyle name="40% - Accent1 2 2 2 2 2 2 2 2 2 2 2 2 4" xfId="19521"/>
    <cellStyle name="40% - Accent1 2 2 2 2 2 2 2 2 2 2 2 2 4 2" xfId="19522"/>
    <cellStyle name="40% - Accent1 2 2 2 2 2 2 2 2 2 2 2 2 5" xfId="19523"/>
    <cellStyle name="40% - Accent1 2 2 2 2 2 2 2 2 2 2 2 2 5 2" xfId="19524"/>
    <cellStyle name="40% - Accent1 2 2 2 2 2 2 2 2 2 2 2 2 6" xfId="19525"/>
    <cellStyle name="40% - Accent1 2 2 2 2 2 2 2 2 2 2 2 2 6 2" xfId="19526"/>
    <cellStyle name="40% - Accent1 2 2 2 2 2 2 2 2 2 2 2 2 7" xfId="19527"/>
    <cellStyle name="40% - Accent1 2 2 2 2 2 2 2 2 2 2 2 3" xfId="19528"/>
    <cellStyle name="40% - Accent1 2 2 2 2 2 2 2 2 2 2 2 4" xfId="19529"/>
    <cellStyle name="40% - Accent1 2 2 2 2 2 2 2 2 2 2 2 4 2" xfId="19530"/>
    <cellStyle name="40% - Accent1 2 2 2 2 2 2 2 2 2 2 2 4 3" xfId="19531"/>
    <cellStyle name="40% - Accent1 2 2 2 2 2 2 2 2 2 2 2 5" xfId="19532"/>
    <cellStyle name="40% - Accent1 2 2 2 2 2 2 2 2 2 2 2 6" xfId="19533"/>
    <cellStyle name="40% - Accent1 2 2 2 2 2 2 2 2 2 2 2 6 2" xfId="19534"/>
    <cellStyle name="40% - Accent1 2 2 2 2 2 2 2 2 2 2 2 7" xfId="19535"/>
    <cellStyle name="40% - Accent1 2 2 2 2 2 2 2 2 2 2 3" xfId="19536"/>
    <cellStyle name="40% - Accent1 2 2 2 2 2 2 2 2 2 2 3 2" xfId="19537"/>
    <cellStyle name="40% - Accent1 2 2 2 2 2 2 2 2 2 2 3 2 2" xfId="19538"/>
    <cellStyle name="40% - Accent1 2 2 2 2 2 2 2 2 2 2 3 3" xfId="19539"/>
    <cellStyle name="40% - Accent1 2 2 2 2 2 2 2 2 2 2 4" xfId="19540"/>
    <cellStyle name="40% - Accent1 2 2 2 2 2 2 2 2 2 2 4 2" xfId="19541"/>
    <cellStyle name="40% - Accent1 2 2 2 2 2 2 2 2 2 2 4 2 2" xfId="19542"/>
    <cellStyle name="40% - Accent1 2 2 2 2 2 2 2 2 2 2 4 3" xfId="19543"/>
    <cellStyle name="40% - Accent1 2 2 2 2 2 2 2 2 2 2 5" xfId="19544"/>
    <cellStyle name="40% - Accent1 2 2 2 2 2 2 2 2 2 2 5 2" xfId="19545"/>
    <cellStyle name="40% - Accent1 2 2 2 2 2 2 2 2 2 2 6" xfId="19546"/>
    <cellStyle name="40% - Accent1 2 2 2 2 2 2 2 2 2 2 6 2" xfId="19547"/>
    <cellStyle name="40% - Accent1 2 2 2 2 2 2 2 2 2 2 7" xfId="19548"/>
    <cellStyle name="40% - Accent1 2 2 2 2 2 2 2 2 2 2 7 2" xfId="19549"/>
    <cellStyle name="40% - Accent1 2 2 2 2 2 2 2 2 2 2 8" xfId="19550"/>
    <cellStyle name="40% - Accent1 2 2 2 2 2 2 2 2 2 3" xfId="19551"/>
    <cellStyle name="40% - Accent1 2 2 2 2 2 2 2 2 2 4" xfId="19552"/>
    <cellStyle name="40% - Accent1 2 2 2 2 2 2 2 2 2 5" xfId="19553"/>
    <cellStyle name="40% - Accent1 2 2 2 2 2 2 2 2 2 5 2" xfId="19554"/>
    <cellStyle name="40% - Accent1 2 2 2 2 2 2 2 2 2 5 3" xfId="19555"/>
    <cellStyle name="40% - Accent1 2 2 2 2 2 2 2 2 2 6" xfId="19556"/>
    <cellStyle name="40% - Accent1 2 2 2 2 2 2 2 2 2 7" xfId="19557"/>
    <cellStyle name="40% - Accent1 2 2 2 2 2 2 2 2 2 7 2" xfId="19558"/>
    <cellStyle name="40% - Accent1 2 2 2 2 2 2 2 2 2 8" xfId="19559"/>
    <cellStyle name="40% - Accent1 2 2 2 2 2 2 2 2 3" xfId="19560"/>
    <cellStyle name="40% - Accent1 2 2 2 2 2 2 2 2 3 2" xfId="19561"/>
    <cellStyle name="40% - Accent1 2 2 2 2 2 2 2 2 3 2 2" xfId="19562"/>
    <cellStyle name="40% - Accent1 2 2 2 2 2 2 2 2 3 2 2 2" xfId="19563"/>
    <cellStyle name="40% - Accent1 2 2 2 2 2 2 2 2 3 2 2 2 2" xfId="19564"/>
    <cellStyle name="40% - Accent1 2 2 2 2 2 2 2 2 3 2 2 3" xfId="19565"/>
    <cellStyle name="40% - Accent1 2 2 2 2 2 2 2 2 3 2 3" xfId="19566"/>
    <cellStyle name="40% - Accent1 2 2 2 2 2 2 2 2 3 2 3 2" xfId="19567"/>
    <cellStyle name="40% - Accent1 2 2 2 2 2 2 2 2 3 2 3 2 2" xfId="19568"/>
    <cellStyle name="40% - Accent1 2 2 2 2 2 2 2 2 3 2 3 3" xfId="19569"/>
    <cellStyle name="40% - Accent1 2 2 2 2 2 2 2 2 3 2 4" xfId="19570"/>
    <cellStyle name="40% - Accent1 2 2 2 2 2 2 2 2 3 2 4 2" xfId="19571"/>
    <cellStyle name="40% - Accent1 2 2 2 2 2 2 2 2 3 2 5" xfId="19572"/>
    <cellStyle name="40% - Accent1 2 2 2 2 2 2 2 2 3 3" xfId="19573"/>
    <cellStyle name="40% - Accent1 2 2 2 2 2 2 2 2 3 3 2" xfId="19574"/>
    <cellStyle name="40% - Accent1 2 2 2 2 2 2 2 2 3 3 2 2" xfId="19575"/>
    <cellStyle name="40% - Accent1 2 2 2 2 2 2 2 2 3 3 3" xfId="19576"/>
    <cellStyle name="40% - Accent1 2 2 2 2 2 2 2 2 3 4" xfId="19577"/>
    <cellStyle name="40% - Accent1 2 2 2 2 2 2 2 2 3 4 2" xfId="19578"/>
    <cellStyle name="40% - Accent1 2 2 2 2 2 2 2 2 3 4 2 2" xfId="19579"/>
    <cellStyle name="40% - Accent1 2 2 2 2 2 2 2 2 3 4 3" xfId="19580"/>
    <cellStyle name="40% - Accent1 2 2 2 2 2 2 2 2 3 5" xfId="19581"/>
    <cellStyle name="40% - Accent1 2 2 2 2 2 2 2 2 3 5 2" xfId="19582"/>
    <cellStyle name="40% - Accent1 2 2 2 2 2 2 2 2 3 6" xfId="19583"/>
    <cellStyle name="40% - Accent1 2 2 2 2 2 2 2 2 4" xfId="19584"/>
    <cellStyle name="40% - Accent1 2 2 2 2 2 2 2 2 4 2" xfId="19585"/>
    <cellStyle name="40% - Accent1 2 2 2 2 2 2 2 2 4 2 2" xfId="19586"/>
    <cellStyle name="40% - Accent1 2 2 2 2 2 2 2 2 4 2 2 2" xfId="19587"/>
    <cellStyle name="40% - Accent1 2 2 2 2 2 2 2 2 4 2 3" xfId="19588"/>
    <cellStyle name="40% - Accent1 2 2 2 2 2 2 2 2 4 3" xfId="19589"/>
    <cellStyle name="40% - Accent1 2 2 2 2 2 2 2 2 4 3 2" xfId="19590"/>
    <cellStyle name="40% - Accent1 2 2 2 2 2 2 2 2 4 3 2 2" xfId="19591"/>
    <cellStyle name="40% - Accent1 2 2 2 2 2 2 2 2 4 3 3" xfId="19592"/>
    <cellStyle name="40% - Accent1 2 2 2 2 2 2 2 2 4 4" xfId="19593"/>
    <cellStyle name="40% - Accent1 2 2 2 2 2 2 2 2 4 4 2" xfId="19594"/>
    <cellStyle name="40% - Accent1 2 2 2 2 2 2 2 2 4 5" xfId="19595"/>
    <cellStyle name="40% - Accent1 2 2 2 2 2 2 2 2 5" xfId="19596"/>
    <cellStyle name="40% - Accent1 2 2 2 2 2 2 2 2 5 2" xfId="19597"/>
    <cellStyle name="40% - Accent1 2 2 2 2 2 2 2 2 5 2 2" xfId="19598"/>
    <cellStyle name="40% - Accent1 2 2 2 2 2 2 2 2 5 3" xfId="19599"/>
    <cellStyle name="40% - Accent1 2 2 2 2 2 2 2 2 6" xfId="19600"/>
    <cellStyle name="40% - Accent1 2 2 2 2 2 2 2 2 6 2" xfId="19601"/>
    <cellStyle name="40% - Accent1 2 2 2 2 2 2 2 2 6 2 2" xfId="19602"/>
    <cellStyle name="40% - Accent1 2 2 2 2 2 2 2 2 6 3" xfId="19603"/>
    <cellStyle name="40% - Accent1 2 2 2 2 2 2 2 2 7" xfId="19604"/>
    <cellStyle name="40% - Accent1 2 2 2 2 2 2 2 2 7 2" xfId="19605"/>
    <cellStyle name="40% - Accent1 2 2 2 2 2 2 2 2 8" xfId="19606"/>
    <cellStyle name="40% - Accent1 2 2 2 2 2 2 2 2 8 2" xfId="19607"/>
    <cellStyle name="40% - Accent1 2 2 2 2 2 2 2 2 9" xfId="19608"/>
    <cellStyle name="40% - Accent1 2 2 2 2 2 2 2 2 9 2" xfId="19609"/>
    <cellStyle name="40% - Accent1 2 2 2 2 2 2 2 3" xfId="19610"/>
    <cellStyle name="40% - Accent1 2 2 2 2 2 2 2 4" xfId="19611"/>
    <cellStyle name="40% - Accent1 2 2 2 2 2 2 2 5" xfId="19612"/>
    <cellStyle name="40% - Accent1 2 2 2 2 2 2 2 6" xfId="19613"/>
    <cellStyle name="40% - Accent1 2 2 2 2 2 2 2 7" xfId="19614"/>
    <cellStyle name="40% - Accent1 2 2 2 2 2 2 2 7 2" xfId="19615"/>
    <cellStyle name="40% - Accent1 2 2 2 2 2 2 2 7 3" xfId="19616"/>
    <cellStyle name="40% - Accent1 2 2 2 2 2 2 2 8" xfId="19617"/>
    <cellStyle name="40% - Accent1 2 2 2 2 2 2 2 9" xfId="19618"/>
    <cellStyle name="40% - Accent1 2 2 2 2 2 2 2 9 2" xfId="19619"/>
    <cellStyle name="40% - Accent1 2 2 2 2 2 2 3" xfId="19620"/>
    <cellStyle name="40% - Accent1 2 2 2 2 2 2 3 2" xfId="19621"/>
    <cellStyle name="40% - Accent1 2 2 2 2 2 2 3 2 2" xfId="19622"/>
    <cellStyle name="40% - Accent1 2 2 2 2 2 2 3 2 2 2" xfId="19623"/>
    <cellStyle name="40% - Accent1 2 2 2 2 2 2 3 2 2 2 2" xfId="19624"/>
    <cellStyle name="40% - Accent1 2 2 2 2 2 2 3 2 2 3" xfId="19625"/>
    <cellStyle name="40% - Accent1 2 2 2 2 2 2 3 2 3" xfId="19626"/>
    <cellStyle name="40% - Accent1 2 2 2 2 2 2 3 2 3 2" xfId="19627"/>
    <cellStyle name="40% - Accent1 2 2 2 2 2 2 3 2 3 2 2" xfId="19628"/>
    <cellStyle name="40% - Accent1 2 2 2 2 2 2 3 2 3 3" xfId="19629"/>
    <cellStyle name="40% - Accent1 2 2 2 2 2 2 3 2 4" xfId="19630"/>
    <cellStyle name="40% - Accent1 2 2 2 2 2 2 3 2 4 2" xfId="19631"/>
    <cellStyle name="40% - Accent1 2 2 2 2 2 2 3 2 5" xfId="19632"/>
    <cellStyle name="40% - Accent1 2 2 2 2 2 2 3 3" xfId="19633"/>
    <cellStyle name="40% - Accent1 2 2 2 2 2 2 3 3 2" xfId="19634"/>
    <cellStyle name="40% - Accent1 2 2 2 2 2 2 3 3 2 2" xfId="19635"/>
    <cellStyle name="40% - Accent1 2 2 2 2 2 2 3 3 3" xfId="19636"/>
    <cellStyle name="40% - Accent1 2 2 2 2 2 2 3 4" xfId="19637"/>
    <cellStyle name="40% - Accent1 2 2 2 2 2 2 3 4 2" xfId="19638"/>
    <cellStyle name="40% - Accent1 2 2 2 2 2 2 3 4 2 2" xfId="19639"/>
    <cellStyle name="40% - Accent1 2 2 2 2 2 2 3 4 3" xfId="19640"/>
    <cellStyle name="40% - Accent1 2 2 2 2 2 2 3 5" xfId="19641"/>
    <cellStyle name="40% - Accent1 2 2 2 2 2 2 3 5 2" xfId="19642"/>
    <cellStyle name="40% - Accent1 2 2 2 2 2 2 3 6" xfId="19643"/>
    <cellStyle name="40% - Accent1 2 2 2 2 2 2 4" xfId="19644"/>
    <cellStyle name="40% - Accent1 2 2 2 2 2 2 4 2" xfId="19645"/>
    <cellStyle name="40% - Accent1 2 2 2 2 2 2 4 2 2" xfId="19646"/>
    <cellStyle name="40% - Accent1 2 2 2 2 2 2 4 2 2 2" xfId="19647"/>
    <cellStyle name="40% - Accent1 2 2 2 2 2 2 4 2 2 2 2" xfId="19648"/>
    <cellStyle name="40% - Accent1 2 2 2 2 2 2 4 2 2 3" xfId="19649"/>
    <cellStyle name="40% - Accent1 2 2 2 2 2 2 4 2 3" xfId="19650"/>
    <cellStyle name="40% - Accent1 2 2 2 2 2 2 4 2 3 2" xfId="19651"/>
    <cellStyle name="40% - Accent1 2 2 2 2 2 2 4 2 3 2 2" xfId="19652"/>
    <cellStyle name="40% - Accent1 2 2 2 2 2 2 4 2 3 3" xfId="19653"/>
    <cellStyle name="40% - Accent1 2 2 2 2 2 2 4 2 4" xfId="19654"/>
    <cellStyle name="40% - Accent1 2 2 2 2 2 2 4 2 4 2" xfId="19655"/>
    <cellStyle name="40% - Accent1 2 2 2 2 2 2 4 2 5" xfId="19656"/>
    <cellStyle name="40% - Accent1 2 2 2 2 2 2 4 3" xfId="19657"/>
    <cellStyle name="40% - Accent1 2 2 2 2 2 2 4 3 2" xfId="19658"/>
    <cellStyle name="40% - Accent1 2 2 2 2 2 2 4 3 2 2" xfId="19659"/>
    <cellStyle name="40% - Accent1 2 2 2 2 2 2 4 3 3" xfId="19660"/>
    <cellStyle name="40% - Accent1 2 2 2 2 2 2 4 4" xfId="19661"/>
    <cellStyle name="40% - Accent1 2 2 2 2 2 2 4 4 2" xfId="19662"/>
    <cellStyle name="40% - Accent1 2 2 2 2 2 2 4 4 2 2" xfId="19663"/>
    <cellStyle name="40% - Accent1 2 2 2 2 2 2 4 4 3" xfId="19664"/>
    <cellStyle name="40% - Accent1 2 2 2 2 2 2 4 5" xfId="19665"/>
    <cellStyle name="40% - Accent1 2 2 2 2 2 2 4 5 2" xfId="19666"/>
    <cellStyle name="40% - Accent1 2 2 2 2 2 2 4 6" xfId="19667"/>
    <cellStyle name="40% - Accent1 2 2 2 2 2 2 5" xfId="19668"/>
    <cellStyle name="40% - Accent1 2 2 2 2 2 2 5 2" xfId="19669"/>
    <cellStyle name="40% - Accent1 2 2 2 2 2 2 5 2 2" xfId="19670"/>
    <cellStyle name="40% - Accent1 2 2 2 2 2 2 5 2 2 2" xfId="19671"/>
    <cellStyle name="40% - Accent1 2 2 2 2 2 2 5 2 2 2 2" xfId="19672"/>
    <cellStyle name="40% - Accent1 2 2 2 2 2 2 5 2 2 3" xfId="19673"/>
    <cellStyle name="40% - Accent1 2 2 2 2 2 2 5 2 3" xfId="19674"/>
    <cellStyle name="40% - Accent1 2 2 2 2 2 2 5 2 3 2" xfId="19675"/>
    <cellStyle name="40% - Accent1 2 2 2 2 2 2 5 2 3 2 2" xfId="19676"/>
    <cellStyle name="40% - Accent1 2 2 2 2 2 2 5 2 3 3" xfId="19677"/>
    <cellStyle name="40% - Accent1 2 2 2 2 2 2 5 2 4" xfId="19678"/>
    <cellStyle name="40% - Accent1 2 2 2 2 2 2 5 2 4 2" xfId="19679"/>
    <cellStyle name="40% - Accent1 2 2 2 2 2 2 5 2 5" xfId="19680"/>
    <cellStyle name="40% - Accent1 2 2 2 2 2 2 5 3" xfId="19681"/>
    <cellStyle name="40% - Accent1 2 2 2 2 2 2 5 3 2" xfId="19682"/>
    <cellStyle name="40% - Accent1 2 2 2 2 2 2 5 3 2 2" xfId="19683"/>
    <cellStyle name="40% - Accent1 2 2 2 2 2 2 5 3 3" xfId="19684"/>
    <cellStyle name="40% - Accent1 2 2 2 2 2 2 5 4" xfId="19685"/>
    <cellStyle name="40% - Accent1 2 2 2 2 2 2 5 4 2" xfId="19686"/>
    <cellStyle name="40% - Accent1 2 2 2 2 2 2 5 4 2 2" xfId="19687"/>
    <cellStyle name="40% - Accent1 2 2 2 2 2 2 5 4 3" xfId="19688"/>
    <cellStyle name="40% - Accent1 2 2 2 2 2 2 5 5" xfId="19689"/>
    <cellStyle name="40% - Accent1 2 2 2 2 2 2 5 5 2" xfId="19690"/>
    <cellStyle name="40% - Accent1 2 2 2 2 2 2 5 6" xfId="19691"/>
    <cellStyle name="40% - Accent1 2 2 2 2 2 2 6" xfId="19692"/>
    <cellStyle name="40% - Accent1 2 2 2 2 2 2 6 2" xfId="19693"/>
    <cellStyle name="40% - Accent1 2 2 2 2 2 2 6 2 2" xfId="19694"/>
    <cellStyle name="40% - Accent1 2 2 2 2 2 2 6 2 2 2" xfId="19695"/>
    <cellStyle name="40% - Accent1 2 2 2 2 2 2 6 2 3" xfId="19696"/>
    <cellStyle name="40% - Accent1 2 2 2 2 2 2 6 3" xfId="19697"/>
    <cellStyle name="40% - Accent1 2 2 2 2 2 2 6 3 2" xfId="19698"/>
    <cellStyle name="40% - Accent1 2 2 2 2 2 2 6 3 2 2" xfId="19699"/>
    <cellStyle name="40% - Accent1 2 2 2 2 2 2 6 3 3" xfId="19700"/>
    <cellStyle name="40% - Accent1 2 2 2 2 2 2 6 4" xfId="19701"/>
    <cellStyle name="40% - Accent1 2 2 2 2 2 2 6 4 2" xfId="19702"/>
    <cellStyle name="40% - Accent1 2 2 2 2 2 2 6 5" xfId="19703"/>
    <cellStyle name="40% - Accent1 2 2 2 2 2 2 7" xfId="19704"/>
    <cellStyle name="40% - Accent1 2 2 2 2 2 2 7 2" xfId="19705"/>
    <cellStyle name="40% - Accent1 2 2 2 2 2 2 7 2 2" xfId="19706"/>
    <cellStyle name="40% - Accent1 2 2 2 2 2 2 7 3" xfId="19707"/>
    <cellStyle name="40% - Accent1 2 2 2 2 2 2 8" xfId="19708"/>
    <cellStyle name="40% - Accent1 2 2 2 2 2 2 8 2" xfId="19709"/>
    <cellStyle name="40% - Accent1 2 2 2 2 2 2 8 2 2" xfId="19710"/>
    <cellStyle name="40% - Accent1 2 2 2 2 2 2 8 3" xfId="19711"/>
    <cellStyle name="40% - Accent1 2 2 2 2 2 2 9" xfId="19712"/>
    <cellStyle name="40% - Accent1 2 2 2 2 2 2 9 2" xfId="19713"/>
    <cellStyle name="40% - Accent1 2 2 2 2 2 3" xfId="19714"/>
    <cellStyle name="40% - Accent1 2 2 2 2 2 3 2" xfId="19715"/>
    <cellStyle name="40% - Accent1 2 2 2 2 2 3 2 2" xfId="19716"/>
    <cellStyle name="40% - Accent1 2 2 2 2 2 3 2 2 2" xfId="19717"/>
    <cellStyle name="40% - Accent1 2 2 2 2 2 3 2 2 2 2" xfId="19718"/>
    <cellStyle name="40% - Accent1 2 2 2 2 2 3 2 2 3" xfId="19719"/>
    <cellStyle name="40% - Accent1 2 2 2 2 2 3 2 3" xfId="19720"/>
    <cellStyle name="40% - Accent1 2 2 2 2 2 3 2 3 2" xfId="19721"/>
    <cellStyle name="40% - Accent1 2 2 2 2 2 3 2 3 2 2" xfId="19722"/>
    <cellStyle name="40% - Accent1 2 2 2 2 2 3 2 3 3" xfId="19723"/>
    <cellStyle name="40% - Accent1 2 2 2 2 2 3 2 4" xfId="19724"/>
    <cellStyle name="40% - Accent1 2 2 2 2 2 3 2 4 2" xfId="19725"/>
    <cellStyle name="40% - Accent1 2 2 2 2 2 3 2 5" xfId="19726"/>
    <cellStyle name="40% - Accent1 2 2 2 2 2 3 3" xfId="19727"/>
    <cellStyle name="40% - Accent1 2 2 2 2 2 3 3 2" xfId="19728"/>
    <cellStyle name="40% - Accent1 2 2 2 2 2 3 3 2 2" xfId="19729"/>
    <cellStyle name="40% - Accent1 2 2 2 2 2 3 3 3" xfId="19730"/>
    <cellStyle name="40% - Accent1 2 2 2 2 2 3 4" xfId="19731"/>
    <cellStyle name="40% - Accent1 2 2 2 2 2 3 4 2" xfId="19732"/>
    <cellStyle name="40% - Accent1 2 2 2 2 2 3 4 2 2" xfId="19733"/>
    <cellStyle name="40% - Accent1 2 2 2 2 2 3 4 3" xfId="19734"/>
    <cellStyle name="40% - Accent1 2 2 2 2 2 3 5" xfId="19735"/>
    <cellStyle name="40% - Accent1 2 2 2 2 2 3 5 2" xfId="19736"/>
    <cellStyle name="40% - Accent1 2 2 2 2 2 3 6" xfId="19737"/>
    <cellStyle name="40% - Accent1 2 2 2 2 2 4" xfId="19738"/>
    <cellStyle name="40% - Accent1 2 2 2 2 2 5" xfId="19739"/>
    <cellStyle name="40% - Accent1 2 2 2 2 2 6" xfId="19740"/>
    <cellStyle name="40% - Accent1 2 2 2 2 2 7" xfId="19741"/>
    <cellStyle name="40% - Accent1 2 2 2 2 2 8" xfId="19742"/>
    <cellStyle name="40% - Accent1 2 2 2 2 2 9" xfId="19743"/>
    <cellStyle name="40% - Accent1 2 2 2 2 3" xfId="19744"/>
    <cellStyle name="40% - Accent1 2 2 2 2 3 2" xfId="19745"/>
    <cellStyle name="40% - Accent1 2 2 2 2 3 3" xfId="19746"/>
    <cellStyle name="40% - Accent1 2 2 2 2 3 4" xfId="19747"/>
    <cellStyle name="40% - Accent1 2 2 2 2 3 4 2" xfId="19748"/>
    <cellStyle name="40% - Accent1 2 2 2 2 3 4 2 2" xfId="19749"/>
    <cellStyle name="40% - Accent1 2 2 2 2 3 4 2 2 2" xfId="19750"/>
    <cellStyle name="40% - Accent1 2 2 2 2 3 4 2 3" xfId="19751"/>
    <cellStyle name="40% - Accent1 2 2 2 2 3 4 3" xfId="19752"/>
    <cellStyle name="40% - Accent1 2 2 2 2 3 4 3 2" xfId="19753"/>
    <cellStyle name="40% - Accent1 2 2 2 2 3 4 3 2 2" xfId="19754"/>
    <cellStyle name="40% - Accent1 2 2 2 2 3 4 3 3" xfId="19755"/>
    <cellStyle name="40% - Accent1 2 2 2 2 3 4 4" xfId="19756"/>
    <cellStyle name="40% - Accent1 2 2 2 2 3 4 4 2" xfId="19757"/>
    <cellStyle name="40% - Accent1 2 2 2 2 3 4 5" xfId="19758"/>
    <cellStyle name="40% - Accent1 2 2 2 2 3 5" xfId="19759"/>
    <cellStyle name="40% - Accent1 2 2 2 2 3 5 2" xfId="19760"/>
    <cellStyle name="40% - Accent1 2 2 2 2 3 5 2 2" xfId="19761"/>
    <cellStyle name="40% - Accent1 2 2 2 2 3 5 3" xfId="19762"/>
    <cellStyle name="40% - Accent1 2 2 2 2 3 6" xfId="19763"/>
    <cellStyle name="40% - Accent1 2 2 2 2 3 6 2" xfId="19764"/>
    <cellStyle name="40% - Accent1 2 2 2 2 3 6 2 2" xfId="19765"/>
    <cellStyle name="40% - Accent1 2 2 2 2 3 6 3" xfId="19766"/>
    <cellStyle name="40% - Accent1 2 2 2 2 3 7" xfId="19767"/>
    <cellStyle name="40% - Accent1 2 2 2 2 3 7 2" xfId="19768"/>
    <cellStyle name="40% - Accent1 2 2 2 2 3 8" xfId="19769"/>
    <cellStyle name="40% - Accent1 2 2 2 2 4" xfId="19770"/>
    <cellStyle name="40% - Accent1 2 2 2 2 4 2" xfId="19771"/>
    <cellStyle name="40% - Accent1 2 2 2 2 4 2 2" xfId="19772"/>
    <cellStyle name="40% - Accent1 2 2 2 2 4 2 2 2" xfId="19773"/>
    <cellStyle name="40% - Accent1 2 2 2 2 4 2 2 2 2" xfId="19774"/>
    <cellStyle name="40% - Accent1 2 2 2 2 4 2 2 3" xfId="19775"/>
    <cellStyle name="40% - Accent1 2 2 2 2 4 2 3" xfId="19776"/>
    <cellStyle name="40% - Accent1 2 2 2 2 4 2 3 2" xfId="19777"/>
    <cellStyle name="40% - Accent1 2 2 2 2 4 2 3 2 2" xfId="19778"/>
    <cellStyle name="40% - Accent1 2 2 2 2 4 2 3 3" xfId="19779"/>
    <cellStyle name="40% - Accent1 2 2 2 2 4 2 4" xfId="19780"/>
    <cellStyle name="40% - Accent1 2 2 2 2 4 2 4 2" xfId="19781"/>
    <cellStyle name="40% - Accent1 2 2 2 2 4 2 5" xfId="19782"/>
    <cellStyle name="40% - Accent1 2 2 2 2 4 3" xfId="19783"/>
    <cellStyle name="40% - Accent1 2 2 2 2 4 3 2" xfId="19784"/>
    <cellStyle name="40% - Accent1 2 2 2 2 4 3 2 2" xfId="19785"/>
    <cellStyle name="40% - Accent1 2 2 2 2 4 3 3" xfId="19786"/>
    <cellStyle name="40% - Accent1 2 2 2 2 4 4" xfId="19787"/>
    <cellStyle name="40% - Accent1 2 2 2 2 4 4 2" xfId="19788"/>
    <cellStyle name="40% - Accent1 2 2 2 2 4 4 2 2" xfId="19789"/>
    <cellStyle name="40% - Accent1 2 2 2 2 4 4 3" xfId="19790"/>
    <cellStyle name="40% - Accent1 2 2 2 2 4 5" xfId="19791"/>
    <cellStyle name="40% - Accent1 2 2 2 2 4 5 2" xfId="19792"/>
    <cellStyle name="40% - Accent1 2 2 2 2 4 6" xfId="19793"/>
    <cellStyle name="40% - Accent1 2 2 2 2 5" xfId="19794"/>
    <cellStyle name="40% - Accent1 2 2 2 2 5 2" xfId="19795"/>
    <cellStyle name="40% - Accent1 2 2 2 2 5 2 2" xfId="19796"/>
    <cellStyle name="40% - Accent1 2 2 2 2 5 2 2 2" xfId="19797"/>
    <cellStyle name="40% - Accent1 2 2 2 2 5 2 2 2 2" xfId="19798"/>
    <cellStyle name="40% - Accent1 2 2 2 2 5 2 2 3" xfId="19799"/>
    <cellStyle name="40% - Accent1 2 2 2 2 5 2 3" xfId="19800"/>
    <cellStyle name="40% - Accent1 2 2 2 2 5 2 3 2" xfId="19801"/>
    <cellStyle name="40% - Accent1 2 2 2 2 5 2 3 2 2" xfId="19802"/>
    <cellStyle name="40% - Accent1 2 2 2 2 5 2 3 3" xfId="19803"/>
    <cellStyle name="40% - Accent1 2 2 2 2 5 2 4" xfId="19804"/>
    <cellStyle name="40% - Accent1 2 2 2 2 5 2 4 2" xfId="19805"/>
    <cellStyle name="40% - Accent1 2 2 2 2 5 2 5" xfId="19806"/>
    <cellStyle name="40% - Accent1 2 2 2 2 5 3" xfId="19807"/>
    <cellStyle name="40% - Accent1 2 2 2 2 5 3 2" xfId="19808"/>
    <cellStyle name="40% - Accent1 2 2 2 2 5 3 2 2" xfId="19809"/>
    <cellStyle name="40% - Accent1 2 2 2 2 5 3 3" xfId="19810"/>
    <cellStyle name="40% - Accent1 2 2 2 2 5 4" xfId="19811"/>
    <cellStyle name="40% - Accent1 2 2 2 2 5 4 2" xfId="19812"/>
    <cellStyle name="40% - Accent1 2 2 2 2 5 4 2 2" xfId="19813"/>
    <cellStyle name="40% - Accent1 2 2 2 2 5 4 3" xfId="19814"/>
    <cellStyle name="40% - Accent1 2 2 2 2 5 5" xfId="19815"/>
    <cellStyle name="40% - Accent1 2 2 2 2 5 5 2" xfId="19816"/>
    <cellStyle name="40% - Accent1 2 2 2 2 5 6" xfId="19817"/>
    <cellStyle name="40% - Accent1 2 2 2 2 6" xfId="19818"/>
    <cellStyle name="40% - Accent1 2 2 2 2 6 2" xfId="19819"/>
    <cellStyle name="40% - Accent1 2 2 2 2 6 2 2" xfId="19820"/>
    <cellStyle name="40% - Accent1 2 2 2 2 6 2 2 2" xfId="19821"/>
    <cellStyle name="40% - Accent1 2 2 2 2 6 2 2 2 2" xfId="19822"/>
    <cellStyle name="40% - Accent1 2 2 2 2 6 2 2 3" xfId="19823"/>
    <cellStyle name="40% - Accent1 2 2 2 2 6 2 3" xfId="19824"/>
    <cellStyle name="40% - Accent1 2 2 2 2 6 2 3 2" xfId="19825"/>
    <cellStyle name="40% - Accent1 2 2 2 2 6 2 3 2 2" xfId="19826"/>
    <cellStyle name="40% - Accent1 2 2 2 2 6 2 3 3" xfId="19827"/>
    <cellStyle name="40% - Accent1 2 2 2 2 6 2 4" xfId="19828"/>
    <cellStyle name="40% - Accent1 2 2 2 2 6 2 4 2" xfId="19829"/>
    <cellStyle name="40% - Accent1 2 2 2 2 6 2 5" xfId="19830"/>
    <cellStyle name="40% - Accent1 2 2 2 2 6 3" xfId="19831"/>
    <cellStyle name="40% - Accent1 2 2 2 2 6 3 2" xfId="19832"/>
    <cellStyle name="40% - Accent1 2 2 2 2 6 3 2 2" xfId="19833"/>
    <cellStyle name="40% - Accent1 2 2 2 2 6 3 3" xfId="19834"/>
    <cellStyle name="40% - Accent1 2 2 2 2 6 4" xfId="19835"/>
    <cellStyle name="40% - Accent1 2 2 2 2 6 4 2" xfId="19836"/>
    <cellStyle name="40% - Accent1 2 2 2 2 6 4 2 2" xfId="19837"/>
    <cellStyle name="40% - Accent1 2 2 2 2 6 4 3" xfId="19838"/>
    <cellStyle name="40% - Accent1 2 2 2 2 6 5" xfId="19839"/>
    <cellStyle name="40% - Accent1 2 2 2 2 6 5 2" xfId="19840"/>
    <cellStyle name="40% - Accent1 2 2 2 2 6 6" xfId="19841"/>
    <cellStyle name="40% - Accent1 2 2 2 2 7" xfId="19842"/>
    <cellStyle name="40% - Accent1 2 2 2 2 7 2" xfId="19843"/>
    <cellStyle name="40% - Accent1 2 2 2 2 7 2 2" xfId="19844"/>
    <cellStyle name="40% - Accent1 2 2 2 2 7 2 2 2" xfId="19845"/>
    <cellStyle name="40% - Accent1 2 2 2 2 7 2 3" xfId="19846"/>
    <cellStyle name="40% - Accent1 2 2 2 2 7 3" xfId="19847"/>
    <cellStyle name="40% - Accent1 2 2 2 2 7 3 2" xfId="19848"/>
    <cellStyle name="40% - Accent1 2 2 2 2 7 3 2 2" xfId="19849"/>
    <cellStyle name="40% - Accent1 2 2 2 2 7 3 3" xfId="19850"/>
    <cellStyle name="40% - Accent1 2 2 2 2 7 4" xfId="19851"/>
    <cellStyle name="40% - Accent1 2 2 2 2 7 4 2" xfId="19852"/>
    <cellStyle name="40% - Accent1 2 2 2 2 7 5" xfId="19853"/>
    <cellStyle name="40% - Accent1 2 2 2 2 8" xfId="19854"/>
    <cellStyle name="40% - Accent1 2 2 2 2 8 2" xfId="19855"/>
    <cellStyle name="40% - Accent1 2 2 2 2 8 2 2" xfId="19856"/>
    <cellStyle name="40% - Accent1 2 2 2 2 8 3" xfId="19857"/>
    <cellStyle name="40% - Accent1 2 2 2 2 9" xfId="19858"/>
    <cellStyle name="40% - Accent1 2 2 2 2 9 2" xfId="19859"/>
    <cellStyle name="40% - Accent1 2 2 2 2 9 2 2" xfId="19860"/>
    <cellStyle name="40% - Accent1 2 2 2 2 9 3" xfId="19861"/>
    <cellStyle name="40% - Accent1 2 2 2 3" xfId="19862"/>
    <cellStyle name="40% - Accent1 2 2 2 3 10" xfId="19863"/>
    <cellStyle name="40% - Accent1 2 2 2 3 2" xfId="19864"/>
    <cellStyle name="40% - Accent1 2 2 2 3 2 2" xfId="19865"/>
    <cellStyle name="40% - Accent1 2 2 2 3 2 2 2" xfId="19866"/>
    <cellStyle name="40% - Accent1 2 2 2 3 2 2 2 2" xfId="19867"/>
    <cellStyle name="40% - Accent1 2 2 2 3 2 2 2 2 2" xfId="19868"/>
    <cellStyle name="40% - Accent1 2 2 2 3 2 2 2 3" xfId="19869"/>
    <cellStyle name="40% - Accent1 2 2 2 3 2 2 3" xfId="19870"/>
    <cellStyle name="40% - Accent1 2 2 2 3 2 2 3 2" xfId="19871"/>
    <cellStyle name="40% - Accent1 2 2 2 3 2 2 3 2 2" xfId="19872"/>
    <cellStyle name="40% - Accent1 2 2 2 3 2 2 3 3" xfId="19873"/>
    <cellStyle name="40% - Accent1 2 2 2 3 2 2 4" xfId="19874"/>
    <cellStyle name="40% - Accent1 2 2 2 3 2 2 4 2" xfId="19875"/>
    <cellStyle name="40% - Accent1 2 2 2 3 2 2 5" xfId="19876"/>
    <cellStyle name="40% - Accent1 2 2 2 3 2 3" xfId="19877"/>
    <cellStyle name="40% - Accent1 2 2 2 3 2 3 2" xfId="19878"/>
    <cellStyle name="40% - Accent1 2 2 2 3 2 3 2 2" xfId="19879"/>
    <cellStyle name="40% - Accent1 2 2 2 3 2 3 3" xfId="19880"/>
    <cellStyle name="40% - Accent1 2 2 2 3 2 4" xfId="19881"/>
    <cellStyle name="40% - Accent1 2 2 2 3 2 4 2" xfId="19882"/>
    <cellStyle name="40% - Accent1 2 2 2 3 2 4 2 2" xfId="19883"/>
    <cellStyle name="40% - Accent1 2 2 2 3 2 4 3" xfId="19884"/>
    <cellStyle name="40% - Accent1 2 2 2 3 2 5" xfId="19885"/>
    <cellStyle name="40% - Accent1 2 2 2 3 2 5 2" xfId="19886"/>
    <cellStyle name="40% - Accent1 2 2 2 3 2 6" xfId="19887"/>
    <cellStyle name="40% - Accent1 2 2 2 3 3" xfId="19888"/>
    <cellStyle name="40% - Accent1 2 2 2 3 3 2" xfId="19889"/>
    <cellStyle name="40% - Accent1 2 2 2 3 3 2 2" xfId="19890"/>
    <cellStyle name="40% - Accent1 2 2 2 3 3 2 2 2" xfId="19891"/>
    <cellStyle name="40% - Accent1 2 2 2 3 3 2 2 2 2" xfId="19892"/>
    <cellStyle name="40% - Accent1 2 2 2 3 3 2 2 3" xfId="19893"/>
    <cellStyle name="40% - Accent1 2 2 2 3 3 2 3" xfId="19894"/>
    <cellStyle name="40% - Accent1 2 2 2 3 3 2 3 2" xfId="19895"/>
    <cellStyle name="40% - Accent1 2 2 2 3 3 2 3 2 2" xfId="19896"/>
    <cellStyle name="40% - Accent1 2 2 2 3 3 2 3 3" xfId="19897"/>
    <cellStyle name="40% - Accent1 2 2 2 3 3 2 4" xfId="19898"/>
    <cellStyle name="40% - Accent1 2 2 2 3 3 2 4 2" xfId="19899"/>
    <cellStyle name="40% - Accent1 2 2 2 3 3 2 5" xfId="19900"/>
    <cellStyle name="40% - Accent1 2 2 2 3 3 3" xfId="19901"/>
    <cellStyle name="40% - Accent1 2 2 2 3 3 3 2" xfId="19902"/>
    <cellStyle name="40% - Accent1 2 2 2 3 3 3 2 2" xfId="19903"/>
    <cellStyle name="40% - Accent1 2 2 2 3 3 3 3" xfId="19904"/>
    <cellStyle name="40% - Accent1 2 2 2 3 3 4" xfId="19905"/>
    <cellStyle name="40% - Accent1 2 2 2 3 3 4 2" xfId="19906"/>
    <cellStyle name="40% - Accent1 2 2 2 3 3 4 2 2" xfId="19907"/>
    <cellStyle name="40% - Accent1 2 2 2 3 3 4 3" xfId="19908"/>
    <cellStyle name="40% - Accent1 2 2 2 3 3 5" xfId="19909"/>
    <cellStyle name="40% - Accent1 2 2 2 3 3 5 2" xfId="19910"/>
    <cellStyle name="40% - Accent1 2 2 2 3 3 6" xfId="19911"/>
    <cellStyle name="40% - Accent1 2 2 2 3 4" xfId="19912"/>
    <cellStyle name="40% - Accent1 2 2 2 3 4 2" xfId="19913"/>
    <cellStyle name="40% - Accent1 2 2 2 3 4 2 2" xfId="19914"/>
    <cellStyle name="40% - Accent1 2 2 2 3 4 2 2 2" xfId="19915"/>
    <cellStyle name="40% - Accent1 2 2 2 3 4 2 2 2 2" xfId="19916"/>
    <cellStyle name="40% - Accent1 2 2 2 3 4 2 2 3" xfId="19917"/>
    <cellStyle name="40% - Accent1 2 2 2 3 4 2 3" xfId="19918"/>
    <cellStyle name="40% - Accent1 2 2 2 3 4 2 3 2" xfId="19919"/>
    <cellStyle name="40% - Accent1 2 2 2 3 4 2 3 2 2" xfId="19920"/>
    <cellStyle name="40% - Accent1 2 2 2 3 4 2 3 3" xfId="19921"/>
    <cellStyle name="40% - Accent1 2 2 2 3 4 2 4" xfId="19922"/>
    <cellStyle name="40% - Accent1 2 2 2 3 4 2 4 2" xfId="19923"/>
    <cellStyle name="40% - Accent1 2 2 2 3 4 2 5" xfId="19924"/>
    <cellStyle name="40% - Accent1 2 2 2 3 4 3" xfId="19925"/>
    <cellStyle name="40% - Accent1 2 2 2 3 4 3 2" xfId="19926"/>
    <cellStyle name="40% - Accent1 2 2 2 3 4 3 2 2" xfId="19927"/>
    <cellStyle name="40% - Accent1 2 2 2 3 4 3 3" xfId="19928"/>
    <cellStyle name="40% - Accent1 2 2 2 3 4 4" xfId="19929"/>
    <cellStyle name="40% - Accent1 2 2 2 3 4 4 2" xfId="19930"/>
    <cellStyle name="40% - Accent1 2 2 2 3 4 4 2 2" xfId="19931"/>
    <cellStyle name="40% - Accent1 2 2 2 3 4 4 3" xfId="19932"/>
    <cellStyle name="40% - Accent1 2 2 2 3 4 5" xfId="19933"/>
    <cellStyle name="40% - Accent1 2 2 2 3 4 5 2" xfId="19934"/>
    <cellStyle name="40% - Accent1 2 2 2 3 4 6" xfId="19935"/>
    <cellStyle name="40% - Accent1 2 2 2 3 5" xfId="19936"/>
    <cellStyle name="40% - Accent1 2 2 2 3 5 2" xfId="19937"/>
    <cellStyle name="40% - Accent1 2 2 2 3 5 2 2" xfId="19938"/>
    <cellStyle name="40% - Accent1 2 2 2 3 5 2 2 2" xfId="19939"/>
    <cellStyle name="40% - Accent1 2 2 2 3 5 2 2 2 2" xfId="19940"/>
    <cellStyle name="40% - Accent1 2 2 2 3 5 2 2 3" xfId="19941"/>
    <cellStyle name="40% - Accent1 2 2 2 3 5 2 3" xfId="19942"/>
    <cellStyle name="40% - Accent1 2 2 2 3 5 2 3 2" xfId="19943"/>
    <cellStyle name="40% - Accent1 2 2 2 3 5 2 3 2 2" xfId="19944"/>
    <cellStyle name="40% - Accent1 2 2 2 3 5 2 3 3" xfId="19945"/>
    <cellStyle name="40% - Accent1 2 2 2 3 5 2 4" xfId="19946"/>
    <cellStyle name="40% - Accent1 2 2 2 3 5 2 4 2" xfId="19947"/>
    <cellStyle name="40% - Accent1 2 2 2 3 5 2 5" xfId="19948"/>
    <cellStyle name="40% - Accent1 2 2 2 3 5 3" xfId="19949"/>
    <cellStyle name="40% - Accent1 2 2 2 3 5 3 2" xfId="19950"/>
    <cellStyle name="40% - Accent1 2 2 2 3 5 3 2 2" xfId="19951"/>
    <cellStyle name="40% - Accent1 2 2 2 3 5 3 3" xfId="19952"/>
    <cellStyle name="40% - Accent1 2 2 2 3 5 4" xfId="19953"/>
    <cellStyle name="40% - Accent1 2 2 2 3 5 4 2" xfId="19954"/>
    <cellStyle name="40% - Accent1 2 2 2 3 5 4 2 2" xfId="19955"/>
    <cellStyle name="40% - Accent1 2 2 2 3 5 4 3" xfId="19956"/>
    <cellStyle name="40% - Accent1 2 2 2 3 5 5" xfId="19957"/>
    <cellStyle name="40% - Accent1 2 2 2 3 5 5 2" xfId="19958"/>
    <cellStyle name="40% - Accent1 2 2 2 3 5 6" xfId="19959"/>
    <cellStyle name="40% - Accent1 2 2 2 3 6" xfId="19960"/>
    <cellStyle name="40% - Accent1 2 2 2 3 6 2" xfId="19961"/>
    <cellStyle name="40% - Accent1 2 2 2 3 6 2 2" xfId="19962"/>
    <cellStyle name="40% - Accent1 2 2 2 3 6 2 2 2" xfId="19963"/>
    <cellStyle name="40% - Accent1 2 2 2 3 6 2 3" xfId="19964"/>
    <cellStyle name="40% - Accent1 2 2 2 3 6 3" xfId="19965"/>
    <cellStyle name="40% - Accent1 2 2 2 3 6 3 2" xfId="19966"/>
    <cellStyle name="40% - Accent1 2 2 2 3 6 3 2 2" xfId="19967"/>
    <cellStyle name="40% - Accent1 2 2 2 3 6 3 3" xfId="19968"/>
    <cellStyle name="40% - Accent1 2 2 2 3 6 4" xfId="19969"/>
    <cellStyle name="40% - Accent1 2 2 2 3 6 4 2" xfId="19970"/>
    <cellStyle name="40% - Accent1 2 2 2 3 6 5" xfId="19971"/>
    <cellStyle name="40% - Accent1 2 2 2 3 7" xfId="19972"/>
    <cellStyle name="40% - Accent1 2 2 2 3 7 2" xfId="19973"/>
    <cellStyle name="40% - Accent1 2 2 2 3 7 2 2" xfId="19974"/>
    <cellStyle name="40% - Accent1 2 2 2 3 7 3" xfId="19975"/>
    <cellStyle name="40% - Accent1 2 2 2 3 8" xfId="19976"/>
    <cellStyle name="40% - Accent1 2 2 2 3 8 2" xfId="19977"/>
    <cellStyle name="40% - Accent1 2 2 2 3 8 2 2" xfId="19978"/>
    <cellStyle name="40% - Accent1 2 2 2 3 8 3" xfId="19979"/>
    <cellStyle name="40% - Accent1 2 2 2 3 9" xfId="19980"/>
    <cellStyle name="40% - Accent1 2 2 2 3 9 2" xfId="19981"/>
    <cellStyle name="40% - Accent1 2 2 2 4" xfId="19982"/>
    <cellStyle name="40% - Accent1 2 2 2 4 10" xfId="19983"/>
    <cellStyle name="40% - Accent1 2 2 2 4 2" xfId="19984"/>
    <cellStyle name="40% - Accent1 2 2 2 4 2 2" xfId="19985"/>
    <cellStyle name="40% - Accent1 2 2 2 4 2 2 2" xfId="19986"/>
    <cellStyle name="40% - Accent1 2 2 2 4 2 2 2 2" xfId="19987"/>
    <cellStyle name="40% - Accent1 2 2 2 4 2 2 2 2 2" xfId="19988"/>
    <cellStyle name="40% - Accent1 2 2 2 4 2 2 2 3" xfId="19989"/>
    <cellStyle name="40% - Accent1 2 2 2 4 2 2 3" xfId="19990"/>
    <cellStyle name="40% - Accent1 2 2 2 4 2 2 3 2" xfId="19991"/>
    <cellStyle name="40% - Accent1 2 2 2 4 2 2 3 2 2" xfId="19992"/>
    <cellStyle name="40% - Accent1 2 2 2 4 2 2 3 3" xfId="19993"/>
    <cellStyle name="40% - Accent1 2 2 2 4 2 2 4" xfId="19994"/>
    <cellStyle name="40% - Accent1 2 2 2 4 2 2 4 2" xfId="19995"/>
    <cellStyle name="40% - Accent1 2 2 2 4 2 2 5" xfId="19996"/>
    <cellStyle name="40% - Accent1 2 2 2 4 2 3" xfId="19997"/>
    <cellStyle name="40% - Accent1 2 2 2 4 2 3 2" xfId="19998"/>
    <cellStyle name="40% - Accent1 2 2 2 4 2 3 2 2" xfId="19999"/>
    <cellStyle name="40% - Accent1 2 2 2 4 2 3 3" xfId="20000"/>
    <cellStyle name="40% - Accent1 2 2 2 4 2 4" xfId="20001"/>
    <cellStyle name="40% - Accent1 2 2 2 4 2 4 2" xfId="20002"/>
    <cellStyle name="40% - Accent1 2 2 2 4 2 4 2 2" xfId="20003"/>
    <cellStyle name="40% - Accent1 2 2 2 4 2 4 3" xfId="20004"/>
    <cellStyle name="40% - Accent1 2 2 2 4 2 5" xfId="20005"/>
    <cellStyle name="40% - Accent1 2 2 2 4 2 5 2" xfId="20006"/>
    <cellStyle name="40% - Accent1 2 2 2 4 2 6" xfId="20007"/>
    <cellStyle name="40% - Accent1 2 2 2 4 3" xfId="20008"/>
    <cellStyle name="40% - Accent1 2 2 2 4 3 2" xfId="20009"/>
    <cellStyle name="40% - Accent1 2 2 2 4 3 2 2" xfId="20010"/>
    <cellStyle name="40% - Accent1 2 2 2 4 3 2 2 2" xfId="20011"/>
    <cellStyle name="40% - Accent1 2 2 2 4 3 2 2 2 2" xfId="20012"/>
    <cellStyle name="40% - Accent1 2 2 2 4 3 2 2 3" xfId="20013"/>
    <cellStyle name="40% - Accent1 2 2 2 4 3 2 3" xfId="20014"/>
    <cellStyle name="40% - Accent1 2 2 2 4 3 2 3 2" xfId="20015"/>
    <cellStyle name="40% - Accent1 2 2 2 4 3 2 3 2 2" xfId="20016"/>
    <cellStyle name="40% - Accent1 2 2 2 4 3 2 3 3" xfId="20017"/>
    <cellStyle name="40% - Accent1 2 2 2 4 3 2 4" xfId="20018"/>
    <cellStyle name="40% - Accent1 2 2 2 4 3 2 4 2" xfId="20019"/>
    <cellStyle name="40% - Accent1 2 2 2 4 3 2 5" xfId="20020"/>
    <cellStyle name="40% - Accent1 2 2 2 4 3 3" xfId="20021"/>
    <cellStyle name="40% - Accent1 2 2 2 4 3 3 2" xfId="20022"/>
    <cellStyle name="40% - Accent1 2 2 2 4 3 3 2 2" xfId="20023"/>
    <cellStyle name="40% - Accent1 2 2 2 4 3 3 3" xfId="20024"/>
    <cellStyle name="40% - Accent1 2 2 2 4 3 4" xfId="20025"/>
    <cellStyle name="40% - Accent1 2 2 2 4 3 4 2" xfId="20026"/>
    <cellStyle name="40% - Accent1 2 2 2 4 3 4 2 2" xfId="20027"/>
    <cellStyle name="40% - Accent1 2 2 2 4 3 4 3" xfId="20028"/>
    <cellStyle name="40% - Accent1 2 2 2 4 3 5" xfId="20029"/>
    <cellStyle name="40% - Accent1 2 2 2 4 3 5 2" xfId="20030"/>
    <cellStyle name="40% - Accent1 2 2 2 4 3 6" xfId="20031"/>
    <cellStyle name="40% - Accent1 2 2 2 4 4" xfId="20032"/>
    <cellStyle name="40% - Accent1 2 2 2 4 4 2" xfId="20033"/>
    <cellStyle name="40% - Accent1 2 2 2 4 4 2 2" xfId="20034"/>
    <cellStyle name="40% - Accent1 2 2 2 4 4 2 2 2" xfId="20035"/>
    <cellStyle name="40% - Accent1 2 2 2 4 4 2 2 2 2" xfId="20036"/>
    <cellStyle name="40% - Accent1 2 2 2 4 4 2 2 3" xfId="20037"/>
    <cellStyle name="40% - Accent1 2 2 2 4 4 2 3" xfId="20038"/>
    <cellStyle name="40% - Accent1 2 2 2 4 4 2 3 2" xfId="20039"/>
    <cellStyle name="40% - Accent1 2 2 2 4 4 2 3 2 2" xfId="20040"/>
    <cellStyle name="40% - Accent1 2 2 2 4 4 2 3 3" xfId="20041"/>
    <cellStyle name="40% - Accent1 2 2 2 4 4 2 4" xfId="20042"/>
    <cellStyle name="40% - Accent1 2 2 2 4 4 2 4 2" xfId="20043"/>
    <cellStyle name="40% - Accent1 2 2 2 4 4 2 5" xfId="20044"/>
    <cellStyle name="40% - Accent1 2 2 2 4 4 3" xfId="20045"/>
    <cellStyle name="40% - Accent1 2 2 2 4 4 3 2" xfId="20046"/>
    <cellStyle name="40% - Accent1 2 2 2 4 4 3 2 2" xfId="20047"/>
    <cellStyle name="40% - Accent1 2 2 2 4 4 3 3" xfId="20048"/>
    <cellStyle name="40% - Accent1 2 2 2 4 4 4" xfId="20049"/>
    <cellStyle name="40% - Accent1 2 2 2 4 4 4 2" xfId="20050"/>
    <cellStyle name="40% - Accent1 2 2 2 4 4 4 2 2" xfId="20051"/>
    <cellStyle name="40% - Accent1 2 2 2 4 4 4 3" xfId="20052"/>
    <cellStyle name="40% - Accent1 2 2 2 4 4 5" xfId="20053"/>
    <cellStyle name="40% - Accent1 2 2 2 4 4 5 2" xfId="20054"/>
    <cellStyle name="40% - Accent1 2 2 2 4 4 6" xfId="20055"/>
    <cellStyle name="40% - Accent1 2 2 2 4 5" xfId="20056"/>
    <cellStyle name="40% - Accent1 2 2 2 4 5 2" xfId="20057"/>
    <cellStyle name="40% - Accent1 2 2 2 4 5 2 2" xfId="20058"/>
    <cellStyle name="40% - Accent1 2 2 2 4 5 2 2 2" xfId="20059"/>
    <cellStyle name="40% - Accent1 2 2 2 4 5 2 2 2 2" xfId="20060"/>
    <cellStyle name="40% - Accent1 2 2 2 4 5 2 2 3" xfId="20061"/>
    <cellStyle name="40% - Accent1 2 2 2 4 5 2 3" xfId="20062"/>
    <cellStyle name="40% - Accent1 2 2 2 4 5 2 3 2" xfId="20063"/>
    <cellStyle name="40% - Accent1 2 2 2 4 5 2 3 2 2" xfId="20064"/>
    <cellStyle name="40% - Accent1 2 2 2 4 5 2 3 3" xfId="20065"/>
    <cellStyle name="40% - Accent1 2 2 2 4 5 2 4" xfId="20066"/>
    <cellStyle name="40% - Accent1 2 2 2 4 5 2 4 2" xfId="20067"/>
    <cellStyle name="40% - Accent1 2 2 2 4 5 2 5" xfId="20068"/>
    <cellStyle name="40% - Accent1 2 2 2 4 5 3" xfId="20069"/>
    <cellStyle name="40% - Accent1 2 2 2 4 5 3 2" xfId="20070"/>
    <cellStyle name="40% - Accent1 2 2 2 4 5 3 2 2" xfId="20071"/>
    <cellStyle name="40% - Accent1 2 2 2 4 5 3 3" xfId="20072"/>
    <cellStyle name="40% - Accent1 2 2 2 4 5 4" xfId="20073"/>
    <cellStyle name="40% - Accent1 2 2 2 4 5 4 2" xfId="20074"/>
    <cellStyle name="40% - Accent1 2 2 2 4 5 4 2 2" xfId="20075"/>
    <cellStyle name="40% - Accent1 2 2 2 4 5 4 3" xfId="20076"/>
    <cellStyle name="40% - Accent1 2 2 2 4 5 5" xfId="20077"/>
    <cellStyle name="40% - Accent1 2 2 2 4 5 5 2" xfId="20078"/>
    <cellStyle name="40% - Accent1 2 2 2 4 5 6" xfId="20079"/>
    <cellStyle name="40% - Accent1 2 2 2 4 6" xfId="20080"/>
    <cellStyle name="40% - Accent1 2 2 2 4 6 2" xfId="20081"/>
    <cellStyle name="40% - Accent1 2 2 2 4 6 2 2" xfId="20082"/>
    <cellStyle name="40% - Accent1 2 2 2 4 6 2 2 2" xfId="20083"/>
    <cellStyle name="40% - Accent1 2 2 2 4 6 2 3" xfId="20084"/>
    <cellStyle name="40% - Accent1 2 2 2 4 6 3" xfId="20085"/>
    <cellStyle name="40% - Accent1 2 2 2 4 6 3 2" xfId="20086"/>
    <cellStyle name="40% - Accent1 2 2 2 4 6 3 2 2" xfId="20087"/>
    <cellStyle name="40% - Accent1 2 2 2 4 6 3 3" xfId="20088"/>
    <cellStyle name="40% - Accent1 2 2 2 4 6 4" xfId="20089"/>
    <cellStyle name="40% - Accent1 2 2 2 4 6 4 2" xfId="20090"/>
    <cellStyle name="40% - Accent1 2 2 2 4 6 5" xfId="20091"/>
    <cellStyle name="40% - Accent1 2 2 2 4 7" xfId="20092"/>
    <cellStyle name="40% - Accent1 2 2 2 4 7 2" xfId="20093"/>
    <cellStyle name="40% - Accent1 2 2 2 4 7 2 2" xfId="20094"/>
    <cellStyle name="40% - Accent1 2 2 2 4 7 3" xfId="20095"/>
    <cellStyle name="40% - Accent1 2 2 2 4 8" xfId="20096"/>
    <cellStyle name="40% - Accent1 2 2 2 4 8 2" xfId="20097"/>
    <cellStyle name="40% - Accent1 2 2 2 4 8 2 2" xfId="20098"/>
    <cellStyle name="40% - Accent1 2 2 2 4 8 3" xfId="20099"/>
    <cellStyle name="40% - Accent1 2 2 2 4 9" xfId="20100"/>
    <cellStyle name="40% - Accent1 2 2 2 4 9 2" xfId="20101"/>
    <cellStyle name="40% - Accent1 2 2 2 5" xfId="20102"/>
    <cellStyle name="40% - Accent1 2 2 2 5 2" xfId="20103"/>
    <cellStyle name="40% - Accent1 2 2 2 5 2 2" xfId="20104"/>
    <cellStyle name="40% - Accent1 2 2 2 5 2 2 2" xfId="20105"/>
    <cellStyle name="40% - Accent1 2 2 2 5 2 2 2 2" xfId="20106"/>
    <cellStyle name="40% - Accent1 2 2 2 5 2 2 2 2 2" xfId="20107"/>
    <cellStyle name="40% - Accent1 2 2 2 5 2 2 2 3" xfId="20108"/>
    <cellStyle name="40% - Accent1 2 2 2 5 2 2 3" xfId="20109"/>
    <cellStyle name="40% - Accent1 2 2 2 5 2 2 3 2" xfId="20110"/>
    <cellStyle name="40% - Accent1 2 2 2 5 2 2 3 2 2" xfId="20111"/>
    <cellStyle name="40% - Accent1 2 2 2 5 2 2 3 3" xfId="20112"/>
    <cellStyle name="40% - Accent1 2 2 2 5 2 2 4" xfId="20113"/>
    <cellStyle name="40% - Accent1 2 2 2 5 2 2 4 2" xfId="20114"/>
    <cellStyle name="40% - Accent1 2 2 2 5 2 2 5" xfId="20115"/>
    <cellStyle name="40% - Accent1 2 2 2 5 2 3" xfId="20116"/>
    <cellStyle name="40% - Accent1 2 2 2 5 2 3 2" xfId="20117"/>
    <cellStyle name="40% - Accent1 2 2 2 5 2 3 2 2" xfId="20118"/>
    <cellStyle name="40% - Accent1 2 2 2 5 2 3 3" xfId="20119"/>
    <cellStyle name="40% - Accent1 2 2 2 5 2 4" xfId="20120"/>
    <cellStyle name="40% - Accent1 2 2 2 5 2 4 2" xfId="20121"/>
    <cellStyle name="40% - Accent1 2 2 2 5 2 4 2 2" xfId="20122"/>
    <cellStyle name="40% - Accent1 2 2 2 5 2 4 3" xfId="20123"/>
    <cellStyle name="40% - Accent1 2 2 2 5 2 5" xfId="20124"/>
    <cellStyle name="40% - Accent1 2 2 2 5 2 5 2" xfId="20125"/>
    <cellStyle name="40% - Accent1 2 2 2 5 2 6" xfId="20126"/>
    <cellStyle name="40% - Accent1 2 2 2 5 3" xfId="20127"/>
    <cellStyle name="40% - Accent1 2 2 2 5 3 2" xfId="20128"/>
    <cellStyle name="40% - Accent1 2 2 2 5 3 2 2" xfId="20129"/>
    <cellStyle name="40% - Accent1 2 2 2 5 3 2 2 2" xfId="20130"/>
    <cellStyle name="40% - Accent1 2 2 2 5 3 2 2 2 2" xfId="20131"/>
    <cellStyle name="40% - Accent1 2 2 2 5 3 2 2 3" xfId="20132"/>
    <cellStyle name="40% - Accent1 2 2 2 5 3 2 3" xfId="20133"/>
    <cellStyle name="40% - Accent1 2 2 2 5 3 2 3 2" xfId="20134"/>
    <cellStyle name="40% - Accent1 2 2 2 5 3 2 3 2 2" xfId="20135"/>
    <cellStyle name="40% - Accent1 2 2 2 5 3 2 3 3" xfId="20136"/>
    <cellStyle name="40% - Accent1 2 2 2 5 3 2 4" xfId="20137"/>
    <cellStyle name="40% - Accent1 2 2 2 5 3 2 4 2" xfId="20138"/>
    <cellStyle name="40% - Accent1 2 2 2 5 3 2 5" xfId="20139"/>
    <cellStyle name="40% - Accent1 2 2 2 5 3 3" xfId="20140"/>
    <cellStyle name="40% - Accent1 2 2 2 5 3 3 2" xfId="20141"/>
    <cellStyle name="40% - Accent1 2 2 2 5 3 3 2 2" xfId="20142"/>
    <cellStyle name="40% - Accent1 2 2 2 5 3 3 3" xfId="20143"/>
    <cellStyle name="40% - Accent1 2 2 2 5 3 4" xfId="20144"/>
    <cellStyle name="40% - Accent1 2 2 2 5 3 4 2" xfId="20145"/>
    <cellStyle name="40% - Accent1 2 2 2 5 3 4 2 2" xfId="20146"/>
    <cellStyle name="40% - Accent1 2 2 2 5 3 4 3" xfId="20147"/>
    <cellStyle name="40% - Accent1 2 2 2 5 3 5" xfId="20148"/>
    <cellStyle name="40% - Accent1 2 2 2 5 3 5 2" xfId="20149"/>
    <cellStyle name="40% - Accent1 2 2 2 5 3 6" xfId="20150"/>
    <cellStyle name="40% - Accent1 2 2 2 6" xfId="20151"/>
    <cellStyle name="40% - Accent1 2 2 2 7" xfId="20152"/>
    <cellStyle name="40% - Accent1 2 2 2 8" xfId="20153"/>
    <cellStyle name="40% - Accent1 2 2 2 9" xfId="20154"/>
    <cellStyle name="40% - Accent1 2 2 3" xfId="20155"/>
    <cellStyle name="40% - Accent1 2 2 3 10" xfId="20156"/>
    <cellStyle name="40% - Accent1 2 2 3 10 2" xfId="20157"/>
    <cellStyle name="40% - Accent1 2 2 3 11" xfId="20158"/>
    <cellStyle name="40% - Accent1 2 2 3 2" xfId="20159"/>
    <cellStyle name="40% - Accent1 2 2 3 3" xfId="20160"/>
    <cellStyle name="40% - Accent1 2 2 3 3 2" xfId="20161"/>
    <cellStyle name="40% - Accent1 2 2 3 3 2 2" xfId="20162"/>
    <cellStyle name="40% - Accent1 2 2 3 3 2 2 2" xfId="20163"/>
    <cellStyle name="40% - Accent1 2 2 3 3 2 2 2 2" xfId="20164"/>
    <cellStyle name="40% - Accent1 2 2 3 3 2 2 3" xfId="20165"/>
    <cellStyle name="40% - Accent1 2 2 3 3 2 3" xfId="20166"/>
    <cellStyle name="40% - Accent1 2 2 3 3 2 3 2" xfId="20167"/>
    <cellStyle name="40% - Accent1 2 2 3 3 2 3 2 2" xfId="20168"/>
    <cellStyle name="40% - Accent1 2 2 3 3 2 3 3" xfId="20169"/>
    <cellStyle name="40% - Accent1 2 2 3 3 2 4" xfId="20170"/>
    <cellStyle name="40% - Accent1 2 2 3 3 2 4 2" xfId="20171"/>
    <cellStyle name="40% - Accent1 2 2 3 3 2 5" xfId="20172"/>
    <cellStyle name="40% - Accent1 2 2 3 3 3" xfId="20173"/>
    <cellStyle name="40% - Accent1 2 2 3 3 3 2" xfId="20174"/>
    <cellStyle name="40% - Accent1 2 2 3 3 3 2 2" xfId="20175"/>
    <cellStyle name="40% - Accent1 2 2 3 3 3 3" xfId="20176"/>
    <cellStyle name="40% - Accent1 2 2 3 3 4" xfId="20177"/>
    <cellStyle name="40% - Accent1 2 2 3 3 4 2" xfId="20178"/>
    <cellStyle name="40% - Accent1 2 2 3 3 4 2 2" xfId="20179"/>
    <cellStyle name="40% - Accent1 2 2 3 3 4 3" xfId="20180"/>
    <cellStyle name="40% - Accent1 2 2 3 3 5" xfId="20181"/>
    <cellStyle name="40% - Accent1 2 2 3 3 5 2" xfId="20182"/>
    <cellStyle name="40% - Accent1 2 2 3 3 6" xfId="20183"/>
    <cellStyle name="40% - Accent1 2 2 3 4" xfId="20184"/>
    <cellStyle name="40% - Accent1 2 2 3 4 2" xfId="20185"/>
    <cellStyle name="40% - Accent1 2 2 3 4 2 2" xfId="20186"/>
    <cellStyle name="40% - Accent1 2 2 3 4 2 2 2" xfId="20187"/>
    <cellStyle name="40% - Accent1 2 2 3 4 2 2 2 2" xfId="20188"/>
    <cellStyle name="40% - Accent1 2 2 3 4 2 2 3" xfId="20189"/>
    <cellStyle name="40% - Accent1 2 2 3 4 2 3" xfId="20190"/>
    <cellStyle name="40% - Accent1 2 2 3 4 2 3 2" xfId="20191"/>
    <cellStyle name="40% - Accent1 2 2 3 4 2 3 2 2" xfId="20192"/>
    <cellStyle name="40% - Accent1 2 2 3 4 2 3 3" xfId="20193"/>
    <cellStyle name="40% - Accent1 2 2 3 4 2 4" xfId="20194"/>
    <cellStyle name="40% - Accent1 2 2 3 4 2 4 2" xfId="20195"/>
    <cellStyle name="40% - Accent1 2 2 3 4 2 5" xfId="20196"/>
    <cellStyle name="40% - Accent1 2 2 3 4 3" xfId="20197"/>
    <cellStyle name="40% - Accent1 2 2 3 4 3 2" xfId="20198"/>
    <cellStyle name="40% - Accent1 2 2 3 4 3 2 2" xfId="20199"/>
    <cellStyle name="40% - Accent1 2 2 3 4 3 3" xfId="20200"/>
    <cellStyle name="40% - Accent1 2 2 3 4 4" xfId="20201"/>
    <cellStyle name="40% - Accent1 2 2 3 4 4 2" xfId="20202"/>
    <cellStyle name="40% - Accent1 2 2 3 4 4 2 2" xfId="20203"/>
    <cellStyle name="40% - Accent1 2 2 3 4 4 3" xfId="20204"/>
    <cellStyle name="40% - Accent1 2 2 3 4 5" xfId="20205"/>
    <cellStyle name="40% - Accent1 2 2 3 4 5 2" xfId="20206"/>
    <cellStyle name="40% - Accent1 2 2 3 4 6" xfId="20207"/>
    <cellStyle name="40% - Accent1 2 2 3 5" xfId="20208"/>
    <cellStyle name="40% - Accent1 2 2 3 5 2" xfId="20209"/>
    <cellStyle name="40% - Accent1 2 2 3 5 2 2" xfId="20210"/>
    <cellStyle name="40% - Accent1 2 2 3 5 2 2 2" xfId="20211"/>
    <cellStyle name="40% - Accent1 2 2 3 5 2 2 2 2" xfId="20212"/>
    <cellStyle name="40% - Accent1 2 2 3 5 2 2 3" xfId="20213"/>
    <cellStyle name="40% - Accent1 2 2 3 5 2 3" xfId="20214"/>
    <cellStyle name="40% - Accent1 2 2 3 5 2 3 2" xfId="20215"/>
    <cellStyle name="40% - Accent1 2 2 3 5 2 3 2 2" xfId="20216"/>
    <cellStyle name="40% - Accent1 2 2 3 5 2 3 3" xfId="20217"/>
    <cellStyle name="40% - Accent1 2 2 3 5 2 4" xfId="20218"/>
    <cellStyle name="40% - Accent1 2 2 3 5 2 4 2" xfId="20219"/>
    <cellStyle name="40% - Accent1 2 2 3 5 2 5" xfId="20220"/>
    <cellStyle name="40% - Accent1 2 2 3 5 3" xfId="20221"/>
    <cellStyle name="40% - Accent1 2 2 3 5 3 2" xfId="20222"/>
    <cellStyle name="40% - Accent1 2 2 3 5 3 2 2" xfId="20223"/>
    <cellStyle name="40% - Accent1 2 2 3 5 3 3" xfId="20224"/>
    <cellStyle name="40% - Accent1 2 2 3 5 4" xfId="20225"/>
    <cellStyle name="40% - Accent1 2 2 3 5 4 2" xfId="20226"/>
    <cellStyle name="40% - Accent1 2 2 3 5 4 2 2" xfId="20227"/>
    <cellStyle name="40% - Accent1 2 2 3 5 4 3" xfId="20228"/>
    <cellStyle name="40% - Accent1 2 2 3 5 5" xfId="20229"/>
    <cellStyle name="40% - Accent1 2 2 3 5 5 2" xfId="20230"/>
    <cellStyle name="40% - Accent1 2 2 3 5 6" xfId="20231"/>
    <cellStyle name="40% - Accent1 2 2 3 6" xfId="20232"/>
    <cellStyle name="40% - Accent1 2 2 3 6 2" xfId="20233"/>
    <cellStyle name="40% - Accent1 2 2 3 6 2 2" xfId="20234"/>
    <cellStyle name="40% - Accent1 2 2 3 6 2 2 2" xfId="20235"/>
    <cellStyle name="40% - Accent1 2 2 3 6 2 2 2 2" xfId="20236"/>
    <cellStyle name="40% - Accent1 2 2 3 6 2 2 3" xfId="20237"/>
    <cellStyle name="40% - Accent1 2 2 3 6 2 3" xfId="20238"/>
    <cellStyle name="40% - Accent1 2 2 3 6 2 3 2" xfId="20239"/>
    <cellStyle name="40% - Accent1 2 2 3 6 2 3 2 2" xfId="20240"/>
    <cellStyle name="40% - Accent1 2 2 3 6 2 3 3" xfId="20241"/>
    <cellStyle name="40% - Accent1 2 2 3 6 2 4" xfId="20242"/>
    <cellStyle name="40% - Accent1 2 2 3 6 2 4 2" xfId="20243"/>
    <cellStyle name="40% - Accent1 2 2 3 6 2 5" xfId="20244"/>
    <cellStyle name="40% - Accent1 2 2 3 6 3" xfId="20245"/>
    <cellStyle name="40% - Accent1 2 2 3 6 3 2" xfId="20246"/>
    <cellStyle name="40% - Accent1 2 2 3 6 3 2 2" xfId="20247"/>
    <cellStyle name="40% - Accent1 2 2 3 6 3 3" xfId="20248"/>
    <cellStyle name="40% - Accent1 2 2 3 6 4" xfId="20249"/>
    <cellStyle name="40% - Accent1 2 2 3 6 4 2" xfId="20250"/>
    <cellStyle name="40% - Accent1 2 2 3 6 4 2 2" xfId="20251"/>
    <cellStyle name="40% - Accent1 2 2 3 6 4 3" xfId="20252"/>
    <cellStyle name="40% - Accent1 2 2 3 6 5" xfId="20253"/>
    <cellStyle name="40% - Accent1 2 2 3 6 5 2" xfId="20254"/>
    <cellStyle name="40% - Accent1 2 2 3 6 6" xfId="20255"/>
    <cellStyle name="40% - Accent1 2 2 3 7" xfId="20256"/>
    <cellStyle name="40% - Accent1 2 2 3 7 2" xfId="20257"/>
    <cellStyle name="40% - Accent1 2 2 3 7 2 2" xfId="20258"/>
    <cellStyle name="40% - Accent1 2 2 3 7 2 2 2" xfId="20259"/>
    <cellStyle name="40% - Accent1 2 2 3 7 2 3" xfId="20260"/>
    <cellStyle name="40% - Accent1 2 2 3 7 3" xfId="20261"/>
    <cellStyle name="40% - Accent1 2 2 3 7 3 2" xfId="20262"/>
    <cellStyle name="40% - Accent1 2 2 3 7 3 2 2" xfId="20263"/>
    <cellStyle name="40% - Accent1 2 2 3 7 3 3" xfId="20264"/>
    <cellStyle name="40% - Accent1 2 2 3 7 4" xfId="20265"/>
    <cellStyle name="40% - Accent1 2 2 3 7 4 2" xfId="20266"/>
    <cellStyle name="40% - Accent1 2 2 3 7 5" xfId="20267"/>
    <cellStyle name="40% - Accent1 2 2 3 8" xfId="20268"/>
    <cellStyle name="40% - Accent1 2 2 3 8 2" xfId="20269"/>
    <cellStyle name="40% - Accent1 2 2 3 8 2 2" xfId="20270"/>
    <cellStyle name="40% - Accent1 2 2 3 8 3" xfId="20271"/>
    <cellStyle name="40% - Accent1 2 2 3 9" xfId="20272"/>
    <cellStyle name="40% - Accent1 2 2 3 9 2" xfId="20273"/>
    <cellStyle name="40% - Accent1 2 2 3 9 2 2" xfId="20274"/>
    <cellStyle name="40% - Accent1 2 2 3 9 3" xfId="20275"/>
    <cellStyle name="40% - Accent1 2 2 4" xfId="20276"/>
    <cellStyle name="40% - Accent1 2 2 5" xfId="20277"/>
    <cellStyle name="40% - Accent1 2 2 5 2" xfId="20278"/>
    <cellStyle name="40% - Accent1 2 2 5 3" xfId="20279"/>
    <cellStyle name="40% - Accent1 2 2 5 4" xfId="20280"/>
    <cellStyle name="40% - Accent1 2 2 5 4 2" xfId="20281"/>
    <cellStyle name="40% - Accent1 2 2 5 4 2 2" xfId="20282"/>
    <cellStyle name="40% - Accent1 2 2 5 4 2 2 2" xfId="20283"/>
    <cellStyle name="40% - Accent1 2 2 5 4 2 3" xfId="20284"/>
    <cellStyle name="40% - Accent1 2 2 5 4 3" xfId="20285"/>
    <cellStyle name="40% - Accent1 2 2 5 4 3 2" xfId="20286"/>
    <cellStyle name="40% - Accent1 2 2 5 4 3 2 2" xfId="20287"/>
    <cellStyle name="40% - Accent1 2 2 5 4 3 3" xfId="20288"/>
    <cellStyle name="40% - Accent1 2 2 5 4 4" xfId="20289"/>
    <cellStyle name="40% - Accent1 2 2 5 4 4 2" xfId="20290"/>
    <cellStyle name="40% - Accent1 2 2 5 4 5" xfId="20291"/>
    <cellStyle name="40% - Accent1 2 2 5 5" xfId="20292"/>
    <cellStyle name="40% - Accent1 2 2 5 5 2" xfId="20293"/>
    <cellStyle name="40% - Accent1 2 2 5 5 2 2" xfId="20294"/>
    <cellStyle name="40% - Accent1 2 2 5 5 3" xfId="20295"/>
    <cellStyle name="40% - Accent1 2 2 5 6" xfId="20296"/>
    <cellStyle name="40% - Accent1 2 2 5 6 2" xfId="20297"/>
    <cellStyle name="40% - Accent1 2 2 5 6 2 2" xfId="20298"/>
    <cellStyle name="40% - Accent1 2 2 5 6 3" xfId="20299"/>
    <cellStyle name="40% - Accent1 2 2 5 7" xfId="20300"/>
    <cellStyle name="40% - Accent1 2 2 5 7 2" xfId="20301"/>
    <cellStyle name="40% - Accent1 2 2 5 8" xfId="20302"/>
    <cellStyle name="40% - Accent1 2 2 6" xfId="20303"/>
    <cellStyle name="40% - Accent1 2 2 6 2" xfId="20304"/>
    <cellStyle name="40% - Accent1 2 2 6 2 2" xfId="20305"/>
    <cellStyle name="40% - Accent1 2 2 6 2 2 2" xfId="20306"/>
    <cellStyle name="40% - Accent1 2 2 6 2 2 2 2" xfId="20307"/>
    <cellStyle name="40% - Accent1 2 2 6 2 2 3" xfId="20308"/>
    <cellStyle name="40% - Accent1 2 2 6 2 3" xfId="20309"/>
    <cellStyle name="40% - Accent1 2 2 6 2 3 2" xfId="20310"/>
    <cellStyle name="40% - Accent1 2 2 6 2 3 2 2" xfId="20311"/>
    <cellStyle name="40% - Accent1 2 2 6 2 3 3" xfId="20312"/>
    <cellStyle name="40% - Accent1 2 2 6 2 4" xfId="20313"/>
    <cellStyle name="40% - Accent1 2 2 6 2 4 2" xfId="20314"/>
    <cellStyle name="40% - Accent1 2 2 6 2 5" xfId="20315"/>
    <cellStyle name="40% - Accent1 2 2 6 3" xfId="20316"/>
    <cellStyle name="40% - Accent1 2 2 6 3 2" xfId="20317"/>
    <cellStyle name="40% - Accent1 2 2 6 3 2 2" xfId="20318"/>
    <cellStyle name="40% - Accent1 2 2 6 3 3" xfId="20319"/>
    <cellStyle name="40% - Accent1 2 2 6 4" xfId="20320"/>
    <cellStyle name="40% - Accent1 2 2 6 4 2" xfId="20321"/>
    <cellStyle name="40% - Accent1 2 2 6 4 2 2" xfId="20322"/>
    <cellStyle name="40% - Accent1 2 2 6 4 3" xfId="20323"/>
    <cellStyle name="40% - Accent1 2 2 6 5" xfId="20324"/>
    <cellStyle name="40% - Accent1 2 2 6 5 2" xfId="20325"/>
    <cellStyle name="40% - Accent1 2 2 6 6" xfId="20326"/>
    <cellStyle name="40% - Accent1 2 2 7" xfId="20327"/>
    <cellStyle name="40% - Accent1 2 2 7 2" xfId="20328"/>
    <cellStyle name="40% - Accent1 2 2 7 2 2" xfId="20329"/>
    <cellStyle name="40% - Accent1 2 2 7 2 2 2" xfId="20330"/>
    <cellStyle name="40% - Accent1 2 2 7 2 2 2 2" xfId="20331"/>
    <cellStyle name="40% - Accent1 2 2 7 2 2 3" xfId="20332"/>
    <cellStyle name="40% - Accent1 2 2 7 2 3" xfId="20333"/>
    <cellStyle name="40% - Accent1 2 2 7 2 3 2" xfId="20334"/>
    <cellStyle name="40% - Accent1 2 2 7 2 3 2 2" xfId="20335"/>
    <cellStyle name="40% - Accent1 2 2 7 2 3 3" xfId="20336"/>
    <cellStyle name="40% - Accent1 2 2 7 2 4" xfId="20337"/>
    <cellStyle name="40% - Accent1 2 2 7 2 4 2" xfId="20338"/>
    <cellStyle name="40% - Accent1 2 2 7 2 5" xfId="20339"/>
    <cellStyle name="40% - Accent1 2 2 7 3" xfId="20340"/>
    <cellStyle name="40% - Accent1 2 2 7 3 2" xfId="20341"/>
    <cellStyle name="40% - Accent1 2 2 7 3 2 2" xfId="20342"/>
    <cellStyle name="40% - Accent1 2 2 7 3 3" xfId="20343"/>
    <cellStyle name="40% - Accent1 2 2 7 4" xfId="20344"/>
    <cellStyle name="40% - Accent1 2 2 7 4 2" xfId="20345"/>
    <cellStyle name="40% - Accent1 2 2 7 4 2 2" xfId="20346"/>
    <cellStyle name="40% - Accent1 2 2 7 4 3" xfId="20347"/>
    <cellStyle name="40% - Accent1 2 2 7 5" xfId="20348"/>
    <cellStyle name="40% - Accent1 2 2 7 5 2" xfId="20349"/>
    <cellStyle name="40% - Accent1 2 2 7 6" xfId="20350"/>
    <cellStyle name="40% - Accent1 2 2 8" xfId="20351"/>
    <cellStyle name="40% - Accent1 2 2 8 2" xfId="20352"/>
    <cellStyle name="40% - Accent1 2 2 8 2 2" xfId="20353"/>
    <cellStyle name="40% - Accent1 2 2 8 2 2 2" xfId="20354"/>
    <cellStyle name="40% - Accent1 2 2 8 2 2 2 2" xfId="20355"/>
    <cellStyle name="40% - Accent1 2 2 8 2 2 3" xfId="20356"/>
    <cellStyle name="40% - Accent1 2 2 8 2 3" xfId="20357"/>
    <cellStyle name="40% - Accent1 2 2 8 2 3 2" xfId="20358"/>
    <cellStyle name="40% - Accent1 2 2 8 2 3 2 2" xfId="20359"/>
    <cellStyle name="40% - Accent1 2 2 8 2 3 3" xfId="20360"/>
    <cellStyle name="40% - Accent1 2 2 8 2 4" xfId="20361"/>
    <cellStyle name="40% - Accent1 2 2 8 2 4 2" xfId="20362"/>
    <cellStyle name="40% - Accent1 2 2 8 2 5" xfId="20363"/>
    <cellStyle name="40% - Accent1 2 2 8 3" xfId="20364"/>
    <cellStyle name="40% - Accent1 2 2 8 3 2" xfId="20365"/>
    <cellStyle name="40% - Accent1 2 2 8 3 2 2" xfId="20366"/>
    <cellStyle name="40% - Accent1 2 2 8 3 3" xfId="20367"/>
    <cellStyle name="40% - Accent1 2 2 8 4" xfId="20368"/>
    <cellStyle name="40% - Accent1 2 2 8 4 2" xfId="20369"/>
    <cellStyle name="40% - Accent1 2 2 8 4 2 2" xfId="20370"/>
    <cellStyle name="40% - Accent1 2 2 8 4 3" xfId="20371"/>
    <cellStyle name="40% - Accent1 2 2 8 5" xfId="20372"/>
    <cellStyle name="40% - Accent1 2 2 8 5 2" xfId="20373"/>
    <cellStyle name="40% - Accent1 2 2 8 6" xfId="20374"/>
    <cellStyle name="40% - Accent1 2 2 9" xfId="20375"/>
    <cellStyle name="40% - Accent1 2 2 9 2" xfId="20376"/>
    <cellStyle name="40% - Accent1 2 2 9 2 2" xfId="20377"/>
    <cellStyle name="40% - Accent1 2 2 9 2 2 2" xfId="20378"/>
    <cellStyle name="40% - Accent1 2 2 9 2 3" xfId="20379"/>
    <cellStyle name="40% - Accent1 2 2 9 3" xfId="20380"/>
    <cellStyle name="40% - Accent1 2 2 9 3 2" xfId="20381"/>
    <cellStyle name="40% - Accent1 2 2 9 3 2 2" xfId="20382"/>
    <cellStyle name="40% - Accent1 2 2 9 3 3" xfId="20383"/>
    <cellStyle name="40% - Accent1 2 2 9 4" xfId="20384"/>
    <cellStyle name="40% - Accent1 2 2 9 4 2" xfId="20385"/>
    <cellStyle name="40% - Accent1 2 2 9 5" xfId="20386"/>
    <cellStyle name="40% - Accent1 2 20" xfId="20387"/>
    <cellStyle name="40% - Accent1 2 20 2" xfId="20388"/>
    <cellStyle name="40% - Accent1 2 21" xfId="20389"/>
    <cellStyle name="40% - Accent1 2 21 2" xfId="20390"/>
    <cellStyle name="40% - Accent1 2 22" xfId="20391"/>
    <cellStyle name="40% - Accent1 2 22 2" xfId="20392"/>
    <cellStyle name="40% - Accent1 2 23" xfId="20393"/>
    <cellStyle name="40% - Accent1 2 23 2" xfId="20394"/>
    <cellStyle name="40% - Accent1 2 24" xfId="20395"/>
    <cellStyle name="40% - Accent1 2 24 2" xfId="20396"/>
    <cellStyle name="40% - Accent1 2 25" xfId="20397"/>
    <cellStyle name="40% - Accent1 2 25 2" xfId="20398"/>
    <cellStyle name="40% - Accent1 2 26" xfId="20399"/>
    <cellStyle name="40% - Accent1 2 26 2" xfId="20400"/>
    <cellStyle name="40% - Accent1 2 27" xfId="20401"/>
    <cellStyle name="40% - Accent1 2 27 2" xfId="20402"/>
    <cellStyle name="40% - Accent1 2 28" xfId="20403"/>
    <cellStyle name="40% - Accent1 2 28 2" xfId="20404"/>
    <cellStyle name="40% - Accent1 2 29" xfId="20405"/>
    <cellStyle name="40% - Accent1 2 29 2" xfId="20406"/>
    <cellStyle name="40% - Accent1 2 3" xfId="20407"/>
    <cellStyle name="40% - Accent1 2 3 2" xfId="20408"/>
    <cellStyle name="40% - Accent1 2 3 2 10" xfId="20409"/>
    <cellStyle name="40% - Accent1 2 3 2 2" xfId="20410"/>
    <cellStyle name="40% - Accent1 2 3 2 2 2" xfId="20411"/>
    <cellStyle name="40% - Accent1 2 3 2 2 2 2" xfId="20412"/>
    <cellStyle name="40% - Accent1 2 3 2 2 2 2 2" xfId="20413"/>
    <cellStyle name="40% - Accent1 2 3 2 2 2 2 2 2" xfId="20414"/>
    <cellStyle name="40% - Accent1 2 3 2 2 2 2 3" xfId="20415"/>
    <cellStyle name="40% - Accent1 2 3 2 2 2 3" xfId="20416"/>
    <cellStyle name="40% - Accent1 2 3 2 2 2 3 2" xfId="20417"/>
    <cellStyle name="40% - Accent1 2 3 2 2 2 3 2 2" xfId="20418"/>
    <cellStyle name="40% - Accent1 2 3 2 2 2 3 3" xfId="20419"/>
    <cellStyle name="40% - Accent1 2 3 2 2 2 4" xfId="20420"/>
    <cellStyle name="40% - Accent1 2 3 2 2 2 4 2" xfId="20421"/>
    <cellStyle name="40% - Accent1 2 3 2 2 2 5" xfId="20422"/>
    <cellStyle name="40% - Accent1 2 3 2 2 3" xfId="20423"/>
    <cellStyle name="40% - Accent1 2 3 2 2 3 2" xfId="20424"/>
    <cellStyle name="40% - Accent1 2 3 2 2 3 2 2" xfId="20425"/>
    <cellStyle name="40% - Accent1 2 3 2 2 3 3" xfId="20426"/>
    <cellStyle name="40% - Accent1 2 3 2 2 4" xfId="20427"/>
    <cellStyle name="40% - Accent1 2 3 2 2 4 2" xfId="20428"/>
    <cellStyle name="40% - Accent1 2 3 2 2 4 2 2" xfId="20429"/>
    <cellStyle name="40% - Accent1 2 3 2 2 4 3" xfId="20430"/>
    <cellStyle name="40% - Accent1 2 3 2 2 5" xfId="20431"/>
    <cellStyle name="40% - Accent1 2 3 2 2 5 2" xfId="20432"/>
    <cellStyle name="40% - Accent1 2 3 2 2 6" xfId="20433"/>
    <cellStyle name="40% - Accent1 2 3 2 3" xfId="20434"/>
    <cellStyle name="40% - Accent1 2 3 2 3 2" xfId="20435"/>
    <cellStyle name="40% - Accent1 2 3 2 3 2 2" xfId="20436"/>
    <cellStyle name="40% - Accent1 2 3 2 3 2 2 2" xfId="20437"/>
    <cellStyle name="40% - Accent1 2 3 2 3 2 2 2 2" xfId="20438"/>
    <cellStyle name="40% - Accent1 2 3 2 3 2 2 3" xfId="20439"/>
    <cellStyle name="40% - Accent1 2 3 2 3 2 3" xfId="20440"/>
    <cellStyle name="40% - Accent1 2 3 2 3 2 3 2" xfId="20441"/>
    <cellStyle name="40% - Accent1 2 3 2 3 2 3 2 2" xfId="20442"/>
    <cellStyle name="40% - Accent1 2 3 2 3 2 3 3" xfId="20443"/>
    <cellStyle name="40% - Accent1 2 3 2 3 2 4" xfId="20444"/>
    <cellStyle name="40% - Accent1 2 3 2 3 2 4 2" xfId="20445"/>
    <cellStyle name="40% - Accent1 2 3 2 3 2 5" xfId="20446"/>
    <cellStyle name="40% - Accent1 2 3 2 3 3" xfId="20447"/>
    <cellStyle name="40% - Accent1 2 3 2 3 3 2" xfId="20448"/>
    <cellStyle name="40% - Accent1 2 3 2 3 3 2 2" xfId="20449"/>
    <cellStyle name="40% - Accent1 2 3 2 3 3 3" xfId="20450"/>
    <cellStyle name="40% - Accent1 2 3 2 3 4" xfId="20451"/>
    <cellStyle name="40% - Accent1 2 3 2 3 4 2" xfId="20452"/>
    <cellStyle name="40% - Accent1 2 3 2 3 4 2 2" xfId="20453"/>
    <cellStyle name="40% - Accent1 2 3 2 3 4 3" xfId="20454"/>
    <cellStyle name="40% - Accent1 2 3 2 3 5" xfId="20455"/>
    <cellStyle name="40% - Accent1 2 3 2 3 5 2" xfId="20456"/>
    <cellStyle name="40% - Accent1 2 3 2 3 6" xfId="20457"/>
    <cellStyle name="40% - Accent1 2 3 2 4" xfId="20458"/>
    <cellStyle name="40% - Accent1 2 3 2 4 2" xfId="20459"/>
    <cellStyle name="40% - Accent1 2 3 2 4 2 2" xfId="20460"/>
    <cellStyle name="40% - Accent1 2 3 2 4 2 2 2" xfId="20461"/>
    <cellStyle name="40% - Accent1 2 3 2 4 2 2 2 2" xfId="20462"/>
    <cellStyle name="40% - Accent1 2 3 2 4 2 2 3" xfId="20463"/>
    <cellStyle name="40% - Accent1 2 3 2 4 2 3" xfId="20464"/>
    <cellStyle name="40% - Accent1 2 3 2 4 2 3 2" xfId="20465"/>
    <cellStyle name="40% - Accent1 2 3 2 4 2 3 2 2" xfId="20466"/>
    <cellStyle name="40% - Accent1 2 3 2 4 2 3 3" xfId="20467"/>
    <cellStyle name="40% - Accent1 2 3 2 4 2 4" xfId="20468"/>
    <cellStyle name="40% - Accent1 2 3 2 4 2 4 2" xfId="20469"/>
    <cellStyle name="40% - Accent1 2 3 2 4 2 5" xfId="20470"/>
    <cellStyle name="40% - Accent1 2 3 2 4 3" xfId="20471"/>
    <cellStyle name="40% - Accent1 2 3 2 4 3 2" xfId="20472"/>
    <cellStyle name="40% - Accent1 2 3 2 4 3 2 2" xfId="20473"/>
    <cellStyle name="40% - Accent1 2 3 2 4 3 3" xfId="20474"/>
    <cellStyle name="40% - Accent1 2 3 2 4 4" xfId="20475"/>
    <cellStyle name="40% - Accent1 2 3 2 4 4 2" xfId="20476"/>
    <cellStyle name="40% - Accent1 2 3 2 4 4 2 2" xfId="20477"/>
    <cellStyle name="40% - Accent1 2 3 2 4 4 3" xfId="20478"/>
    <cellStyle name="40% - Accent1 2 3 2 4 5" xfId="20479"/>
    <cellStyle name="40% - Accent1 2 3 2 4 5 2" xfId="20480"/>
    <cellStyle name="40% - Accent1 2 3 2 4 6" xfId="20481"/>
    <cellStyle name="40% - Accent1 2 3 2 5" xfId="20482"/>
    <cellStyle name="40% - Accent1 2 3 2 5 2" xfId="20483"/>
    <cellStyle name="40% - Accent1 2 3 2 5 2 2" xfId="20484"/>
    <cellStyle name="40% - Accent1 2 3 2 5 2 2 2" xfId="20485"/>
    <cellStyle name="40% - Accent1 2 3 2 5 2 2 2 2" xfId="20486"/>
    <cellStyle name="40% - Accent1 2 3 2 5 2 2 3" xfId="20487"/>
    <cellStyle name="40% - Accent1 2 3 2 5 2 3" xfId="20488"/>
    <cellStyle name="40% - Accent1 2 3 2 5 2 3 2" xfId="20489"/>
    <cellStyle name="40% - Accent1 2 3 2 5 2 3 2 2" xfId="20490"/>
    <cellStyle name="40% - Accent1 2 3 2 5 2 3 3" xfId="20491"/>
    <cellStyle name="40% - Accent1 2 3 2 5 2 4" xfId="20492"/>
    <cellStyle name="40% - Accent1 2 3 2 5 2 4 2" xfId="20493"/>
    <cellStyle name="40% - Accent1 2 3 2 5 2 5" xfId="20494"/>
    <cellStyle name="40% - Accent1 2 3 2 5 3" xfId="20495"/>
    <cellStyle name="40% - Accent1 2 3 2 5 3 2" xfId="20496"/>
    <cellStyle name="40% - Accent1 2 3 2 5 3 2 2" xfId="20497"/>
    <cellStyle name="40% - Accent1 2 3 2 5 3 3" xfId="20498"/>
    <cellStyle name="40% - Accent1 2 3 2 5 4" xfId="20499"/>
    <cellStyle name="40% - Accent1 2 3 2 5 4 2" xfId="20500"/>
    <cellStyle name="40% - Accent1 2 3 2 5 4 2 2" xfId="20501"/>
    <cellStyle name="40% - Accent1 2 3 2 5 4 3" xfId="20502"/>
    <cellStyle name="40% - Accent1 2 3 2 5 5" xfId="20503"/>
    <cellStyle name="40% - Accent1 2 3 2 5 5 2" xfId="20504"/>
    <cellStyle name="40% - Accent1 2 3 2 5 6" xfId="20505"/>
    <cellStyle name="40% - Accent1 2 3 2 6" xfId="20506"/>
    <cellStyle name="40% - Accent1 2 3 2 6 2" xfId="20507"/>
    <cellStyle name="40% - Accent1 2 3 2 6 2 2" xfId="20508"/>
    <cellStyle name="40% - Accent1 2 3 2 6 2 2 2" xfId="20509"/>
    <cellStyle name="40% - Accent1 2 3 2 6 2 3" xfId="20510"/>
    <cellStyle name="40% - Accent1 2 3 2 6 3" xfId="20511"/>
    <cellStyle name="40% - Accent1 2 3 2 6 3 2" xfId="20512"/>
    <cellStyle name="40% - Accent1 2 3 2 6 3 2 2" xfId="20513"/>
    <cellStyle name="40% - Accent1 2 3 2 6 3 3" xfId="20514"/>
    <cellStyle name="40% - Accent1 2 3 2 6 4" xfId="20515"/>
    <cellStyle name="40% - Accent1 2 3 2 6 4 2" xfId="20516"/>
    <cellStyle name="40% - Accent1 2 3 2 6 5" xfId="20517"/>
    <cellStyle name="40% - Accent1 2 3 2 7" xfId="20518"/>
    <cellStyle name="40% - Accent1 2 3 2 7 2" xfId="20519"/>
    <cellStyle name="40% - Accent1 2 3 2 7 2 2" xfId="20520"/>
    <cellStyle name="40% - Accent1 2 3 2 7 3" xfId="20521"/>
    <cellStyle name="40% - Accent1 2 3 2 8" xfId="20522"/>
    <cellStyle name="40% - Accent1 2 3 2 8 2" xfId="20523"/>
    <cellStyle name="40% - Accent1 2 3 2 8 2 2" xfId="20524"/>
    <cellStyle name="40% - Accent1 2 3 2 8 3" xfId="20525"/>
    <cellStyle name="40% - Accent1 2 3 2 9" xfId="20526"/>
    <cellStyle name="40% - Accent1 2 3 2 9 2" xfId="20527"/>
    <cellStyle name="40% - Accent1 2 30" xfId="20528"/>
    <cellStyle name="40% - Accent1 2 31" xfId="20529"/>
    <cellStyle name="40% - Accent1 2 31 2" xfId="20530"/>
    <cellStyle name="40% - Accent1 2 32" xfId="20531"/>
    <cellStyle name="40% - Accent1 2 33" xfId="20532"/>
    <cellStyle name="40% - Accent1 2 4" xfId="20533"/>
    <cellStyle name="40% - Accent1 2 4 10" xfId="20534"/>
    <cellStyle name="40% - Accent1 2 4 2" xfId="20535"/>
    <cellStyle name="40% - Accent1 2 4 2 2" xfId="20536"/>
    <cellStyle name="40% - Accent1 2 4 2 2 2" xfId="20537"/>
    <cellStyle name="40% - Accent1 2 4 2 2 2 2" xfId="20538"/>
    <cellStyle name="40% - Accent1 2 4 2 2 2 2 2" xfId="20539"/>
    <cellStyle name="40% - Accent1 2 4 2 2 2 3" xfId="20540"/>
    <cellStyle name="40% - Accent1 2 4 2 2 3" xfId="20541"/>
    <cellStyle name="40% - Accent1 2 4 2 2 3 2" xfId="20542"/>
    <cellStyle name="40% - Accent1 2 4 2 2 3 2 2" xfId="20543"/>
    <cellStyle name="40% - Accent1 2 4 2 2 3 3" xfId="20544"/>
    <cellStyle name="40% - Accent1 2 4 2 2 4" xfId="20545"/>
    <cellStyle name="40% - Accent1 2 4 2 2 4 2" xfId="20546"/>
    <cellStyle name="40% - Accent1 2 4 2 2 5" xfId="20547"/>
    <cellStyle name="40% - Accent1 2 4 2 3" xfId="20548"/>
    <cellStyle name="40% - Accent1 2 4 2 3 2" xfId="20549"/>
    <cellStyle name="40% - Accent1 2 4 2 3 2 2" xfId="20550"/>
    <cellStyle name="40% - Accent1 2 4 2 3 3" xfId="20551"/>
    <cellStyle name="40% - Accent1 2 4 2 4" xfId="20552"/>
    <cellStyle name="40% - Accent1 2 4 2 4 2" xfId="20553"/>
    <cellStyle name="40% - Accent1 2 4 2 4 2 2" xfId="20554"/>
    <cellStyle name="40% - Accent1 2 4 2 4 3" xfId="20555"/>
    <cellStyle name="40% - Accent1 2 4 2 5" xfId="20556"/>
    <cellStyle name="40% - Accent1 2 4 2 5 2" xfId="20557"/>
    <cellStyle name="40% - Accent1 2 4 2 6" xfId="20558"/>
    <cellStyle name="40% - Accent1 2 4 3" xfId="20559"/>
    <cellStyle name="40% - Accent1 2 4 3 2" xfId="20560"/>
    <cellStyle name="40% - Accent1 2 4 3 2 2" xfId="20561"/>
    <cellStyle name="40% - Accent1 2 4 3 2 2 2" xfId="20562"/>
    <cellStyle name="40% - Accent1 2 4 3 2 2 2 2" xfId="20563"/>
    <cellStyle name="40% - Accent1 2 4 3 2 2 3" xfId="20564"/>
    <cellStyle name="40% - Accent1 2 4 3 2 3" xfId="20565"/>
    <cellStyle name="40% - Accent1 2 4 3 2 3 2" xfId="20566"/>
    <cellStyle name="40% - Accent1 2 4 3 2 3 2 2" xfId="20567"/>
    <cellStyle name="40% - Accent1 2 4 3 2 3 3" xfId="20568"/>
    <cellStyle name="40% - Accent1 2 4 3 2 4" xfId="20569"/>
    <cellStyle name="40% - Accent1 2 4 3 2 4 2" xfId="20570"/>
    <cellStyle name="40% - Accent1 2 4 3 2 5" xfId="20571"/>
    <cellStyle name="40% - Accent1 2 4 3 3" xfId="20572"/>
    <cellStyle name="40% - Accent1 2 4 3 3 2" xfId="20573"/>
    <cellStyle name="40% - Accent1 2 4 3 3 2 2" xfId="20574"/>
    <cellStyle name="40% - Accent1 2 4 3 3 3" xfId="20575"/>
    <cellStyle name="40% - Accent1 2 4 3 4" xfId="20576"/>
    <cellStyle name="40% - Accent1 2 4 3 4 2" xfId="20577"/>
    <cellStyle name="40% - Accent1 2 4 3 4 2 2" xfId="20578"/>
    <cellStyle name="40% - Accent1 2 4 3 4 3" xfId="20579"/>
    <cellStyle name="40% - Accent1 2 4 3 5" xfId="20580"/>
    <cellStyle name="40% - Accent1 2 4 3 5 2" xfId="20581"/>
    <cellStyle name="40% - Accent1 2 4 3 6" xfId="20582"/>
    <cellStyle name="40% - Accent1 2 4 4" xfId="20583"/>
    <cellStyle name="40% - Accent1 2 4 4 2" xfId="20584"/>
    <cellStyle name="40% - Accent1 2 4 4 2 2" xfId="20585"/>
    <cellStyle name="40% - Accent1 2 4 4 2 2 2" xfId="20586"/>
    <cellStyle name="40% - Accent1 2 4 4 2 2 2 2" xfId="20587"/>
    <cellStyle name="40% - Accent1 2 4 4 2 2 3" xfId="20588"/>
    <cellStyle name="40% - Accent1 2 4 4 2 3" xfId="20589"/>
    <cellStyle name="40% - Accent1 2 4 4 2 3 2" xfId="20590"/>
    <cellStyle name="40% - Accent1 2 4 4 2 3 2 2" xfId="20591"/>
    <cellStyle name="40% - Accent1 2 4 4 2 3 3" xfId="20592"/>
    <cellStyle name="40% - Accent1 2 4 4 2 4" xfId="20593"/>
    <cellStyle name="40% - Accent1 2 4 4 2 4 2" xfId="20594"/>
    <cellStyle name="40% - Accent1 2 4 4 2 5" xfId="20595"/>
    <cellStyle name="40% - Accent1 2 4 4 3" xfId="20596"/>
    <cellStyle name="40% - Accent1 2 4 4 3 2" xfId="20597"/>
    <cellStyle name="40% - Accent1 2 4 4 3 2 2" xfId="20598"/>
    <cellStyle name="40% - Accent1 2 4 4 3 3" xfId="20599"/>
    <cellStyle name="40% - Accent1 2 4 4 4" xfId="20600"/>
    <cellStyle name="40% - Accent1 2 4 4 4 2" xfId="20601"/>
    <cellStyle name="40% - Accent1 2 4 4 4 2 2" xfId="20602"/>
    <cellStyle name="40% - Accent1 2 4 4 4 3" xfId="20603"/>
    <cellStyle name="40% - Accent1 2 4 4 5" xfId="20604"/>
    <cellStyle name="40% - Accent1 2 4 4 5 2" xfId="20605"/>
    <cellStyle name="40% - Accent1 2 4 4 6" xfId="20606"/>
    <cellStyle name="40% - Accent1 2 4 5" xfId="20607"/>
    <cellStyle name="40% - Accent1 2 4 5 2" xfId="20608"/>
    <cellStyle name="40% - Accent1 2 4 5 2 2" xfId="20609"/>
    <cellStyle name="40% - Accent1 2 4 5 2 2 2" xfId="20610"/>
    <cellStyle name="40% - Accent1 2 4 5 2 2 2 2" xfId="20611"/>
    <cellStyle name="40% - Accent1 2 4 5 2 2 3" xfId="20612"/>
    <cellStyle name="40% - Accent1 2 4 5 2 3" xfId="20613"/>
    <cellStyle name="40% - Accent1 2 4 5 2 3 2" xfId="20614"/>
    <cellStyle name="40% - Accent1 2 4 5 2 3 2 2" xfId="20615"/>
    <cellStyle name="40% - Accent1 2 4 5 2 3 3" xfId="20616"/>
    <cellStyle name="40% - Accent1 2 4 5 2 4" xfId="20617"/>
    <cellStyle name="40% - Accent1 2 4 5 2 4 2" xfId="20618"/>
    <cellStyle name="40% - Accent1 2 4 5 2 5" xfId="20619"/>
    <cellStyle name="40% - Accent1 2 4 5 3" xfId="20620"/>
    <cellStyle name="40% - Accent1 2 4 5 3 2" xfId="20621"/>
    <cellStyle name="40% - Accent1 2 4 5 3 2 2" xfId="20622"/>
    <cellStyle name="40% - Accent1 2 4 5 3 3" xfId="20623"/>
    <cellStyle name="40% - Accent1 2 4 5 4" xfId="20624"/>
    <cellStyle name="40% - Accent1 2 4 5 4 2" xfId="20625"/>
    <cellStyle name="40% - Accent1 2 4 5 4 2 2" xfId="20626"/>
    <cellStyle name="40% - Accent1 2 4 5 4 3" xfId="20627"/>
    <cellStyle name="40% - Accent1 2 4 5 5" xfId="20628"/>
    <cellStyle name="40% - Accent1 2 4 5 5 2" xfId="20629"/>
    <cellStyle name="40% - Accent1 2 4 5 6" xfId="20630"/>
    <cellStyle name="40% - Accent1 2 4 6" xfId="20631"/>
    <cellStyle name="40% - Accent1 2 4 6 2" xfId="20632"/>
    <cellStyle name="40% - Accent1 2 4 6 2 2" xfId="20633"/>
    <cellStyle name="40% - Accent1 2 4 6 2 2 2" xfId="20634"/>
    <cellStyle name="40% - Accent1 2 4 6 2 3" xfId="20635"/>
    <cellStyle name="40% - Accent1 2 4 6 3" xfId="20636"/>
    <cellStyle name="40% - Accent1 2 4 6 3 2" xfId="20637"/>
    <cellStyle name="40% - Accent1 2 4 6 3 2 2" xfId="20638"/>
    <cellStyle name="40% - Accent1 2 4 6 3 3" xfId="20639"/>
    <cellStyle name="40% - Accent1 2 4 6 4" xfId="20640"/>
    <cellStyle name="40% - Accent1 2 4 6 4 2" xfId="20641"/>
    <cellStyle name="40% - Accent1 2 4 6 5" xfId="20642"/>
    <cellStyle name="40% - Accent1 2 4 7" xfId="20643"/>
    <cellStyle name="40% - Accent1 2 4 7 2" xfId="20644"/>
    <cellStyle name="40% - Accent1 2 4 7 2 2" xfId="20645"/>
    <cellStyle name="40% - Accent1 2 4 7 3" xfId="20646"/>
    <cellStyle name="40% - Accent1 2 4 8" xfId="20647"/>
    <cellStyle name="40% - Accent1 2 4 8 2" xfId="20648"/>
    <cellStyle name="40% - Accent1 2 4 8 2 2" xfId="20649"/>
    <cellStyle name="40% - Accent1 2 4 8 3" xfId="20650"/>
    <cellStyle name="40% - Accent1 2 4 9" xfId="20651"/>
    <cellStyle name="40% - Accent1 2 4 9 2" xfId="20652"/>
    <cellStyle name="40% - Accent1 2 5" xfId="20653"/>
    <cellStyle name="40% - Accent1 2 5 2" xfId="20654"/>
    <cellStyle name="40% - Accent1 2 5 2 2" xfId="20655"/>
    <cellStyle name="40% - Accent1 2 5 2 2 2" xfId="20656"/>
    <cellStyle name="40% - Accent1 2 5 2 2 2 2" xfId="20657"/>
    <cellStyle name="40% - Accent1 2 5 2 2 2 2 2" xfId="20658"/>
    <cellStyle name="40% - Accent1 2 5 2 2 2 3" xfId="20659"/>
    <cellStyle name="40% - Accent1 2 5 2 2 3" xfId="20660"/>
    <cellStyle name="40% - Accent1 2 5 2 2 3 2" xfId="20661"/>
    <cellStyle name="40% - Accent1 2 5 2 2 3 2 2" xfId="20662"/>
    <cellStyle name="40% - Accent1 2 5 2 2 3 3" xfId="20663"/>
    <cellStyle name="40% - Accent1 2 5 2 2 4" xfId="20664"/>
    <cellStyle name="40% - Accent1 2 5 2 2 4 2" xfId="20665"/>
    <cellStyle name="40% - Accent1 2 5 2 2 5" xfId="20666"/>
    <cellStyle name="40% - Accent1 2 5 2 3" xfId="20667"/>
    <cellStyle name="40% - Accent1 2 5 2 3 2" xfId="20668"/>
    <cellStyle name="40% - Accent1 2 5 2 3 2 2" xfId="20669"/>
    <cellStyle name="40% - Accent1 2 5 2 3 3" xfId="20670"/>
    <cellStyle name="40% - Accent1 2 5 2 4" xfId="20671"/>
    <cellStyle name="40% - Accent1 2 5 2 4 2" xfId="20672"/>
    <cellStyle name="40% - Accent1 2 5 2 4 2 2" xfId="20673"/>
    <cellStyle name="40% - Accent1 2 5 2 4 3" xfId="20674"/>
    <cellStyle name="40% - Accent1 2 5 2 5" xfId="20675"/>
    <cellStyle name="40% - Accent1 2 5 2 5 2" xfId="20676"/>
    <cellStyle name="40% - Accent1 2 5 2 6" xfId="20677"/>
    <cellStyle name="40% - Accent1 2 5 3" xfId="20678"/>
    <cellStyle name="40% - Accent1 2 5 3 2" xfId="20679"/>
    <cellStyle name="40% - Accent1 2 5 3 2 2" xfId="20680"/>
    <cellStyle name="40% - Accent1 2 5 3 2 2 2" xfId="20681"/>
    <cellStyle name="40% - Accent1 2 5 3 2 2 2 2" xfId="20682"/>
    <cellStyle name="40% - Accent1 2 5 3 2 2 3" xfId="20683"/>
    <cellStyle name="40% - Accent1 2 5 3 2 3" xfId="20684"/>
    <cellStyle name="40% - Accent1 2 5 3 2 3 2" xfId="20685"/>
    <cellStyle name="40% - Accent1 2 5 3 2 3 2 2" xfId="20686"/>
    <cellStyle name="40% - Accent1 2 5 3 2 3 3" xfId="20687"/>
    <cellStyle name="40% - Accent1 2 5 3 2 4" xfId="20688"/>
    <cellStyle name="40% - Accent1 2 5 3 2 4 2" xfId="20689"/>
    <cellStyle name="40% - Accent1 2 5 3 2 5" xfId="20690"/>
    <cellStyle name="40% - Accent1 2 5 3 3" xfId="20691"/>
    <cellStyle name="40% - Accent1 2 5 3 3 2" xfId="20692"/>
    <cellStyle name="40% - Accent1 2 5 3 3 2 2" xfId="20693"/>
    <cellStyle name="40% - Accent1 2 5 3 3 3" xfId="20694"/>
    <cellStyle name="40% - Accent1 2 5 3 4" xfId="20695"/>
    <cellStyle name="40% - Accent1 2 5 3 4 2" xfId="20696"/>
    <cellStyle name="40% - Accent1 2 5 3 4 2 2" xfId="20697"/>
    <cellStyle name="40% - Accent1 2 5 3 4 3" xfId="20698"/>
    <cellStyle name="40% - Accent1 2 5 3 5" xfId="20699"/>
    <cellStyle name="40% - Accent1 2 5 3 5 2" xfId="20700"/>
    <cellStyle name="40% - Accent1 2 5 3 6" xfId="20701"/>
    <cellStyle name="40% - Accent1 2 6" xfId="20702"/>
    <cellStyle name="40% - Accent1 2 7" xfId="20703"/>
    <cellStyle name="40% - Accent1 2 8" xfId="20704"/>
    <cellStyle name="40% - Accent1 2 9" xfId="20705"/>
    <cellStyle name="40% - Accent1 20" xfId="20706"/>
    <cellStyle name="40% - Accent1 20 2" xfId="20707"/>
    <cellStyle name="40% - Accent1 20 2 2" xfId="20708"/>
    <cellStyle name="40% - Accent1 20 3" xfId="20709"/>
    <cellStyle name="40% - Accent1 20 4" xfId="20710"/>
    <cellStyle name="40% - Accent1 20 5" xfId="20711"/>
    <cellStyle name="40% - Accent1 21" xfId="20712"/>
    <cellStyle name="40% - Accent1 21 2" xfId="20713"/>
    <cellStyle name="40% - Accent1 21 3" xfId="20714"/>
    <cellStyle name="40% - Accent1 22" xfId="20715"/>
    <cellStyle name="40% - Accent1 22 2" xfId="20716"/>
    <cellStyle name="40% - Accent1 23" xfId="20717"/>
    <cellStyle name="40% - Accent1 23 2" xfId="20718"/>
    <cellStyle name="40% - Accent1 24" xfId="20719"/>
    <cellStyle name="40% - Accent1 25" xfId="20720"/>
    <cellStyle name="40% - Accent1 26" xfId="20721"/>
    <cellStyle name="40% - Accent1 26 2" xfId="20722"/>
    <cellStyle name="40% - Accent1 27" xfId="20723"/>
    <cellStyle name="40% - Accent1 27 2" xfId="20724"/>
    <cellStyle name="40% - Accent1 28" xfId="20725"/>
    <cellStyle name="40% - Accent1 28 2" xfId="20726"/>
    <cellStyle name="40% - Accent1 29" xfId="20727"/>
    <cellStyle name="40% - Accent1 29 2" xfId="20728"/>
    <cellStyle name="40% - Accent1 3" xfId="20729"/>
    <cellStyle name="40% - Accent1 3 10" xfId="20730"/>
    <cellStyle name="40% - Accent1 3 10 2" xfId="20731"/>
    <cellStyle name="40% - Accent1 3 10 2 2" xfId="20732"/>
    <cellStyle name="40% - Accent1 3 10 3" xfId="20733"/>
    <cellStyle name="40% - Accent1 3 11" xfId="20734"/>
    <cellStyle name="40% - Accent1 3 11 2" xfId="20735"/>
    <cellStyle name="40% - Accent1 3 12" xfId="20736"/>
    <cellStyle name="40% - Accent1 3 12 2" xfId="20737"/>
    <cellStyle name="40% - Accent1 3 13" xfId="20738"/>
    <cellStyle name="40% - Accent1 3 13 2" xfId="20739"/>
    <cellStyle name="40% - Accent1 3 14" xfId="20740"/>
    <cellStyle name="40% - Accent1 3 14 2" xfId="20741"/>
    <cellStyle name="40% - Accent1 3 15" xfId="20742"/>
    <cellStyle name="40% - Accent1 3 15 2" xfId="20743"/>
    <cellStyle name="40% - Accent1 3 16" xfId="20744"/>
    <cellStyle name="40% - Accent1 3 16 2" xfId="20745"/>
    <cellStyle name="40% - Accent1 3 17" xfId="20746"/>
    <cellStyle name="40% - Accent1 3 17 2" xfId="20747"/>
    <cellStyle name="40% - Accent1 3 18" xfId="20748"/>
    <cellStyle name="40% - Accent1 3 18 2" xfId="20749"/>
    <cellStyle name="40% - Accent1 3 19" xfId="20750"/>
    <cellStyle name="40% - Accent1 3 19 2" xfId="20751"/>
    <cellStyle name="40% - Accent1 3 2" xfId="20752"/>
    <cellStyle name="40% - Accent1 3 2 10" xfId="20753"/>
    <cellStyle name="40% - Accent1 3 2 10 2" xfId="20754"/>
    <cellStyle name="40% - Accent1 3 2 11" xfId="20755"/>
    <cellStyle name="40% - Accent1 3 2 2" xfId="20756"/>
    <cellStyle name="40% - Accent1 3 2 2 10" xfId="20757"/>
    <cellStyle name="40% - Accent1 3 2 2 2" xfId="20758"/>
    <cellStyle name="40% - Accent1 3 2 2 2 2" xfId="20759"/>
    <cellStyle name="40% - Accent1 3 2 2 2 2 2" xfId="20760"/>
    <cellStyle name="40% - Accent1 3 2 2 2 2 2 2" xfId="20761"/>
    <cellStyle name="40% - Accent1 3 2 2 2 2 2 2 2" xfId="20762"/>
    <cellStyle name="40% - Accent1 3 2 2 2 2 2 3" xfId="20763"/>
    <cellStyle name="40% - Accent1 3 2 2 2 2 3" xfId="20764"/>
    <cellStyle name="40% - Accent1 3 2 2 2 2 3 2" xfId="20765"/>
    <cellStyle name="40% - Accent1 3 2 2 2 2 3 2 2" xfId="20766"/>
    <cellStyle name="40% - Accent1 3 2 2 2 2 3 3" xfId="20767"/>
    <cellStyle name="40% - Accent1 3 2 2 2 2 4" xfId="20768"/>
    <cellStyle name="40% - Accent1 3 2 2 2 2 4 2" xfId="20769"/>
    <cellStyle name="40% - Accent1 3 2 2 2 2 5" xfId="20770"/>
    <cellStyle name="40% - Accent1 3 2 2 2 3" xfId="20771"/>
    <cellStyle name="40% - Accent1 3 2 2 2 3 2" xfId="20772"/>
    <cellStyle name="40% - Accent1 3 2 2 2 3 2 2" xfId="20773"/>
    <cellStyle name="40% - Accent1 3 2 2 2 3 3" xfId="20774"/>
    <cellStyle name="40% - Accent1 3 2 2 2 4" xfId="20775"/>
    <cellStyle name="40% - Accent1 3 2 2 2 4 2" xfId="20776"/>
    <cellStyle name="40% - Accent1 3 2 2 2 4 2 2" xfId="20777"/>
    <cellStyle name="40% - Accent1 3 2 2 2 4 3" xfId="20778"/>
    <cellStyle name="40% - Accent1 3 2 2 2 5" xfId="20779"/>
    <cellStyle name="40% - Accent1 3 2 2 2 5 2" xfId="20780"/>
    <cellStyle name="40% - Accent1 3 2 2 2 6" xfId="20781"/>
    <cellStyle name="40% - Accent1 3 2 2 3" xfId="20782"/>
    <cellStyle name="40% - Accent1 3 2 2 3 2" xfId="20783"/>
    <cellStyle name="40% - Accent1 3 2 2 3 2 2" xfId="20784"/>
    <cellStyle name="40% - Accent1 3 2 2 3 2 2 2" xfId="20785"/>
    <cellStyle name="40% - Accent1 3 2 2 3 2 2 2 2" xfId="20786"/>
    <cellStyle name="40% - Accent1 3 2 2 3 2 2 3" xfId="20787"/>
    <cellStyle name="40% - Accent1 3 2 2 3 2 3" xfId="20788"/>
    <cellStyle name="40% - Accent1 3 2 2 3 2 3 2" xfId="20789"/>
    <cellStyle name="40% - Accent1 3 2 2 3 2 3 2 2" xfId="20790"/>
    <cellStyle name="40% - Accent1 3 2 2 3 2 3 3" xfId="20791"/>
    <cellStyle name="40% - Accent1 3 2 2 3 2 4" xfId="20792"/>
    <cellStyle name="40% - Accent1 3 2 2 3 2 4 2" xfId="20793"/>
    <cellStyle name="40% - Accent1 3 2 2 3 2 5" xfId="20794"/>
    <cellStyle name="40% - Accent1 3 2 2 3 3" xfId="20795"/>
    <cellStyle name="40% - Accent1 3 2 2 3 3 2" xfId="20796"/>
    <cellStyle name="40% - Accent1 3 2 2 3 3 2 2" xfId="20797"/>
    <cellStyle name="40% - Accent1 3 2 2 3 3 3" xfId="20798"/>
    <cellStyle name="40% - Accent1 3 2 2 3 4" xfId="20799"/>
    <cellStyle name="40% - Accent1 3 2 2 3 4 2" xfId="20800"/>
    <cellStyle name="40% - Accent1 3 2 2 3 4 2 2" xfId="20801"/>
    <cellStyle name="40% - Accent1 3 2 2 3 4 3" xfId="20802"/>
    <cellStyle name="40% - Accent1 3 2 2 3 5" xfId="20803"/>
    <cellStyle name="40% - Accent1 3 2 2 3 5 2" xfId="20804"/>
    <cellStyle name="40% - Accent1 3 2 2 3 6" xfId="20805"/>
    <cellStyle name="40% - Accent1 3 2 2 4" xfId="20806"/>
    <cellStyle name="40% - Accent1 3 2 2 4 2" xfId="20807"/>
    <cellStyle name="40% - Accent1 3 2 2 4 2 2" xfId="20808"/>
    <cellStyle name="40% - Accent1 3 2 2 4 2 2 2" xfId="20809"/>
    <cellStyle name="40% - Accent1 3 2 2 4 2 2 2 2" xfId="20810"/>
    <cellStyle name="40% - Accent1 3 2 2 4 2 2 3" xfId="20811"/>
    <cellStyle name="40% - Accent1 3 2 2 4 2 3" xfId="20812"/>
    <cellStyle name="40% - Accent1 3 2 2 4 2 3 2" xfId="20813"/>
    <cellStyle name="40% - Accent1 3 2 2 4 2 3 2 2" xfId="20814"/>
    <cellStyle name="40% - Accent1 3 2 2 4 2 3 3" xfId="20815"/>
    <cellStyle name="40% - Accent1 3 2 2 4 2 4" xfId="20816"/>
    <cellStyle name="40% - Accent1 3 2 2 4 2 4 2" xfId="20817"/>
    <cellStyle name="40% - Accent1 3 2 2 4 2 5" xfId="20818"/>
    <cellStyle name="40% - Accent1 3 2 2 4 3" xfId="20819"/>
    <cellStyle name="40% - Accent1 3 2 2 4 3 2" xfId="20820"/>
    <cellStyle name="40% - Accent1 3 2 2 4 3 2 2" xfId="20821"/>
    <cellStyle name="40% - Accent1 3 2 2 4 3 3" xfId="20822"/>
    <cellStyle name="40% - Accent1 3 2 2 4 4" xfId="20823"/>
    <cellStyle name="40% - Accent1 3 2 2 4 4 2" xfId="20824"/>
    <cellStyle name="40% - Accent1 3 2 2 4 4 2 2" xfId="20825"/>
    <cellStyle name="40% - Accent1 3 2 2 4 4 3" xfId="20826"/>
    <cellStyle name="40% - Accent1 3 2 2 4 5" xfId="20827"/>
    <cellStyle name="40% - Accent1 3 2 2 4 5 2" xfId="20828"/>
    <cellStyle name="40% - Accent1 3 2 2 4 6" xfId="20829"/>
    <cellStyle name="40% - Accent1 3 2 2 5" xfId="20830"/>
    <cellStyle name="40% - Accent1 3 2 2 5 2" xfId="20831"/>
    <cellStyle name="40% - Accent1 3 2 2 5 2 2" xfId="20832"/>
    <cellStyle name="40% - Accent1 3 2 2 5 2 2 2" xfId="20833"/>
    <cellStyle name="40% - Accent1 3 2 2 5 2 2 2 2" xfId="20834"/>
    <cellStyle name="40% - Accent1 3 2 2 5 2 2 3" xfId="20835"/>
    <cellStyle name="40% - Accent1 3 2 2 5 2 3" xfId="20836"/>
    <cellStyle name="40% - Accent1 3 2 2 5 2 3 2" xfId="20837"/>
    <cellStyle name="40% - Accent1 3 2 2 5 2 3 2 2" xfId="20838"/>
    <cellStyle name="40% - Accent1 3 2 2 5 2 3 3" xfId="20839"/>
    <cellStyle name="40% - Accent1 3 2 2 5 2 4" xfId="20840"/>
    <cellStyle name="40% - Accent1 3 2 2 5 2 4 2" xfId="20841"/>
    <cellStyle name="40% - Accent1 3 2 2 5 2 5" xfId="20842"/>
    <cellStyle name="40% - Accent1 3 2 2 5 3" xfId="20843"/>
    <cellStyle name="40% - Accent1 3 2 2 5 3 2" xfId="20844"/>
    <cellStyle name="40% - Accent1 3 2 2 5 3 2 2" xfId="20845"/>
    <cellStyle name="40% - Accent1 3 2 2 5 3 3" xfId="20846"/>
    <cellStyle name="40% - Accent1 3 2 2 5 4" xfId="20847"/>
    <cellStyle name="40% - Accent1 3 2 2 5 4 2" xfId="20848"/>
    <cellStyle name="40% - Accent1 3 2 2 5 4 2 2" xfId="20849"/>
    <cellStyle name="40% - Accent1 3 2 2 5 4 3" xfId="20850"/>
    <cellStyle name="40% - Accent1 3 2 2 5 5" xfId="20851"/>
    <cellStyle name="40% - Accent1 3 2 2 5 5 2" xfId="20852"/>
    <cellStyle name="40% - Accent1 3 2 2 5 6" xfId="20853"/>
    <cellStyle name="40% - Accent1 3 2 2 6" xfId="20854"/>
    <cellStyle name="40% - Accent1 3 2 2 6 2" xfId="20855"/>
    <cellStyle name="40% - Accent1 3 2 2 6 2 2" xfId="20856"/>
    <cellStyle name="40% - Accent1 3 2 2 6 2 2 2" xfId="20857"/>
    <cellStyle name="40% - Accent1 3 2 2 6 2 3" xfId="20858"/>
    <cellStyle name="40% - Accent1 3 2 2 6 3" xfId="20859"/>
    <cellStyle name="40% - Accent1 3 2 2 6 3 2" xfId="20860"/>
    <cellStyle name="40% - Accent1 3 2 2 6 3 2 2" xfId="20861"/>
    <cellStyle name="40% - Accent1 3 2 2 6 3 3" xfId="20862"/>
    <cellStyle name="40% - Accent1 3 2 2 6 4" xfId="20863"/>
    <cellStyle name="40% - Accent1 3 2 2 6 4 2" xfId="20864"/>
    <cellStyle name="40% - Accent1 3 2 2 6 5" xfId="20865"/>
    <cellStyle name="40% - Accent1 3 2 2 7" xfId="20866"/>
    <cellStyle name="40% - Accent1 3 2 2 7 2" xfId="20867"/>
    <cellStyle name="40% - Accent1 3 2 2 7 2 2" xfId="20868"/>
    <cellStyle name="40% - Accent1 3 2 2 7 3" xfId="20869"/>
    <cellStyle name="40% - Accent1 3 2 2 8" xfId="20870"/>
    <cellStyle name="40% - Accent1 3 2 2 8 2" xfId="20871"/>
    <cellStyle name="40% - Accent1 3 2 2 8 2 2" xfId="20872"/>
    <cellStyle name="40% - Accent1 3 2 2 8 3" xfId="20873"/>
    <cellStyle name="40% - Accent1 3 2 2 9" xfId="20874"/>
    <cellStyle name="40% - Accent1 3 2 2 9 2" xfId="20875"/>
    <cellStyle name="40% - Accent1 3 2 3" xfId="20876"/>
    <cellStyle name="40% - Accent1 3 2 3 2" xfId="20877"/>
    <cellStyle name="40% - Accent1 3 2 3 2 2" xfId="20878"/>
    <cellStyle name="40% - Accent1 3 2 3 2 2 2" xfId="20879"/>
    <cellStyle name="40% - Accent1 3 2 3 2 2 2 2" xfId="20880"/>
    <cellStyle name="40% - Accent1 3 2 3 2 2 3" xfId="20881"/>
    <cellStyle name="40% - Accent1 3 2 3 2 3" xfId="20882"/>
    <cellStyle name="40% - Accent1 3 2 3 2 3 2" xfId="20883"/>
    <cellStyle name="40% - Accent1 3 2 3 2 3 2 2" xfId="20884"/>
    <cellStyle name="40% - Accent1 3 2 3 2 3 3" xfId="20885"/>
    <cellStyle name="40% - Accent1 3 2 3 2 4" xfId="20886"/>
    <cellStyle name="40% - Accent1 3 2 3 2 4 2" xfId="20887"/>
    <cellStyle name="40% - Accent1 3 2 3 2 5" xfId="20888"/>
    <cellStyle name="40% - Accent1 3 2 3 3" xfId="20889"/>
    <cellStyle name="40% - Accent1 3 2 3 3 2" xfId="20890"/>
    <cellStyle name="40% - Accent1 3 2 3 3 2 2" xfId="20891"/>
    <cellStyle name="40% - Accent1 3 2 3 3 3" xfId="20892"/>
    <cellStyle name="40% - Accent1 3 2 3 4" xfId="20893"/>
    <cellStyle name="40% - Accent1 3 2 3 4 2" xfId="20894"/>
    <cellStyle name="40% - Accent1 3 2 3 4 2 2" xfId="20895"/>
    <cellStyle name="40% - Accent1 3 2 3 4 3" xfId="20896"/>
    <cellStyle name="40% - Accent1 3 2 3 5" xfId="20897"/>
    <cellStyle name="40% - Accent1 3 2 3 5 2" xfId="20898"/>
    <cellStyle name="40% - Accent1 3 2 3 6" xfId="20899"/>
    <cellStyle name="40% - Accent1 3 2 4" xfId="20900"/>
    <cellStyle name="40% - Accent1 3 2 4 2" xfId="20901"/>
    <cellStyle name="40% - Accent1 3 2 4 2 2" xfId="20902"/>
    <cellStyle name="40% - Accent1 3 2 4 2 2 2" xfId="20903"/>
    <cellStyle name="40% - Accent1 3 2 4 2 2 2 2" xfId="20904"/>
    <cellStyle name="40% - Accent1 3 2 4 2 2 3" xfId="20905"/>
    <cellStyle name="40% - Accent1 3 2 4 2 3" xfId="20906"/>
    <cellStyle name="40% - Accent1 3 2 4 2 3 2" xfId="20907"/>
    <cellStyle name="40% - Accent1 3 2 4 2 3 2 2" xfId="20908"/>
    <cellStyle name="40% - Accent1 3 2 4 2 3 3" xfId="20909"/>
    <cellStyle name="40% - Accent1 3 2 4 2 4" xfId="20910"/>
    <cellStyle name="40% - Accent1 3 2 4 2 4 2" xfId="20911"/>
    <cellStyle name="40% - Accent1 3 2 4 2 5" xfId="20912"/>
    <cellStyle name="40% - Accent1 3 2 4 3" xfId="20913"/>
    <cellStyle name="40% - Accent1 3 2 4 3 2" xfId="20914"/>
    <cellStyle name="40% - Accent1 3 2 4 3 2 2" xfId="20915"/>
    <cellStyle name="40% - Accent1 3 2 4 3 3" xfId="20916"/>
    <cellStyle name="40% - Accent1 3 2 4 4" xfId="20917"/>
    <cellStyle name="40% - Accent1 3 2 4 4 2" xfId="20918"/>
    <cellStyle name="40% - Accent1 3 2 4 4 2 2" xfId="20919"/>
    <cellStyle name="40% - Accent1 3 2 4 4 3" xfId="20920"/>
    <cellStyle name="40% - Accent1 3 2 4 5" xfId="20921"/>
    <cellStyle name="40% - Accent1 3 2 4 5 2" xfId="20922"/>
    <cellStyle name="40% - Accent1 3 2 4 6" xfId="20923"/>
    <cellStyle name="40% - Accent1 3 2 5" xfId="20924"/>
    <cellStyle name="40% - Accent1 3 2 5 2" xfId="20925"/>
    <cellStyle name="40% - Accent1 3 2 5 2 2" xfId="20926"/>
    <cellStyle name="40% - Accent1 3 2 5 2 2 2" xfId="20927"/>
    <cellStyle name="40% - Accent1 3 2 5 2 2 2 2" xfId="20928"/>
    <cellStyle name="40% - Accent1 3 2 5 2 2 3" xfId="20929"/>
    <cellStyle name="40% - Accent1 3 2 5 2 3" xfId="20930"/>
    <cellStyle name="40% - Accent1 3 2 5 2 3 2" xfId="20931"/>
    <cellStyle name="40% - Accent1 3 2 5 2 3 2 2" xfId="20932"/>
    <cellStyle name="40% - Accent1 3 2 5 2 3 3" xfId="20933"/>
    <cellStyle name="40% - Accent1 3 2 5 2 4" xfId="20934"/>
    <cellStyle name="40% - Accent1 3 2 5 2 4 2" xfId="20935"/>
    <cellStyle name="40% - Accent1 3 2 5 2 5" xfId="20936"/>
    <cellStyle name="40% - Accent1 3 2 5 3" xfId="20937"/>
    <cellStyle name="40% - Accent1 3 2 5 3 2" xfId="20938"/>
    <cellStyle name="40% - Accent1 3 2 5 3 2 2" xfId="20939"/>
    <cellStyle name="40% - Accent1 3 2 5 3 3" xfId="20940"/>
    <cellStyle name="40% - Accent1 3 2 5 4" xfId="20941"/>
    <cellStyle name="40% - Accent1 3 2 5 4 2" xfId="20942"/>
    <cellStyle name="40% - Accent1 3 2 5 4 2 2" xfId="20943"/>
    <cellStyle name="40% - Accent1 3 2 5 4 3" xfId="20944"/>
    <cellStyle name="40% - Accent1 3 2 5 5" xfId="20945"/>
    <cellStyle name="40% - Accent1 3 2 5 5 2" xfId="20946"/>
    <cellStyle name="40% - Accent1 3 2 5 6" xfId="20947"/>
    <cellStyle name="40% - Accent1 3 2 6" xfId="20948"/>
    <cellStyle name="40% - Accent1 3 2 6 2" xfId="20949"/>
    <cellStyle name="40% - Accent1 3 2 6 2 2" xfId="20950"/>
    <cellStyle name="40% - Accent1 3 2 6 2 2 2" xfId="20951"/>
    <cellStyle name="40% - Accent1 3 2 6 2 2 2 2" xfId="20952"/>
    <cellStyle name="40% - Accent1 3 2 6 2 2 3" xfId="20953"/>
    <cellStyle name="40% - Accent1 3 2 6 2 3" xfId="20954"/>
    <cellStyle name="40% - Accent1 3 2 6 2 3 2" xfId="20955"/>
    <cellStyle name="40% - Accent1 3 2 6 2 3 2 2" xfId="20956"/>
    <cellStyle name="40% - Accent1 3 2 6 2 3 3" xfId="20957"/>
    <cellStyle name="40% - Accent1 3 2 6 2 4" xfId="20958"/>
    <cellStyle name="40% - Accent1 3 2 6 2 4 2" xfId="20959"/>
    <cellStyle name="40% - Accent1 3 2 6 2 5" xfId="20960"/>
    <cellStyle name="40% - Accent1 3 2 6 3" xfId="20961"/>
    <cellStyle name="40% - Accent1 3 2 6 3 2" xfId="20962"/>
    <cellStyle name="40% - Accent1 3 2 6 3 2 2" xfId="20963"/>
    <cellStyle name="40% - Accent1 3 2 6 3 3" xfId="20964"/>
    <cellStyle name="40% - Accent1 3 2 6 4" xfId="20965"/>
    <cellStyle name="40% - Accent1 3 2 6 4 2" xfId="20966"/>
    <cellStyle name="40% - Accent1 3 2 6 4 2 2" xfId="20967"/>
    <cellStyle name="40% - Accent1 3 2 6 4 3" xfId="20968"/>
    <cellStyle name="40% - Accent1 3 2 6 5" xfId="20969"/>
    <cellStyle name="40% - Accent1 3 2 6 5 2" xfId="20970"/>
    <cellStyle name="40% - Accent1 3 2 6 6" xfId="20971"/>
    <cellStyle name="40% - Accent1 3 2 7" xfId="20972"/>
    <cellStyle name="40% - Accent1 3 2 7 2" xfId="20973"/>
    <cellStyle name="40% - Accent1 3 2 7 2 2" xfId="20974"/>
    <cellStyle name="40% - Accent1 3 2 7 2 2 2" xfId="20975"/>
    <cellStyle name="40% - Accent1 3 2 7 2 3" xfId="20976"/>
    <cellStyle name="40% - Accent1 3 2 7 3" xfId="20977"/>
    <cellStyle name="40% - Accent1 3 2 7 3 2" xfId="20978"/>
    <cellStyle name="40% - Accent1 3 2 7 3 2 2" xfId="20979"/>
    <cellStyle name="40% - Accent1 3 2 7 3 3" xfId="20980"/>
    <cellStyle name="40% - Accent1 3 2 7 4" xfId="20981"/>
    <cellStyle name="40% - Accent1 3 2 7 4 2" xfId="20982"/>
    <cellStyle name="40% - Accent1 3 2 7 5" xfId="20983"/>
    <cellStyle name="40% - Accent1 3 2 8" xfId="20984"/>
    <cellStyle name="40% - Accent1 3 2 8 2" xfId="20985"/>
    <cellStyle name="40% - Accent1 3 2 8 2 2" xfId="20986"/>
    <cellStyle name="40% - Accent1 3 2 8 3" xfId="20987"/>
    <cellStyle name="40% - Accent1 3 2 9" xfId="20988"/>
    <cellStyle name="40% - Accent1 3 2 9 2" xfId="20989"/>
    <cellStyle name="40% - Accent1 3 2 9 2 2" xfId="20990"/>
    <cellStyle name="40% - Accent1 3 2 9 3" xfId="20991"/>
    <cellStyle name="40% - Accent1 3 20" xfId="20992"/>
    <cellStyle name="40% - Accent1 3 20 2" xfId="20993"/>
    <cellStyle name="40% - Accent1 3 21" xfId="20994"/>
    <cellStyle name="40% - Accent1 3 21 2" xfId="20995"/>
    <cellStyle name="40% - Accent1 3 22" xfId="20996"/>
    <cellStyle name="40% - Accent1 3 22 2" xfId="20997"/>
    <cellStyle name="40% - Accent1 3 23" xfId="20998"/>
    <cellStyle name="40% - Accent1 3 23 2" xfId="20999"/>
    <cellStyle name="40% - Accent1 3 24" xfId="21000"/>
    <cellStyle name="40% - Accent1 3 24 2" xfId="21001"/>
    <cellStyle name="40% - Accent1 3 25" xfId="21002"/>
    <cellStyle name="40% - Accent1 3 25 2" xfId="21003"/>
    <cellStyle name="40% - Accent1 3 26" xfId="21004"/>
    <cellStyle name="40% - Accent1 3 26 2" xfId="21005"/>
    <cellStyle name="40% - Accent1 3 27" xfId="21006"/>
    <cellStyle name="40% - Accent1 3 27 2" xfId="21007"/>
    <cellStyle name="40% - Accent1 3 28" xfId="21008"/>
    <cellStyle name="40% - Accent1 3 28 2" xfId="21009"/>
    <cellStyle name="40% - Accent1 3 29" xfId="21010"/>
    <cellStyle name="40% - Accent1 3 3" xfId="21011"/>
    <cellStyle name="40% - Accent1 3 3 10" xfId="21012"/>
    <cellStyle name="40% - Accent1 3 3 2" xfId="21013"/>
    <cellStyle name="40% - Accent1 3 3 2 2" xfId="21014"/>
    <cellStyle name="40% - Accent1 3 3 2 2 2" xfId="21015"/>
    <cellStyle name="40% - Accent1 3 3 2 2 2 2" xfId="21016"/>
    <cellStyle name="40% - Accent1 3 3 2 2 2 2 2" xfId="21017"/>
    <cellStyle name="40% - Accent1 3 3 2 2 2 3" xfId="21018"/>
    <cellStyle name="40% - Accent1 3 3 2 2 3" xfId="21019"/>
    <cellStyle name="40% - Accent1 3 3 2 2 3 2" xfId="21020"/>
    <cellStyle name="40% - Accent1 3 3 2 2 3 2 2" xfId="21021"/>
    <cellStyle name="40% - Accent1 3 3 2 2 3 3" xfId="21022"/>
    <cellStyle name="40% - Accent1 3 3 2 2 4" xfId="21023"/>
    <cellStyle name="40% - Accent1 3 3 2 2 4 2" xfId="21024"/>
    <cellStyle name="40% - Accent1 3 3 2 2 5" xfId="21025"/>
    <cellStyle name="40% - Accent1 3 3 2 3" xfId="21026"/>
    <cellStyle name="40% - Accent1 3 3 2 3 2" xfId="21027"/>
    <cellStyle name="40% - Accent1 3 3 2 3 2 2" xfId="21028"/>
    <cellStyle name="40% - Accent1 3 3 2 3 3" xfId="21029"/>
    <cellStyle name="40% - Accent1 3 3 2 4" xfId="21030"/>
    <cellStyle name="40% - Accent1 3 3 2 4 2" xfId="21031"/>
    <cellStyle name="40% - Accent1 3 3 2 4 2 2" xfId="21032"/>
    <cellStyle name="40% - Accent1 3 3 2 4 3" xfId="21033"/>
    <cellStyle name="40% - Accent1 3 3 2 5" xfId="21034"/>
    <cellStyle name="40% - Accent1 3 3 2 5 2" xfId="21035"/>
    <cellStyle name="40% - Accent1 3 3 2 6" xfId="21036"/>
    <cellStyle name="40% - Accent1 3 3 3" xfId="21037"/>
    <cellStyle name="40% - Accent1 3 3 3 2" xfId="21038"/>
    <cellStyle name="40% - Accent1 3 3 3 2 2" xfId="21039"/>
    <cellStyle name="40% - Accent1 3 3 3 2 2 2" xfId="21040"/>
    <cellStyle name="40% - Accent1 3 3 3 2 2 2 2" xfId="21041"/>
    <cellStyle name="40% - Accent1 3 3 3 2 2 3" xfId="21042"/>
    <cellStyle name="40% - Accent1 3 3 3 2 3" xfId="21043"/>
    <cellStyle name="40% - Accent1 3 3 3 2 3 2" xfId="21044"/>
    <cellStyle name="40% - Accent1 3 3 3 2 3 2 2" xfId="21045"/>
    <cellStyle name="40% - Accent1 3 3 3 2 3 3" xfId="21046"/>
    <cellStyle name="40% - Accent1 3 3 3 2 4" xfId="21047"/>
    <cellStyle name="40% - Accent1 3 3 3 2 4 2" xfId="21048"/>
    <cellStyle name="40% - Accent1 3 3 3 2 5" xfId="21049"/>
    <cellStyle name="40% - Accent1 3 3 3 3" xfId="21050"/>
    <cellStyle name="40% - Accent1 3 3 3 3 2" xfId="21051"/>
    <cellStyle name="40% - Accent1 3 3 3 3 2 2" xfId="21052"/>
    <cellStyle name="40% - Accent1 3 3 3 3 3" xfId="21053"/>
    <cellStyle name="40% - Accent1 3 3 3 4" xfId="21054"/>
    <cellStyle name="40% - Accent1 3 3 3 4 2" xfId="21055"/>
    <cellStyle name="40% - Accent1 3 3 3 4 2 2" xfId="21056"/>
    <cellStyle name="40% - Accent1 3 3 3 4 3" xfId="21057"/>
    <cellStyle name="40% - Accent1 3 3 3 5" xfId="21058"/>
    <cellStyle name="40% - Accent1 3 3 3 5 2" xfId="21059"/>
    <cellStyle name="40% - Accent1 3 3 3 6" xfId="21060"/>
    <cellStyle name="40% - Accent1 3 3 4" xfId="21061"/>
    <cellStyle name="40% - Accent1 3 3 4 2" xfId="21062"/>
    <cellStyle name="40% - Accent1 3 3 4 2 2" xfId="21063"/>
    <cellStyle name="40% - Accent1 3 3 4 2 2 2" xfId="21064"/>
    <cellStyle name="40% - Accent1 3 3 4 2 2 2 2" xfId="21065"/>
    <cellStyle name="40% - Accent1 3 3 4 2 2 3" xfId="21066"/>
    <cellStyle name="40% - Accent1 3 3 4 2 3" xfId="21067"/>
    <cellStyle name="40% - Accent1 3 3 4 2 3 2" xfId="21068"/>
    <cellStyle name="40% - Accent1 3 3 4 2 3 2 2" xfId="21069"/>
    <cellStyle name="40% - Accent1 3 3 4 2 3 3" xfId="21070"/>
    <cellStyle name="40% - Accent1 3 3 4 2 4" xfId="21071"/>
    <cellStyle name="40% - Accent1 3 3 4 2 4 2" xfId="21072"/>
    <cellStyle name="40% - Accent1 3 3 4 2 5" xfId="21073"/>
    <cellStyle name="40% - Accent1 3 3 4 3" xfId="21074"/>
    <cellStyle name="40% - Accent1 3 3 4 3 2" xfId="21075"/>
    <cellStyle name="40% - Accent1 3 3 4 3 2 2" xfId="21076"/>
    <cellStyle name="40% - Accent1 3 3 4 3 3" xfId="21077"/>
    <cellStyle name="40% - Accent1 3 3 4 4" xfId="21078"/>
    <cellStyle name="40% - Accent1 3 3 4 4 2" xfId="21079"/>
    <cellStyle name="40% - Accent1 3 3 4 4 2 2" xfId="21080"/>
    <cellStyle name="40% - Accent1 3 3 4 4 3" xfId="21081"/>
    <cellStyle name="40% - Accent1 3 3 4 5" xfId="21082"/>
    <cellStyle name="40% - Accent1 3 3 4 5 2" xfId="21083"/>
    <cellStyle name="40% - Accent1 3 3 4 6" xfId="21084"/>
    <cellStyle name="40% - Accent1 3 3 5" xfId="21085"/>
    <cellStyle name="40% - Accent1 3 3 5 2" xfId="21086"/>
    <cellStyle name="40% - Accent1 3 3 5 2 2" xfId="21087"/>
    <cellStyle name="40% - Accent1 3 3 5 2 2 2" xfId="21088"/>
    <cellStyle name="40% - Accent1 3 3 5 2 2 2 2" xfId="21089"/>
    <cellStyle name="40% - Accent1 3 3 5 2 2 3" xfId="21090"/>
    <cellStyle name="40% - Accent1 3 3 5 2 3" xfId="21091"/>
    <cellStyle name="40% - Accent1 3 3 5 2 3 2" xfId="21092"/>
    <cellStyle name="40% - Accent1 3 3 5 2 3 2 2" xfId="21093"/>
    <cellStyle name="40% - Accent1 3 3 5 2 3 3" xfId="21094"/>
    <cellStyle name="40% - Accent1 3 3 5 2 4" xfId="21095"/>
    <cellStyle name="40% - Accent1 3 3 5 2 4 2" xfId="21096"/>
    <cellStyle name="40% - Accent1 3 3 5 2 5" xfId="21097"/>
    <cellStyle name="40% - Accent1 3 3 5 3" xfId="21098"/>
    <cellStyle name="40% - Accent1 3 3 5 3 2" xfId="21099"/>
    <cellStyle name="40% - Accent1 3 3 5 3 2 2" xfId="21100"/>
    <cellStyle name="40% - Accent1 3 3 5 3 3" xfId="21101"/>
    <cellStyle name="40% - Accent1 3 3 5 4" xfId="21102"/>
    <cellStyle name="40% - Accent1 3 3 5 4 2" xfId="21103"/>
    <cellStyle name="40% - Accent1 3 3 5 4 2 2" xfId="21104"/>
    <cellStyle name="40% - Accent1 3 3 5 4 3" xfId="21105"/>
    <cellStyle name="40% - Accent1 3 3 5 5" xfId="21106"/>
    <cellStyle name="40% - Accent1 3 3 5 5 2" xfId="21107"/>
    <cellStyle name="40% - Accent1 3 3 5 6" xfId="21108"/>
    <cellStyle name="40% - Accent1 3 3 6" xfId="21109"/>
    <cellStyle name="40% - Accent1 3 3 6 2" xfId="21110"/>
    <cellStyle name="40% - Accent1 3 3 6 2 2" xfId="21111"/>
    <cellStyle name="40% - Accent1 3 3 6 2 2 2" xfId="21112"/>
    <cellStyle name="40% - Accent1 3 3 6 2 3" xfId="21113"/>
    <cellStyle name="40% - Accent1 3 3 6 3" xfId="21114"/>
    <cellStyle name="40% - Accent1 3 3 6 3 2" xfId="21115"/>
    <cellStyle name="40% - Accent1 3 3 6 3 2 2" xfId="21116"/>
    <cellStyle name="40% - Accent1 3 3 6 3 3" xfId="21117"/>
    <cellStyle name="40% - Accent1 3 3 6 4" xfId="21118"/>
    <cellStyle name="40% - Accent1 3 3 6 4 2" xfId="21119"/>
    <cellStyle name="40% - Accent1 3 3 6 5" xfId="21120"/>
    <cellStyle name="40% - Accent1 3 3 7" xfId="21121"/>
    <cellStyle name="40% - Accent1 3 3 7 2" xfId="21122"/>
    <cellStyle name="40% - Accent1 3 3 7 2 2" xfId="21123"/>
    <cellStyle name="40% - Accent1 3 3 7 3" xfId="21124"/>
    <cellStyle name="40% - Accent1 3 3 8" xfId="21125"/>
    <cellStyle name="40% - Accent1 3 3 8 2" xfId="21126"/>
    <cellStyle name="40% - Accent1 3 3 8 2 2" xfId="21127"/>
    <cellStyle name="40% - Accent1 3 3 8 3" xfId="21128"/>
    <cellStyle name="40% - Accent1 3 3 9" xfId="21129"/>
    <cellStyle name="40% - Accent1 3 3 9 2" xfId="21130"/>
    <cellStyle name="40% - Accent1 3 30" xfId="21131"/>
    <cellStyle name="40% - Accent1 3 31" xfId="21132"/>
    <cellStyle name="40% - Accent1 3 4" xfId="21133"/>
    <cellStyle name="40% - Accent1 3 4 2" xfId="21134"/>
    <cellStyle name="40% - Accent1 3 4 2 2" xfId="21135"/>
    <cellStyle name="40% - Accent1 3 4 2 2 2" xfId="21136"/>
    <cellStyle name="40% - Accent1 3 4 2 2 2 2" xfId="21137"/>
    <cellStyle name="40% - Accent1 3 4 2 2 3" xfId="21138"/>
    <cellStyle name="40% - Accent1 3 4 2 3" xfId="21139"/>
    <cellStyle name="40% - Accent1 3 4 2 3 2" xfId="21140"/>
    <cellStyle name="40% - Accent1 3 4 2 3 2 2" xfId="21141"/>
    <cellStyle name="40% - Accent1 3 4 2 3 3" xfId="21142"/>
    <cellStyle name="40% - Accent1 3 4 2 4" xfId="21143"/>
    <cellStyle name="40% - Accent1 3 4 2 4 2" xfId="21144"/>
    <cellStyle name="40% - Accent1 3 4 2 5" xfId="21145"/>
    <cellStyle name="40% - Accent1 3 4 3" xfId="21146"/>
    <cellStyle name="40% - Accent1 3 4 3 2" xfId="21147"/>
    <cellStyle name="40% - Accent1 3 4 3 2 2" xfId="21148"/>
    <cellStyle name="40% - Accent1 3 4 3 3" xfId="21149"/>
    <cellStyle name="40% - Accent1 3 4 4" xfId="21150"/>
    <cellStyle name="40% - Accent1 3 4 4 2" xfId="21151"/>
    <cellStyle name="40% - Accent1 3 4 4 2 2" xfId="21152"/>
    <cellStyle name="40% - Accent1 3 4 4 3" xfId="21153"/>
    <cellStyle name="40% - Accent1 3 4 5" xfId="21154"/>
    <cellStyle name="40% - Accent1 3 4 5 2" xfId="21155"/>
    <cellStyle name="40% - Accent1 3 4 6" xfId="21156"/>
    <cellStyle name="40% - Accent1 3 5" xfId="21157"/>
    <cellStyle name="40% - Accent1 3 5 2" xfId="21158"/>
    <cellStyle name="40% - Accent1 3 5 2 2" xfId="21159"/>
    <cellStyle name="40% - Accent1 3 5 2 2 2" xfId="21160"/>
    <cellStyle name="40% - Accent1 3 5 2 2 2 2" xfId="21161"/>
    <cellStyle name="40% - Accent1 3 5 2 2 3" xfId="21162"/>
    <cellStyle name="40% - Accent1 3 5 2 3" xfId="21163"/>
    <cellStyle name="40% - Accent1 3 5 2 3 2" xfId="21164"/>
    <cellStyle name="40% - Accent1 3 5 2 3 2 2" xfId="21165"/>
    <cellStyle name="40% - Accent1 3 5 2 3 3" xfId="21166"/>
    <cellStyle name="40% - Accent1 3 5 2 4" xfId="21167"/>
    <cellStyle name="40% - Accent1 3 5 2 4 2" xfId="21168"/>
    <cellStyle name="40% - Accent1 3 5 2 5" xfId="21169"/>
    <cellStyle name="40% - Accent1 3 5 3" xfId="21170"/>
    <cellStyle name="40% - Accent1 3 5 3 2" xfId="21171"/>
    <cellStyle name="40% - Accent1 3 5 3 2 2" xfId="21172"/>
    <cellStyle name="40% - Accent1 3 5 3 3" xfId="21173"/>
    <cellStyle name="40% - Accent1 3 5 4" xfId="21174"/>
    <cellStyle name="40% - Accent1 3 5 4 2" xfId="21175"/>
    <cellStyle name="40% - Accent1 3 5 4 2 2" xfId="21176"/>
    <cellStyle name="40% - Accent1 3 5 4 3" xfId="21177"/>
    <cellStyle name="40% - Accent1 3 5 5" xfId="21178"/>
    <cellStyle name="40% - Accent1 3 5 5 2" xfId="21179"/>
    <cellStyle name="40% - Accent1 3 5 6" xfId="21180"/>
    <cellStyle name="40% - Accent1 3 6" xfId="21181"/>
    <cellStyle name="40% - Accent1 3 6 2" xfId="21182"/>
    <cellStyle name="40% - Accent1 3 6 2 2" xfId="21183"/>
    <cellStyle name="40% - Accent1 3 6 2 2 2" xfId="21184"/>
    <cellStyle name="40% - Accent1 3 6 2 2 2 2" xfId="21185"/>
    <cellStyle name="40% - Accent1 3 6 2 2 3" xfId="21186"/>
    <cellStyle name="40% - Accent1 3 6 2 3" xfId="21187"/>
    <cellStyle name="40% - Accent1 3 6 2 3 2" xfId="21188"/>
    <cellStyle name="40% - Accent1 3 6 2 3 2 2" xfId="21189"/>
    <cellStyle name="40% - Accent1 3 6 2 3 3" xfId="21190"/>
    <cellStyle name="40% - Accent1 3 6 2 4" xfId="21191"/>
    <cellStyle name="40% - Accent1 3 6 2 4 2" xfId="21192"/>
    <cellStyle name="40% - Accent1 3 6 2 5" xfId="21193"/>
    <cellStyle name="40% - Accent1 3 6 3" xfId="21194"/>
    <cellStyle name="40% - Accent1 3 6 3 2" xfId="21195"/>
    <cellStyle name="40% - Accent1 3 6 3 2 2" xfId="21196"/>
    <cellStyle name="40% - Accent1 3 6 3 3" xfId="21197"/>
    <cellStyle name="40% - Accent1 3 6 4" xfId="21198"/>
    <cellStyle name="40% - Accent1 3 6 4 2" xfId="21199"/>
    <cellStyle name="40% - Accent1 3 6 4 2 2" xfId="21200"/>
    <cellStyle name="40% - Accent1 3 6 4 3" xfId="21201"/>
    <cellStyle name="40% - Accent1 3 6 5" xfId="21202"/>
    <cellStyle name="40% - Accent1 3 6 5 2" xfId="21203"/>
    <cellStyle name="40% - Accent1 3 6 6" xfId="21204"/>
    <cellStyle name="40% - Accent1 3 7" xfId="21205"/>
    <cellStyle name="40% - Accent1 3 7 2" xfId="21206"/>
    <cellStyle name="40% - Accent1 3 7 2 2" xfId="21207"/>
    <cellStyle name="40% - Accent1 3 7 2 2 2" xfId="21208"/>
    <cellStyle name="40% - Accent1 3 7 2 2 2 2" xfId="21209"/>
    <cellStyle name="40% - Accent1 3 7 2 2 3" xfId="21210"/>
    <cellStyle name="40% - Accent1 3 7 2 3" xfId="21211"/>
    <cellStyle name="40% - Accent1 3 7 2 3 2" xfId="21212"/>
    <cellStyle name="40% - Accent1 3 7 2 3 2 2" xfId="21213"/>
    <cellStyle name="40% - Accent1 3 7 2 3 3" xfId="21214"/>
    <cellStyle name="40% - Accent1 3 7 2 4" xfId="21215"/>
    <cellStyle name="40% - Accent1 3 7 2 4 2" xfId="21216"/>
    <cellStyle name="40% - Accent1 3 7 2 5" xfId="21217"/>
    <cellStyle name="40% - Accent1 3 7 3" xfId="21218"/>
    <cellStyle name="40% - Accent1 3 7 3 2" xfId="21219"/>
    <cellStyle name="40% - Accent1 3 7 3 2 2" xfId="21220"/>
    <cellStyle name="40% - Accent1 3 7 3 3" xfId="21221"/>
    <cellStyle name="40% - Accent1 3 7 4" xfId="21222"/>
    <cellStyle name="40% - Accent1 3 7 4 2" xfId="21223"/>
    <cellStyle name="40% - Accent1 3 7 4 2 2" xfId="21224"/>
    <cellStyle name="40% - Accent1 3 7 4 3" xfId="21225"/>
    <cellStyle name="40% - Accent1 3 7 5" xfId="21226"/>
    <cellStyle name="40% - Accent1 3 7 5 2" xfId="21227"/>
    <cellStyle name="40% - Accent1 3 7 6" xfId="21228"/>
    <cellStyle name="40% - Accent1 3 8" xfId="21229"/>
    <cellStyle name="40% - Accent1 3 8 2" xfId="21230"/>
    <cellStyle name="40% - Accent1 3 8 2 2" xfId="21231"/>
    <cellStyle name="40% - Accent1 3 8 2 2 2" xfId="21232"/>
    <cellStyle name="40% - Accent1 3 8 2 3" xfId="21233"/>
    <cellStyle name="40% - Accent1 3 8 3" xfId="21234"/>
    <cellStyle name="40% - Accent1 3 8 3 2" xfId="21235"/>
    <cellStyle name="40% - Accent1 3 8 3 2 2" xfId="21236"/>
    <cellStyle name="40% - Accent1 3 8 3 3" xfId="21237"/>
    <cellStyle name="40% - Accent1 3 8 4" xfId="21238"/>
    <cellStyle name="40% - Accent1 3 8 4 2" xfId="21239"/>
    <cellStyle name="40% - Accent1 3 8 5" xfId="21240"/>
    <cellStyle name="40% - Accent1 3 9" xfId="21241"/>
    <cellStyle name="40% - Accent1 3 9 2" xfId="21242"/>
    <cellStyle name="40% - Accent1 3 9 2 2" xfId="21243"/>
    <cellStyle name="40% - Accent1 3 9 3" xfId="21244"/>
    <cellStyle name="40% - Accent1 30" xfId="21245"/>
    <cellStyle name="40% - Accent1 30 2" xfId="21246"/>
    <cellStyle name="40% - Accent1 31" xfId="21247"/>
    <cellStyle name="40% - Accent1 32" xfId="21248"/>
    <cellStyle name="40% - Accent1 33" xfId="21249"/>
    <cellStyle name="40% - Accent1 34" xfId="21250"/>
    <cellStyle name="40% - Accent1 35" xfId="21251"/>
    <cellStyle name="40% - Accent1 36" xfId="21252"/>
    <cellStyle name="40% - Accent1 36 2" xfId="21253"/>
    <cellStyle name="40% - Accent1 37" xfId="21254"/>
    <cellStyle name="40% - Accent1 38" xfId="21255"/>
    <cellStyle name="40% - Accent1 39" xfId="21256"/>
    <cellStyle name="40% - Accent1 4" xfId="21257"/>
    <cellStyle name="40% - Accent1 4 10" xfId="21258"/>
    <cellStyle name="40% - Accent1 4 10 2" xfId="21259"/>
    <cellStyle name="40% - Accent1 4 11" xfId="21260"/>
    <cellStyle name="40% - Accent1 4 11 2" xfId="21261"/>
    <cellStyle name="40% - Accent1 4 12" xfId="21262"/>
    <cellStyle name="40% - Accent1 4 12 2" xfId="21263"/>
    <cellStyle name="40% - Accent1 4 13" xfId="21264"/>
    <cellStyle name="40% - Accent1 4 13 2" xfId="21265"/>
    <cellStyle name="40% - Accent1 4 14" xfId="21266"/>
    <cellStyle name="40% - Accent1 4 14 2" xfId="21267"/>
    <cellStyle name="40% - Accent1 4 15" xfId="21268"/>
    <cellStyle name="40% - Accent1 4 15 2" xfId="21269"/>
    <cellStyle name="40% - Accent1 4 16" xfId="21270"/>
    <cellStyle name="40% - Accent1 4 16 2" xfId="21271"/>
    <cellStyle name="40% - Accent1 4 17" xfId="21272"/>
    <cellStyle name="40% - Accent1 4 17 2" xfId="21273"/>
    <cellStyle name="40% - Accent1 4 18" xfId="21274"/>
    <cellStyle name="40% - Accent1 4 18 2" xfId="21275"/>
    <cellStyle name="40% - Accent1 4 19" xfId="21276"/>
    <cellStyle name="40% - Accent1 4 19 2" xfId="21277"/>
    <cellStyle name="40% - Accent1 4 2" xfId="21278"/>
    <cellStyle name="40% - Accent1 4 2 2" xfId="21279"/>
    <cellStyle name="40% - Accent1 4 2 3" xfId="21280"/>
    <cellStyle name="40% - Accent1 4 2 4" xfId="21281"/>
    <cellStyle name="40% - Accent1 4 2 4 2" xfId="21282"/>
    <cellStyle name="40% - Accent1 4 2 4 3" xfId="21283"/>
    <cellStyle name="40% - Accent1 4 2 5" xfId="21284"/>
    <cellStyle name="40% - Accent1 4 2 6" xfId="21285"/>
    <cellStyle name="40% - Accent1 4 20" xfId="21286"/>
    <cellStyle name="40% - Accent1 4 20 2" xfId="21287"/>
    <cellStyle name="40% - Accent1 4 21" xfId="21288"/>
    <cellStyle name="40% - Accent1 4 21 2" xfId="21289"/>
    <cellStyle name="40% - Accent1 4 22" xfId="21290"/>
    <cellStyle name="40% - Accent1 4 22 2" xfId="21291"/>
    <cellStyle name="40% - Accent1 4 23" xfId="21292"/>
    <cellStyle name="40% - Accent1 4 24" xfId="21293"/>
    <cellStyle name="40% - Accent1 4 3" xfId="21294"/>
    <cellStyle name="40% - Accent1 4 3 2" xfId="21295"/>
    <cellStyle name="40% - Accent1 4 3 2 2" xfId="21296"/>
    <cellStyle name="40% - Accent1 4 3 3" xfId="21297"/>
    <cellStyle name="40% - Accent1 4 4" xfId="21298"/>
    <cellStyle name="40% - Accent1 4 4 2" xfId="21299"/>
    <cellStyle name="40% - Accent1 4 5" xfId="21300"/>
    <cellStyle name="40% - Accent1 4 5 2" xfId="21301"/>
    <cellStyle name="40% - Accent1 4 6" xfId="21302"/>
    <cellStyle name="40% - Accent1 4 6 2" xfId="21303"/>
    <cellStyle name="40% - Accent1 4 7" xfId="21304"/>
    <cellStyle name="40% - Accent1 4 7 2" xfId="21305"/>
    <cellStyle name="40% - Accent1 4 8" xfId="21306"/>
    <cellStyle name="40% - Accent1 4 8 2" xfId="21307"/>
    <cellStyle name="40% - Accent1 4 9" xfId="21308"/>
    <cellStyle name="40% - Accent1 4 9 2" xfId="21309"/>
    <cellStyle name="40% - Accent1 40" xfId="21310"/>
    <cellStyle name="40% - Accent1 5" xfId="21311"/>
    <cellStyle name="40% - Accent1 5 10" xfId="21312"/>
    <cellStyle name="40% - Accent1 5 10 2" xfId="21313"/>
    <cellStyle name="40% - Accent1 5 11" xfId="21314"/>
    <cellStyle name="40% - Accent1 5 11 2" xfId="21315"/>
    <cellStyle name="40% - Accent1 5 12" xfId="21316"/>
    <cellStyle name="40% - Accent1 5 12 2" xfId="21317"/>
    <cellStyle name="40% - Accent1 5 13" xfId="21318"/>
    <cellStyle name="40% - Accent1 5 13 2" xfId="21319"/>
    <cellStyle name="40% - Accent1 5 14" xfId="21320"/>
    <cellStyle name="40% - Accent1 5 14 2" xfId="21321"/>
    <cellStyle name="40% - Accent1 5 15" xfId="21322"/>
    <cellStyle name="40% - Accent1 5 15 2" xfId="21323"/>
    <cellStyle name="40% - Accent1 5 16" xfId="21324"/>
    <cellStyle name="40% - Accent1 5 16 2" xfId="21325"/>
    <cellStyle name="40% - Accent1 5 17" xfId="21326"/>
    <cellStyle name="40% - Accent1 5 17 2" xfId="21327"/>
    <cellStyle name="40% - Accent1 5 18" xfId="21328"/>
    <cellStyle name="40% - Accent1 5 18 2" xfId="21329"/>
    <cellStyle name="40% - Accent1 5 19" xfId="21330"/>
    <cellStyle name="40% - Accent1 5 19 2" xfId="21331"/>
    <cellStyle name="40% - Accent1 5 2" xfId="21332"/>
    <cellStyle name="40% - Accent1 5 2 2" xfId="21333"/>
    <cellStyle name="40% - Accent1 5 2 3" xfId="21334"/>
    <cellStyle name="40% - Accent1 5 2 4" xfId="21335"/>
    <cellStyle name="40% - Accent1 5 2 4 2" xfId="21336"/>
    <cellStyle name="40% - Accent1 5 2 4 3" xfId="21337"/>
    <cellStyle name="40% - Accent1 5 2 5" xfId="21338"/>
    <cellStyle name="40% - Accent1 5 2 6" xfId="21339"/>
    <cellStyle name="40% - Accent1 5 20" xfId="21340"/>
    <cellStyle name="40% - Accent1 5 20 2" xfId="21341"/>
    <cellStyle name="40% - Accent1 5 21" xfId="21342"/>
    <cellStyle name="40% - Accent1 5 21 2" xfId="21343"/>
    <cellStyle name="40% - Accent1 5 22" xfId="21344"/>
    <cellStyle name="40% - Accent1 5 22 2" xfId="21345"/>
    <cellStyle name="40% - Accent1 5 23" xfId="21346"/>
    <cellStyle name="40% - Accent1 5 24" xfId="21347"/>
    <cellStyle name="40% - Accent1 5 3" xfId="21348"/>
    <cellStyle name="40% - Accent1 5 3 2" xfId="21349"/>
    <cellStyle name="40% - Accent1 5 3 2 2" xfId="21350"/>
    <cellStyle name="40% - Accent1 5 3 3" xfId="21351"/>
    <cellStyle name="40% - Accent1 5 4" xfId="21352"/>
    <cellStyle name="40% - Accent1 5 4 2" xfId="21353"/>
    <cellStyle name="40% - Accent1 5 5" xfId="21354"/>
    <cellStyle name="40% - Accent1 5 5 2" xfId="21355"/>
    <cellStyle name="40% - Accent1 5 6" xfId="21356"/>
    <cellStyle name="40% - Accent1 5 6 2" xfId="21357"/>
    <cellStyle name="40% - Accent1 5 7" xfId="21358"/>
    <cellStyle name="40% - Accent1 5 7 2" xfId="21359"/>
    <cellStyle name="40% - Accent1 5 8" xfId="21360"/>
    <cellStyle name="40% - Accent1 5 8 2" xfId="21361"/>
    <cellStyle name="40% - Accent1 5 9" xfId="21362"/>
    <cellStyle name="40% - Accent1 5 9 2" xfId="21363"/>
    <cellStyle name="40% - Accent1 6" xfId="21364"/>
    <cellStyle name="40% - Accent1 6 10" xfId="21365"/>
    <cellStyle name="40% - Accent1 6 10 2" xfId="21366"/>
    <cellStyle name="40% - Accent1 6 11" xfId="21367"/>
    <cellStyle name="40% - Accent1 6 11 2" xfId="21368"/>
    <cellStyle name="40% - Accent1 6 12" xfId="21369"/>
    <cellStyle name="40% - Accent1 6 12 2" xfId="21370"/>
    <cellStyle name="40% - Accent1 6 13" xfId="21371"/>
    <cellStyle name="40% - Accent1 6 13 2" xfId="21372"/>
    <cellStyle name="40% - Accent1 6 14" xfId="21373"/>
    <cellStyle name="40% - Accent1 6 14 2" xfId="21374"/>
    <cellStyle name="40% - Accent1 6 15" xfId="21375"/>
    <cellStyle name="40% - Accent1 6 15 2" xfId="21376"/>
    <cellStyle name="40% - Accent1 6 16" xfId="21377"/>
    <cellStyle name="40% - Accent1 6 16 2" xfId="21378"/>
    <cellStyle name="40% - Accent1 6 17" xfId="21379"/>
    <cellStyle name="40% - Accent1 6 17 2" xfId="21380"/>
    <cellStyle name="40% - Accent1 6 18" xfId="21381"/>
    <cellStyle name="40% - Accent1 6 18 2" xfId="21382"/>
    <cellStyle name="40% - Accent1 6 19" xfId="21383"/>
    <cellStyle name="40% - Accent1 6 19 2" xfId="21384"/>
    <cellStyle name="40% - Accent1 6 2" xfId="21385"/>
    <cellStyle name="40% - Accent1 6 2 2" xfId="21386"/>
    <cellStyle name="40% - Accent1 6 2 2 2" xfId="21387"/>
    <cellStyle name="40% - Accent1 6 2 2 3" xfId="21388"/>
    <cellStyle name="40% - Accent1 6 2 2 4" xfId="21389"/>
    <cellStyle name="40% - Accent1 6 2 2 4 2" xfId="21390"/>
    <cellStyle name="40% - Accent1 6 2 2 4 3" xfId="21391"/>
    <cellStyle name="40% - Accent1 6 2 2 5" xfId="21392"/>
    <cellStyle name="40% - Accent1 6 2 2 6" xfId="21393"/>
    <cellStyle name="40% - Accent1 6 2 3" xfId="21394"/>
    <cellStyle name="40% - Accent1 6 2 3 2" xfId="21395"/>
    <cellStyle name="40% - Accent1 6 2 3 2 2" xfId="21396"/>
    <cellStyle name="40% - Accent1 6 2 3 3" xfId="21397"/>
    <cellStyle name="40% - Accent1 6 2 4" xfId="21398"/>
    <cellStyle name="40% - Accent1 6 2 4 2" xfId="21399"/>
    <cellStyle name="40% - Accent1 6 2 5" xfId="21400"/>
    <cellStyle name="40% - Accent1 6 2 5 2" xfId="21401"/>
    <cellStyle name="40% - Accent1 6 20" xfId="21402"/>
    <cellStyle name="40% - Accent1 6 20 2" xfId="21403"/>
    <cellStyle name="40% - Accent1 6 21" xfId="21404"/>
    <cellStyle name="40% - Accent1 6 21 2" xfId="21405"/>
    <cellStyle name="40% - Accent1 6 22" xfId="21406"/>
    <cellStyle name="40% - Accent1 6 22 2" xfId="21407"/>
    <cellStyle name="40% - Accent1 6 23" xfId="21408"/>
    <cellStyle name="40% - Accent1 6 23 2" xfId="21409"/>
    <cellStyle name="40% - Accent1 6 24" xfId="21410"/>
    <cellStyle name="40% - Accent1 6 24 2" xfId="21411"/>
    <cellStyle name="40% - Accent1 6 25" xfId="21412"/>
    <cellStyle name="40% - Accent1 6 25 2" xfId="21413"/>
    <cellStyle name="40% - Accent1 6 26" xfId="21414"/>
    <cellStyle name="40% - Accent1 6 26 2" xfId="21415"/>
    <cellStyle name="40% - Accent1 6 27" xfId="21416"/>
    <cellStyle name="40% - Accent1 6 28" xfId="21417"/>
    <cellStyle name="40% - Accent1 6 29" xfId="21418"/>
    <cellStyle name="40% - Accent1 6 3" xfId="21419"/>
    <cellStyle name="40% - Accent1 6 4" xfId="21420"/>
    <cellStyle name="40% - Accent1 6 4 2" xfId="21421"/>
    <cellStyle name="40% - Accent1 6 4 2 2" xfId="21422"/>
    <cellStyle name="40% - Accent1 6 4 2 2 2" xfId="21423"/>
    <cellStyle name="40% - Accent1 6 4 2 2 2 2" xfId="21424"/>
    <cellStyle name="40% - Accent1 6 4 2 2 3" xfId="21425"/>
    <cellStyle name="40% - Accent1 6 4 2 3" xfId="21426"/>
    <cellStyle name="40% - Accent1 6 4 2 3 2" xfId="21427"/>
    <cellStyle name="40% - Accent1 6 4 2 3 2 2" xfId="21428"/>
    <cellStyle name="40% - Accent1 6 4 2 3 3" xfId="21429"/>
    <cellStyle name="40% - Accent1 6 4 2 4" xfId="21430"/>
    <cellStyle name="40% - Accent1 6 4 2 4 2" xfId="21431"/>
    <cellStyle name="40% - Accent1 6 4 2 5" xfId="21432"/>
    <cellStyle name="40% - Accent1 6 4 3" xfId="21433"/>
    <cellStyle name="40% - Accent1 6 4 3 2" xfId="21434"/>
    <cellStyle name="40% - Accent1 6 4 3 2 2" xfId="21435"/>
    <cellStyle name="40% - Accent1 6 4 3 3" xfId="21436"/>
    <cellStyle name="40% - Accent1 6 4 4" xfId="21437"/>
    <cellStyle name="40% - Accent1 6 4 4 2" xfId="21438"/>
    <cellStyle name="40% - Accent1 6 4 4 2 2" xfId="21439"/>
    <cellStyle name="40% - Accent1 6 4 4 3" xfId="21440"/>
    <cellStyle name="40% - Accent1 6 4 5" xfId="21441"/>
    <cellStyle name="40% - Accent1 6 4 5 2" xfId="21442"/>
    <cellStyle name="40% - Accent1 6 4 6" xfId="21443"/>
    <cellStyle name="40% - Accent1 6 5" xfId="21444"/>
    <cellStyle name="40% - Accent1 6 5 2" xfId="21445"/>
    <cellStyle name="40% - Accent1 6 5 2 2" xfId="21446"/>
    <cellStyle name="40% - Accent1 6 5 2 2 2" xfId="21447"/>
    <cellStyle name="40% - Accent1 6 5 2 2 2 2" xfId="21448"/>
    <cellStyle name="40% - Accent1 6 5 2 2 3" xfId="21449"/>
    <cellStyle name="40% - Accent1 6 5 2 3" xfId="21450"/>
    <cellStyle name="40% - Accent1 6 5 2 3 2" xfId="21451"/>
    <cellStyle name="40% - Accent1 6 5 2 3 2 2" xfId="21452"/>
    <cellStyle name="40% - Accent1 6 5 2 3 3" xfId="21453"/>
    <cellStyle name="40% - Accent1 6 5 2 4" xfId="21454"/>
    <cellStyle name="40% - Accent1 6 5 2 4 2" xfId="21455"/>
    <cellStyle name="40% - Accent1 6 5 2 5" xfId="21456"/>
    <cellStyle name="40% - Accent1 6 5 3" xfId="21457"/>
    <cellStyle name="40% - Accent1 6 5 3 2" xfId="21458"/>
    <cellStyle name="40% - Accent1 6 5 3 2 2" xfId="21459"/>
    <cellStyle name="40% - Accent1 6 5 3 3" xfId="21460"/>
    <cellStyle name="40% - Accent1 6 5 4" xfId="21461"/>
    <cellStyle name="40% - Accent1 6 5 4 2" xfId="21462"/>
    <cellStyle name="40% - Accent1 6 5 4 2 2" xfId="21463"/>
    <cellStyle name="40% - Accent1 6 5 4 3" xfId="21464"/>
    <cellStyle name="40% - Accent1 6 5 5" xfId="21465"/>
    <cellStyle name="40% - Accent1 6 5 5 2" xfId="21466"/>
    <cellStyle name="40% - Accent1 6 5 6" xfId="21467"/>
    <cellStyle name="40% - Accent1 6 6" xfId="21468"/>
    <cellStyle name="40% - Accent1 6 6 2" xfId="21469"/>
    <cellStyle name="40% - Accent1 6 6 2 2" xfId="21470"/>
    <cellStyle name="40% - Accent1 6 6 2 2 2" xfId="21471"/>
    <cellStyle name="40% - Accent1 6 6 2 3" xfId="21472"/>
    <cellStyle name="40% - Accent1 6 6 3" xfId="21473"/>
    <cellStyle name="40% - Accent1 6 6 3 2" xfId="21474"/>
    <cellStyle name="40% - Accent1 6 6 3 2 2" xfId="21475"/>
    <cellStyle name="40% - Accent1 6 6 3 3" xfId="21476"/>
    <cellStyle name="40% - Accent1 6 6 4" xfId="21477"/>
    <cellStyle name="40% - Accent1 6 6 4 2" xfId="21478"/>
    <cellStyle name="40% - Accent1 6 6 5" xfId="21479"/>
    <cellStyle name="40% - Accent1 6 7" xfId="21480"/>
    <cellStyle name="40% - Accent1 6 7 2" xfId="21481"/>
    <cellStyle name="40% - Accent1 6 7 2 2" xfId="21482"/>
    <cellStyle name="40% - Accent1 6 7 3" xfId="21483"/>
    <cellStyle name="40% - Accent1 6 8" xfId="21484"/>
    <cellStyle name="40% - Accent1 6 8 2" xfId="21485"/>
    <cellStyle name="40% - Accent1 6 8 2 2" xfId="21486"/>
    <cellStyle name="40% - Accent1 6 8 3" xfId="21487"/>
    <cellStyle name="40% - Accent1 6 9" xfId="21488"/>
    <cellStyle name="40% - Accent1 6 9 2" xfId="21489"/>
    <cellStyle name="40% - Accent1 7" xfId="21490"/>
    <cellStyle name="40% - Accent1 7 10" xfId="21491"/>
    <cellStyle name="40% - Accent1 7 10 2" xfId="21492"/>
    <cellStyle name="40% - Accent1 7 11" xfId="21493"/>
    <cellStyle name="40% - Accent1 7 11 2" xfId="21494"/>
    <cellStyle name="40% - Accent1 7 12" xfId="21495"/>
    <cellStyle name="40% - Accent1 7 12 2" xfId="21496"/>
    <cellStyle name="40% - Accent1 7 13" xfId="21497"/>
    <cellStyle name="40% - Accent1 7 13 2" xfId="21498"/>
    <cellStyle name="40% - Accent1 7 14" xfId="21499"/>
    <cellStyle name="40% - Accent1 7 14 2" xfId="21500"/>
    <cellStyle name="40% - Accent1 7 15" xfId="21501"/>
    <cellStyle name="40% - Accent1 7 15 2" xfId="21502"/>
    <cellStyle name="40% - Accent1 7 16" xfId="21503"/>
    <cellStyle name="40% - Accent1 7 16 2" xfId="21504"/>
    <cellStyle name="40% - Accent1 7 17" xfId="21505"/>
    <cellStyle name="40% - Accent1 7 17 2" xfId="21506"/>
    <cellStyle name="40% - Accent1 7 18" xfId="21507"/>
    <cellStyle name="40% - Accent1 7 18 2" xfId="21508"/>
    <cellStyle name="40% - Accent1 7 19" xfId="21509"/>
    <cellStyle name="40% - Accent1 7 19 2" xfId="21510"/>
    <cellStyle name="40% - Accent1 7 2" xfId="21511"/>
    <cellStyle name="40% - Accent1 7 2 2" xfId="21512"/>
    <cellStyle name="40% - Accent1 7 2 2 2" xfId="21513"/>
    <cellStyle name="40% - Accent1 7 2 2 2 2" xfId="21514"/>
    <cellStyle name="40% - Accent1 7 2 2 2 2 2" xfId="21515"/>
    <cellStyle name="40% - Accent1 7 2 2 2 3" xfId="21516"/>
    <cellStyle name="40% - Accent1 7 2 2 3" xfId="21517"/>
    <cellStyle name="40% - Accent1 7 2 2 3 2" xfId="21518"/>
    <cellStyle name="40% - Accent1 7 2 2 3 2 2" xfId="21519"/>
    <cellStyle name="40% - Accent1 7 2 2 3 3" xfId="21520"/>
    <cellStyle name="40% - Accent1 7 2 2 4" xfId="21521"/>
    <cellStyle name="40% - Accent1 7 2 2 4 2" xfId="21522"/>
    <cellStyle name="40% - Accent1 7 2 2 5" xfId="21523"/>
    <cellStyle name="40% - Accent1 7 2 3" xfId="21524"/>
    <cellStyle name="40% - Accent1 7 2 3 2" xfId="21525"/>
    <cellStyle name="40% - Accent1 7 2 3 2 2" xfId="21526"/>
    <cellStyle name="40% - Accent1 7 2 3 3" xfId="21527"/>
    <cellStyle name="40% - Accent1 7 2 4" xfId="21528"/>
    <cellStyle name="40% - Accent1 7 2 4 2" xfId="21529"/>
    <cellStyle name="40% - Accent1 7 2 4 2 2" xfId="21530"/>
    <cellStyle name="40% - Accent1 7 2 4 3" xfId="21531"/>
    <cellStyle name="40% - Accent1 7 2 5" xfId="21532"/>
    <cellStyle name="40% - Accent1 7 2 5 2" xfId="21533"/>
    <cellStyle name="40% - Accent1 7 2 6" xfId="21534"/>
    <cellStyle name="40% - Accent1 7 20" xfId="21535"/>
    <cellStyle name="40% - Accent1 7 20 2" xfId="21536"/>
    <cellStyle name="40% - Accent1 7 21" xfId="21537"/>
    <cellStyle name="40% - Accent1 7 21 2" xfId="21538"/>
    <cellStyle name="40% - Accent1 7 22" xfId="21539"/>
    <cellStyle name="40% - Accent1 7 22 2" xfId="21540"/>
    <cellStyle name="40% - Accent1 7 23" xfId="21541"/>
    <cellStyle name="40% - Accent1 7 23 2" xfId="21542"/>
    <cellStyle name="40% - Accent1 7 24" xfId="21543"/>
    <cellStyle name="40% - Accent1 7 24 2" xfId="21544"/>
    <cellStyle name="40% - Accent1 7 25" xfId="21545"/>
    <cellStyle name="40% - Accent1 7 26" xfId="21546"/>
    <cellStyle name="40% - Accent1 7 27" xfId="21547"/>
    <cellStyle name="40% - Accent1 7 3" xfId="21548"/>
    <cellStyle name="40% - Accent1 7 3 2" xfId="21549"/>
    <cellStyle name="40% - Accent1 7 3 2 2" xfId="21550"/>
    <cellStyle name="40% - Accent1 7 3 2 2 2" xfId="21551"/>
    <cellStyle name="40% - Accent1 7 3 2 2 2 2" xfId="21552"/>
    <cellStyle name="40% - Accent1 7 3 2 2 3" xfId="21553"/>
    <cellStyle name="40% - Accent1 7 3 2 3" xfId="21554"/>
    <cellStyle name="40% - Accent1 7 3 2 3 2" xfId="21555"/>
    <cellStyle name="40% - Accent1 7 3 2 3 2 2" xfId="21556"/>
    <cellStyle name="40% - Accent1 7 3 2 3 3" xfId="21557"/>
    <cellStyle name="40% - Accent1 7 3 2 4" xfId="21558"/>
    <cellStyle name="40% - Accent1 7 3 2 4 2" xfId="21559"/>
    <cellStyle name="40% - Accent1 7 3 2 5" xfId="21560"/>
    <cellStyle name="40% - Accent1 7 3 3" xfId="21561"/>
    <cellStyle name="40% - Accent1 7 3 3 2" xfId="21562"/>
    <cellStyle name="40% - Accent1 7 3 3 2 2" xfId="21563"/>
    <cellStyle name="40% - Accent1 7 3 3 3" xfId="21564"/>
    <cellStyle name="40% - Accent1 7 3 4" xfId="21565"/>
    <cellStyle name="40% - Accent1 7 3 4 2" xfId="21566"/>
    <cellStyle name="40% - Accent1 7 3 4 2 2" xfId="21567"/>
    <cellStyle name="40% - Accent1 7 3 4 3" xfId="21568"/>
    <cellStyle name="40% - Accent1 7 3 5" xfId="21569"/>
    <cellStyle name="40% - Accent1 7 3 5 2" xfId="21570"/>
    <cellStyle name="40% - Accent1 7 3 6" xfId="21571"/>
    <cellStyle name="40% - Accent1 7 4" xfId="21572"/>
    <cellStyle name="40% - Accent1 7 4 2" xfId="21573"/>
    <cellStyle name="40% - Accent1 7 4 2 2" xfId="21574"/>
    <cellStyle name="40% - Accent1 7 4 2 2 2" xfId="21575"/>
    <cellStyle name="40% - Accent1 7 4 2 3" xfId="21576"/>
    <cellStyle name="40% - Accent1 7 4 3" xfId="21577"/>
    <cellStyle name="40% - Accent1 7 4 3 2" xfId="21578"/>
    <cellStyle name="40% - Accent1 7 4 3 2 2" xfId="21579"/>
    <cellStyle name="40% - Accent1 7 4 3 3" xfId="21580"/>
    <cellStyle name="40% - Accent1 7 4 4" xfId="21581"/>
    <cellStyle name="40% - Accent1 7 4 4 2" xfId="21582"/>
    <cellStyle name="40% - Accent1 7 4 5" xfId="21583"/>
    <cellStyle name="40% - Accent1 7 5" xfId="21584"/>
    <cellStyle name="40% - Accent1 7 5 2" xfId="21585"/>
    <cellStyle name="40% - Accent1 7 5 2 2" xfId="21586"/>
    <cellStyle name="40% - Accent1 7 5 3" xfId="21587"/>
    <cellStyle name="40% - Accent1 7 6" xfId="21588"/>
    <cellStyle name="40% - Accent1 7 6 2" xfId="21589"/>
    <cellStyle name="40% - Accent1 7 6 2 2" xfId="21590"/>
    <cellStyle name="40% - Accent1 7 6 3" xfId="21591"/>
    <cellStyle name="40% - Accent1 7 7" xfId="21592"/>
    <cellStyle name="40% - Accent1 7 7 2" xfId="21593"/>
    <cellStyle name="40% - Accent1 7 8" xfId="21594"/>
    <cellStyle name="40% - Accent1 7 8 2" xfId="21595"/>
    <cellStyle name="40% - Accent1 7 9" xfId="21596"/>
    <cellStyle name="40% - Accent1 7 9 2" xfId="21597"/>
    <cellStyle name="40% - Accent1 8" xfId="21598"/>
    <cellStyle name="40% - Accent1 8 10" xfId="21599"/>
    <cellStyle name="40% - Accent1 8 10 2" xfId="21600"/>
    <cellStyle name="40% - Accent1 8 11" xfId="21601"/>
    <cellStyle name="40% - Accent1 8 11 2" xfId="21602"/>
    <cellStyle name="40% - Accent1 8 12" xfId="21603"/>
    <cellStyle name="40% - Accent1 8 12 2" xfId="21604"/>
    <cellStyle name="40% - Accent1 8 13" xfId="21605"/>
    <cellStyle name="40% - Accent1 8 13 2" xfId="21606"/>
    <cellStyle name="40% - Accent1 8 14" xfId="21607"/>
    <cellStyle name="40% - Accent1 8 14 2" xfId="21608"/>
    <cellStyle name="40% - Accent1 8 15" xfId="21609"/>
    <cellStyle name="40% - Accent1 8 15 2" xfId="21610"/>
    <cellStyle name="40% - Accent1 8 16" xfId="21611"/>
    <cellStyle name="40% - Accent1 8 16 2" xfId="21612"/>
    <cellStyle name="40% - Accent1 8 17" xfId="21613"/>
    <cellStyle name="40% - Accent1 8 17 2" xfId="21614"/>
    <cellStyle name="40% - Accent1 8 18" xfId="21615"/>
    <cellStyle name="40% - Accent1 8 18 2" xfId="21616"/>
    <cellStyle name="40% - Accent1 8 19" xfId="21617"/>
    <cellStyle name="40% - Accent1 8 19 2" xfId="21618"/>
    <cellStyle name="40% - Accent1 8 2" xfId="21619"/>
    <cellStyle name="40% - Accent1 8 2 2" xfId="21620"/>
    <cellStyle name="40% - Accent1 8 2 2 2" xfId="21621"/>
    <cellStyle name="40% - Accent1 8 2 2 2 2" xfId="21622"/>
    <cellStyle name="40% - Accent1 8 2 2 3" xfId="21623"/>
    <cellStyle name="40% - Accent1 8 2 3" xfId="21624"/>
    <cellStyle name="40% - Accent1 8 2 3 2" xfId="21625"/>
    <cellStyle name="40% - Accent1 8 2 3 2 2" xfId="21626"/>
    <cellStyle name="40% - Accent1 8 2 3 3" xfId="21627"/>
    <cellStyle name="40% - Accent1 8 2 4" xfId="21628"/>
    <cellStyle name="40% - Accent1 8 2 4 2" xfId="21629"/>
    <cellStyle name="40% - Accent1 8 2 5" xfId="21630"/>
    <cellStyle name="40% - Accent1 8 20" xfId="21631"/>
    <cellStyle name="40% - Accent1 8 20 2" xfId="21632"/>
    <cellStyle name="40% - Accent1 8 21" xfId="21633"/>
    <cellStyle name="40% - Accent1 8 21 2" xfId="21634"/>
    <cellStyle name="40% - Accent1 8 22" xfId="21635"/>
    <cellStyle name="40% - Accent1 8 22 2" xfId="21636"/>
    <cellStyle name="40% - Accent1 8 23" xfId="21637"/>
    <cellStyle name="40% - Accent1 8 24" xfId="21638"/>
    <cellStyle name="40% - Accent1 8 25" xfId="21639"/>
    <cellStyle name="40% - Accent1 8 3" xfId="21640"/>
    <cellStyle name="40% - Accent1 8 3 2" xfId="21641"/>
    <cellStyle name="40% - Accent1 8 3 2 2" xfId="21642"/>
    <cellStyle name="40% - Accent1 8 3 3" xfId="21643"/>
    <cellStyle name="40% - Accent1 8 4" xfId="21644"/>
    <cellStyle name="40% - Accent1 8 4 2" xfId="21645"/>
    <cellStyle name="40% - Accent1 8 4 2 2" xfId="21646"/>
    <cellStyle name="40% - Accent1 8 4 3" xfId="21647"/>
    <cellStyle name="40% - Accent1 8 5" xfId="21648"/>
    <cellStyle name="40% - Accent1 8 5 2" xfId="21649"/>
    <cellStyle name="40% - Accent1 8 6" xfId="21650"/>
    <cellStyle name="40% - Accent1 8 6 2" xfId="21651"/>
    <cellStyle name="40% - Accent1 8 7" xfId="21652"/>
    <cellStyle name="40% - Accent1 8 7 2" xfId="21653"/>
    <cellStyle name="40% - Accent1 8 8" xfId="21654"/>
    <cellStyle name="40% - Accent1 8 8 2" xfId="21655"/>
    <cellStyle name="40% - Accent1 8 9" xfId="21656"/>
    <cellStyle name="40% - Accent1 8 9 2" xfId="21657"/>
    <cellStyle name="40% - Accent1 9" xfId="21658"/>
    <cellStyle name="40% - Accent1 9 10" xfId="21659"/>
    <cellStyle name="40% - Accent1 9 10 2" xfId="21660"/>
    <cellStyle name="40% - Accent1 9 11" xfId="21661"/>
    <cellStyle name="40% - Accent1 9 11 2" xfId="21662"/>
    <cellStyle name="40% - Accent1 9 12" xfId="21663"/>
    <cellStyle name="40% - Accent1 9 12 2" xfId="21664"/>
    <cellStyle name="40% - Accent1 9 13" xfId="21665"/>
    <cellStyle name="40% - Accent1 9 13 2" xfId="21666"/>
    <cellStyle name="40% - Accent1 9 14" xfId="21667"/>
    <cellStyle name="40% - Accent1 9 14 2" xfId="21668"/>
    <cellStyle name="40% - Accent1 9 15" xfId="21669"/>
    <cellStyle name="40% - Accent1 9 15 2" xfId="21670"/>
    <cellStyle name="40% - Accent1 9 16" xfId="21671"/>
    <cellStyle name="40% - Accent1 9 16 2" xfId="21672"/>
    <cellStyle name="40% - Accent1 9 17" xfId="21673"/>
    <cellStyle name="40% - Accent1 9 17 2" xfId="21674"/>
    <cellStyle name="40% - Accent1 9 18" xfId="21675"/>
    <cellStyle name="40% - Accent1 9 18 2" xfId="21676"/>
    <cellStyle name="40% - Accent1 9 19" xfId="21677"/>
    <cellStyle name="40% - Accent1 9 19 2" xfId="21678"/>
    <cellStyle name="40% - Accent1 9 2" xfId="21679"/>
    <cellStyle name="40% - Accent1 9 2 2" xfId="21680"/>
    <cellStyle name="40% - Accent1 9 2 2 2" xfId="21681"/>
    <cellStyle name="40% - Accent1 9 2 3" xfId="21682"/>
    <cellStyle name="40% - Accent1 9 20" xfId="21683"/>
    <cellStyle name="40% - Accent1 9 20 2" xfId="21684"/>
    <cellStyle name="40% - Accent1 9 21" xfId="21685"/>
    <cellStyle name="40% - Accent1 9 21 2" xfId="21686"/>
    <cellStyle name="40% - Accent1 9 22" xfId="21687"/>
    <cellStyle name="40% - Accent1 9 22 2" xfId="21688"/>
    <cellStyle name="40% - Accent1 9 23" xfId="21689"/>
    <cellStyle name="40% - Accent1 9 24" xfId="21690"/>
    <cellStyle name="40% - Accent1 9 3" xfId="21691"/>
    <cellStyle name="40% - Accent1 9 3 2" xfId="21692"/>
    <cellStyle name="40% - Accent1 9 3 2 2" xfId="21693"/>
    <cellStyle name="40% - Accent1 9 3 3" xfId="21694"/>
    <cellStyle name="40% - Accent1 9 4" xfId="21695"/>
    <cellStyle name="40% - Accent1 9 4 2" xfId="21696"/>
    <cellStyle name="40% - Accent1 9 5" xfId="21697"/>
    <cellStyle name="40% - Accent1 9 5 2" xfId="21698"/>
    <cellStyle name="40% - Accent1 9 6" xfId="21699"/>
    <cellStyle name="40% - Accent1 9 6 2" xfId="21700"/>
    <cellStyle name="40% - Accent1 9 7" xfId="21701"/>
    <cellStyle name="40% - Accent1 9 7 2" xfId="21702"/>
    <cellStyle name="40% - Accent1 9 8" xfId="21703"/>
    <cellStyle name="40% - Accent1 9 8 2" xfId="21704"/>
    <cellStyle name="40% - Accent1 9 9" xfId="21705"/>
    <cellStyle name="40% - Accent1 9 9 2" xfId="21706"/>
    <cellStyle name="40% - Accent2 10" xfId="21707"/>
    <cellStyle name="40% - Accent2 10 10" xfId="21708"/>
    <cellStyle name="40% - Accent2 10 10 2" xfId="21709"/>
    <cellStyle name="40% - Accent2 10 11" xfId="21710"/>
    <cellStyle name="40% - Accent2 10 11 2" xfId="21711"/>
    <cellStyle name="40% - Accent2 10 12" xfId="21712"/>
    <cellStyle name="40% - Accent2 10 12 2" xfId="21713"/>
    <cellStyle name="40% - Accent2 10 13" xfId="21714"/>
    <cellStyle name="40% - Accent2 10 13 2" xfId="21715"/>
    <cellStyle name="40% - Accent2 10 14" xfId="21716"/>
    <cellStyle name="40% - Accent2 10 14 2" xfId="21717"/>
    <cellStyle name="40% - Accent2 10 15" xfId="21718"/>
    <cellStyle name="40% - Accent2 10 15 2" xfId="21719"/>
    <cellStyle name="40% - Accent2 10 16" xfId="21720"/>
    <cellStyle name="40% - Accent2 10 16 2" xfId="21721"/>
    <cellStyle name="40% - Accent2 10 17" xfId="21722"/>
    <cellStyle name="40% - Accent2 10 17 2" xfId="21723"/>
    <cellStyle name="40% - Accent2 10 18" xfId="21724"/>
    <cellStyle name="40% - Accent2 10 18 2" xfId="21725"/>
    <cellStyle name="40% - Accent2 10 19" xfId="21726"/>
    <cellStyle name="40% - Accent2 10 19 2" xfId="21727"/>
    <cellStyle name="40% - Accent2 10 2" xfId="21728"/>
    <cellStyle name="40% - Accent2 10 2 2" xfId="21729"/>
    <cellStyle name="40% - Accent2 10 20" xfId="21730"/>
    <cellStyle name="40% - Accent2 10 21" xfId="21731"/>
    <cellStyle name="40% - Accent2 10 22" xfId="21732"/>
    <cellStyle name="40% - Accent2 10 3" xfId="21733"/>
    <cellStyle name="40% - Accent2 10 3 2" xfId="21734"/>
    <cellStyle name="40% - Accent2 10 4" xfId="21735"/>
    <cellStyle name="40% - Accent2 10 4 2" xfId="21736"/>
    <cellStyle name="40% - Accent2 10 5" xfId="21737"/>
    <cellStyle name="40% - Accent2 10 5 2" xfId="21738"/>
    <cellStyle name="40% - Accent2 10 6" xfId="21739"/>
    <cellStyle name="40% - Accent2 10 6 2" xfId="21740"/>
    <cellStyle name="40% - Accent2 10 7" xfId="21741"/>
    <cellStyle name="40% - Accent2 10 7 2" xfId="21742"/>
    <cellStyle name="40% - Accent2 10 8" xfId="21743"/>
    <cellStyle name="40% - Accent2 10 8 2" xfId="21744"/>
    <cellStyle name="40% - Accent2 10 9" xfId="21745"/>
    <cellStyle name="40% - Accent2 10 9 2" xfId="21746"/>
    <cellStyle name="40% - Accent2 11" xfId="21747"/>
    <cellStyle name="40% - Accent2 11 10" xfId="21748"/>
    <cellStyle name="40% - Accent2 11 10 2" xfId="21749"/>
    <cellStyle name="40% - Accent2 11 11" xfId="21750"/>
    <cellStyle name="40% - Accent2 11 11 2" xfId="21751"/>
    <cellStyle name="40% - Accent2 11 12" xfId="21752"/>
    <cellStyle name="40% - Accent2 11 12 2" xfId="21753"/>
    <cellStyle name="40% - Accent2 11 13" xfId="21754"/>
    <cellStyle name="40% - Accent2 11 13 2" xfId="21755"/>
    <cellStyle name="40% - Accent2 11 14" xfId="21756"/>
    <cellStyle name="40% - Accent2 11 14 2" xfId="21757"/>
    <cellStyle name="40% - Accent2 11 15" xfId="21758"/>
    <cellStyle name="40% - Accent2 11 15 2" xfId="21759"/>
    <cellStyle name="40% - Accent2 11 16" xfId="21760"/>
    <cellStyle name="40% - Accent2 11 16 2" xfId="21761"/>
    <cellStyle name="40% - Accent2 11 17" xfId="21762"/>
    <cellStyle name="40% - Accent2 11 17 2" xfId="21763"/>
    <cellStyle name="40% - Accent2 11 18" xfId="21764"/>
    <cellStyle name="40% - Accent2 11 18 2" xfId="21765"/>
    <cellStyle name="40% - Accent2 11 19" xfId="21766"/>
    <cellStyle name="40% - Accent2 11 19 2" xfId="21767"/>
    <cellStyle name="40% - Accent2 11 2" xfId="21768"/>
    <cellStyle name="40% - Accent2 11 2 2" xfId="21769"/>
    <cellStyle name="40% - Accent2 11 20" xfId="21770"/>
    <cellStyle name="40% - Accent2 11 21" xfId="21771"/>
    <cellStyle name="40% - Accent2 11 22" xfId="21772"/>
    <cellStyle name="40% - Accent2 11 3" xfId="21773"/>
    <cellStyle name="40% - Accent2 11 3 2" xfId="21774"/>
    <cellStyle name="40% - Accent2 11 4" xfId="21775"/>
    <cellStyle name="40% - Accent2 11 4 2" xfId="21776"/>
    <cellStyle name="40% - Accent2 11 5" xfId="21777"/>
    <cellStyle name="40% - Accent2 11 5 2" xfId="21778"/>
    <cellStyle name="40% - Accent2 11 6" xfId="21779"/>
    <cellStyle name="40% - Accent2 11 6 2" xfId="21780"/>
    <cellStyle name="40% - Accent2 11 7" xfId="21781"/>
    <cellStyle name="40% - Accent2 11 7 2" xfId="21782"/>
    <cellStyle name="40% - Accent2 11 8" xfId="21783"/>
    <cellStyle name="40% - Accent2 11 8 2" xfId="21784"/>
    <cellStyle name="40% - Accent2 11 9" xfId="21785"/>
    <cellStyle name="40% - Accent2 11 9 2" xfId="21786"/>
    <cellStyle name="40% - Accent2 12" xfId="21787"/>
    <cellStyle name="40% - Accent2 12 10" xfId="21788"/>
    <cellStyle name="40% - Accent2 12 10 2" xfId="21789"/>
    <cellStyle name="40% - Accent2 12 11" xfId="21790"/>
    <cellStyle name="40% - Accent2 12 11 2" xfId="21791"/>
    <cellStyle name="40% - Accent2 12 12" xfId="21792"/>
    <cellStyle name="40% - Accent2 12 12 2" xfId="21793"/>
    <cellStyle name="40% - Accent2 12 13" xfId="21794"/>
    <cellStyle name="40% - Accent2 12 13 2" xfId="21795"/>
    <cellStyle name="40% - Accent2 12 14" xfId="21796"/>
    <cellStyle name="40% - Accent2 12 15" xfId="21797"/>
    <cellStyle name="40% - Accent2 12 2" xfId="21798"/>
    <cellStyle name="40% - Accent2 12 2 2" xfId="21799"/>
    <cellStyle name="40% - Accent2 12 3" xfId="21800"/>
    <cellStyle name="40% - Accent2 12 3 2" xfId="21801"/>
    <cellStyle name="40% - Accent2 12 4" xfId="21802"/>
    <cellStyle name="40% - Accent2 12 4 2" xfId="21803"/>
    <cellStyle name="40% - Accent2 12 5" xfId="21804"/>
    <cellStyle name="40% - Accent2 12 5 2" xfId="21805"/>
    <cellStyle name="40% - Accent2 12 6" xfId="21806"/>
    <cellStyle name="40% - Accent2 12 6 2" xfId="21807"/>
    <cellStyle name="40% - Accent2 12 7" xfId="21808"/>
    <cellStyle name="40% - Accent2 12 7 2" xfId="21809"/>
    <cellStyle name="40% - Accent2 12 8" xfId="21810"/>
    <cellStyle name="40% - Accent2 12 8 2" xfId="21811"/>
    <cellStyle name="40% - Accent2 12 9" xfId="21812"/>
    <cellStyle name="40% - Accent2 12 9 2" xfId="21813"/>
    <cellStyle name="40% - Accent2 13" xfId="21814"/>
    <cellStyle name="40% - Accent2 13 10" xfId="21815"/>
    <cellStyle name="40% - Accent2 13 10 2" xfId="21816"/>
    <cellStyle name="40% - Accent2 13 11" xfId="21817"/>
    <cellStyle name="40% - Accent2 13 11 2" xfId="21818"/>
    <cellStyle name="40% - Accent2 13 12" xfId="21819"/>
    <cellStyle name="40% - Accent2 13 12 2" xfId="21820"/>
    <cellStyle name="40% - Accent2 13 13" xfId="21821"/>
    <cellStyle name="40% - Accent2 13 14" xfId="21822"/>
    <cellStyle name="40% - Accent2 13 2" xfId="21823"/>
    <cellStyle name="40% - Accent2 13 2 2" xfId="21824"/>
    <cellStyle name="40% - Accent2 13 3" xfId="21825"/>
    <cellStyle name="40% - Accent2 13 3 2" xfId="21826"/>
    <cellStyle name="40% - Accent2 13 4" xfId="21827"/>
    <cellStyle name="40% - Accent2 13 4 2" xfId="21828"/>
    <cellStyle name="40% - Accent2 13 5" xfId="21829"/>
    <cellStyle name="40% - Accent2 13 5 2" xfId="21830"/>
    <cellStyle name="40% - Accent2 13 6" xfId="21831"/>
    <cellStyle name="40% - Accent2 13 6 2" xfId="21832"/>
    <cellStyle name="40% - Accent2 13 7" xfId="21833"/>
    <cellStyle name="40% - Accent2 13 7 2" xfId="21834"/>
    <cellStyle name="40% - Accent2 13 8" xfId="21835"/>
    <cellStyle name="40% - Accent2 13 8 2" xfId="21836"/>
    <cellStyle name="40% - Accent2 13 9" xfId="21837"/>
    <cellStyle name="40% - Accent2 13 9 2" xfId="21838"/>
    <cellStyle name="40% - Accent2 14" xfId="21839"/>
    <cellStyle name="40% - Accent2 14 10" xfId="21840"/>
    <cellStyle name="40% - Accent2 14 10 2" xfId="21841"/>
    <cellStyle name="40% - Accent2 14 11" xfId="21842"/>
    <cellStyle name="40% - Accent2 14 11 2" xfId="21843"/>
    <cellStyle name="40% - Accent2 14 12" xfId="21844"/>
    <cellStyle name="40% - Accent2 14 13" xfId="21845"/>
    <cellStyle name="40% - Accent2 14 2" xfId="21846"/>
    <cellStyle name="40% - Accent2 14 2 2" xfId="21847"/>
    <cellStyle name="40% - Accent2 14 3" xfId="21848"/>
    <cellStyle name="40% - Accent2 14 3 2" xfId="21849"/>
    <cellStyle name="40% - Accent2 14 4" xfId="21850"/>
    <cellStyle name="40% - Accent2 14 4 2" xfId="21851"/>
    <cellStyle name="40% - Accent2 14 5" xfId="21852"/>
    <cellStyle name="40% - Accent2 14 5 2" xfId="21853"/>
    <cellStyle name="40% - Accent2 14 6" xfId="21854"/>
    <cellStyle name="40% - Accent2 14 6 2" xfId="21855"/>
    <cellStyle name="40% - Accent2 14 7" xfId="21856"/>
    <cellStyle name="40% - Accent2 14 7 2" xfId="21857"/>
    <cellStyle name="40% - Accent2 14 8" xfId="21858"/>
    <cellStyle name="40% - Accent2 14 8 2" xfId="21859"/>
    <cellStyle name="40% - Accent2 14 9" xfId="21860"/>
    <cellStyle name="40% - Accent2 14 9 2" xfId="21861"/>
    <cellStyle name="40% - Accent2 15" xfId="21862"/>
    <cellStyle name="40% - Accent2 15 10" xfId="21863"/>
    <cellStyle name="40% - Accent2 15 10 2" xfId="21864"/>
    <cellStyle name="40% - Accent2 15 11" xfId="21865"/>
    <cellStyle name="40% - Accent2 15 12" xfId="21866"/>
    <cellStyle name="40% - Accent2 15 2" xfId="21867"/>
    <cellStyle name="40% - Accent2 15 2 2" xfId="21868"/>
    <cellStyle name="40% - Accent2 15 3" xfId="21869"/>
    <cellStyle name="40% - Accent2 15 3 2" xfId="21870"/>
    <cellStyle name="40% - Accent2 15 4" xfId="21871"/>
    <cellStyle name="40% - Accent2 15 4 2" xfId="21872"/>
    <cellStyle name="40% - Accent2 15 5" xfId="21873"/>
    <cellStyle name="40% - Accent2 15 5 2" xfId="21874"/>
    <cellStyle name="40% - Accent2 15 6" xfId="21875"/>
    <cellStyle name="40% - Accent2 15 6 2" xfId="21876"/>
    <cellStyle name="40% - Accent2 15 7" xfId="21877"/>
    <cellStyle name="40% - Accent2 15 7 2" xfId="21878"/>
    <cellStyle name="40% - Accent2 15 8" xfId="21879"/>
    <cellStyle name="40% - Accent2 15 8 2" xfId="21880"/>
    <cellStyle name="40% - Accent2 15 9" xfId="21881"/>
    <cellStyle name="40% - Accent2 15 9 2" xfId="21882"/>
    <cellStyle name="40% - Accent2 16" xfId="21883"/>
    <cellStyle name="40% - Accent2 16 10" xfId="21884"/>
    <cellStyle name="40% - Accent2 16 11" xfId="21885"/>
    <cellStyle name="40% - Accent2 16 12" xfId="21886"/>
    <cellStyle name="40% - Accent2 16 2" xfId="21887"/>
    <cellStyle name="40% - Accent2 16 2 2" xfId="21888"/>
    <cellStyle name="40% - Accent2 16 3" xfId="21889"/>
    <cellStyle name="40% - Accent2 16 3 2" xfId="21890"/>
    <cellStyle name="40% - Accent2 16 4" xfId="21891"/>
    <cellStyle name="40% - Accent2 16 4 2" xfId="21892"/>
    <cellStyle name="40% - Accent2 16 5" xfId="21893"/>
    <cellStyle name="40% - Accent2 16 5 2" xfId="21894"/>
    <cellStyle name="40% - Accent2 16 6" xfId="21895"/>
    <cellStyle name="40% - Accent2 16 6 2" xfId="21896"/>
    <cellStyle name="40% - Accent2 16 7" xfId="21897"/>
    <cellStyle name="40% - Accent2 16 7 2" xfId="21898"/>
    <cellStyle name="40% - Accent2 16 8" xfId="21899"/>
    <cellStyle name="40% - Accent2 16 8 2" xfId="21900"/>
    <cellStyle name="40% - Accent2 16 9" xfId="21901"/>
    <cellStyle name="40% - Accent2 16 9 2" xfId="21902"/>
    <cellStyle name="40% - Accent2 17" xfId="21903"/>
    <cellStyle name="40% - Accent2 17 10" xfId="21904"/>
    <cellStyle name="40% - Accent2 17 2" xfId="21905"/>
    <cellStyle name="40% - Accent2 17 2 2" xfId="21906"/>
    <cellStyle name="40% - Accent2 17 3" xfId="21907"/>
    <cellStyle name="40% - Accent2 17 3 2" xfId="21908"/>
    <cellStyle name="40% - Accent2 17 4" xfId="21909"/>
    <cellStyle name="40% - Accent2 17 4 2" xfId="21910"/>
    <cellStyle name="40% - Accent2 17 5" xfId="21911"/>
    <cellStyle name="40% - Accent2 17 5 2" xfId="21912"/>
    <cellStyle name="40% - Accent2 17 6" xfId="21913"/>
    <cellStyle name="40% - Accent2 17 6 2" xfId="21914"/>
    <cellStyle name="40% - Accent2 17 7" xfId="21915"/>
    <cellStyle name="40% - Accent2 17 7 2" xfId="21916"/>
    <cellStyle name="40% - Accent2 17 8" xfId="21917"/>
    <cellStyle name="40% - Accent2 17 9" xfId="21918"/>
    <cellStyle name="40% - Accent2 18" xfId="21919"/>
    <cellStyle name="40% - Accent2 18 2" xfId="21920"/>
    <cellStyle name="40% - Accent2 18 2 2" xfId="21921"/>
    <cellStyle name="40% - Accent2 18 3" xfId="21922"/>
    <cellStyle name="40% - Accent2 18 3 2" xfId="21923"/>
    <cellStyle name="40% - Accent2 18 4" xfId="21924"/>
    <cellStyle name="40% - Accent2 18 4 2" xfId="21925"/>
    <cellStyle name="40% - Accent2 18 5" xfId="21926"/>
    <cellStyle name="40% - Accent2 18 5 2" xfId="21927"/>
    <cellStyle name="40% - Accent2 18 6" xfId="21928"/>
    <cellStyle name="40% - Accent2 18 6 2" xfId="21929"/>
    <cellStyle name="40% - Accent2 18 7" xfId="21930"/>
    <cellStyle name="40% - Accent2 18 8" xfId="21931"/>
    <cellStyle name="40% - Accent2 18 9" xfId="21932"/>
    <cellStyle name="40% - Accent2 19" xfId="21933"/>
    <cellStyle name="40% - Accent2 19 2" xfId="21934"/>
    <cellStyle name="40% - Accent2 19 2 2" xfId="21935"/>
    <cellStyle name="40% - Accent2 19 3" xfId="21936"/>
    <cellStyle name="40% - Accent2 19 3 2" xfId="21937"/>
    <cellStyle name="40% - Accent2 19 4" xfId="21938"/>
    <cellStyle name="40% - Accent2 19 5" xfId="21939"/>
    <cellStyle name="40% - Accent2 19 6" xfId="21940"/>
    <cellStyle name="40% - Accent2 2" xfId="21941"/>
    <cellStyle name="40% - Accent2 2 10" xfId="21942"/>
    <cellStyle name="40% - Accent2 2 10 2" xfId="21943"/>
    <cellStyle name="40% - Accent2 2 10 2 2" xfId="21944"/>
    <cellStyle name="40% - Accent2 2 10 3" xfId="21945"/>
    <cellStyle name="40% - Accent2 2 11" xfId="21946"/>
    <cellStyle name="40% - Accent2 2 11 2" xfId="21947"/>
    <cellStyle name="40% - Accent2 2 11 2 2" xfId="21948"/>
    <cellStyle name="40% - Accent2 2 11 3" xfId="21949"/>
    <cellStyle name="40% - Accent2 2 12" xfId="21950"/>
    <cellStyle name="40% - Accent2 2 12 2" xfId="21951"/>
    <cellStyle name="40% - Accent2 2 13" xfId="21952"/>
    <cellStyle name="40% - Accent2 2 13 2" xfId="21953"/>
    <cellStyle name="40% - Accent2 2 14" xfId="21954"/>
    <cellStyle name="40% - Accent2 2 14 2" xfId="21955"/>
    <cellStyle name="40% - Accent2 2 15" xfId="21956"/>
    <cellStyle name="40% - Accent2 2 15 2" xfId="21957"/>
    <cellStyle name="40% - Accent2 2 16" xfId="21958"/>
    <cellStyle name="40% - Accent2 2 16 2" xfId="21959"/>
    <cellStyle name="40% - Accent2 2 17" xfId="21960"/>
    <cellStyle name="40% - Accent2 2 17 2" xfId="21961"/>
    <cellStyle name="40% - Accent2 2 18" xfId="21962"/>
    <cellStyle name="40% - Accent2 2 18 2" xfId="21963"/>
    <cellStyle name="40% - Accent2 2 19" xfId="21964"/>
    <cellStyle name="40% - Accent2 2 19 2" xfId="21965"/>
    <cellStyle name="40% - Accent2 2 2" xfId="21966"/>
    <cellStyle name="40% - Accent2 2 2 10" xfId="21967"/>
    <cellStyle name="40% - Accent2 2 2 10 2" xfId="21968"/>
    <cellStyle name="40% - Accent2 2 2 10 2 2" xfId="21969"/>
    <cellStyle name="40% - Accent2 2 2 10 3" xfId="21970"/>
    <cellStyle name="40% - Accent2 2 2 11" xfId="21971"/>
    <cellStyle name="40% - Accent2 2 2 11 2" xfId="21972"/>
    <cellStyle name="40% - Accent2 2 2 11 2 2" xfId="21973"/>
    <cellStyle name="40% - Accent2 2 2 11 3" xfId="21974"/>
    <cellStyle name="40% - Accent2 2 2 12" xfId="21975"/>
    <cellStyle name="40% - Accent2 2 2 12 2" xfId="21976"/>
    <cellStyle name="40% - Accent2 2 2 13" xfId="21977"/>
    <cellStyle name="40% - Accent2 2 2 13 2" xfId="21978"/>
    <cellStyle name="40% - Accent2 2 2 14" xfId="21979"/>
    <cellStyle name="40% - Accent2 2 2 14 2" xfId="21980"/>
    <cellStyle name="40% - Accent2 2 2 15" xfId="21981"/>
    <cellStyle name="40% - Accent2 2 2 2" xfId="21982"/>
    <cellStyle name="40% - Accent2 2 2 2 10" xfId="21983"/>
    <cellStyle name="40% - Accent2 2 2 2 11" xfId="21984"/>
    <cellStyle name="40% - Accent2 2 2 2 12" xfId="21985"/>
    <cellStyle name="40% - Accent2 2 2 2 12 2" xfId="21986"/>
    <cellStyle name="40% - Accent2 2 2 2 12 3" xfId="21987"/>
    <cellStyle name="40% - Accent2 2 2 2 13" xfId="21988"/>
    <cellStyle name="40% - Accent2 2 2 2 14" xfId="21989"/>
    <cellStyle name="40% - Accent2 2 2 2 14 2" xfId="21990"/>
    <cellStyle name="40% - Accent2 2 2 2 15" xfId="21991"/>
    <cellStyle name="40% - Accent2 2 2 2 2" xfId="21992"/>
    <cellStyle name="40% - Accent2 2 2 2 2 10" xfId="21993"/>
    <cellStyle name="40% - Accent2 2 2 2 2 10 2" xfId="21994"/>
    <cellStyle name="40% - Accent2 2 2 2 2 11" xfId="21995"/>
    <cellStyle name="40% - Accent2 2 2 2 2 11 2" xfId="21996"/>
    <cellStyle name="40% - Accent2 2 2 2 2 12" xfId="21997"/>
    <cellStyle name="40% - Accent2 2 2 2 2 12 2" xfId="21998"/>
    <cellStyle name="40% - Accent2 2 2 2 2 13" xfId="21999"/>
    <cellStyle name="40% - Accent2 2 2 2 2 2" xfId="22000"/>
    <cellStyle name="40% - Accent2 2 2 2 2 2 10" xfId="22001"/>
    <cellStyle name="40% - Accent2 2 2 2 2 2 10 2" xfId="22002"/>
    <cellStyle name="40% - Accent2 2 2 2 2 2 10 3" xfId="22003"/>
    <cellStyle name="40% - Accent2 2 2 2 2 2 11" xfId="22004"/>
    <cellStyle name="40% - Accent2 2 2 2 2 2 12" xfId="22005"/>
    <cellStyle name="40% - Accent2 2 2 2 2 2 12 2" xfId="22006"/>
    <cellStyle name="40% - Accent2 2 2 2 2 2 13" xfId="22007"/>
    <cellStyle name="40% - Accent2 2 2 2 2 2 2" xfId="22008"/>
    <cellStyle name="40% - Accent2 2 2 2 2 2 2 10" xfId="22009"/>
    <cellStyle name="40% - Accent2 2 2 2 2 2 2 10 2" xfId="22010"/>
    <cellStyle name="40% - Accent2 2 2 2 2 2 2 11" xfId="22011"/>
    <cellStyle name="40% - Accent2 2 2 2 2 2 2 11 2" xfId="22012"/>
    <cellStyle name="40% - Accent2 2 2 2 2 2 2 12" xfId="22013"/>
    <cellStyle name="40% - Accent2 2 2 2 2 2 2 2" xfId="22014"/>
    <cellStyle name="40% - Accent2 2 2 2 2 2 2 2 10" xfId="22015"/>
    <cellStyle name="40% - Accent2 2 2 2 2 2 2 2 2" xfId="22016"/>
    <cellStyle name="40% - Accent2 2 2 2 2 2 2 2 2 10" xfId="22017"/>
    <cellStyle name="40% - Accent2 2 2 2 2 2 2 2 2 2" xfId="22018"/>
    <cellStyle name="40% - Accent2 2 2 2 2 2 2 2 2 2 2" xfId="22019"/>
    <cellStyle name="40% - Accent2 2 2 2 2 2 2 2 2 2 2 2" xfId="22020"/>
    <cellStyle name="40% - Accent2 2 2 2 2 2 2 2 2 2 2 2 2" xfId="22021"/>
    <cellStyle name="40% - Accent2 2 2 2 2 2 2 2 2 2 2 2 2 2" xfId="22022"/>
    <cellStyle name="40% - Accent2 2 2 2 2 2 2 2 2 2 2 2 2 2 2" xfId="22023"/>
    <cellStyle name="40% - Accent2 2 2 2 2 2 2 2 2 2 2 2 2 2 2 2" xfId="22024"/>
    <cellStyle name="40% - Accent2 2 2 2 2 2 2 2 2 2 2 2 2 2 3" xfId="22025"/>
    <cellStyle name="40% - Accent2 2 2 2 2 2 2 2 2 2 2 2 2 2 3 2" xfId="22026"/>
    <cellStyle name="40% - Accent2 2 2 2 2 2 2 2 2 2 2 2 2 2 4" xfId="22027"/>
    <cellStyle name="40% - Accent2 2 2 2 2 2 2 2 2 2 2 2 2 3" xfId="22028"/>
    <cellStyle name="40% - Accent2 2 2 2 2 2 2 2 2 2 2 2 2 3 2" xfId="22029"/>
    <cellStyle name="40% - Accent2 2 2 2 2 2 2 2 2 2 2 2 2 3 2 2" xfId="22030"/>
    <cellStyle name="40% - Accent2 2 2 2 2 2 2 2 2 2 2 2 2 3 3" xfId="22031"/>
    <cellStyle name="40% - Accent2 2 2 2 2 2 2 2 2 2 2 2 2 4" xfId="22032"/>
    <cellStyle name="40% - Accent2 2 2 2 2 2 2 2 2 2 2 2 2 4 2" xfId="22033"/>
    <cellStyle name="40% - Accent2 2 2 2 2 2 2 2 2 2 2 2 2 5" xfId="22034"/>
    <cellStyle name="40% - Accent2 2 2 2 2 2 2 2 2 2 2 2 2 5 2" xfId="22035"/>
    <cellStyle name="40% - Accent2 2 2 2 2 2 2 2 2 2 2 2 2 6" xfId="22036"/>
    <cellStyle name="40% - Accent2 2 2 2 2 2 2 2 2 2 2 2 2 6 2" xfId="22037"/>
    <cellStyle name="40% - Accent2 2 2 2 2 2 2 2 2 2 2 2 2 7" xfId="22038"/>
    <cellStyle name="40% - Accent2 2 2 2 2 2 2 2 2 2 2 2 3" xfId="22039"/>
    <cellStyle name="40% - Accent2 2 2 2 2 2 2 2 2 2 2 2 4" xfId="22040"/>
    <cellStyle name="40% - Accent2 2 2 2 2 2 2 2 2 2 2 2 4 2" xfId="22041"/>
    <cellStyle name="40% - Accent2 2 2 2 2 2 2 2 2 2 2 2 4 3" xfId="22042"/>
    <cellStyle name="40% - Accent2 2 2 2 2 2 2 2 2 2 2 2 5" xfId="22043"/>
    <cellStyle name="40% - Accent2 2 2 2 2 2 2 2 2 2 2 2 6" xfId="22044"/>
    <cellStyle name="40% - Accent2 2 2 2 2 2 2 2 2 2 2 2 6 2" xfId="22045"/>
    <cellStyle name="40% - Accent2 2 2 2 2 2 2 2 2 2 2 2 7" xfId="22046"/>
    <cellStyle name="40% - Accent2 2 2 2 2 2 2 2 2 2 2 3" xfId="22047"/>
    <cellStyle name="40% - Accent2 2 2 2 2 2 2 2 2 2 2 3 2" xfId="22048"/>
    <cellStyle name="40% - Accent2 2 2 2 2 2 2 2 2 2 2 3 2 2" xfId="22049"/>
    <cellStyle name="40% - Accent2 2 2 2 2 2 2 2 2 2 2 3 3" xfId="22050"/>
    <cellStyle name="40% - Accent2 2 2 2 2 2 2 2 2 2 2 4" xfId="22051"/>
    <cellStyle name="40% - Accent2 2 2 2 2 2 2 2 2 2 2 4 2" xfId="22052"/>
    <cellStyle name="40% - Accent2 2 2 2 2 2 2 2 2 2 2 4 2 2" xfId="22053"/>
    <cellStyle name="40% - Accent2 2 2 2 2 2 2 2 2 2 2 4 3" xfId="22054"/>
    <cellStyle name="40% - Accent2 2 2 2 2 2 2 2 2 2 2 5" xfId="22055"/>
    <cellStyle name="40% - Accent2 2 2 2 2 2 2 2 2 2 2 5 2" xfId="22056"/>
    <cellStyle name="40% - Accent2 2 2 2 2 2 2 2 2 2 2 6" xfId="22057"/>
    <cellStyle name="40% - Accent2 2 2 2 2 2 2 2 2 2 2 6 2" xfId="22058"/>
    <cellStyle name="40% - Accent2 2 2 2 2 2 2 2 2 2 2 7" xfId="22059"/>
    <cellStyle name="40% - Accent2 2 2 2 2 2 2 2 2 2 2 7 2" xfId="22060"/>
    <cellStyle name="40% - Accent2 2 2 2 2 2 2 2 2 2 2 8" xfId="22061"/>
    <cellStyle name="40% - Accent2 2 2 2 2 2 2 2 2 2 3" xfId="22062"/>
    <cellStyle name="40% - Accent2 2 2 2 2 2 2 2 2 2 4" xfId="22063"/>
    <cellStyle name="40% - Accent2 2 2 2 2 2 2 2 2 2 5" xfId="22064"/>
    <cellStyle name="40% - Accent2 2 2 2 2 2 2 2 2 2 5 2" xfId="22065"/>
    <cellStyle name="40% - Accent2 2 2 2 2 2 2 2 2 2 5 3" xfId="22066"/>
    <cellStyle name="40% - Accent2 2 2 2 2 2 2 2 2 2 6" xfId="22067"/>
    <cellStyle name="40% - Accent2 2 2 2 2 2 2 2 2 2 7" xfId="22068"/>
    <cellStyle name="40% - Accent2 2 2 2 2 2 2 2 2 2 7 2" xfId="22069"/>
    <cellStyle name="40% - Accent2 2 2 2 2 2 2 2 2 2 8" xfId="22070"/>
    <cellStyle name="40% - Accent2 2 2 2 2 2 2 2 2 3" xfId="22071"/>
    <cellStyle name="40% - Accent2 2 2 2 2 2 2 2 2 3 2" xfId="22072"/>
    <cellStyle name="40% - Accent2 2 2 2 2 2 2 2 2 3 2 2" xfId="22073"/>
    <cellStyle name="40% - Accent2 2 2 2 2 2 2 2 2 3 2 2 2" xfId="22074"/>
    <cellStyle name="40% - Accent2 2 2 2 2 2 2 2 2 3 2 2 2 2" xfId="22075"/>
    <cellStyle name="40% - Accent2 2 2 2 2 2 2 2 2 3 2 2 3" xfId="22076"/>
    <cellStyle name="40% - Accent2 2 2 2 2 2 2 2 2 3 2 3" xfId="22077"/>
    <cellStyle name="40% - Accent2 2 2 2 2 2 2 2 2 3 2 3 2" xfId="22078"/>
    <cellStyle name="40% - Accent2 2 2 2 2 2 2 2 2 3 2 3 2 2" xfId="22079"/>
    <cellStyle name="40% - Accent2 2 2 2 2 2 2 2 2 3 2 3 3" xfId="22080"/>
    <cellStyle name="40% - Accent2 2 2 2 2 2 2 2 2 3 2 4" xfId="22081"/>
    <cellStyle name="40% - Accent2 2 2 2 2 2 2 2 2 3 2 4 2" xfId="22082"/>
    <cellStyle name="40% - Accent2 2 2 2 2 2 2 2 2 3 2 5" xfId="22083"/>
    <cellStyle name="40% - Accent2 2 2 2 2 2 2 2 2 3 3" xfId="22084"/>
    <cellStyle name="40% - Accent2 2 2 2 2 2 2 2 2 3 3 2" xfId="22085"/>
    <cellStyle name="40% - Accent2 2 2 2 2 2 2 2 2 3 3 2 2" xfId="22086"/>
    <cellStyle name="40% - Accent2 2 2 2 2 2 2 2 2 3 3 3" xfId="22087"/>
    <cellStyle name="40% - Accent2 2 2 2 2 2 2 2 2 3 4" xfId="22088"/>
    <cellStyle name="40% - Accent2 2 2 2 2 2 2 2 2 3 4 2" xfId="22089"/>
    <cellStyle name="40% - Accent2 2 2 2 2 2 2 2 2 3 4 2 2" xfId="22090"/>
    <cellStyle name="40% - Accent2 2 2 2 2 2 2 2 2 3 4 3" xfId="22091"/>
    <cellStyle name="40% - Accent2 2 2 2 2 2 2 2 2 3 5" xfId="22092"/>
    <cellStyle name="40% - Accent2 2 2 2 2 2 2 2 2 3 5 2" xfId="22093"/>
    <cellStyle name="40% - Accent2 2 2 2 2 2 2 2 2 3 6" xfId="22094"/>
    <cellStyle name="40% - Accent2 2 2 2 2 2 2 2 2 4" xfId="22095"/>
    <cellStyle name="40% - Accent2 2 2 2 2 2 2 2 2 4 2" xfId="22096"/>
    <cellStyle name="40% - Accent2 2 2 2 2 2 2 2 2 4 2 2" xfId="22097"/>
    <cellStyle name="40% - Accent2 2 2 2 2 2 2 2 2 4 2 2 2" xfId="22098"/>
    <cellStyle name="40% - Accent2 2 2 2 2 2 2 2 2 4 2 3" xfId="22099"/>
    <cellStyle name="40% - Accent2 2 2 2 2 2 2 2 2 4 3" xfId="22100"/>
    <cellStyle name="40% - Accent2 2 2 2 2 2 2 2 2 4 3 2" xfId="22101"/>
    <cellStyle name="40% - Accent2 2 2 2 2 2 2 2 2 4 3 2 2" xfId="22102"/>
    <cellStyle name="40% - Accent2 2 2 2 2 2 2 2 2 4 3 3" xfId="22103"/>
    <cellStyle name="40% - Accent2 2 2 2 2 2 2 2 2 4 4" xfId="22104"/>
    <cellStyle name="40% - Accent2 2 2 2 2 2 2 2 2 4 4 2" xfId="22105"/>
    <cellStyle name="40% - Accent2 2 2 2 2 2 2 2 2 4 5" xfId="22106"/>
    <cellStyle name="40% - Accent2 2 2 2 2 2 2 2 2 5" xfId="22107"/>
    <cellStyle name="40% - Accent2 2 2 2 2 2 2 2 2 5 2" xfId="22108"/>
    <cellStyle name="40% - Accent2 2 2 2 2 2 2 2 2 5 2 2" xfId="22109"/>
    <cellStyle name="40% - Accent2 2 2 2 2 2 2 2 2 5 3" xfId="22110"/>
    <cellStyle name="40% - Accent2 2 2 2 2 2 2 2 2 6" xfId="22111"/>
    <cellStyle name="40% - Accent2 2 2 2 2 2 2 2 2 6 2" xfId="22112"/>
    <cellStyle name="40% - Accent2 2 2 2 2 2 2 2 2 6 2 2" xfId="22113"/>
    <cellStyle name="40% - Accent2 2 2 2 2 2 2 2 2 6 3" xfId="22114"/>
    <cellStyle name="40% - Accent2 2 2 2 2 2 2 2 2 7" xfId="22115"/>
    <cellStyle name="40% - Accent2 2 2 2 2 2 2 2 2 7 2" xfId="22116"/>
    <cellStyle name="40% - Accent2 2 2 2 2 2 2 2 2 8" xfId="22117"/>
    <cellStyle name="40% - Accent2 2 2 2 2 2 2 2 2 8 2" xfId="22118"/>
    <cellStyle name="40% - Accent2 2 2 2 2 2 2 2 2 9" xfId="22119"/>
    <cellStyle name="40% - Accent2 2 2 2 2 2 2 2 2 9 2" xfId="22120"/>
    <cellStyle name="40% - Accent2 2 2 2 2 2 2 2 3" xfId="22121"/>
    <cellStyle name="40% - Accent2 2 2 2 2 2 2 2 4" xfId="22122"/>
    <cellStyle name="40% - Accent2 2 2 2 2 2 2 2 5" xfId="22123"/>
    <cellStyle name="40% - Accent2 2 2 2 2 2 2 2 6" xfId="22124"/>
    <cellStyle name="40% - Accent2 2 2 2 2 2 2 2 7" xfId="22125"/>
    <cellStyle name="40% - Accent2 2 2 2 2 2 2 2 7 2" xfId="22126"/>
    <cellStyle name="40% - Accent2 2 2 2 2 2 2 2 7 3" xfId="22127"/>
    <cellStyle name="40% - Accent2 2 2 2 2 2 2 2 8" xfId="22128"/>
    <cellStyle name="40% - Accent2 2 2 2 2 2 2 2 9" xfId="22129"/>
    <cellStyle name="40% - Accent2 2 2 2 2 2 2 2 9 2" xfId="22130"/>
    <cellStyle name="40% - Accent2 2 2 2 2 2 2 3" xfId="22131"/>
    <cellStyle name="40% - Accent2 2 2 2 2 2 2 3 2" xfId="22132"/>
    <cellStyle name="40% - Accent2 2 2 2 2 2 2 3 2 2" xfId="22133"/>
    <cellStyle name="40% - Accent2 2 2 2 2 2 2 3 2 2 2" xfId="22134"/>
    <cellStyle name="40% - Accent2 2 2 2 2 2 2 3 2 2 2 2" xfId="22135"/>
    <cellStyle name="40% - Accent2 2 2 2 2 2 2 3 2 2 3" xfId="22136"/>
    <cellStyle name="40% - Accent2 2 2 2 2 2 2 3 2 3" xfId="22137"/>
    <cellStyle name="40% - Accent2 2 2 2 2 2 2 3 2 3 2" xfId="22138"/>
    <cellStyle name="40% - Accent2 2 2 2 2 2 2 3 2 3 2 2" xfId="22139"/>
    <cellStyle name="40% - Accent2 2 2 2 2 2 2 3 2 3 3" xfId="22140"/>
    <cellStyle name="40% - Accent2 2 2 2 2 2 2 3 2 4" xfId="22141"/>
    <cellStyle name="40% - Accent2 2 2 2 2 2 2 3 2 4 2" xfId="22142"/>
    <cellStyle name="40% - Accent2 2 2 2 2 2 2 3 2 5" xfId="22143"/>
    <cellStyle name="40% - Accent2 2 2 2 2 2 2 3 3" xfId="22144"/>
    <cellStyle name="40% - Accent2 2 2 2 2 2 2 3 3 2" xfId="22145"/>
    <cellStyle name="40% - Accent2 2 2 2 2 2 2 3 3 2 2" xfId="22146"/>
    <cellStyle name="40% - Accent2 2 2 2 2 2 2 3 3 3" xfId="22147"/>
    <cellStyle name="40% - Accent2 2 2 2 2 2 2 3 4" xfId="22148"/>
    <cellStyle name="40% - Accent2 2 2 2 2 2 2 3 4 2" xfId="22149"/>
    <cellStyle name="40% - Accent2 2 2 2 2 2 2 3 4 2 2" xfId="22150"/>
    <cellStyle name="40% - Accent2 2 2 2 2 2 2 3 4 3" xfId="22151"/>
    <cellStyle name="40% - Accent2 2 2 2 2 2 2 3 5" xfId="22152"/>
    <cellStyle name="40% - Accent2 2 2 2 2 2 2 3 5 2" xfId="22153"/>
    <cellStyle name="40% - Accent2 2 2 2 2 2 2 3 6" xfId="22154"/>
    <cellStyle name="40% - Accent2 2 2 2 2 2 2 4" xfId="22155"/>
    <cellStyle name="40% - Accent2 2 2 2 2 2 2 4 2" xfId="22156"/>
    <cellStyle name="40% - Accent2 2 2 2 2 2 2 4 2 2" xfId="22157"/>
    <cellStyle name="40% - Accent2 2 2 2 2 2 2 4 2 2 2" xfId="22158"/>
    <cellStyle name="40% - Accent2 2 2 2 2 2 2 4 2 2 2 2" xfId="22159"/>
    <cellStyle name="40% - Accent2 2 2 2 2 2 2 4 2 2 3" xfId="22160"/>
    <cellStyle name="40% - Accent2 2 2 2 2 2 2 4 2 3" xfId="22161"/>
    <cellStyle name="40% - Accent2 2 2 2 2 2 2 4 2 3 2" xfId="22162"/>
    <cellStyle name="40% - Accent2 2 2 2 2 2 2 4 2 3 2 2" xfId="22163"/>
    <cellStyle name="40% - Accent2 2 2 2 2 2 2 4 2 3 3" xfId="22164"/>
    <cellStyle name="40% - Accent2 2 2 2 2 2 2 4 2 4" xfId="22165"/>
    <cellStyle name="40% - Accent2 2 2 2 2 2 2 4 2 4 2" xfId="22166"/>
    <cellStyle name="40% - Accent2 2 2 2 2 2 2 4 2 5" xfId="22167"/>
    <cellStyle name="40% - Accent2 2 2 2 2 2 2 4 3" xfId="22168"/>
    <cellStyle name="40% - Accent2 2 2 2 2 2 2 4 3 2" xfId="22169"/>
    <cellStyle name="40% - Accent2 2 2 2 2 2 2 4 3 2 2" xfId="22170"/>
    <cellStyle name="40% - Accent2 2 2 2 2 2 2 4 3 3" xfId="22171"/>
    <cellStyle name="40% - Accent2 2 2 2 2 2 2 4 4" xfId="22172"/>
    <cellStyle name="40% - Accent2 2 2 2 2 2 2 4 4 2" xfId="22173"/>
    <cellStyle name="40% - Accent2 2 2 2 2 2 2 4 4 2 2" xfId="22174"/>
    <cellStyle name="40% - Accent2 2 2 2 2 2 2 4 4 3" xfId="22175"/>
    <cellStyle name="40% - Accent2 2 2 2 2 2 2 4 5" xfId="22176"/>
    <cellStyle name="40% - Accent2 2 2 2 2 2 2 4 5 2" xfId="22177"/>
    <cellStyle name="40% - Accent2 2 2 2 2 2 2 4 6" xfId="22178"/>
    <cellStyle name="40% - Accent2 2 2 2 2 2 2 5" xfId="22179"/>
    <cellStyle name="40% - Accent2 2 2 2 2 2 2 5 2" xfId="22180"/>
    <cellStyle name="40% - Accent2 2 2 2 2 2 2 5 2 2" xfId="22181"/>
    <cellStyle name="40% - Accent2 2 2 2 2 2 2 5 2 2 2" xfId="22182"/>
    <cellStyle name="40% - Accent2 2 2 2 2 2 2 5 2 2 2 2" xfId="22183"/>
    <cellStyle name="40% - Accent2 2 2 2 2 2 2 5 2 2 3" xfId="22184"/>
    <cellStyle name="40% - Accent2 2 2 2 2 2 2 5 2 3" xfId="22185"/>
    <cellStyle name="40% - Accent2 2 2 2 2 2 2 5 2 3 2" xfId="22186"/>
    <cellStyle name="40% - Accent2 2 2 2 2 2 2 5 2 3 2 2" xfId="22187"/>
    <cellStyle name="40% - Accent2 2 2 2 2 2 2 5 2 3 3" xfId="22188"/>
    <cellStyle name="40% - Accent2 2 2 2 2 2 2 5 2 4" xfId="22189"/>
    <cellStyle name="40% - Accent2 2 2 2 2 2 2 5 2 4 2" xfId="22190"/>
    <cellStyle name="40% - Accent2 2 2 2 2 2 2 5 2 5" xfId="22191"/>
    <cellStyle name="40% - Accent2 2 2 2 2 2 2 5 3" xfId="22192"/>
    <cellStyle name="40% - Accent2 2 2 2 2 2 2 5 3 2" xfId="22193"/>
    <cellStyle name="40% - Accent2 2 2 2 2 2 2 5 3 2 2" xfId="22194"/>
    <cellStyle name="40% - Accent2 2 2 2 2 2 2 5 3 3" xfId="22195"/>
    <cellStyle name="40% - Accent2 2 2 2 2 2 2 5 4" xfId="22196"/>
    <cellStyle name="40% - Accent2 2 2 2 2 2 2 5 4 2" xfId="22197"/>
    <cellStyle name="40% - Accent2 2 2 2 2 2 2 5 4 2 2" xfId="22198"/>
    <cellStyle name="40% - Accent2 2 2 2 2 2 2 5 4 3" xfId="22199"/>
    <cellStyle name="40% - Accent2 2 2 2 2 2 2 5 5" xfId="22200"/>
    <cellStyle name="40% - Accent2 2 2 2 2 2 2 5 5 2" xfId="22201"/>
    <cellStyle name="40% - Accent2 2 2 2 2 2 2 5 6" xfId="22202"/>
    <cellStyle name="40% - Accent2 2 2 2 2 2 2 6" xfId="22203"/>
    <cellStyle name="40% - Accent2 2 2 2 2 2 2 6 2" xfId="22204"/>
    <cellStyle name="40% - Accent2 2 2 2 2 2 2 6 2 2" xfId="22205"/>
    <cellStyle name="40% - Accent2 2 2 2 2 2 2 6 2 2 2" xfId="22206"/>
    <cellStyle name="40% - Accent2 2 2 2 2 2 2 6 2 3" xfId="22207"/>
    <cellStyle name="40% - Accent2 2 2 2 2 2 2 6 3" xfId="22208"/>
    <cellStyle name="40% - Accent2 2 2 2 2 2 2 6 3 2" xfId="22209"/>
    <cellStyle name="40% - Accent2 2 2 2 2 2 2 6 3 2 2" xfId="22210"/>
    <cellStyle name="40% - Accent2 2 2 2 2 2 2 6 3 3" xfId="22211"/>
    <cellStyle name="40% - Accent2 2 2 2 2 2 2 6 4" xfId="22212"/>
    <cellStyle name="40% - Accent2 2 2 2 2 2 2 6 4 2" xfId="22213"/>
    <cellStyle name="40% - Accent2 2 2 2 2 2 2 6 5" xfId="22214"/>
    <cellStyle name="40% - Accent2 2 2 2 2 2 2 7" xfId="22215"/>
    <cellStyle name="40% - Accent2 2 2 2 2 2 2 7 2" xfId="22216"/>
    <cellStyle name="40% - Accent2 2 2 2 2 2 2 7 2 2" xfId="22217"/>
    <cellStyle name="40% - Accent2 2 2 2 2 2 2 7 3" xfId="22218"/>
    <cellStyle name="40% - Accent2 2 2 2 2 2 2 8" xfId="22219"/>
    <cellStyle name="40% - Accent2 2 2 2 2 2 2 8 2" xfId="22220"/>
    <cellStyle name="40% - Accent2 2 2 2 2 2 2 8 2 2" xfId="22221"/>
    <cellStyle name="40% - Accent2 2 2 2 2 2 2 8 3" xfId="22222"/>
    <cellStyle name="40% - Accent2 2 2 2 2 2 2 9" xfId="22223"/>
    <cellStyle name="40% - Accent2 2 2 2 2 2 2 9 2" xfId="22224"/>
    <cellStyle name="40% - Accent2 2 2 2 2 2 3" xfId="22225"/>
    <cellStyle name="40% - Accent2 2 2 2 2 2 3 2" xfId="22226"/>
    <cellStyle name="40% - Accent2 2 2 2 2 2 3 2 2" xfId="22227"/>
    <cellStyle name="40% - Accent2 2 2 2 2 2 3 2 2 2" xfId="22228"/>
    <cellStyle name="40% - Accent2 2 2 2 2 2 3 2 2 2 2" xfId="22229"/>
    <cellStyle name="40% - Accent2 2 2 2 2 2 3 2 2 3" xfId="22230"/>
    <cellStyle name="40% - Accent2 2 2 2 2 2 3 2 3" xfId="22231"/>
    <cellStyle name="40% - Accent2 2 2 2 2 2 3 2 3 2" xfId="22232"/>
    <cellStyle name="40% - Accent2 2 2 2 2 2 3 2 3 2 2" xfId="22233"/>
    <cellStyle name="40% - Accent2 2 2 2 2 2 3 2 3 3" xfId="22234"/>
    <cellStyle name="40% - Accent2 2 2 2 2 2 3 2 4" xfId="22235"/>
    <cellStyle name="40% - Accent2 2 2 2 2 2 3 2 4 2" xfId="22236"/>
    <cellStyle name="40% - Accent2 2 2 2 2 2 3 2 5" xfId="22237"/>
    <cellStyle name="40% - Accent2 2 2 2 2 2 3 3" xfId="22238"/>
    <cellStyle name="40% - Accent2 2 2 2 2 2 3 3 2" xfId="22239"/>
    <cellStyle name="40% - Accent2 2 2 2 2 2 3 3 2 2" xfId="22240"/>
    <cellStyle name="40% - Accent2 2 2 2 2 2 3 3 3" xfId="22241"/>
    <cellStyle name="40% - Accent2 2 2 2 2 2 3 4" xfId="22242"/>
    <cellStyle name="40% - Accent2 2 2 2 2 2 3 4 2" xfId="22243"/>
    <cellStyle name="40% - Accent2 2 2 2 2 2 3 4 2 2" xfId="22244"/>
    <cellStyle name="40% - Accent2 2 2 2 2 2 3 4 3" xfId="22245"/>
    <cellStyle name="40% - Accent2 2 2 2 2 2 3 5" xfId="22246"/>
    <cellStyle name="40% - Accent2 2 2 2 2 2 3 5 2" xfId="22247"/>
    <cellStyle name="40% - Accent2 2 2 2 2 2 3 6" xfId="22248"/>
    <cellStyle name="40% - Accent2 2 2 2 2 2 4" xfId="22249"/>
    <cellStyle name="40% - Accent2 2 2 2 2 2 5" xfId="22250"/>
    <cellStyle name="40% - Accent2 2 2 2 2 2 6" xfId="22251"/>
    <cellStyle name="40% - Accent2 2 2 2 2 2 7" xfId="22252"/>
    <cellStyle name="40% - Accent2 2 2 2 2 2 8" xfId="22253"/>
    <cellStyle name="40% - Accent2 2 2 2 2 2 9" xfId="22254"/>
    <cellStyle name="40% - Accent2 2 2 2 2 3" xfId="22255"/>
    <cellStyle name="40% - Accent2 2 2 2 2 3 2" xfId="22256"/>
    <cellStyle name="40% - Accent2 2 2 2 2 3 3" xfId="22257"/>
    <cellStyle name="40% - Accent2 2 2 2 2 3 4" xfId="22258"/>
    <cellStyle name="40% - Accent2 2 2 2 2 3 4 2" xfId="22259"/>
    <cellStyle name="40% - Accent2 2 2 2 2 3 4 2 2" xfId="22260"/>
    <cellStyle name="40% - Accent2 2 2 2 2 3 4 2 2 2" xfId="22261"/>
    <cellStyle name="40% - Accent2 2 2 2 2 3 4 2 3" xfId="22262"/>
    <cellStyle name="40% - Accent2 2 2 2 2 3 4 3" xfId="22263"/>
    <cellStyle name="40% - Accent2 2 2 2 2 3 4 3 2" xfId="22264"/>
    <cellStyle name="40% - Accent2 2 2 2 2 3 4 3 2 2" xfId="22265"/>
    <cellStyle name="40% - Accent2 2 2 2 2 3 4 3 3" xfId="22266"/>
    <cellStyle name="40% - Accent2 2 2 2 2 3 4 4" xfId="22267"/>
    <cellStyle name="40% - Accent2 2 2 2 2 3 4 4 2" xfId="22268"/>
    <cellStyle name="40% - Accent2 2 2 2 2 3 4 5" xfId="22269"/>
    <cellStyle name="40% - Accent2 2 2 2 2 3 5" xfId="22270"/>
    <cellStyle name="40% - Accent2 2 2 2 2 3 5 2" xfId="22271"/>
    <cellStyle name="40% - Accent2 2 2 2 2 3 5 2 2" xfId="22272"/>
    <cellStyle name="40% - Accent2 2 2 2 2 3 5 3" xfId="22273"/>
    <cellStyle name="40% - Accent2 2 2 2 2 3 6" xfId="22274"/>
    <cellStyle name="40% - Accent2 2 2 2 2 3 6 2" xfId="22275"/>
    <cellStyle name="40% - Accent2 2 2 2 2 3 6 2 2" xfId="22276"/>
    <cellStyle name="40% - Accent2 2 2 2 2 3 6 3" xfId="22277"/>
    <cellStyle name="40% - Accent2 2 2 2 2 3 7" xfId="22278"/>
    <cellStyle name="40% - Accent2 2 2 2 2 3 7 2" xfId="22279"/>
    <cellStyle name="40% - Accent2 2 2 2 2 3 8" xfId="22280"/>
    <cellStyle name="40% - Accent2 2 2 2 2 4" xfId="22281"/>
    <cellStyle name="40% - Accent2 2 2 2 2 4 2" xfId="22282"/>
    <cellStyle name="40% - Accent2 2 2 2 2 4 2 2" xfId="22283"/>
    <cellStyle name="40% - Accent2 2 2 2 2 4 2 2 2" xfId="22284"/>
    <cellStyle name="40% - Accent2 2 2 2 2 4 2 2 2 2" xfId="22285"/>
    <cellStyle name="40% - Accent2 2 2 2 2 4 2 2 3" xfId="22286"/>
    <cellStyle name="40% - Accent2 2 2 2 2 4 2 3" xfId="22287"/>
    <cellStyle name="40% - Accent2 2 2 2 2 4 2 3 2" xfId="22288"/>
    <cellStyle name="40% - Accent2 2 2 2 2 4 2 3 2 2" xfId="22289"/>
    <cellStyle name="40% - Accent2 2 2 2 2 4 2 3 3" xfId="22290"/>
    <cellStyle name="40% - Accent2 2 2 2 2 4 2 4" xfId="22291"/>
    <cellStyle name="40% - Accent2 2 2 2 2 4 2 4 2" xfId="22292"/>
    <cellStyle name="40% - Accent2 2 2 2 2 4 2 5" xfId="22293"/>
    <cellStyle name="40% - Accent2 2 2 2 2 4 3" xfId="22294"/>
    <cellStyle name="40% - Accent2 2 2 2 2 4 3 2" xfId="22295"/>
    <cellStyle name="40% - Accent2 2 2 2 2 4 3 2 2" xfId="22296"/>
    <cellStyle name="40% - Accent2 2 2 2 2 4 3 3" xfId="22297"/>
    <cellStyle name="40% - Accent2 2 2 2 2 4 4" xfId="22298"/>
    <cellStyle name="40% - Accent2 2 2 2 2 4 4 2" xfId="22299"/>
    <cellStyle name="40% - Accent2 2 2 2 2 4 4 2 2" xfId="22300"/>
    <cellStyle name="40% - Accent2 2 2 2 2 4 4 3" xfId="22301"/>
    <cellStyle name="40% - Accent2 2 2 2 2 4 5" xfId="22302"/>
    <cellStyle name="40% - Accent2 2 2 2 2 4 5 2" xfId="22303"/>
    <cellStyle name="40% - Accent2 2 2 2 2 4 6" xfId="22304"/>
    <cellStyle name="40% - Accent2 2 2 2 2 5" xfId="22305"/>
    <cellStyle name="40% - Accent2 2 2 2 2 5 2" xfId="22306"/>
    <cellStyle name="40% - Accent2 2 2 2 2 5 2 2" xfId="22307"/>
    <cellStyle name="40% - Accent2 2 2 2 2 5 2 2 2" xfId="22308"/>
    <cellStyle name="40% - Accent2 2 2 2 2 5 2 2 2 2" xfId="22309"/>
    <cellStyle name="40% - Accent2 2 2 2 2 5 2 2 3" xfId="22310"/>
    <cellStyle name="40% - Accent2 2 2 2 2 5 2 3" xfId="22311"/>
    <cellStyle name="40% - Accent2 2 2 2 2 5 2 3 2" xfId="22312"/>
    <cellStyle name="40% - Accent2 2 2 2 2 5 2 3 2 2" xfId="22313"/>
    <cellStyle name="40% - Accent2 2 2 2 2 5 2 3 3" xfId="22314"/>
    <cellStyle name="40% - Accent2 2 2 2 2 5 2 4" xfId="22315"/>
    <cellStyle name="40% - Accent2 2 2 2 2 5 2 4 2" xfId="22316"/>
    <cellStyle name="40% - Accent2 2 2 2 2 5 2 5" xfId="22317"/>
    <cellStyle name="40% - Accent2 2 2 2 2 5 3" xfId="22318"/>
    <cellStyle name="40% - Accent2 2 2 2 2 5 3 2" xfId="22319"/>
    <cellStyle name="40% - Accent2 2 2 2 2 5 3 2 2" xfId="22320"/>
    <cellStyle name="40% - Accent2 2 2 2 2 5 3 3" xfId="22321"/>
    <cellStyle name="40% - Accent2 2 2 2 2 5 4" xfId="22322"/>
    <cellStyle name="40% - Accent2 2 2 2 2 5 4 2" xfId="22323"/>
    <cellStyle name="40% - Accent2 2 2 2 2 5 4 2 2" xfId="22324"/>
    <cellStyle name="40% - Accent2 2 2 2 2 5 4 3" xfId="22325"/>
    <cellStyle name="40% - Accent2 2 2 2 2 5 5" xfId="22326"/>
    <cellStyle name="40% - Accent2 2 2 2 2 5 5 2" xfId="22327"/>
    <cellStyle name="40% - Accent2 2 2 2 2 5 6" xfId="22328"/>
    <cellStyle name="40% - Accent2 2 2 2 2 6" xfId="22329"/>
    <cellStyle name="40% - Accent2 2 2 2 2 6 2" xfId="22330"/>
    <cellStyle name="40% - Accent2 2 2 2 2 6 2 2" xfId="22331"/>
    <cellStyle name="40% - Accent2 2 2 2 2 6 2 2 2" xfId="22332"/>
    <cellStyle name="40% - Accent2 2 2 2 2 6 2 2 2 2" xfId="22333"/>
    <cellStyle name="40% - Accent2 2 2 2 2 6 2 2 3" xfId="22334"/>
    <cellStyle name="40% - Accent2 2 2 2 2 6 2 3" xfId="22335"/>
    <cellStyle name="40% - Accent2 2 2 2 2 6 2 3 2" xfId="22336"/>
    <cellStyle name="40% - Accent2 2 2 2 2 6 2 3 2 2" xfId="22337"/>
    <cellStyle name="40% - Accent2 2 2 2 2 6 2 3 3" xfId="22338"/>
    <cellStyle name="40% - Accent2 2 2 2 2 6 2 4" xfId="22339"/>
    <cellStyle name="40% - Accent2 2 2 2 2 6 2 4 2" xfId="22340"/>
    <cellStyle name="40% - Accent2 2 2 2 2 6 2 5" xfId="22341"/>
    <cellStyle name="40% - Accent2 2 2 2 2 6 3" xfId="22342"/>
    <cellStyle name="40% - Accent2 2 2 2 2 6 3 2" xfId="22343"/>
    <cellStyle name="40% - Accent2 2 2 2 2 6 3 2 2" xfId="22344"/>
    <cellStyle name="40% - Accent2 2 2 2 2 6 3 3" xfId="22345"/>
    <cellStyle name="40% - Accent2 2 2 2 2 6 4" xfId="22346"/>
    <cellStyle name="40% - Accent2 2 2 2 2 6 4 2" xfId="22347"/>
    <cellStyle name="40% - Accent2 2 2 2 2 6 4 2 2" xfId="22348"/>
    <cellStyle name="40% - Accent2 2 2 2 2 6 4 3" xfId="22349"/>
    <cellStyle name="40% - Accent2 2 2 2 2 6 5" xfId="22350"/>
    <cellStyle name="40% - Accent2 2 2 2 2 6 5 2" xfId="22351"/>
    <cellStyle name="40% - Accent2 2 2 2 2 6 6" xfId="22352"/>
    <cellStyle name="40% - Accent2 2 2 2 2 7" xfId="22353"/>
    <cellStyle name="40% - Accent2 2 2 2 2 7 2" xfId="22354"/>
    <cellStyle name="40% - Accent2 2 2 2 2 7 2 2" xfId="22355"/>
    <cellStyle name="40% - Accent2 2 2 2 2 7 2 2 2" xfId="22356"/>
    <cellStyle name="40% - Accent2 2 2 2 2 7 2 3" xfId="22357"/>
    <cellStyle name="40% - Accent2 2 2 2 2 7 3" xfId="22358"/>
    <cellStyle name="40% - Accent2 2 2 2 2 7 3 2" xfId="22359"/>
    <cellStyle name="40% - Accent2 2 2 2 2 7 3 2 2" xfId="22360"/>
    <cellStyle name="40% - Accent2 2 2 2 2 7 3 3" xfId="22361"/>
    <cellStyle name="40% - Accent2 2 2 2 2 7 4" xfId="22362"/>
    <cellStyle name="40% - Accent2 2 2 2 2 7 4 2" xfId="22363"/>
    <cellStyle name="40% - Accent2 2 2 2 2 7 5" xfId="22364"/>
    <cellStyle name="40% - Accent2 2 2 2 2 8" xfId="22365"/>
    <cellStyle name="40% - Accent2 2 2 2 2 8 2" xfId="22366"/>
    <cellStyle name="40% - Accent2 2 2 2 2 8 2 2" xfId="22367"/>
    <cellStyle name="40% - Accent2 2 2 2 2 8 3" xfId="22368"/>
    <cellStyle name="40% - Accent2 2 2 2 2 9" xfId="22369"/>
    <cellStyle name="40% - Accent2 2 2 2 2 9 2" xfId="22370"/>
    <cellStyle name="40% - Accent2 2 2 2 2 9 2 2" xfId="22371"/>
    <cellStyle name="40% - Accent2 2 2 2 2 9 3" xfId="22372"/>
    <cellStyle name="40% - Accent2 2 2 2 3" xfId="22373"/>
    <cellStyle name="40% - Accent2 2 2 2 3 10" xfId="22374"/>
    <cellStyle name="40% - Accent2 2 2 2 3 2" xfId="22375"/>
    <cellStyle name="40% - Accent2 2 2 2 3 2 2" xfId="22376"/>
    <cellStyle name="40% - Accent2 2 2 2 3 2 2 2" xfId="22377"/>
    <cellStyle name="40% - Accent2 2 2 2 3 2 2 2 2" xfId="22378"/>
    <cellStyle name="40% - Accent2 2 2 2 3 2 2 2 2 2" xfId="22379"/>
    <cellStyle name="40% - Accent2 2 2 2 3 2 2 2 3" xfId="22380"/>
    <cellStyle name="40% - Accent2 2 2 2 3 2 2 3" xfId="22381"/>
    <cellStyle name="40% - Accent2 2 2 2 3 2 2 3 2" xfId="22382"/>
    <cellStyle name="40% - Accent2 2 2 2 3 2 2 3 2 2" xfId="22383"/>
    <cellStyle name="40% - Accent2 2 2 2 3 2 2 3 3" xfId="22384"/>
    <cellStyle name="40% - Accent2 2 2 2 3 2 2 4" xfId="22385"/>
    <cellStyle name="40% - Accent2 2 2 2 3 2 2 4 2" xfId="22386"/>
    <cellStyle name="40% - Accent2 2 2 2 3 2 2 5" xfId="22387"/>
    <cellStyle name="40% - Accent2 2 2 2 3 2 3" xfId="22388"/>
    <cellStyle name="40% - Accent2 2 2 2 3 2 3 2" xfId="22389"/>
    <cellStyle name="40% - Accent2 2 2 2 3 2 3 2 2" xfId="22390"/>
    <cellStyle name="40% - Accent2 2 2 2 3 2 3 3" xfId="22391"/>
    <cellStyle name="40% - Accent2 2 2 2 3 2 4" xfId="22392"/>
    <cellStyle name="40% - Accent2 2 2 2 3 2 4 2" xfId="22393"/>
    <cellStyle name="40% - Accent2 2 2 2 3 2 4 2 2" xfId="22394"/>
    <cellStyle name="40% - Accent2 2 2 2 3 2 4 3" xfId="22395"/>
    <cellStyle name="40% - Accent2 2 2 2 3 2 5" xfId="22396"/>
    <cellStyle name="40% - Accent2 2 2 2 3 2 5 2" xfId="22397"/>
    <cellStyle name="40% - Accent2 2 2 2 3 2 6" xfId="22398"/>
    <cellStyle name="40% - Accent2 2 2 2 3 3" xfId="22399"/>
    <cellStyle name="40% - Accent2 2 2 2 3 3 2" xfId="22400"/>
    <cellStyle name="40% - Accent2 2 2 2 3 3 2 2" xfId="22401"/>
    <cellStyle name="40% - Accent2 2 2 2 3 3 2 2 2" xfId="22402"/>
    <cellStyle name="40% - Accent2 2 2 2 3 3 2 2 2 2" xfId="22403"/>
    <cellStyle name="40% - Accent2 2 2 2 3 3 2 2 3" xfId="22404"/>
    <cellStyle name="40% - Accent2 2 2 2 3 3 2 3" xfId="22405"/>
    <cellStyle name="40% - Accent2 2 2 2 3 3 2 3 2" xfId="22406"/>
    <cellStyle name="40% - Accent2 2 2 2 3 3 2 3 2 2" xfId="22407"/>
    <cellStyle name="40% - Accent2 2 2 2 3 3 2 3 3" xfId="22408"/>
    <cellStyle name="40% - Accent2 2 2 2 3 3 2 4" xfId="22409"/>
    <cellStyle name="40% - Accent2 2 2 2 3 3 2 4 2" xfId="22410"/>
    <cellStyle name="40% - Accent2 2 2 2 3 3 2 5" xfId="22411"/>
    <cellStyle name="40% - Accent2 2 2 2 3 3 3" xfId="22412"/>
    <cellStyle name="40% - Accent2 2 2 2 3 3 3 2" xfId="22413"/>
    <cellStyle name="40% - Accent2 2 2 2 3 3 3 2 2" xfId="22414"/>
    <cellStyle name="40% - Accent2 2 2 2 3 3 3 3" xfId="22415"/>
    <cellStyle name="40% - Accent2 2 2 2 3 3 4" xfId="22416"/>
    <cellStyle name="40% - Accent2 2 2 2 3 3 4 2" xfId="22417"/>
    <cellStyle name="40% - Accent2 2 2 2 3 3 4 2 2" xfId="22418"/>
    <cellStyle name="40% - Accent2 2 2 2 3 3 4 3" xfId="22419"/>
    <cellStyle name="40% - Accent2 2 2 2 3 3 5" xfId="22420"/>
    <cellStyle name="40% - Accent2 2 2 2 3 3 5 2" xfId="22421"/>
    <cellStyle name="40% - Accent2 2 2 2 3 3 6" xfId="22422"/>
    <cellStyle name="40% - Accent2 2 2 2 3 4" xfId="22423"/>
    <cellStyle name="40% - Accent2 2 2 2 3 4 2" xfId="22424"/>
    <cellStyle name="40% - Accent2 2 2 2 3 4 2 2" xfId="22425"/>
    <cellStyle name="40% - Accent2 2 2 2 3 4 2 2 2" xfId="22426"/>
    <cellStyle name="40% - Accent2 2 2 2 3 4 2 2 2 2" xfId="22427"/>
    <cellStyle name="40% - Accent2 2 2 2 3 4 2 2 3" xfId="22428"/>
    <cellStyle name="40% - Accent2 2 2 2 3 4 2 3" xfId="22429"/>
    <cellStyle name="40% - Accent2 2 2 2 3 4 2 3 2" xfId="22430"/>
    <cellStyle name="40% - Accent2 2 2 2 3 4 2 3 2 2" xfId="22431"/>
    <cellStyle name="40% - Accent2 2 2 2 3 4 2 3 3" xfId="22432"/>
    <cellStyle name="40% - Accent2 2 2 2 3 4 2 4" xfId="22433"/>
    <cellStyle name="40% - Accent2 2 2 2 3 4 2 4 2" xfId="22434"/>
    <cellStyle name="40% - Accent2 2 2 2 3 4 2 5" xfId="22435"/>
    <cellStyle name="40% - Accent2 2 2 2 3 4 3" xfId="22436"/>
    <cellStyle name="40% - Accent2 2 2 2 3 4 3 2" xfId="22437"/>
    <cellStyle name="40% - Accent2 2 2 2 3 4 3 2 2" xfId="22438"/>
    <cellStyle name="40% - Accent2 2 2 2 3 4 3 3" xfId="22439"/>
    <cellStyle name="40% - Accent2 2 2 2 3 4 4" xfId="22440"/>
    <cellStyle name="40% - Accent2 2 2 2 3 4 4 2" xfId="22441"/>
    <cellStyle name="40% - Accent2 2 2 2 3 4 4 2 2" xfId="22442"/>
    <cellStyle name="40% - Accent2 2 2 2 3 4 4 3" xfId="22443"/>
    <cellStyle name="40% - Accent2 2 2 2 3 4 5" xfId="22444"/>
    <cellStyle name="40% - Accent2 2 2 2 3 4 5 2" xfId="22445"/>
    <cellStyle name="40% - Accent2 2 2 2 3 4 6" xfId="22446"/>
    <cellStyle name="40% - Accent2 2 2 2 3 5" xfId="22447"/>
    <cellStyle name="40% - Accent2 2 2 2 3 5 2" xfId="22448"/>
    <cellStyle name="40% - Accent2 2 2 2 3 5 2 2" xfId="22449"/>
    <cellStyle name="40% - Accent2 2 2 2 3 5 2 2 2" xfId="22450"/>
    <cellStyle name="40% - Accent2 2 2 2 3 5 2 2 2 2" xfId="22451"/>
    <cellStyle name="40% - Accent2 2 2 2 3 5 2 2 3" xfId="22452"/>
    <cellStyle name="40% - Accent2 2 2 2 3 5 2 3" xfId="22453"/>
    <cellStyle name="40% - Accent2 2 2 2 3 5 2 3 2" xfId="22454"/>
    <cellStyle name="40% - Accent2 2 2 2 3 5 2 3 2 2" xfId="22455"/>
    <cellStyle name="40% - Accent2 2 2 2 3 5 2 3 3" xfId="22456"/>
    <cellStyle name="40% - Accent2 2 2 2 3 5 2 4" xfId="22457"/>
    <cellStyle name="40% - Accent2 2 2 2 3 5 2 4 2" xfId="22458"/>
    <cellStyle name="40% - Accent2 2 2 2 3 5 2 5" xfId="22459"/>
    <cellStyle name="40% - Accent2 2 2 2 3 5 3" xfId="22460"/>
    <cellStyle name="40% - Accent2 2 2 2 3 5 3 2" xfId="22461"/>
    <cellStyle name="40% - Accent2 2 2 2 3 5 3 2 2" xfId="22462"/>
    <cellStyle name="40% - Accent2 2 2 2 3 5 3 3" xfId="22463"/>
    <cellStyle name="40% - Accent2 2 2 2 3 5 4" xfId="22464"/>
    <cellStyle name="40% - Accent2 2 2 2 3 5 4 2" xfId="22465"/>
    <cellStyle name="40% - Accent2 2 2 2 3 5 4 2 2" xfId="22466"/>
    <cellStyle name="40% - Accent2 2 2 2 3 5 4 3" xfId="22467"/>
    <cellStyle name="40% - Accent2 2 2 2 3 5 5" xfId="22468"/>
    <cellStyle name="40% - Accent2 2 2 2 3 5 5 2" xfId="22469"/>
    <cellStyle name="40% - Accent2 2 2 2 3 5 6" xfId="22470"/>
    <cellStyle name="40% - Accent2 2 2 2 3 6" xfId="22471"/>
    <cellStyle name="40% - Accent2 2 2 2 3 6 2" xfId="22472"/>
    <cellStyle name="40% - Accent2 2 2 2 3 6 2 2" xfId="22473"/>
    <cellStyle name="40% - Accent2 2 2 2 3 6 2 2 2" xfId="22474"/>
    <cellStyle name="40% - Accent2 2 2 2 3 6 2 3" xfId="22475"/>
    <cellStyle name="40% - Accent2 2 2 2 3 6 3" xfId="22476"/>
    <cellStyle name="40% - Accent2 2 2 2 3 6 3 2" xfId="22477"/>
    <cellStyle name="40% - Accent2 2 2 2 3 6 3 2 2" xfId="22478"/>
    <cellStyle name="40% - Accent2 2 2 2 3 6 3 3" xfId="22479"/>
    <cellStyle name="40% - Accent2 2 2 2 3 6 4" xfId="22480"/>
    <cellStyle name="40% - Accent2 2 2 2 3 6 4 2" xfId="22481"/>
    <cellStyle name="40% - Accent2 2 2 2 3 6 5" xfId="22482"/>
    <cellStyle name="40% - Accent2 2 2 2 3 7" xfId="22483"/>
    <cellStyle name="40% - Accent2 2 2 2 3 7 2" xfId="22484"/>
    <cellStyle name="40% - Accent2 2 2 2 3 7 2 2" xfId="22485"/>
    <cellStyle name="40% - Accent2 2 2 2 3 7 3" xfId="22486"/>
    <cellStyle name="40% - Accent2 2 2 2 3 8" xfId="22487"/>
    <cellStyle name="40% - Accent2 2 2 2 3 8 2" xfId="22488"/>
    <cellStyle name="40% - Accent2 2 2 2 3 8 2 2" xfId="22489"/>
    <cellStyle name="40% - Accent2 2 2 2 3 8 3" xfId="22490"/>
    <cellStyle name="40% - Accent2 2 2 2 3 9" xfId="22491"/>
    <cellStyle name="40% - Accent2 2 2 2 3 9 2" xfId="22492"/>
    <cellStyle name="40% - Accent2 2 2 2 4" xfId="22493"/>
    <cellStyle name="40% - Accent2 2 2 2 4 10" xfId="22494"/>
    <cellStyle name="40% - Accent2 2 2 2 4 2" xfId="22495"/>
    <cellStyle name="40% - Accent2 2 2 2 4 2 2" xfId="22496"/>
    <cellStyle name="40% - Accent2 2 2 2 4 2 2 2" xfId="22497"/>
    <cellStyle name="40% - Accent2 2 2 2 4 2 2 2 2" xfId="22498"/>
    <cellStyle name="40% - Accent2 2 2 2 4 2 2 2 2 2" xfId="22499"/>
    <cellStyle name="40% - Accent2 2 2 2 4 2 2 2 3" xfId="22500"/>
    <cellStyle name="40% - Accent2 2 2 2 4 2 2 3" xfId="22501"/>
    <cellStyle name="40% - Accent2 2 2 2 4 2 2 3 2" xfId="22502"/>
    <cellStyle name="40% - Accent2 2 2 2 4 2 2 3 2 2" xfId="22503"/>
    <cellStyle name="40% - Accent2 2 2 2 4 2 2 3 3" xfId="22504"/>
    <cellStyle name="40% - Accent2 2 2 2 4 2 2 4" xfId="22505"/>
    <cellStyle name="40% - Accent2 2 2 2 4 2 2 4 2" xfId="22506"/>
    <cellStyle name="40% - Accent2 2 2 2 4 2 2 5" xfId="22507"/>
    <cellStyle name="40% - Accent2 2 2 2 4 2 3" xfId="22508"/>
    <cellStyle name="40% - Accent2 2 2 2 4 2 3 2" xfId="22509"/>
    <cellStyle name="40% - Accent2 2 2 2 4 2 3 2 2" xfId="22510"/>
    <cellStyle name="40% - Accent2 2 2 2 4 2 3 3" xfId="22511"/>
    <cellStyle name="40% - Accent2 2 2 2 4 2 4" xfId="22512"/>
    <cellStyle name="40% - Accent2 2 2 2 4 2 4 2" xfId="22513"/>
    <cellStyle name="40% - Accent2 2 2 2 4 2 4 2 2" xfId="22514"/>
    <cellStyle name="40% - Accent2 2 2 2 4 2 4 3" xfId="22515"/>
    <cellStyle name="40% - Accent2 2 2 2 4 2 5" xfId="22516"/>
    <cellStyle name="40% - Accent2 2 2 2 4 2 5 2" xfId="22517"/>
    <cellStyle name="40% - Accent2 2 2 2 4 2 6" xfId="22518"/>
    <cellStyle name="40% - Accent2 2 2 2 4 3" xfId="22519"/>
    <cellStyle name="40% - Accent2 2 2 2 4 3 2" xfId="22520"/>
    <cellStyle name="40% - Accent2 2 2 2 4 3 2 2" xfId="22521"/>
    <cellStyle name="40% - Accent2 2 2 2 4 3 2 2 2" xfId="22522"/>
    <cellStyle name="40% - Accent2 2 2 2 4 3 2 2 2 2" xfId="22523"/>
    <cellStyle name="40% - Accent2 2 2 2 4 3 2 2 3" xfId="22524"/>
    <cellStyle name="40% - Accent2 2 2 2 4 3 2 3" xfId="22525"/>
    <cellStyle name="40% - Accent2 2 2 2 4 3 2 3 2" xfId="22526"/>
    <cellStyle name="40% - Accent2 2 2 2 4 3 2 3 2 2" xfId="22527"/>
    <cellStyle name="40% - Accent2 2 2 2 4 3 2 3 3" xfId="22528"/>
    <cellStyle name="40% - Accent2 2 2 2 4 3 2 4" xfId="22529"/>
    <cellStyle name="40% - Accent2 2 2 2 4 3 2 4 2" xfId="22530"/>
    <cellStyle name="40% - Accent2 2 2 2 4 3 2 5" xfId="22531"/>
    <cellStyle name="40% - Accent2 2 2 2 4 3 3" xfId="22532"/>
    <cellStyle name="40% - Accent2 2 2 2 4 3 3 2" xfId="22533"/>
    <cellStyle name="40% - Accent2 2 2 2 4 3 3 2 2" xfId="22534"/>
    <cellStyle name="40% - Accent2 2 2 2 4 3 3 3" xfId="22535"/>
    <cellStyle name="40% - Accent2 2 2 2 4 3 4" xfId="22536"/>
    <cellStyle name="40% - Accent2 2 2 2 4 3 4 2" xfId="22537"/>
    <cellStyle name="40% - Accent2 2 2 2 4 3 4 2 2" xfId="22538"/>
    <cellStyle name="40% - Accent2 2 2 2 4 3 4 3" xfId="22539"/>
    <cellStyle name="40% - Accent2 2 2 2 4 3 5" xfId="22540"/>
    <cellStyle name="40% - Accent2 2 2 2 4 3 5 2" xfId="22541"/>
    <cellStyle name="40% - Accent2 2 2 2 4 3 6" xfId="22542"/>
    <cellStyle name="40% - Accent2 2 2 2 4 4" xfId="22543"/>
    <cellStyle name="40% - Accent2 2 2 2 4 4 2" xfId="22544"/>
    <cellStyle name="40% - Accent2 2 2 2 4 4 2 2" xfId="22545"/>
    <cellStyle name="40% - Accent2 2 2 2 4 4 2 2 2" xfId="22546"/>
    <cellStyle name="40% - Accent2 2 2 2 4 4 2 2 2 2" xfId="22547"/>
    <cellStyle name="40% - Accent2 2 2 2 4 4 2 2 3" xfId="22548"/>
    <cellStyle name="40% - Accent2 2 2 2 4 4 2 3" xfId="22549"/>
    <cellStyle name="40% - Accent2 2 2 2 4 4 2 3 2" xfId="22550"/>
    <cellStyle name="40% - Accent2 2 2 2 4 4 2 3 2 2" xfId="22551"/>
    <cellStyle name="40% - Accent2 2 2 2 4 4 2 3 3" xfId="22552"/>
    <cellStyle name="40% - Accent2 2 2 2 4 4 2 4" xfId="22553"/>
    <cellStyle name="40% - Accent2 2 2 2 4 4 2 4 2" xfId="22554"/>
    <cellStyle name="40% - Accent2 2 2 2 4 4 2 5" xfId="22555"/>
    <cellStyle name="40% - Accent2 2 2 2 4 4 3" xfId="22556"/>
    <cellStyle name="40% - Accent2 2 2 2 4 4 3 2" xfId="22557"/>
    <cellStyle name="40% - Accent2 2 2 2 4 4 3 2 2" xfId="22558"/>
    <cellStyle name="40% - Accent2 2 2 2 4 4 3 3" xfId="22559"/>
    <cellStyle name="40% - Accent2 2 2 2 4 4 4" xfId="22560"/>
    <cellStyle name="40% - Accent2 2 2 2 4 4 4 2" xfId="22561"/>
    <cellStyle name="40% - Accent2 2 2 2 4 4 4 2 2" xfId="22562"/>
    <cellStyle name="40% - Accent2 2 2 2 4 4 4 3" xfId="22563"/>
    <cellStyle name="40% - Accent2 2 2 2 4 4 5" xfId="22564"/>
    <cellStyle name="40% - Accent2 2 2 2 4 4 5 2" xfId="22565"/>
    <cellStyle name="40% - Accent2 2 2 2 4 4 6" xfId="22566"/>
    <cellStyle name="40% - Accent2 2 2 2 4 5" xfId="22567"/>
    <cellStyle name="40% - Accent2 2 2 2 4 5 2" xfId="22568"/>
    <cellStyle name="40% - Accent2 2 2 2 4 5 2 2" xfId="22569"/>
    <cellStyle name="40% - Accent2 2 2 2 4 5 2 2 2" xfId="22570"/>
    <cellStyle name="40% - Accent2 2 2 2 4 5 2 2 2 2" xfId="22571"/>
    <cellStyle name="40% - Accent2 2 2 2 4 5 2 2 3" xfId="22572"/>
    <cellStyle name="40% - Accent2 2 2 2 4 5 2 3" xfId="22573"/>
    <cellStyle name="40% - Accent2 2 2 2 4 5 2 3 2" xfId="22574"/>
    <cellStyle name="40% - Accent2 2 2 2 4 5 2 3 2 2" xfId="22575"/>
    <cellStyle name="40% - Accent2 2 2 2 4 5 2 3 3" xfId="22576"/>
    <cellStyle name="40% - Accent2 2 2 2 4 5 2 4" xfId="22577"/>
    <cellStyle name="40% - Accent2 2 2 2 4 5 2 4 2" xfId="22578"/>
    <cellStyle name="40% - Accent2 2 2 2 4 5 2 5" xfId="22579"/>
    <cellStyle name="40% - Accent2 2 2 2 4 5 3" xfId="22580"/>
    <cellStyle name="40% - Accent2 2 2 2 4 5 3 2" xfId="22581"/>
    <cellStyle name="40% - Accent2 2 2 2 4 5 3 2 2" xfId="22582"/>
    <cellStyle name="40% - Accent2 2 2 2 4 5 3 3" xfId="22583"/>
    <cellStyle name="40% - Accent2 2 2 2 4 5 4" xfId="22584"/>
    <cellStyle name="40% - Accent2 2 2 2 4 5 4 2" xfId="22585"/>
    <cellStyle name="40% - Accent2 2 2 2 4 5 4 2 2" xfId="22586"/>
    <cellStyle name="40% - Accent2 2 2 2 4 5 4 3" xfId="22587"/>
    <cellStyle name="40% - Accent2 2 2 2 4 5 5" xfId="22588"/>
    <cellStyle name="40% - Accent2 2 2 2 4 5 5 2" xfId="22589"/>
    <cellStyle name="40% - Accent2 2 2 2 4 5 6" xfId="22590"/>
    <cellStyle name="40% - Accent2 2 2 2 4 6" xfId="22591"/>
    <cellStyle name="40% - Accent2 2 2 2 4 6 2" xfId="22592"/>
    <cellStyle name="40% - Accent2 2 2 2 4 6 2 2" xfId="22593"/>
    <cellStyle name="40% - Accent2 2 2 2 4 6 2 2 2" xfId="22594"/>
    <cellStyle name="40% - Accent2 2 2 2 4 6 2 3" xfId="22595"/>
    <cellStyle name="40% - Accent2 2 2 2 4 6 3" xfId="22596"/>
    <cellStyle name="40% - Accent2 2 2 2 4 6 3 2" xfId="22597"/>
    <cellStyle name="40% - Accent2 2 2 2 4 6 3 2 2" xfId="22598"/>
    <cellStyle name="40% - Accent2 2 2 2 4 6 3 3" xfId="22599"/>
    <cellStyle name="40% - Accent2 2 2 2 4 6 4" xfId="22600"/>
    <cellStyle name="40% - Accent2 2 2 2 4 6 4 2" xfId="22601"/>
    <cellStyle name="40% - Accent2 2 2 2 4 6 5" xfId="22602"/>
    <cellStyle name="40% - Accent2 2 2 2 4 7" xfId="22603"/>
    <cellStyle name="40% - Accent2 2 2 2 4 7 2" xfId="22604"/>
    <cellStyle name="40% - Accent2 2 2 2 4 7 2 2" xfId="22605"/>
    <cellStyle name="40% - Accent2 2 2 2 4 7 3" xfId="22606"/>
    <cellStyle name="40% - Accent2 2 2 2 4 8" xfId="22607"/>
    <cellStyle name="40% - Accent2 2 2 2 4 8 2" xfId="22608"/>
    <cellStyle name="40% - Accent2 2 2 2 4 8 2 2" xfId="22609"/>
    <cellStyle name="40% - Accent2 2 2 2 4 8 3" xfId="22610"/>
    <cellStyle name="40% - Accent2 2 2 2 4 9" xfId="22611"/>
    <cellStyle name="40% - Accent2 2 2 2 4 9 2" xfId="22612"/>
    <cellStyle name="40% - Accent2 2 2 2 5" xfId="22613"/>
    <cellStyle name="40% - Accent2 2 2 2 5 2" xfId="22614"/>
    <cellStyle name="40% - Accent2 2 2 2 5 2 2" xfId="22615"/>
    <cellStyle name="40% - Accent2 2 2 2 5 2 2 2" xfId="22616"/>
    <cellStyle name="40% - Accent2 2 2 2 5 2 2 2 2" xfId="22617"/>
    <cellStyle name="40% - Accent2 2 2 2 5 2 2 2 2 2" xfId="22618"/>
    <cellStyle name="40% - Accent2 2 2 2 5 2 2 2 3" xfId="22619"/>
    <cellStyle name="40% - Accent2 2 2 2 5 2 2 3" xfId="22620"/>
    <cellStyle name="40% - Accent2 2 2 2 5 2 2 3 2" xfId="22621"/>
    <cellStyle name="40% - Accent2 2 2 2 5 2 2 3 2 2" xfId="22622"/>
    <cellStyle name="40% - Accent2 2 2 2 5 2 2 3 3" xfId="22623"/>
    <cellStyle name="40% - Accent2 2 2 2 5 2 2 4" xfId="22624"/>
    <cellStyle name="40% - Accent2 2 2 2 5 2 2 4 2" xfId="22625"/>
    <cellStyle name="40% - Accent2 2 2 2 5 2 2 5" xfId="22626"/>
    <cellStyle name="40% - Accent2 2 2 2 5 2 3" xfId="22627"/>
    <cellStyle name="40% - Accent2 2 2 2 5 2 3 2" xfId="22628"/>
    <cellStyle name="40% - Accent2 2 2 2 5 2 3 2 2" xfId="22629"/>
    <cellStyle name="40% - Accent2 2 2 2 5 2 3 3" xfId="22630"/>
    <cellStyle name="40% - Accent2 2 2 2 5 2 4" xfId="22631"/>
    <cellStyle name="40% - Accent2 2 2 2 5 2 4 2" xfId="22632"/>
    <cellStyle name="40% - Accent2 2 2 2 5 2 4 2 2" xfId="22633"/>
    <cellStyle name="40% - Accent2 2 2 2 5 2 4 3" xfId="22634"/>
    <cellStyle name="40% - Accent2 2 2 2 5 2 5" xfId="22635"/>
    <cellStyle name="40% - Accent2 2 2 2 5 2 5 2" xfId="22636"/>
    <cellStyle name="40% - Accent2 2 2 2 5 2 6" xfId="22637"/>
    <cellStyle name="40% - Accent2 2 2 2 5 3" xfId="22638"/>
    <cellStyle name="40% - Accent2 2 2 2 5 3 2" xfId="22639"/>
    <cellStyle name="40% - Accent2 2 2 2 5 3 2 2" xfId="22640"/>
    <cellStyle name="40% - Accent2 2 2 2 5 3 2 2 2" xfId="22641"/>
    <cellStyle name="40% - Accent2 2 2 2 5 3 2 2 2 2" xfId="22642"/>
    <cellStyle name="40% - Accent2 2 2 2 5 3 2 2 3" xfId="22643"/>
    <cellStyle name="40% - Accent2 2 2 2 5 3 2 3" xfId="22644"/>
    <cellStyle name="40% - Accent2 2 2 2 5 3 2 3 2" xfId="22645"/>
    <cellStyle name="40% - Accent2 2 2 2 5 3 2 3 2 2" xfId="22646"/>
    <cellStyle name="40% - Accent2 2 2 2 5 3 2 3 3" xfId="22647"/>
    <cellStyle name="40% - Accent2 2 2 2 5 3 2 4" xfId="22648"/>
    <cellStyle name="40% - Accent2 2 2 2 5 3 2 4 2" xfId="22649"/>
    <cellStyle name="40% - Accent2 2 2 2 5 3 2 5" xfId="22650"/>
    <cellStyle name="40% - Accent2 2 2 2 5 3 3" xfId="22651"/>
    <cellStyle name="40% - Accent2 2 2 2 5 3 3 2" xfId="22652"/>
    <cellStyle name="40% - Accent2 2 2 2 5 3 3 2 2" xfId="22653"/>
    <cellStyle name="40% - Accent2 2 2 2 5 3 3 3" xfId="22654"/>
    <cellStyle name="40% - Accent2 2 2 2 5 3 4" xfId="22655"/>
    <cellStyle name="40% - Accent2 2 2 2 5 3 4 2" xfId="22656"/>
    <cellStyle name="40% - Accent2 2 2 2 5 3 4 2 2" xfId="22657"/>
    <cellStyle name="40% - Accent2 2 2 2 5 3 4 3" xfId="22658"/>
    <cellStyle name="40% - Accent2 2 2 2 5 3 5" xfId="22659"/>
    <cellStyle name="40% - Accent2 2 2 2 5 3 5 2" xfId="22660"/>
    <cellStyle name="40% - Accent2 2 2 2 5 3 6" xfId="22661"/>
    <cellStyle name="40% - Accent2 2 2 2 6" xfId="22662"/>
    <cellStyle name="40% - Accent2 2 2 2 7" xfId="22663"/>
    <cellStyle name="40% - Accent2 2 2 2 8" xfId="22664"/>
    <cellStyle name="40% - Accent2 2 2 2 9" xfId="22665"/>
    <cellStyle name="40% - Accent2 2 2 3" xfId="22666"/>
    <cellStyle name="40% - Accent2 2 2 3 10" xfId="22667"/>
    <cellStyle name="40% - Accent2 2 2 3 10 2" xfId="22668"/>
    <cellStyle name="40% - Accent2 2 2 3 11" xfId="22669"/>
    <cellStyle name="40% - Accent2 2 2 3 2" xfId="22670"/>
    <cellStyle name="40% - Accent2 2 2 3 3" xfId="22671"/>
    <cellStyle name="40% - Accent2 2 2 3 3 2" xfId="22672"/>
    <cellStyle name="40% - Accent2 2 2 3 3 2 2" xfId="22673"/>
    <cellStyle name="40% - Accent2 2 2 3 3 2 2 2" xfId="22674"/>
    <cellStyle name="40% - Accent2 2 2 3 3 2 2 2 2" xfId="22675"/>
    <cellStyle name="40% - Accent2 2 2 3 3 2 2 3" xfId="22676"/>
    <cellStyle name="40% - Accent2 2 2 3 3 2 3" xfId="22677"/>
    <cellStyle name="40% - Accent2 2 2 3 3 2 3 2" xfId="22678"/>
    <cellStyle name="40% - Accent2 2 2 3 3 2 3 2 2" xfId="22679"/>
    <cellStyle name="40% - Accent2 2 2 3 3 2 3 3" xfId="22680"/>
    <cellStyle name="40% - Accent2 2 2 3 3 2 4" xfId="22681"/>
    <cellStyle name="40% - Accent2 2 2 3 3 2 4 2" xfId="22682"/>
    <cellStyle name="40% - Accent2 2 2 3 3 2 5" xfId="22683"/>
    <cellStyle name="40% - Accent2 2 2 3 3 3" xfId="22684"/>
    <cellStyle name="40% - Accent2 2 2 3 3 3 2" xfId="22685"/>
    <cellStyle name="40% - Accent2 2 2 3 3 3 2 2" xfId="22686"/>
    <cellStyle name="40% - Accent2 2 2 3 3 3 3" xfId="22687"/>
    <cellStyle name="40% - Accent2 2 2 3 3 4" xfId="22688"/>
    <cellStyle name="40% - Accent2 2 2 3 3 4 2" xfId="22689"/>
    <cellStyle name="40% - Accent2 2 2 3 3 4 2 2" xfId="22690"/>
    <cellStyle name="40% - Accent2 2 2 3 3 4 3" xfId="22691"/>
    <cellStyle name="40% - Accent2 2 2 3 3 5" xfId="22692"/>
    <cellStyle name="40% - Accent2 2 2 3 3 5 2" xfId="22693"/>
    <cellStyle name="40% - Accent2 2 2 3 3 6" xfId="22694"/>
    <cellStyle name="40% - Accent2 2 2 3 4" xfId="22695"/>
    <cellStyle name="40% - Accent2 2 2 3 4 2" xfId="22696"/>
    <cellStyle name="40% - Accent2 2 2 3 4 2 2" xfId="22697"/>
    <cellStyle name="40% - Accent2 2 2 3 4 2 2 2" xfId="22698"/>
    <cellStyle name="40% - Accent2 2 2 3 4 2 2 2 2" xfId="22699"/>
    <cellStyle name="40% - Accent2 2 2 3 4 2 2 3" xfId="22700"/>
    <cellStyle name="40% - Accent2 2 2 3 4 2 3" xfId="22701"/>
    <cellStyle name="40% - Accent2 2 2 3 4 2 3 2" xfId="22702"/>
    <cellStyle name="40% - Accent2 2 2 3 4 2 3 2 2" xfId="22703"/>
    <cellStyle name="40% - Accent2 2 2 3 4 2 3 3" xfId="22704"/>
    <cellStyle name="40% - Accent2 2 2 3 4 2 4" xfId="22705"/>
    <cellStyle name="40% - Accent2 2 2 3 4 2 4 2" xfId="22706"/>
    <cellStyle name="40% - Accent2 2 2 3 4 2 5" xfId="22707"/>
    <cellStyle name="40% - Accent2 2 2 3 4 3" xfId="22708"/>
    <cellStyle name="40% - Accent2 2 2 3 4 3 2" xfId="22709"/>
    <cellStyle name="40% - Accent2 2 2 3 4 3 2 2" xfId="22710"/>
    <cellStyle name="40% - Accent2 2 2 3 4 3 3" xfId="22711"/>
    <cellStyle name="40% - Accent2 2 2 3 4 4" xfId="22712"/>
    <cellStyle name="40% - Accent2 2 2 3 4 4 2" xfId="22713"/>
    <cellStyle name="40% - Accent2 2 2 3 4 4 2 2" xfId="22714"/>
    <cellStyle name="40% - Accent2 2 2 3 4 4 3" xfId="22715"/>
    <cellStyle name="40% - Accent2 2 2 3 4 5" xfId="22716"/>
    <cellStyle name="40% - Accent2 2 2 3 4 5 2" xfId="22717"/>
    <cellStyle name="40% - Accent2 2 2 3 4 6" xfId="22718"/>
    <cellStyle name="40% - Accent2 2 2 3 5" xfId="22719"/>
    <cellStyle name="40% - Accent2 2 2 3 5 2" xfId="22720"/>
    <cellStyle name="40% - Accent2 2 2 3 5 2 2" xfId="22721"/>
    <cellStyle name="40% - Accent2 2 2 3 5 2 2 2" xfId="22722"/>
    <cellStyle name="40% - Accent2 2 2 3 5 2 2 2 2" xfId="22723"/>
    <cellStyle name="40% - Accent2 2 2 3 5 2 2 3" xfId="22724"/>
    <cellStyle name="40% - Accent2 2 2 3 5 2 3" xfId="22725"/>
    <cellStyle name="40% - Accent2 2 2 3 5 2 3 2" xfId="22726"/>
    <cellStyle name="40% - Accent2 2 2 3 5 2 3 2 2" xfId="22727"/>
    <cellStyle name="40% - Accent2 2 2 3 5 2 3 3" xfId="22728"/>
    <cellStyle name="40% - Accent2 2 2 3 5 2 4" xfId="22729"/>
    <cellStyle name="40% - Accent2 2 2 3 5 2 4 2" xfId="22730"/>
    <cellStyle name="40% - Accent2 2 2 3 5 2 5" xfId="22731"/>
    <cellStyle name="40% - Accent2 2 2 3 5 3" xfId="22732"/>
    <cellStyle name="40% - Accent2 2 2 3 5 3 2" xfId="22733"/>
    <cellStyle name="40% - Accent2 2 2 3 5 3 2 2" xfId="22734"/>
    <cellStyle name="40% - Accent2 2 2 3 5 3 3" xfId="22735"/>
    <cellStyle name="40% - Accent2 2 2 3 5 4" xfId="22736"/>
    <cellStyle name="40% - Accent2 2 2 3 5 4 2" xfId="22737"/>
    <cellStyle name="40% - Accent2 2 2 3 5 4 2 2" xfId="22738"/>
    <cellStyle name="40% - Accent2 2 2 3 5 4 3" xfId="22739"/>
    <cellStyle name="40% - Accent2 2 2 3 5 5" xfId="22740"/>
    <cellStyle name="40% - Accent2 2 2 3 5 5 2" xfId="22741"/>
    <cellStyle name="40% - Accent2 2 2 3 5 6" xfId="22742"/>
    <cellStyle name="40% - Accent2 2 2 3 6" xfId="22743"/>
    <cellStyle name="40% - Accent2 2 2 3 6 2" xfId="22744"/>
    <cellStyle name="40% - Accent2 2 2 3 6 2 2" xfId="22745"/>
    <cellStyle name="40% - Accent2 2 2 3 6 2 2 2" xfId="22746"/>
    <cellStyle name="40% - Accent2 2 2 3 6 2 2 2 2" xfId="22747"/>
    <cellStyle name="40% - Accent2 2 2 3 6 2 2 3" xfId="22748"/>
    <cellStyle name="40% - Accent2 2 2 3 6 2 3" xfId="22749"/>
    <cellStyle name="40% - Accent2 2 2 3 6 2 3 2" xfId="22750"/>
    <cellStyle name="40% - Accent2 2 2 3 6 2 3 2 2" xfId="22751"/>
    <cellStyle name="40% - Accent2 2 2 3 6 2 3 3" xfId="22752"/>
    <cellStyle name="40% - Accent2 2 2 3 6 2 4" xfId="22753"/>
    <cellStyle name="40% - Accent2 2 2 3 6 2 4 2" xfId="22754"/>
    <cellStyle name="40% - Accent2 2 2 3 6 2 5" xfId="22755"/>
    <cellStyle name="40% - Accent2 2 2 3 6 3" xfId="22756"/>
    <cellStyle name="40% - Accent2 2 2 3 6 3 2" xfId="22757"/>
    <cellStyle name="40% - Accent2 2 2 3 6 3 2 2" xfId="22758"/>
    <cellStyle name="40% - Accent2 2 2 3 6 3 3" xfId="22759"/>
    <cellStyle name="40% - Accent2 2 2 3 6 4" xfId="22760"/>
    <cellStyle name="40% - Accent2 2 2 3 6 4 2" xfId="22761"/>
    <cellStyle name="40% - Accent2 2 2 3 6 4 2 2" xfId="22762"/>
    <cellStyle name="40% - Accent2 2 2 3 6 4 3" xfId="22763"/>
    <cellStyle name="40% - Accent2 2 2 3 6 5" xfId="22764"/>
    <cellStyle name="40% - Accent2 2 2 3 6 5 2" xfId="22765"/>
    <cellStyle name="40% - Accent2 2 2 3 6 6" xfId="22766"/>
    <cellStyle name="40% - Accent2 2 2 3 7" xfId="22767"/>
    <cellStyle name="40% - Accent2 2 2 3 7 2" xfId="22768"/>
    <cellStyle name="40% - Accent2 2 2 3 7 2 2" xfId="22769"/>
    <cellStyle name="40% - Accent2 2 2 3 7 2 2 2" xfId="22770"/>
    <cellStyle name="40% - Accent2 2 2 3 7 2 3" xfId="22771"/>
    <cellStyle name="40% - Accent2 2 2 3 7 3" xfId="22772"/>
    <cellStyle name="40% - Accent2 2 2 3 7 3 2" xfId="22773"/>
    <cellStyle name="40% - Accent2 2 2 3 7 3 2 2" xfId="22774"/>
    <cellStyle name="40% - Accent2 2 2 3 7 3 3" xfId="22775"/>
    <cellStyle name="40% - Accent2 2 2 3 7 4" xfId="22776"/>
    <cellStyle name="40% - Accent2 2 2 3 7 4 2" xfId="22777"/>
    <cellStyle name="40% - Accent2 2 2 3 7 5" xfId="22778"/>
    <cellStyle name="40% - Accent2 2 2 3 8" xfId="22779"/>
    <cellStyle name="40% - Accent2 2 2 3 8 2" xfId="22780"/>
    <cellStyle name="40% - Accent2 2 2 3 8 2 2" xfId="22781"/>
    <cellStyle name="40% - Accent2 2 2 3 8 3" xfId="22782"/>
    <cellStyle name="40% - Accent2 2 2 3 9" xfId="22783"/>
    <cellStyle name="40% - Accent2 2 2 3 9 2" xfId="22784"/>
    <cellStyle name="40% - Accent2 2 2 3 9 2 2" xfId="22785"/>
    <cellStyle name="40% - Accent2 2 2 3 9 3" xfId="22786"/>
    <cellStyle name="40% - Accent2 2 2 4" xfId="22787"/>
    <cellStyle name="40% - Accent2 2 2 5" xfId="22788"/>
    <cellStyle name="40% - Accent2 2 2 5 2" xfId="22789"/>
    <cellStyle name="40% - Accent2 2 2 5 3" xfId="22790"/>
    <cellStyle name="40% - Accent2 2 2 5 4" xfId="22791"/>
    <cellStyle name="40% - Accent2 2 2 5 4 2" xfId="22792"/>
    <cellStyle name="40% - Accent2 2 2 5 4 2 2" xfId="22793"/>
    <cellStyle name="40% - Accent2 2 2 5 4 2 2 2" xfId="22794"/>
    <cellStyle name="40% - Accent2 2 2 5 4 2 3" xfId="22795"/>
    <cellStyle name="40% - Accent2 2 2 5 4 3" xfId="22796"/>
    <cellStyle name="40% - Accent2 2 2 5 4 3 2" xfId="22797"/>
    <cellStyle name="40% - Accent2 2 2 5 4 3 2 2" xfId="22798"/>
    <cellStyle name="40% - Accent2 2 2 5 4 3 3" xfId="22799"/>
    <cellStyle name="40% - Accent2 2 2 5 4 4" xfId="22800"/>
    <cellStyle name="40% - Accent2 2 2 5 4 4 2" xfId="22801"/>
    <cellStyle name="40% - Accent2 2 2 5 4 5" xfId="22802"/>
    <cellStyle name="40% - Accent2 2 2 5 5" xfId="22803"/>
    <cellStyle name="40% - Accent2 2 2 5 5 2" xfId="22804"/>
    <cellStyle name="40% - Accent2 2 2 5 5 2 2" xfId="22805"/>
    <cellStyle name="40% - Accent2 2 2 5 5 3" xfId="22806"/>
    <cellStyle name="40% - Accent2 2 2 5 6" xfId="22807"/>
    <cellStyle name="40% - Accent2 2 2 5 6 2" xfId="22808"/>
    <cellStyle name="40% - Accent2 2 2 5 6 2 2" xfId="22809"/>
    <cellStyle name="40% - Accent2 2 2 5 6 3" xfId="22810"/>
    <cellStyle name="40% - Accent2 2 2 5 7" xfId="22811"/>
    <cellStyle name="40% - Accent2 2 2 5 7 2" xfId="22812"/>
    <cellStyle name="40% - Accent2 2 2 5 8" xfId="22813"/>
    <cellStyle name="40% - Accent2 2 2 6" xfId="22814"/>
    <cellStyle name="40% - Accent2 2 2 6 2" xfId="22815"/>
    <cellStyle name="40% - Accent2 2 2 6 2 2" xfId="22816"/>
    <cellStyle name="40% - Accent2 2 2 6 2 2 2" xfId="22817"/>
    <cellStyle name="40% - Accent2 2 2 6 2 2 2 2" xfId="22818"/>
    <cellStyle name="40% - Accent2 2 2 6 2 2 3" xfId="22819"/>
    <cellStyle name="40% - Accent2 2 2 6 2 3" xfId="22820"/>
    <cellStyle name="40% - Accent2 2 2 6 2 3 2" xfId="22821"/>
    <cellStyle name="40% - Accent2 2 2 6 2 3 2 2" xfId="22822"/>
    <cellStyle name="40% - Accent2 2 2 6 2 3 3" xfId="22823"/>
    <cellStyle name="40% - Accent2 2 2 6 2 4" xfId="22824"/>
    <cellStyle name="40% - Accent2 2 2 6 2 4 2" xfId="22825"/>
    <cellStyle name="40% - Accent2 2 2 6 2 5" xfId="22826"/>
    <cellStyle name="40% - Accent2 2 2 6 3" xfId="22827"/>
    <cellStyle name="40% - Accent2 2 2 6 3 2" xfId="22828"/>
    <cellStyle name="40% - Accent2 2 2 6 3 2 2" xfId="22829"/>
    <cellStyle name="40% - Accent2 2 2 6 3 3" xfId="22830"/>
    <cellStyle name="40% - Accent2 2 2 6 4" xfId="22831"/>
    <cellStyle name="40% - Accent2 2 2 6 4 2" xfId="22832"/>
    <cellStyle name="40% - Accent2 2 2 6 4 2 2" xfId="22833"/>
    <cellStyle name="40% - Accent2 2 2 6 4 3" xfId="22834"/>
    <cellStyle name="40% - Accent2 2 2 6 5" xfId="22835"/>
    <cellStyle name="40% - Accent2 2 2 6 5 2" xfId="22836"/>
    <cellStyle name="40% - Accent2 2 2 6 6" xfId="22837"/>
    <cellStyle name="40% - Accent2 2 2 7" xfId="22838"/>
    <cellStyle name="40% - Accent2 2 2 7 2" xfId="22839"/>
    <cellStyle name="40% - Accent2 2 2 7 2 2" xfId="22840"/>
    <cellStyle name="40% - Accent2 2 2 7 2 2 2" xfId="22841"/>
    <cellStyle name="40% - Accent2 2 2 7 2 2 2 2" xfId="22842"/>
    <cellStyle name="40% - Accent2 2 2 7 2 2 3" xfId="22843"/>
    <cellStyle name="40% - Accent2 2 2 7 2 3" xfId="22844"/>
    <cellStyle name="40% - Accent2 2 2 7 2 3 2" xfId="22845"/>
    <cellStyle name="40% - Accent2 2 2 7 2 3 2 2" xfId="22846"/>
    <cellStyle name="40% - Accent2 2 2 7 2 3 3" xfId="22847"/>
    <cellStyle name="40% - Accent2 2 2 7 2 4" xfId="22848"/>
    <cellStyle name="40% - Accent2 2 2 7 2 4 2" xfId="22849"/>
    <cellStyle name="40% - Accent2 2 2 7 2 5" xfId="22850"/>
    <cellStyle name="40% - Accent2 2 2 7 3" xfId="22851"/>
    <cellStyle name="40% - Accent2 2 2 7 3 2" xfId="22852"/>
    <cellStyle name="40% - Accent2 2 2 7 3 2 2" xfId="22853"/>
    <cellStyle name="40% - Accent2 2 2 7 3 3" xfId="22854"/>
    <cellStyle name="40% - Accent2 2 2 7 4" xfId="22855"/>
    <cellStyle name="40% - Accent2 2 2 7 4 2" xfId="22856"/>
    <cellStyle name="40% - Accent2 2 2 7 4 2 2" xfId="22857"/>
    <cellStyle name="40% - Accent2 2 2 7 4 3" xfId="22858"/>
    <cellStyle name="40% - Accent2 2 2 7 5" xfId="22859"/>
    <cellStyle name="40% - Accent2 2 2 7 5 2" xfId="22860"/>
    <cellStyle name="40% - Accent2 2 2 7 6" xfId="22861"/>
    <cellStyle name="40% - Accent2 2 2 8" xfId="22862"/>
    <cellStyle name="40% - Accent2 2 2 8 2" xfId="22863"/>
    <cellStyle name="40% - Accent2 2 2 8 2 2" xfId="22864"/>
    <cellStyle name="40% - Accent2 2 2 8 2 2 2" xfId="22865"/>
    <cellStyle name="40% - Accent2 2 2 8 2 2 2 2" xfId="22866"/>
    <cellStyle name="40% - Accent2 2 2 8 2 2 3" xfId="22867"/>
    <cellStyle name="40% - Accent2 2 2 8 2 3" xfId="22868"/>
    <cellStyle name="40% - Accent2 2 2 8 2 3 2" xfId="22869"/>
    <cellStyle name="40% - Accent2 2 2 8 2 3 2 2" xfId="22870"/>
    <cellStyle name="40% - Accent2 2 2 8 2 3 3" xfId="22871"/>
    <cellStyle name="40% - Accent2 2 2 8 2 4" xfId="22872"/>
    <cellStyle name="40% - Accent2 2 2 8 2 4 2" xfId="22873"/>
    <cellStyle name="40% - Accent2 2 2 8 2 5" xfId="22874"/>
    <cellStyle name="40% - Accent2 2 2 8 3" xfId="22875"/>
    <cellStyle name="40% - Accent2 2 2 8 3 2" xfId="22876"/>
    <cellStyle name="40% - Accent2 2 2 8 3 2 2" xfId="22877"/>
    <cellStyle name="40% - Accent2 2 2 8 3 3" xfId="22878"/>
    <cellStyle name="40% - Accent2 2 2 8 4" xfId="22879"/>
    <cellStyle name="40% - Accent2 2 2 8 4 2" xfId="22880"/>
    <cellStyle name="40% - Accent2 2 2 8 4 2 2" xfId="22881"/>
    <cellStyle name="40% - Accent2 2 2 8 4 3" xfId="22882"/>
    <cellStyle name="40% - Accent2 2 2 8 5" xfId="22883"/>
    <cellStyle name="40% - Accent2 2 2 8 5 2" xfId="22884"/>
    <cellStyle name="40% - Accent2 2 2 8 6" xfId="22885"/>
    <cellStyle name="40% - Accent2 2 2 9" xfId="22886"/>
    <cellStyle name="40% - Accent2 2 2 9 2" xfId="22887"/>
    <cellStyle name="40% - Accent2 2 2 9 2 2" xfId="22888"/>
    <cellStyle name="40% - Accent2 2 2 9 2 2 2" xfId="22889"/>
    <cellStyle name="40% - Accent2 2 2 9 2 3" xfId="22890"/>
    <cellStyle name="40% - Accent2 2 2 9 3" xfId="22891"/>
    <cellStyle name="40% - Accent2 2 2 9 3 2" xfId="22892"/>
    <cellStyle name="40% - Accent2 2 2 9 3 2 2" xfId="22893"/>
    <cellStyle name="40% - Accent2 2 2 9 3 3" xfId="22894"/>
    <cellStyle name="40% - Accent2 2 2 9 4" xfId="22895"/>
    <cellStyle name="40% - Accent2 2 2 9 4 2" xfId="22896"/>
    <cellStyle name="40% - Accent2 2 2 9 5" xfId="22897"/>
    <cellStyle name="40% - Accent2 2 20" xfId="22898"/>
    <cellStyle name="40% - Accent2 2 20 2" xfId="22899"/>
    <cellStyle name="40% - Accent2 2 21" xfId="22900"/>
    <cellStyle name="40% - Accent2 2 21 2" xfId="22901"/>
    <cellStyle name="40% - Accent2 2 22" xfId="22902"/>
    <cellStyle name="40% - Accent2 2 22 2" xfId="22903"/>
    <cellStyle name="40% - Accent2 2 23" xfId="22904"/>
    <cellStyle name="40% - Accent2 2 23 2" xfId="22905"/>
    <cellStyle name="40% - Accent2 2 24" xfId="22906"/>
    <cellStyle name="40% - Accent2 2 24 2" xfId="22907"/>
    <cellStyle name="40% - Accent2 2 25" xfId="22908"/>
    <cellStyle name="40% - Accent2 2 25 2" xfId="22909"/>
    <cellStyle name="40% - Accent2 2 26" xfId="22910"/>
    <cellStyle name="40% - Accent2 2 26 2" xfId="22911"/>
    <cellStyle name="40% - Accent2 2 27" xfId="22912"/>
    <cellStyle name="40% - Accent2 2 27 2" xfId="22913"/>
    <cellStyle name="40% - Accent2 2 28" xfId="22914"/>
    <cellStyle name="40% - Accent2 2 28 2" xfId="22915"/>
    <cellStyle name="40% - Accent2 2 29" xfId="22916"/>
    <cellStyle name="40% - Accent2 2 29 2" xfId="22917"/>
    <cellStyle name="40% - Accent2 2 3" xfId="22918"/>
    <cellStyle name="40% - Accent2 2 3 2" xfId="22919"/>
    <cellStyle name="40% - Accent2 2 3 2 10" xfId="22920"/>
    <cellStyle name="40% - Accent2 2 3 2 2" xfId="22921"/>
    <cellStyle name="40% - Accent2 2 3 2 2 2" xfId="22922"/>
    <cellStyle name="40% - Accent2 2 3 2 2 2 2" xfId="22923"/>
    <cellStyle name="40% - Accent2 2 3 2 2 2 2 2" xfId="22924"/>
    <cellStyle name="40% - Accent2 2 3 2 2 2 2 2 2" xfId="22925"/>
    <cellStyle name="40% - Accent2 2 3 2 2 2 2 3" xfId="22926"/>
    <cellStyle name="40% - Accent2 2 3 2 2 2 3" xfId="22927"/>
    <cellStyle name="40% - Accent2 2 3 2 2 2 3 2" xfId="22928"/>
    <cellStyle name="40% - Accent2 2 3 2 2 2 3 2 2" xfId="22929"/>
    <cellStyle name="40% - Accent2 2 3 2 2 2 3 3" xfId="22930"/>
    <cellStyle name="40% - Accent2 2 3 2 2 2 4" xfId="22931"/>
    <cellStyle name="40% - Accent2 2 3 2 2 2 4 2" xfId="22932"/>
    <cellStyle name="40% - Accent2 2 3 2 2 2 5" xfId="22933"/>
    <cellStyle name="40% - Accent2 2 3 2 2 3" xfId="22934"/>
    <cellStyle name="40% - Accent2 2 3 2 2 3 2" xfId="22935"/>
    <cellStyle name="40% - Accent2 2 3 2 2 3 2 2" xfId="22936"/>
    <cellStyle name="40% - Accent2 2 3 2 2 3 3" xfId="22937"/>
    <cellStyle name="40% - Accent2 2 3 2 2 4" xfId="22938"/>
    <cellStyle name="40% - Accent2 2 3 2 2 4 2" xfId="22939"/>
    <cellStyle name="40% - Accent2 2 3 2 2 4 2 2" xfId="22940"/>
    <cellStyle name="40% - Accent2 2 3 2 2 4 3" xfId="22941"/>
    <cellStyle name="40% - Accent2 2 3 2 2 5" xfId="22942"/>
    <cellStyle name="40% - Accent2 2 3 2 2 5 2" xfId="22943"/>
    <cellStyle name="40% - Accent2 2 3 2 2 6" xfId="22944"/>
    <cellStyle name="40% - Accent2 2 3 2 3" xfId="22945"/>
    <cellStyle name="40% - Accent2 2 3 2 3 2" xfId="22946"/>
    <cellStyle name="40% - Accent2 2 3 2 3 2 2" xfId="22947"/>
    <cellStyle name="40% - Accent2 2 3 2 3 2 2 2" xfId="22948"/>
    <cellStyle name="40% - Accent2 2 3 2 3 2 2 2 2" xfId="22949"/>
    <cellStyle name="40% - Accent2 2 3 2 3 2 2 3" xfId="22950"/>
    <cellStyle name="40% - Accent2 2 3 2 3 2 3" xfId="22951"/>
    <cellStyle name="40% - Accent2 2 3 2 3 2 3 2" xfId="22952"/>
    <cellStyle name="40% - Accent2 2 3 2 3 2 3 2 2" xfId="22953"/>
    <cellStyle name="40% - Accent2 2 3 2 3 2 3 3" xfId="22954"/>
    <cellStyle name="40% - Accent2 2 3 2 3 2 4" xfId="22955"/>
    <cellStyle name="40% - Accent2 2 3 2 3 2 4 2" xfId="22956"/>
    <cellStyle name="40% - Accent2 2 3 2 3 2 5" xfId="22957"/>
    <cellStyle name="40% - Accent2 2 3 2 3 3" xfId="22958"/>
    <cellStyle name="40% - Accent2 2 3 2 3 3 2" xfId="22959"/>
    <cellStyle name="40% - Accent2 2 3 2 3 3 2 2" xfId="22960"/>
    <cellStyle name="40% - Accent2 2 3 2 3 3 3" xfId="22961"/>
    <cellStyle name="40% - Accent2 2 3 2 3 4" xfId="22962"/>
    <cellStyle name="40% - Accent2 2 3 2 3 4 2" xfId="22963"/>
    <cellStyle name="40% - Accent2 2 3 2 3 4 2 2" xfId="22964"/>
    <cellStyle name="40% - Accent2 2 3 2 3 4 3" xfId="22965"/>
    <cellStyle name="40% - Accent2 2 3 2 3 5" xfId="22966"/>
    <cellStyle name="40% - Accent2 2 3 2 3 5 2" xfId="22967"/>
    <cellStyle name="40% - Accent2 2 3 2 3 6" xfId="22968"/>
    <cellStyle name="40% - Accent2 2 3 2 4" xfId="22969"/>
    <cellStyle name="40% - Accent2 2 3 2 4 2" xfId="22970"/>
    <cellStyle name="40% - Accent2 2 3 2 4 2 2" xfId="22971"/>
    <cellStyle name="40% - Accent2 2 3 2 4 2 2 2" xfId="22972"/>
    <cellStyle name="40% - Accent2 2 3 2 4 2 2 2 2" xfId="22973"/>
    <cellStyle name="40% - Accent2 2 3 2 4 2 2 3" xfId="22974"/>
    <cellStyle name="40% - Accent2 2 3 2 4 2 3" xfId="22975"/>
    <cellStyle name="40% - Accent2 2 3 2 4 2 3 2" xfId="22976"/>
    <cellStyle name="40% - Accent2 2 3 2 4 2 3 2 2" xfId="22977"/>
    <cellStyle name="40% - Accent2 2 3 2 4 2 3 3" xfId="22978"/>
    <cellStyle name="40% - Accent2 2 3 2 4 2 4" xfId="22979"/>
    <cellStyle name="40% - Accent2 2 3 2 4 2 4 2" xfId="22980"/>
    <cellStyle name="40% - Accent2 2 3 2 4 2 5" xfId="22981"/>
    <cellStyle name="40% - Accent2 2 3 2 4 3" xfId="22982"/>
    <cellStyle name="40% - Accent2 2 3 2 4 3 2" xfId="22983"/>
    <cellStyle name="40% - Accent2 2 3 2 4 3 2 2" xfId="22984"/>
    <cellStyle name="40% - Accent2 2 3 2 4 3 3" xfId="22985"/>
    <cellStyle name="40% - Accent2 2 3 2 4 4" xfId="22986"/>
    <cellStyle name="40% - Accent2 2 3 2 4 4 2" xfId="22987"/>
    <cellStyle name="40% - Accent2 2 3 2 4 4 2 2" xfId="22988"/>
    <cellStyle name="40% - Accent2 2 3 2 4 4 3" xfId="22989"/>
    <cellStyle name="40% - Accent2 2 3 2 4 5" xfId="22990"/>
    <cellStyle name="40% - Accent2 2 3 2 4 5 2" xfId="22991"/>
    <cellStyle name="40% - Accent2 2 3 2 4 6" xfId="22992"/>
    <cellStyle name="40% - Accent2 2 3 2 5" xfId="22993"/>
    <cellStyle name="40% - Accent2 2 3 2 5 2" xfId="22994"/>
    <cellStyle name="40% - Accent2 2 3 2 5 2 2" xfId="22995"/>
    <cellStyle name="40% - Accent2 2 3 2 5 2 2 2" xfId="22996"/>
    <cellStyle name="40% - Accent2 2 3 2 5 2 2 2 2" xfId="22997"/>
    <cellStyle name="40% - Accent2 2 3 2 5 2 2 3" xfId="22998"/>
    <cellStyle name="40% - Accent2 2 3 2 5 2 3" xfId="22999"/>
    <cellStyle name="40% - Accent2 2 3 2 5 2 3 2" xfId="23000"/>
    <cellStyle name="40% - Accent2 2 3 2 5 2 3 2 2" xfId="23001"/>
    <cellStyle name="40% - Accent2 2 3 2 5 2 3 3" xfId="23002"/>
    <cellStyle name="40% - Accent2 2 3 2 5 2 4" xfId="23003"/>
    <cellStyle name="40% - Accent2 2 3 2 5 2 4 2" xfId="23004"/>
    <cellStyle name="40% - Accent2 2 3 2 5 2 5" xfId="23005"/>
    <cellStyle name="40% - Accent2 2 3 2 5 3" xfId="23006"/>
    <cellStyle name="40% - Accent2 2 3 2 5 3 2" xfId="23007"/>
    <cellStyle name="40% - Accent2 2 3 2 5 3 2 2" xfId="23008"/>
    <cellStyle name="40% - Accent2 2 3 2 5 3 3" xfId="23009"/>
    <cellStyle name="40% - Accent2 2 3 2 5 4" xfId="23010"/>
    <cellStyle name="40% - Accent2 2 3 2 5 4 2" xfId="23011"/>
    <cellStyle name="40% - Accent2 2 3 2 5 4 2 2" xfId="23012"/>
    <cellStyle name="40% - Accent2 2 3 2 5 4 3" xfId="23013"/>
    <cellStyle name="40% - Accent2 2 3 2 5 5" xfId="23014"/>
    <cellStyle name="40% - Accent2 2 3 2 5 5 2" xfId="23015"/>
    <cellStyle name="40% - Accent2 2 3 2 5 6" xfId="23016"/>
    <cellStyle name="40% - Accent2 2 3 2 6" xfId="23017"/>
    <cellStyle name="40% - Accent2 2 3 2 6 2" xfId="23018"/>
    <cellStyle name="40% - Accent2 2 3 2 6 2 2" xfId="23019"/>
    <cellStyle name="40% - Accent2 2 3 2 6 2 2 2" xfId="23020"/>
    <cellStyle name="40% - Accent2 2 3 2 6 2 3" xfId="23021"/>
    <cellStyle name="40% - Accent2 2 3 2 6 3" xfId="23022"/>
    <cellStyle name="40% - Accent2 2 3 2 6 3 2" xfId="23023"/>
    <cellStyle name="40% - Accent2 2 3 2 6 3 2 2" xfId="23024"/>
    <cellStyle name="40% - Accent2 2 3 2 6 3 3" xfId="23025"/>
    <cellStyle name="40% - Accent2 2 3 2 6 4" xfId="23026"/>
    <cellStyle name="40% - Accent2 2 3 2 6 4 2" xfId="23027"/>
    <cellStyle name="40% - Accent2 2 3 2 6 5" xfId="23028"/>
    <cellStyle name="40% - Accent2 2 3 2 7" xfId="23029"/>
    <cellStyle name="40% - Accent2 2 3 2 7 2" xfId="23030"/>
    <cellStyle name="40% - Accent2 2 3 2 7 2 2" xfId="23031"/>
    <cellStyle name="40% - Accent2 2 3 2 7 3" xfId="23032"/>
    <cellStyle name="40% - Accent2 2 3 2 8" xfId="23033"/>
    <cellStyle name="40% - Accent2 2 3 2 8 2" xfId="23034"/>
    <cellStyle name="40% - Accent2 2 3 2 8 2 2" xfId="23035"/>
    <cellStyle name="40% - Accent2 2 3 2 8 3" xfId="23036"/>
    <cellStyle name="40% - Accent2 2 3 2 9" xfId="23037"/>
    <cellStyle name="40% - Accent2 2 3 2 9 2" xfId="23038"/>
    <cellStyle name="40% - Accent2 2 30" xfId="23039"/>
    <cellStyle name="40% - Accent2 2 31" xfId="23040"/>
    <cellStyle name="40% - Accent2 2 31 2" xfId="23041"/>
    <cellStyle name="40% - Accent2 2 32" xfId="23042"/>
    <cellStyle name="40% - Accent2 2 33" xfId="23043"/>
    <cellStyle name="40% - Accent2 2 4" xfId="23044"/>
    <cellStyle name="40% - Accent2 2 4 10" xfId="23045"/>
    <cellStyle name="40% - Accent2 2 4 2" xfId="23046"/>
    <cellStyle name="40% - Accent2 2 4 2 2" xfId="23047"/>
    <cellStyle name="40% - Accent2 2 4 2 2 2" xfId="23048"/>
    <cellStyle name="40% - Accent2 2 4 2 2 2 2" xfId="23049"/>
    <cellStyle name="40% - Accent2 2 4 2 2 2 2 2" xfId="23050"/>
    <cellStyle name="40% - Accent2 2 4 2 2 2 3" xfId="23051"/>
    <cellStyle name="40% - Accent2 2 4 2 2 3" xfId="23052"/>
    <cellStyle name="40% - Accent2 2 4 2 2 3 2" xfId="23053"/>
    <cellStyle name="40% - Accent2 2 4 2 2 3 2 2" xfId="23054"/>
    <cellStyle name="40% - Accent2 2 4 2 2 3 3" xfId="23055"/>
    <cellStyle name="40% - Accent2 2 4 2 2 4" xfId="23056"/>
    <cellStyle name="40% - Accent2 2 4 2 2 4 2" xfId="23057"/>
    <cellStyle name="40% - Accent2 2 4 2 2 5" xfId="23058"/>
    <cellStyle name="40% - Accent2 2 4 2 3" xfId="23059"/>
    <cellStyle name="40% - Accent2 2 4 2 3 2" xfId="23060"/>
    <cellStyle name="40% - Accent2 2 4 2 3 2 2" xfId="23061"/>
    <cellStyle name="40% - Accent2 2 4 2 3 3" xfId="23062"/>
    <cellStyle name="40% - Accent2 2 4 2 4" xfId="23063"/>
    <cellStyle name="40% - Accent2 2 4 2 4 2" xfId="23064"/>
    <cellStyle name="40% - Accent2 2 4 2 4 2 2" xfId="23065"/>
    <cellStyle name="40% - Accent2 2 4 2 4 3" xfId="23066"/>
    <cellStyle name="40% - Accent2 2 4 2 5" xfId="23067"/>
    <cellStyle name="40% - Accent2 2 4 2 5 2" xfId="23068"/>
    <cellStyle name="40% - Accent2 2 4 2 6" xfId="23069"/>
    <cellStyle name="40% - Accent2 2 4 3" xfId="23070"/>
    <cellStyle name="40% - Accent2 2 4 3 2" xfId="23071"/>
    <cellStyle name="40% - Accent2 2 4 3 2 2" xfId="23072"/>
    <cellStyle name="40% - Accent2 2 4 3 2 2 2" xfId="23073"/>
    <cellStyle name="40% - Accent2 2 4 3 2 2 2 2" xfId="23074"/>
    <cellStyle name="40% - Accent2 2 4 3 2 2 3" xfId="23075"/>
    <cellStyle name="40% - Accent2 2 4 3 2 3" xfId="23076"/>
    <cellStyle name="40% - Accent2 2 4 3 2 3 2" xfId="23077"/>
    <cellStyle name="40% - Accent2 2 4 3 2 3 2 2" xfId="23078"/>
    <cellStyle name="40% - Accent2 2 4 3 2 3 3" xfId="23079"/>
    <cellStyle name="40% - Accent2 2 4 3 2 4" xfId="23080"/>
    <cellStyle name="40% - Accent2 2 4 3 2 4 2" xfId="23081"/>
    <cellStyle name="40% - Accent2 2 4 3 2 5" xfId="23082"/>
    <cellStyle name="40% - Accent2 2 4 3 3" xfId="23083"/>
    <cellStyle name="40% - Accent2 2 4 3 3 2" xfId="23084"/>
    <cellStyle name="40% - Accent2 2 4 3 3 2 2" xfId="23085"/>
    <cellStyle name="40% - Accent2 2 4 3 3 3" xfId="23086"/>
    <cellStyle name="40% - Accent2 2 4 3 4" xfId="23087"/>
    <cellStyle name="40% - Accent2 2 4 3 4 2" xfId="23088"/>
    <cellStyle name="40% - Accent2 2 4 3 4 2 2" xfId="23089"/>
    <cellStyle name="40% - Accent2 2 4 3 4 3" xfId="23090"/>
    <cellStyle name="40% - Accent2 2 4 3 5" xfId="23091"/>
    <cellStyle name="40% - Accent2 2 4 3 5 2" xfId="23092"/>
    <cellStyle name="40% - Accent2 2 4 3 6" xfId="23093"/>
    <cellStyle name="40% - Accent2 2 4 4" xfId="23094"/>
    <cellStyle name="40% - Accent2 2 4 4 2" xfId="23095"/>
    <cellStyle name="40% - Accent2 2 4 4 2 2" xfId="23096"/>
    <cellStyle name="40% - Accent2 2 4 4 2 2 2" xfId="23097"/>
    <cellStyle name="40% - Accent2 2 4 4 2 2 2 2" xfId="23098"/>
    <cellStyle name="40% - Accent2 2 4 4 2 2 3" xfId="23099"/>
    <cellStyle name="40% - Accent2 2 4 4 2 3" xfId="23100"/>
    <cellStyle name="40% - Accent2 2 4 4 2 3 2" xfId="23101"/>
    <cellStyle name="40% - Accent2 2 4 4 2 3 2 2" xfId="23102"/>
    <cellStyle name="40% - Accent2 2 4 4 2 3 3" xfId="23103"/>
    <cellStyle name="40% - Accent2 2 4 4 2 4" xfId="23104"/>
    <cellStyle name="40% - Accent2 2 4 4 2 4 2" xfId="23105"/>
    <cellStyle name="40% - Accent2 2 4 4 2 5" xfId="23106"/>
    <cellStyle name="40% - Accent2 2 4 4 3" xfId="23107"/>
    <cellStyle name="40% - Accent2 2 4 4 3 2" xfId="23108"/>
    <cellStyle name="40% - Accent2 2 4 4 3 2 2" xfId="23109"/>
    <cellStyle name="40% - Accent2 2 4 4 3 3" xfId="23110"/>
    <cellStyle name="40% - Accent2 2 4 4 4" xfId="23111"/>
    <cellStyle name="40% - Accent2 2 4 4 4 2" xfId="23112"/>
    <cellStyle name="40% - Accent2 2 4 4 4 2 2" xfId="23113"/>
    <cellStyle name="40% - Accent2 2 4 4 4 3" xfId="23114"/>
    <cellStyle name="40% - Accent2 2 4 4 5" xfId="23115"/>
    <cellStyle name="40% - Accent2 2 4 4 5 2" xfId="23116"/>
    <cellStyle name="40% - Accent2 2 4 4 6" xfId="23117"/>
    <cellStyle name="40% - Accent2 2 4 5" xfId="23118"/>
    <cellStyle name="40% - Accent2 2 4 5 2" xfId="23119"/>
    <cellStyle name="40% - Accent2 2 4 5 2 2" xfId="23120"/>
    <cellStyle name="40% - Accent2 2 4 5 2 2 2" xfId="23121"/>
    <cellStyle name="40% - Accent2 2 4 5 2 2 2 2" xfId="23122"/>
    <cellStyle name="40% - Accent2 2 4 5 2 2 3" xfId="23123"/>
    <cellStyle name="40% - Accent2 2 4 5 2 3" xfId="23124"/>
    <cellStyle name="40% - Accent2 2 4 5 2 3 2" xfId="23125"/>
    <cellStyle name="40% - Accent2 2 4 5 2 3 2 2" xfId="23126"/>
    <cellStyle name="40% - Accent2 2 4 5 2 3 3" xfId="23127"/>
    <cellStyle name="40% - Accent2 2 4 5 2 4" xfId="23128"/>
    <cellStyle name="40% - Accent2 2 4 5 2 4 2" xfId="23129"/>
    <cellStyle name="40% - Accent2 2 4 5 2 5" xfId="23130"/>
    <cellStyle name="40% - Accent2 2 4 5 3" xfId="23131"/>
    <cellStyle name="40% - Accent2 2 4 5 3 2" xfId="23132"/>
    <cellStyle name="40% - Accent2 2 4 5 3 2 2" xfId="23133"/>
    <cellStyle name="40% - Accent2 2 4 5 3 3" xfId="23134"/>
    <cellStyle name="40% - Accent2 2 4 5 4" xfId="23135"/>
    <cellStyle name="40% - Accent2 2 4 5 4 2" xfId="23136"/>
    <cellStyle name="40% - Accent2 2 4 5 4 2 2" xfId="23137"/>
    <cellStyle name="40% - Accent2 2 4 5 4 3" xfId="23138"/>
    <cellStyle name="40% - Accent2 2 4 5 5" xfId="23139"/>
    <cellStyle name="40% - Accent2 2 4 5 5 2" xfId="23140"/>
    <cellStyle name="40% - Accent2 2 4 5 6" xfId="23141"/>
    <cellStyle name="40% - Accent2 2 4 6" xfId="23142"/>
    <cellStyle name="40% - Accent2 2 4 6 2" xfId="23143"/>
    <cellStyle name="40% - Accent2 2 4 6 2 2" xfId="23144"/>
    <cellStyle name="40% - Accent2 2 4 6 2 2 2" xfId="23145"/>
    <cellStyle name="40% - Accent2 2 4 6 2 3" xfId="23146"/>
    <cellStyle name="40% - Accent2 2 4 6 3" xfId="23147"/>
    <cellStyle name="40% - Accent2 2 4 6 3 2" xfId="23148"/>
    <cellStyle name="40% - Accent2 2 4 6 3 2 2" xfId="23149"/>
    <cellStyle name="40% - Accent2 2 4 6 3 3" xfId="23150"/>
    <cellStyle name="40% - Accent2 2 4 6 4" xfId="23151"/>
    <cellStyle name="40% - Accent2 2 4 6 4 2" xfId="23152"/>
    <cellStyle name="40% - Accent2 2 4 6 5" xfId="23153"/>
    <cellStyle name="40% - Accent2 2 4 7" xfId="23154"/>
    <cellStyle name="40% - Accent2 2 4 7 2" xfId="23155"/>
    <cellStyle name="40% - Accent2 2 4 7 2 2" xfId="23156"/>
    <cellStyle name="40% - Accent2 2 4 7 3" xfId="23157"/>
    <cellStyle name="40% - Accent2 2 4 8" xfId="23158"/>
    <cellStyle name="40% - Accent2 2 4 8 2" xfId="23159"/>
    <cellStyle name="40% - Accent2 2 4 8 2 2" xfId="23160"/>
    <cellStyle name="40% - Accent2 2 4 8 3" xfId="23161"/>
    <cellStyle name="40% - Accent2 2 4 9" xfId="23162"/>
    <cellStyle name="40% - Accent2 2 4 9 2" xfId="23163"/>
    <cellStyle name="40% - Accent2 2 5" xfId="23164"/>
    <cellStyle name="40% - Accent2 2 5 2" xfId="23165"/>
    <cellStyle name="40% - Accent2 2 5 2 2" xfId="23166"/>
    <cellStyle name="40% - Accent2 2 5 2 2 2" xfId="23167"/>
    <cellStyle name="40% - Accent2 2 5 2 2 2 2" xfId="23168"/>
    <cellStyle name="40% - Accent2 2 5 2 2 2 2 2" xfId="23169"/>
    <cellStyle name="40% - Accent2 2 5 2 2 2 3" xfId="23170"/>
    <cellStyle name="40% - Accent2 2 5 2 2 3" xfId="23171"/>
    <cellStyle name="40% - Accent2 2 5 2 2 3 2" xfId="23172"/>
    <cellStyle name="40% - Accent2 2 5 2 2 3 2 2" xfId="23173"/>
    <cellStyle name="40% - Accent2 2 5 2 2 3 3" xfId="23174"/>
    <cellStyle name="40% - Accent2 2 5 2 2 4" xfId="23175"/>
    <cellStyle name="40% - Accent2 2 5 2 2 4 2" xfId="23176"/>
    <cellStyle name="40% - Accent2 2 5 2 2 5" xfId="23177"/>
    <cellStyle name="40% - Accent2 2 5 2 3" xfId="23178"/>
    <cellStyle name="40% - Accent2 2 5 2 3 2" xfId="23179"/>
    <cellStyle name="40% - Accent2 2 5 2 3 2 2" xfId="23180"/>
    <cellStyle name="40% - Accent2 2 5 2 3 3" xfId="23181"/>
    <cellStyle name="40% - Accent2 2 5 2 4" xfId="23182"/>
    <cellStyle name="40% - Accent2 2 5 2 4 2" xfId="23183"/>
    <cellStyle name="40% - Accent2 2 5 2 4 2 2" xfId="23184"/>
    <cellStyle name="40% - Accent2 2 5 2 4 3" xfId="23185"/>
    <cellStyle name="40% - Accent2 2 5 2 5" xfId="23186"/>
    <cellStyle name="40% - Accent2 2 5 2 5 2" xfId="23187"/>
    <cellStyle name="40% - Accent2 2 5 2 6" xfId="23188"/>
    <cellStyle name="40% - Accent2 2 5 3" xfId="23189"/>
    <cellStyle name="40% - Accent2 2 5 3 2" xfId="23190"/>
    <cellStyle name="40% - Accent2 2 5 3 2 2" xfId="23191"/>
    <cellStyle name="40% - Accent2 2 5 3 2 2 2" xfId="23192"/>
    <cellStyle name="40% - Accent2 2 5 3 2 2 2 2" xfId="23193"/>
    <cellStyle name="40% - Accent2 2 5 3 2 2 3" xfId="23194"/>
    <cellStyle name="40% - Accent2 2 5 3 2 3" xfId="23195"/>
    <cellStyle name="40% - Accent2 2 5 3 2 3 2" xfId="23196"/>
    <cellStyle name="40% - Accent2 2 5 3 2 3 2 2" xfId="23197"/>
    <cellStyle name="40% - Accent2 2 5 3 2 3 3" xfId="23198"/>
    <cellStyle name="40% - Accent2 2 5 3 2 4" xfId="23199"/>
    <cellStyle name="40% - Accent2 2 5 3 2 4 2" xfId="23200"/>
    <cellStyle name="40% - Accent2 2 5 3 2 5" xfId="23201"/>
    <cellStyle name="40% - Accent2 2 5 3 3" xfId="23202"/>
    <cellStyle name="40% - Accent2 2 5 3 3 2" xfId="23203"/>
    <cellStyle name="40% - Accent2 2 5 3 3 2 2" xfId="23204"/>
    <cellStyle name="40% - Accent2 2 5 3 3 3" xfId="23205"/>
    <cellStyle name="40% - Accent2 2 5 3 4" xfId="23206"/>
    <cellStyle name="40% - Accent2 2 5 3 4 2" xfId="23207"/>
    <cellStyle name="40% - Accent2 2 5 3 4 2 2" xfId="23208"/>
    <cellStyle name="40% - Accent2 2 5 3 4 3" xfId="23209"/>
    <cellStyle name="40% - Accent2 2 5 3 5" xfId="23210"/>
    <cellStyle name="40% - Accent2 2 5 3 5 2" xfId="23211"/>
    <cellStyle name="40% - Accent2 2 5 3 6" xfId="23212"/>
    <cellStyle name="40% - Accent2 2 6" xfId="23213"/>
    <cellStyle name="40% - Accent2 2 7" xfId="23214"/>
    <cellStyle name="40% - Accent2 2 8" xfId="23215"/>
    <cellStyle name="40% - Accent2 2 9" xfId="23216"/>
    <cellStyle name="40% - Accent2 20" xfId="23217"/>
    <cellStyle name="40% - Accent2 20 2" xfId="23218"/>
    <cellStyle name="40% - Accent2 20 2 2" xfId="23219"/>
    <cellStyle name="40% - Accent2 20 3" xfId="23220"/>
    <cellStyle name="40% - Accent2 20 4" xfId="23221"/>
    <cellStyle name="40% - Accent2 20 5" xfId="23222"/>
    <cellStyle name="40% - Accent2 21" xfId="23223"/>
    <cellStyle name="40% - Accent2 21 2" xfId="23224"/>
    <cellStyle name="40% - Accent2 21 3" xfId="23225"/>
    <cellStyle name="40% - Accent2 22" xfId="23226"/>
    <cellStyle name="40% - Accent2 22 2" xfId="23227"/>
    <cellStyle name="40% - Accent2 23" xfId="23228"/>
    <cellStyle name="40% - Accent2 23 2" xfId="23229"/>
    <cellStyle name="40% - Accent2 24" xfId="23230"/>
    <cellStyle name="40% - Accent2 25" xfId="23231"/>
    <cellStyle name="40% - Accent2 26" xfId="23232"/>
    <cellStyle name="40% - Accent2 26 2" xfId="23233"/>
    <cellStyle name="40% - Accent2 27" xfId="23234"/>
    <cellStyle name="40% - Accent2 27 2" xfId="23235"/>
    <cellStyle name="40% - Accent2 28" xfId="23236"/>
    <cellStyle name="40% - Accent2 28 2" xfId="23237"/>
    <cellStyle name="40% - Accent2 29" xfId="23238"/>
    <cellStyle name="40% - Accent2 29 2" xfId="23239"/>
    <cellStyle name="40% - Accent2 3" xfId="23240"/>
    <cellStyle name="40% - Accent2 3 10" xfId="23241"/>
    <cellStyle name="40% - Accent2 3 10 2" xfId="23242"/>
    <cellStyle name="40% - Accent2 3 10 2 2" xfId="23243"/>
    <cellStyle name="40% - Accent2 3 10 3" xfId="23244"/>
    <cellStyle name="40% - Accent2 3 11" xfId="23245"/>
    <cellStyle name="40% - Accent2 3 11 2" xfId="23246"/>
    <cellStyle name="40% - Accent2 3 12" xfId="23247"/>
    <cellStyle name="40% - Accent2 3 12 2" xfId="23248"/>
    <cellStyle name="40% - Accent2 3 13" xfId="23249"/>
    <cellStyle name="40% - Accent2 3 13 2" xfId="23250"/>
    <cellStyle name="40% - Accent2 3 14" xfId="23251"/>
    <cellStyle name="40% - Accent2 3 14 2" xfId="23252"/>
    <cellStyle name="40% - Accent2 3 15" xfId="23253"/>
    <cellStyle name="40% - Accent2 3 15 2" xfId="23254"/>
    <cellStyle name="40% - Accent2 3 16" xfId="23255"/>
    <cellStyle name="40% - Accent2 3 16 2" xfId="23256"/>
    <cellStyle name="40% - Accent2 3 17" xfId="23257"/>
    <cellStyle name="40% - Accent2 3 17 2" xfId="23258"/>
    <cellStyle name="40% - Accent2 3 18" xfId="23259"/>
    <cellStyle name="40% - Accent2 3 18 2" xfId="23260"/>
    <cellStyle name="40% - Accent2 3 19" xfId="23261"/>
    <cellStyle name="40% - Accent2 3 19 2" xfId="23262"/>
    <cellStyle name="40% - Accent2 3 2" xfId="23263"/>
    <cellStyle name="40% - Accent2 3 2 10" xfId="23264"/>
    <cellStyle name="40% - Accent2 3 2 10 2" xfId="23265"/>
    <cellStyle name="40% - Accent2 3 2 11" xfId="23266"/>
    <cellStyle name="40% - Accent2 3 2 2" xfId="23267"/>
    <cellStyle name="40% - Accent2 3 2 2 10" xfId="23268"/>
    <cellStyle name="40% - Accent2 3 2 2 2" xfId="23269"/>
    <cellStyle name="40% - Accent2 3 2 2 2 2" xfId="23270"/>
    <cellStyle name="40% - Accent2 3 2 2 2 2 2" xfId="23271"/>
    <cellStyle name="40% - Accent2 3 2 2 2 2 2 2" xfId="23272"/>
    <cellStyle name="40% - Accent2 3 2 2 2 2 2 2 2" xfId="23273"/>
    <cellStyle name="40% - Accent2 3 2 2 2 2 2 3" xfId="23274"/>
    <cellStyle name="40% - Accent2 3 2 2 2 2 3" xfId="23275"/>
    <cellStyle name="40% - Accent2 3 2 2 2 2 3 2" xfId="23276"/>
    <cellStyle name="40% - Accent2 3 2 2 2 2 3 2 2" xfId="23277"/>
    <cellStyle name="40% - Accent2 3 2 2 2 2 3 3" xfId="23278"/>
    <cellStyle name="40% - Accent2 3 2 2 2 2 4" xfId="23279"/>
    <cellStyle name="40% - Accent2 3 2 2 2 2 4 2" xfId="23280"/>
    <cellStyle name="40% - Accent2 3 2 2 2 2 5" xfId="23281"/>
    <cellStyle name="40% - Accent2 3 2 2 2 3" xfId="23282"/>
    <cellStyle name="40% - Accent2 3 2 2 2 3 2" xfId="23283"/>
    <cellStyle name="40% - Accent2 3 2 2 2 3 2 2" xfId="23284"/>
    <cellStyle name="40% - Accent2 3 2 2 2 3 3" xfId="23285"/>
    <cellStyle name="40% - Accent2 3 2 2 2 4" xfId="23286"/>
    <cellStyle name="40% - Accent2 3 2 2 2 4 2" xfId="23287"/>
    <cellStyle name="40% - Accent2 3 2 2 2 4 2 2" xfId="23288"/>
    <cellStyle name="40% - Accent2 3 2 2 2 4 3" xfId="23289"/>
    <cellStyle name="40% - Accent2 3 2 2 2 5" xfId="23290"/>
    <cellStyle name="40% - Accent2 3 2 2 2 5 2" xfId="23291"/>
    <cellStyle name="40% - Accent2 3 2 2 2 6" xfId="23292"/>
    <cellStyle name="40% - Accent2 3 2 2 3" xfId="23293"/>
    <cellStyle name="40% - Accent2 3 2 2 3 2" xfId="23294"/>
    <cellStyle name="40% - Accent2 3 2 2 3 2 2" xfId="23295"/>
    <cellStyle name="40% - Accent2 3 2 2 3 2 2 2" xfId="23296"/>
    <cellStyle name="40% - Accent2 3 2 2 3 2 2 2 2" xfId="23297"/>
    <cellStyle name="40% - Accent2 3 2 2 3 2 2 3" xfId="23298"/>
    <cellStyle name="40% - Accent2 3 2 2 3 2 3" xfId="23299"/>
    <cellStyle name="40% - Accent2 3 2 2 3 2 3 2" xfId="23300"/>
    <cellStyle name="40% - Accent2 3 2 2 3 2 3 2 2" xfId="23301"/>
    <cellStyle name="40% - Accent2 3 2 2 3 2 3 3" xfId="23302"/>
    <cellStyle name="40% - Accent2 3 2 2 3 2 4" xfId="23303"/>
    <cellStyle name="40% - Accent2 3 2 2 3 2 4 2" xfId="23304"/>
    <cellStyle name="40% - Accent2 3 2 2 3 2 5" xfId="23305"/>
    <cellStyle name="40% - Accent2 3 2 2 3 3" xfId="23306"/>
    <cellStyle name="40% - Accent2 3 2 2 3 3 2" xfId="23307"/>
    <cellStyle name="40% - Accent2 3 2 2 3 3 2 2" xfId="23308"/>
    <cellStyle name="40% - Accent2 3 2 2 3 3 3" xfId="23309"/>
    <cellStyle name="40% - Accent2 3 2 2 3 4" xfId="23310"/>
    <cellStyle name="40% - Accent2 3 2 2 3 4 2" xfId="23311"/>
    <cellStyle name="40% - Accent2 3 2 2 3 4 2 2" xfId="23312"/>
    <cellStyle name="40% - Accent2 3 2 2 3 4 3" xfId="23313"/>
    <cellStyle name="40% - Accent2 3 2 2 3 5" xfId="23314"/>
    <cellStyle name="40% - Accent2 3 2 2 3 5 2" xfId="23315"/>
    <cellStyle name="40% - Accent2 3 2 2 3 6" xfId="23316"/>
    <cellStyle name="40% - Accent2 3 2 2 4" xfId="23317"/>
    <cellStyle name="40% - Accent2 3 2 2 4 2" xfId="23318"/>
    <cellStyle name="40% - Accent2 3 2 2 4 2 2" xfId="23319"/>
    <cellStyle name="40% - Accent2 3 2 2 4 2 2 2" xfId="23320"/>
    <cellStyle name="40% - Accent2 3 2 2 4 2 2 2 2" xfId="23321"/>
    <cellStyle name="40% - Accent2 3 2 2 4 2 2 3" xfId="23322"/>
    <cellStyle name="40% - Accent2 3 2 2 4 2 3" xfId="23323"/>
    <cellStyle name="40% - Accent2 3 2 2 4 2 3 2" xfId="23324"/>
    <cellStyle name="40% - Accent2 3 2 2 4 2 3 2 2" xfId="23325"/>
    <cellStyle name="40% - Accent2 3 2 2 4 2 3 3" xfId="23326"/>
    <cellStyle name="40% - Accent2 3 2 2 4 2 4" xfId="23327"/>
    <cellStyle name="40% - Accent2 3 2 2 4 2 4 2" xfId="23328"/>
    <cellStyle name="40% - Accent2 3 2 2 4 2 5" xfId="23329"/>
    <cellStyle name="40% - Accent2 3 2 2 4 3" xfId="23330"/>
    <cellStyle name="40% - Accent2 3 2 2 4 3 2" xfId="23331"/>
    <cellStyle name="40% - Accent2 3 2 2 4 3 2 2" xfId="23332"/>
    <cellStyle name="40% - Accent2 3 2 2 4 3 3" xfId="23333"/>
    <cellStyle name="40% - Accent2 3 2 2 4 4" xfId="23334"/>
    <cellStyle name="40% - Accent2 3 2 2 4 4 2" xfId="23335"/>
    <cellStyle name="40% - Accent2 3 2 2 4 4 2 2" xfId="23336"/>
    <cellStyle name="40% - Accent2 3 2 2 4 4 3" xfId="23337"/>
    <cellStyle name="40% - Accent2 3 2 2 4 5" xfId="23338"/>
    <cellStyle name="40% - Accent2 3 2 2 4 5 2" xfId="23339"/>
    <cellStyle name="40% - Accent2 3 2 2 4 6" xfId="23340"/>
    <cellStyle name="40% - Accent2 3 2 2 5" xfId="23341"/>
    <cellStyle name="40% - Accent2 3 2 2 5 2" xfId="23342"/>
    <cellStyle name="40% - Accent2 3 2 2 5 2 2" xfId="23343"/>
    <cellStyle name="40% - Accent2 3 2 2 5 2 2 2" xfId="23344"/>
    <cellStyle name="40% - Accent2 3 2 2 5 2 2 2 2" xfId="23345"/>
    <cellStyle name="40% - Accent2 3 2 2 5 2 2 3" xfId="23346"/>
    <cellStyle name="40% - Accent2 3 2 2 5 2 3" xfId="23347"/>
    <cellStyle name="40% - Accent2 3 2 2 5 2 3 2" xfId="23348"/>
    <cellStyle name="40% - Accent2 3 2 2 5 2 3 2 2" xfId="23349"/>
    <cellStyle name="40% - Accent2 3 2 2 5 2 3 3" xfId="23350"/>
    <cellStyle name="40% - Accent2 3 2 2 5 2 4" xfId="23351"/>
    <cellStyle name="40% - Accent2 3 2 2 5 2 4 2" xfId="23352"/>
    <cellStyle name="40% - Accent2 3 2 2 5 2 5" xfId="23353"/>
    <cellStyle name="40% - Accent2 3 2 2 5 3" xfId="23354"/>
    <cellStyle name="40% - Accent2 3 2 2 5 3 2" xfId="23355"/>
    <cellStyle name="40% - Accent2 3 2 2 5 3 2 2" xfId="23356"/>
    <cellStyle name="40% - Accent2 3 2 2 5 3 3" xfId="23357"/>
    <cellStyle name="40% - Accent2 3 2 2 5 4" xfId="23358"/>
    <cellStyle name="40% - Accent2 3 2 2 5 4 2" xfId="23359"/>
    <cellStyle name="40% - Accent2 3 2 2 5 4 2 2" xfId="23360"/>
    <cellStyle name="40% - Accent2 3 2 2 5 4 3" xfId="23361"/>
    <cellStyle name="40% - Accent2 3 2 2 5 5" xfId="23362"/>
    <cellStyle name="40% - Accent2 3 2 2 5 5 2" xfId="23363"/>
    <cellStyle name="40% - Accent2 3 2 2 5 6" xfId="23364"/>
    <cellStyle name="40% - Accent2 3 2 2 6" xfId="23365"/>
    <cellStyle name="40% - Accent2 3 2 2 6 2" xfId="23366"/>
    <cellStyle name="40% - Accent2 3 2 2 6 2 2" xfId="23367"/>
    <cellStyle name="40% - Accent2 3 2 2 6 2 2 2" xfId="23368"/>
    <cellStyle name="40% - Accent2 3 2 2 6 2 3" xfId="23369"/>
    <cellStyle name="40% - Accent2 3 2 2 6 3" xfId="23370"/>
    <cellStyle name="40% - Accent2 3 2 2 6 3 2" xfId="23371"/>
    <cellStyle name="40% - Accent2 3 2 2 6 3 2 2" xfId="23372"/>
    <cellStyle name="40% - Accent2 3 2 2 6 3 3" xfId="23373"/>
    <cellStyle name="40% - Accent2 3 2 2 6 4" xfId="23374"/>
    <cellStyle name="40% - Accent2 3 2 2 6 4 2" xfId="23375"/>
    <cellStyle name="40% - Accent2 3 2 2 6 5" xfId="23376"/>
    <cellStyle name="40% - Accent2 3 2 2 7" xfId="23377"/>
    <cellStyle name="40% - Accent2 3 2 2 7 2" xfId="23378"/>
    <cellStyle name="40% - Accent2 3 2 2 7 2 2" xfId="23379"/>
    <cellStyle name="40% - Accent2 3 2 2 7 3" xfId="23380"/>
    <cellStyle name="40% - Accent2 3 2 2 8" xfId="23381"/>
    <cellStyle name="40% - Accent2 3 2 2 8 2" xfId="23382"/>
    <cellStyle name="40% - Accent2 3 2 2 8 2 2" xfId="23383"/>
    <cellStyle name="40% - Accent2 3 2 2 8 3" xfId="23384"/>
    <cellStyle name="40% - Accent2 3 2 2 9" xfId="23385"/>
    <cellStyle name="40% - Accent2 3 2 2 9 2" xfId="23386"/>
    <cellStyle name="40% - Accent2 3 2 3" xfId="23387"/>
    <cellStyle name="40% - Accent2 3 2 3 2" xfId="23388"/>
    <cellStyle name="40% - Accent2 3 2 3 2 2" xfId="23389"/>
    <cellStyle name="40% - Accent2 3 2 3 2 2 2" xfId="23390"/>
    <cellStyle name="40% - Accent2 3 2 3 2 2 2 2" xfId="23391"/>
    <cellStyle name="40% - Accent2 3 2 3 2 2 3" xfId="23392"/>
    <cellStyle name="40% - Accent2 3 2 3 2 3" xfId="23393"/>
    <cellStyle name="40% - Accent2 3 2 3 2 3 2" xfId="23394"/>
    <cellStyle name="40% - Accent2 3 2 3 2 3 2 2" xfId="23395"/>
    <cellStyle name="40% - Accent2 3 2 3 2 3 3" xfId="23396"/>
    <cellStyle name="40% - Accent2 3 2 3 2 4" xfId="23397"/>
    <cellStyle name="40% - Accent2 3 2 3 2 4 2" xfId="23398"/>
    <cellStyle name="40% - Accent2 3 2 3 2 5" xfId="23399"/>
    <cellStyle name="40% - Accent2 3 2 3 3" xfId="23400"/>
    <cellStyle name="40% - Accent2 3 2 3 3 2" xfId="23401"/>
    <cellStyle name="40% - Accent2 3 2 3 3 2 2" xfId="23402"/>
    <cellStyle name="40% - Accent2 3 2 3 3 3" xfId="23403"/>
    <cellStyle name="40% - Accent2 3 2 3 4" xfId="23404"/>
    <cellStyle name="40% - Accent2 3 2 3 4 2" xfId="23405"/>
    <cellStyle name="40% - Accent2 3 2 3 4 2 2" xfId="23406"/>
    <cellStyle name="40% - Accent2 3 2 3 4 3" xfId="23407"/>
    <cellStyle name="40% - Accent2 3 2 3 5" xfId="23408"/>
    <cellStyle name="40% - Accent2 3 2 3 5 2" xfId="23409"/>
    <cellStyle name="40% - Accent2 3 2 3 6" xfId="23410"/>
    <cellStyle name="40% - Accent2 3 2 4" xfId="23411"/>
    <cellStyle name="40% - Accent2 3 2 4 2" xfId="23412"/>
    <cellStyle name="40% - Accent2 3 2 4 2 2" xfId="23413"/>
    <cellStyle name="40% - Accent2 3 2 4 2 2 2" xfId="23414"/>
    <cellStyle name="40% - Accent2 3 2 4 2 2 2 2" xfId="23415"/>
    <cellStyle name="40% - Accent2 3 2 4 2 2 3" xfId="23416"/>
    <cellStyle name="40% - Accent2 3 2 4 2 3" xfId="23417"/>
    <cellStyle name="40% - Accent2 3 2 4 2 3 2" xfId="23418"/>
    <cellStyle name="40% - Accent2 3 2 4 2 3 2 2" xfId="23419"/>
    <cellStyle name="40% - Accent2 3 2 4 2 3 3" xfId="23420"/>
    <cellStyle name="40% - Accent2 3 2 4 2 4" xfId="23421"/>
    <cellStyle name="40% - Accent2 3 2 4 2 4 2" xfId="23422"/>
    <cellStyle name="40% - Accent2 3 2 4 2 5" xfId="23423"/>
    <cellStyle name="40% - Accent2 3 2 4 3" xfId="23424"/>
    <cellStyle name="40% - Accent2 3 2 4 3 2" xfId="23425"/>
    <cellStyle name="40% - Accent2 3 2 4 3 2 2" xfId="23426"/>
    <cellStyle name="40% - Accent2 3 2 4 3 3" xfId="23427"/>
    <cellStyle name="40% - Accent2 3 2 4 4" xfId="23428"/>
    <cellStyle name="40% - Accent2 3 2 4 4 2" xfId="23429"/>
    <cellStyle name="40% - Accent2 3 2 4 4 2 2" xfId="23430"/>
    <cellStyle name="40% - Accent2 3 2 4 4 3" xfId="23431"/>
    <cellStyle name="40% - Accent2 3 2 4 5" xfId="23432"/>
    <cellStyle name="40% - Accent2 3 2 4 5 2" xfId="23433"/>
    <cellStyle name="40% - Accent2 3 2 4 6" xfId="23434"/>
    <cellStyle name="40% - Accent2 3 2 5" xfId="23435"/>
    <cellStyle name="40% - Accent2 3 2 5 2" xfId="23436"/>
    <cellStyle name="40% - Accent2 3 2 5 2 2" xfId="23437"/>
    <cellStyle name="40% - Accent2 3 2 5 2 2 2" xfId="23438"/>
    <cellStyle name="40% - Accent2 3 2 5 2 2 2 2" xfId="23439"/>
    <cellStyle name="40% - Accent2 3 2 5 2 2 3" xfId="23440"/>
    <cellStyle name="40% - Accent2 3 2 5 2 3" xfId="23441"/>
    <cellStyle name="40% - Accent2 3 2 5 2 3 2" xfId="23442"/>
    <cellStyle name="40% - Accent2 3 2 5 2 3 2 2" xfId="23443"/>
    <cellStyle name="40% - Accent2 3 2 5 2 3 3" xfId="23444"/>
    <cellStyle name="40% - Accent2 3 2 5 2 4" xfId="23445"/>
    <cellStyle name="40% - Accent2 3 2 5 2 4 2" xfId="23446"/>
    <cellStyle name="40% - Accent2 3 2 5 2 5" xfId="23447"/>
    <cellStyle name="40% - Accent2 3 2 5 3" xfId="23448"/>
    <cellStyle name="40% - Accent2 3 2 5 3 2" xfId="23449"/>
    <cellStyle name="40% - Accent2 3 2 5 3 2 2" xfId="23450"/>
    <cellStyle name="40% - Accent2 3 2 5 3 3" xfId="23451"/>
    <cellStyle name="40% - Accent2 3 2 5 4" xfId="23452"/>
    <cellStyle name="40% - Accent2 3 2 5 4 2" xfId="23453"/>
    <cellStyle name="40% - Accent2 3 2 5 4 2 2" xfId="23454"/>
    <cellStyle name="40% - Accent2 3 2 5 4 3" xfId="23455"/>
    <cellStyle name="40% - Accent2 3 2 5 5" xfId="23456"/>
    <cellStyle name="40% - Accent2 3 2 5 5 2" xfId="23457"/>
    <cellStyle name="40% - Accent2 3 2 5 6" xfId="23458"/>
    <cellStyle name="40% - Accent2 3 2 6" xfId="23459"/>
    <cellStyle name="40% - Accent2 3 2 6 2" xfId="23460"/>
    <cellStyle name="40% - Accent2 3 2 6 2 2" xfId="23461"/>
    <cellStyle name="40% - Accent2 3 2 6 2 2 2" xfId="23462"/>
    <cellStyle name="40% - Accent2 3 2 6 2 2 2 2" xfId="23463"/>
    <cellStyle name="40% - Accent2 3 2 6 2 2 3" xfId="23464"/>
    <cellStyle name="40% - Accent2 3 2 6 2 3" xfId="23465"/>
    <cellStyle name="40% - Accent2 3 2 6 2 3 2" xfId="23466"/>
    <cellStyle name="40% - Accent2 3 2 6 2 3 2 2" xfId="23467"/>
    <cellStyle name="40% - Accent2 3 2 6 2 3 3" xfId="23468"/>
    <cellStyle name="40% - Accent2 3 2 6 2 4" xfId="23469"/>
    <cellStyle name="40% - Accent2 3 2 6 2 4 2" xfId="23470"/>
    <cellStyle name="40% - Accent2 3 2 6 2 5" xfId="23471"/>
    <cellStyle name="40% - Accent2 3 2 6 3" xfId="23472"/>
    <cellStyle name="40% - Accent2 3 2 6 3 2" xfId="23473"/>
    <cellStyle name="40% - Accent2 3 2 6 3 2 2" xfId="23474"/>
    <cellStyle name="40% - Accent2 3 2 6 3 3" xfId="23475"/>
    <cellStyle name="40% - Accent2 3 2 6 4" xfId="23476"/>
    <cellStyle name="40% - Accent2 3 2 6 4 2" xfId="23477"/>
    <cellStyle name="40% - Accent2 3 2 6 4 2 2" xfId="23478"/>
    <cellStyle name="40% - Accent2 3 2 6 4 3" xfId="23479"/>
    <cellStyle name="40% - Accent2 3 2 6 5" xfId="23480"/>
    <cellStyle name="40% - Accent2 3 2 6 5 2" xfId="23481"/>
    <cellStyle name="40% - Accent2 3 2 6 6" xfId="23482"/>
    <cellStyle name="40% - Accent2 3 2 7" xfId="23483"/>
    <cellStyle name="40% - Accent2 3 2 7 2" xfId="23484"/>
    <cellStyle name="40% - Accent2 3 2 7 2 2" xfId="23485"/>
    <cellStyle name="40% - Accent2 3 2 7 2 2 2" xfId="23486"/>
    <cellStyle name="40% - Accent2 3 2 7 2 3" xfId="23487"/>
    <cellStyle name="40% - Accent2 3 2 7 3" xfId="23488"/>
    <cellStyle name="40% - Accent2 3 2 7 3 2" xfId="23489"/>
    <cellStyle name="40% - Accent2 3 2 7 3 2 2" xfId="23490"/>
    <cellStyle name="40% - Accent2 3 2 7 3 3" xfId="23491"/>
    <cellStyle name="40% - Accent2 3 2 7 4" xfId="23492"/>
    <cellStyle name="40% - Accent2 3 2 7 4 2" xfId="23493"/>
    <cellStyle name="40% - Accent2 3 2 7 5" xfId="23494"/>
    <cellStyle name="40% - Accent2 3 2 8" xfId="23495"/>
    <cellStyle name="40% - Accent2 3 2 8 2" xfId="23496"/>
    <cellStyle name="40% - Accent2 3 2 8 2 2" xfId="23497"/>
    <cellStyle name="40% - Accent2 3 2 8 3" xfId="23498"/>
    <cellStyle name="40% - Accent2 3 2 9" xfId="23499"/>
    <cellStyle name="40% - Accent2 3 2 9 2" xfId="23500"/>
    <cellStyle name="40% - Accent2 3 2 9 2 2" xfId="23501"/>
    <cellStyle name="40% - Accent2 3 2 9 3" xfId="23502"/>
    <cellStyle name="40% - Accent2 3 20" xfId="23503"/>
    <cellStyle name="40% - Accent2 3 20 2" xfId="23504"/>
    <cellStyle name="40% - Accent2 3 21" xfId="23505"/>
    <cellStyle name="40% - Accent2 3 21 2" xfId="23506"/>
    <cellStyle name="40% - Accent2 3 22" xfId="23507"/>
    <cellStyle name="40% - Accent2 3 22 2" xfId="23508"/>
    <cellStyle name="40% - Accent2 3 23" xfId="23509"/>
    <cellStyle name="40% - Accent2 3 23 2" xfId="23510"/>
    <cellStyle name="40% - Accent2 3 24" xfId="23511"/>
    <cellStyle name="40% - Accent2 3 24 2" xfId="23512"/>
    <cellStyle name="40% - Accent2 3 25" xfId="23513"/>
    <cellStyle name="40% - Accent2 3 25 2" xfId="23514"/>
    <cellStyle name="40% - Accent2 3 26" xfId="23515"/>
    <cellStyle name="40% - Accent2 3 26 2" xfId="23516"/>
    <cellStyle name="40% - Accent2 3 27" xfId="23517"/>
    <cellStyle name="40% - Accent2 3 27 2" xfId="23518"/>
    <cellStyle name="40% - Accent2 3 28" xfId="23519"/>
    <cellStyle name="40% - Accent2 3 28 2" xfId="23520"/>
    <cellStyle name="40% - Accent2 3 29" xfId="23521"/>
    <cellStyle name="40% - Accent2 3 3" xfId="23522"/>
    <cellStyle name="40% - Accent2 3 3 10" xfId="23523"/>
    <cellStyle name="40% - Accent2 3 3 2" xfId="23524"/>
    <cellStyle name="40% - Accent2 3 3 2 2" xfId="23525"/>
    <cellStyle name="40% - Accent2 3 3 2 2 2" xfId="23526"/>
    <cellStyle name="40% - Accent2 3 3 2 2 2 2" xfId="23527"/>
    <cellStyle name="40% - Accent2 3 3 2 2 2 2 2" xfId="23528"/>
    <cellStyle name="40% - Accent2 3 3 2 2 2 3" xfId="23529"/>
    <cellStyle name="40% - Accent2 3 3 2 2 3" xfId="23530"/>
    <cellStyle name="40% - Accent2 3 3 2 2 3 2" xfId="23531"/>
    <cellStyle name="40% - Accent2 3 3 2 2 3 2 2" xfId="23532"/>
    <cellStyle name="40% - Accent2 3 3 2 2 3 3" xfId="23533"/>
    <cellStyle name="40% - Accent2 3 3 2 2 4" xfId="23534"/>
    <cellStyle name="40% - Accent2 3 3 2 2 4 2" xfId="23535"/>
    <cellStyle name="40% - Accent2 3 3 2 2 5" xfId="23536"/>
    <cellStyle name="40% - Accent2 3 3 2 3" xfId="23537"/>
    <cellStyle name="40% - Accent2 3 3 2 3 2" xfId="23538"/>
    <cellStyle name="40% - Accent2 3 3 2 3 2 2" xfId="23539"/>
    <cellStyle name="40% - Accent2 3 3 2 3 3" xfId="23540"/>
    <cellStyle name="40% - Accent2 3 3 2 4" xfId="23541"/>
    <cellStyle name="40% - Accent2 3 3 2 4 2" xfId="23542"/>
    <cellStyle name="40% - Accent2 3 3 2 4 2 2" xfId="23543"/>
    <cellStyle name="40% - Accent2 3 3 2 4 3" xfId="23544"/>
    <cellStyle name="40% - Accent2 3 3 2 5" xfId="23545"/>
    <cellStyle name="40% - Accent2 3 3 2 5 2" xfId="23546"/>
    <cellStyle name="40% - Accent2 3 3 2 6" xfId="23547"/>
    <cellStyle name="40% - Accent2 3 3 3" xfId="23548"/>
    <cellStyle name="40% - Accent2 3 3 3 2" xfId="23549"/>
    <cellStyle name="40% - Accent2 3 3 3 2 2" xfId="23550"/>
    <cellStyle name="40% - Accent2 3 3 3 2 2 2" xfId="23551"/>
    <cellStyle name="40% - Accent2 3 3 3 2 2 2 2" xfId="23552"/>
    <cellStyle name="40% - Accent2 3 3 3 2 2 3" xfId="23553"/>
    <cellStyle name="40% - Accent2 3 3 3 2 3" xfId="23554"/>
    <cellStyle name="40% - Accent2 3 3 3 2 3 2" xfId="23555"/>
    <cellStyle name="40% - Accent2 3 3 3 2 3 2 2" xfId="23556"/>
    <cellStyle name="40% - Accent2 3 3 3 2 3 3" xfId="23557"/>
    <cellStyle name="40% - Accent2 3 3 3 2 4" xfId="23558"/>
    <cellStyle name="40% - Accent2 3 3 3 2 4 2" xfId="23559"/>
    <cellStyle name="40% - Accent2 3 3 3 2 5" xfId="23560"/>
    <cellStyle name="40% - Accent2 3 3 3 3" xfId="23561"/>
    <cellStyle name="40% - Accent2 3 3 3 3 2" xfId="23562"/>
    <cellStyle name="40% - Accent2 3 3 3 3 2 2" xfId="23563"/>
    <cellStyle name="40% - Accent2 3 3 3 3 3" xfId="23564"/>
    <cellStyle name="40% - Accent2 3 3 3 4" xfId="23565"/>
    <cellStyle name="40% - Accent2 3 3 3 4 2" xfId="23566"/>
    <cellStyle name="40% - Accent2 3 3 3 4 2 2" xfId="23567"/>
    <cellStyle name="40% - Accent2 3 3 3 4 3" xfId="23568"/>
    <cellStyle name="40% - Accent2 3 3 3 5" xfId="23569"/>
    <cellStyle name="40% - Accent2 3 3 3 5 2" xfId="23570"/>
    <cellStyle name="40% - Accent2 3 3 3 6" xfId="23571"/>
    <cellStyle name="40% - Accent2 3 3 4" xfId="23572"/>
    <cellStyle name="40% - Accent2 3 3 4 2" xfId="23573"/>
    <cellStyle name="40% - Accent2 3 3 4 2 2" xfId="23574"/>
    <cellStyle name="40% - Accent2 3 3 4 2 2 2" xfId="23575"/>
    <cellStyle name="40% - Accent2 3 3 4 2 2 2 2" xfId="23576"/>
    <cellStyle name="40% - Accent2 3 3 4 2 2 3" xfId="23577"/>
    <cellStyle name="40% - Accent2 3 3 4 2 3" xfId="23578"/>
    <cellStyle name="40% - Accent2 3 3 4 2 3 2" xfId="23579"/>
    <cellStyle name="40% - Accent2 3 3 4 2 3 2 2" xfId="23580"/>
    <cellStyle name="40% - Accent2 3 3 4 2 3 3" xfId="23581"/>
    <cellStyle name="40% - Accent2 3 3 4 2 4" xfId="23582"/>
    <cellStyle name="40% - Accent2 3 3 4 2 4 2" xfId="23583"/>
    <cellStyle name="40% - Accent2 3 3 4 2 5" xfId="23584"/>
    <cellStyle name="40% - Accent2 3 3 4 3" xfId="23585"/>
    <cellStyle name="40% - Accent2 3 3 4 3 2" xfId="23586"/>
    <cellStyle name="40% - Accent2 3 3 4 3 2 2" xfId="23587"/>
    <cellStyle name="40% - Accent2 3 3 4 3 3" xfId="23588"/>
    <cellStyle name="40% - Accent2 3 3 4 4" xfId="23589"/>
    <cellStyle name="40% - Accent2 3 3 4 4 2" xfId="23590"/>
    <cellStyle name="40% - Accent2 3 3 4 4 2 2" xfId="23591"/>
    <cellStyle name="40% - Accent2 3 3 4 4 3" xfId="23592"/>
    <cellStyle name="40% - Accent2 3 3 4 5" xfId="23593"/>
    <cellStyle name="40% - Accent2 3 3 4 5 2" xfId="23594"/>
    <cellStyle name="40% - Accent2 3 3 4 6" xfId="23595"/>
    <cellStyle name="40% - Accent2 3 3 5" xfId="23596"/>
    <cellStyle name="40% - Accent2 3 3 5 2" xfId="23597"/>
    <cellStyle name="40% - Accent2 3 3 5 2 2" xfId="23598"/>
    <cellStyle name="40% - Accent2 3 3 5 2 2 2" xfId="23599"/>
    <cellStyle name="40% - Accent2 3 3 5 2 2 2 2" xfId="23600"/>
    <cellStyle name="40% - Accent2 3 3 5 2 2 3" xfId="23601"/>
    <cellStyle name="40% - Accent2 3 3 5 2 3" xfId="23602"/>
    <cellStyle name="40% - Accent2 3 3 5 2 3 2" xfId="23603"/>
    <cellStyle name="40% - Accent2 3 3 5 2 3 2 2" xfId="23604"/>
    <cellStyle name="40% - Accent2 3 3 5 2 3 3" xfId="23605"/>
    <cellStyle name="40% - Accent2 3 3 5 2 4" xfId="23606"/>
    <cellStyle name="40% - Accent2 3 3 5 2 4 2" xfId="23607"/>
    <cellStyle name="40% - Accent2 3 3 5 2 5" xfId="23608"/>
    <cellStyle name="40% - Accent2 3 3 5 3" xfId="23609"/>
    <cellStyle name="40% - Accent2 3 3 5 3 2" xfId="23610"/>
    <cellStyle name="40% - Accent2 3 3 5 3 2 2" xfId="23611"/>
    <cellStyle name="40% - Accent2 3 3 5 3 3" xfId="23612"/>
    <cellStyle name="40% - Accent2 3 3 5 4" xfId="23613"/>
    <cellStyle name="40% - Accent2 3 3 5 4 2" xfId="23614"/>
    <cellStyle name="40% - Accent2 3 3 5 4 2 2" xfId="23615"/>
    <cellStyle name="40% - Accent2 3 3 5 4 3" xfId="23616"/>
    <cellStyle name="40% - Accent2 3 3 5 5" xfId="23617"/>
    <cellStyle name="40% - Accent2 3 3 5 5 2" xfId="23618"/>
    <cellStyle name="40% - Accent2 3 3 5 6" xfId="23619"/>
    <cellStyle name="40% - Accent2 3 3 6" xfId="23620"/>
    <cellStyle name="40% - Accent2 3 3 6 2" xfId="23621"/>
    <cellStyle name="40% - Accent2 3 3 6 2 2" xfId="23622"/>
    <cellStyle name="40% - Accent2 3 3 6 2 2 2" xfId="23623"/>
    <cellStyle name="40% - Accent2 3 3 6 2 3" xfId="23624"/>
    <cellStyle name="40% - Accent2 3 3 6 3" xfId="23625"/>
    <cellStyle name="40% - Accent2 3 3 6 3 2" xfId="23626"/>
    <cellStyle name="40% - Accent2 3 3 6 3 2 2" xfId="23627"/>
    <cellStyle name="40% - Accent2 3 3 6 3 3" xfId="23628"/>
    <cellStyle name="40% - Accent2 3 3 6 4" xfId="23629"/>
    <cellStyle name="40% - Accent2 3 3 6 4 2" xfId="23630"/>
    <cellStyle name="40% - Accent2 3 3 6 5" xfId="23631"/>
    <cellStyle name="40% - Accent2 3 3 7" xfId="23632"/>
    <cellStyle name="40% - Accent2 3 3 7 2" xfId="23633"/>
    <cellStyle name="40% - Accent2 3 3 7 2 2" xfId="23634"/>
    <cellStyle name="40% - Accent2 3 3 7 3" xfId="23635"/>
    <cellStyle name="40% - Accent2 3 3 8" xfId="23636"/>
    <cellStyle name="40% - Accent2 3 3 8 2" xfId="23637"/>
    <cellStyle name="40% - Accent2 3 3 8 2 2" xfId="23638"/>
    <cellStyle name="40% - Accent2 3 3 8 3" xfId="23639"/>
    <cellStyle name="40% - Accent2 3 3 9" xfId="23640"/>
    <cellStyle name="40% - Accent2 3 3 9 2" xfId="23641"/>
    <cellStyle name="40% - Accent2 3 30" xfId="23642"/>
    <cellStyle name="40% - Accent2 3 31" xfId="23643"/>
    <cellStyle name="40% - Accent2 3 4" xfId="23644"/>
    <cellStyle name="40% - Accent2 3 4 2" xfId="23645"/>
    <cellStyle name="40% - Accent2 3 4 2 2" xfId="23646"/>
    <cellStyle name="40% - Accent2 3 4 2 2 2" xfId="23647"/>
    <cellStyle name="40% - Accent2 3 4 2 2 2 2" xfId="23648"/>
    <cellStyle name="40% - Accent2 3 4 2 2 3" xfId="23649"/>
    <cellStyle name="40% - Accent2 3 4 2 3" xfId="23650"/>
    <cellStyle name="40% - Accent2 3 4 2 3 2" xfId="23651"/>
    <cellStyle name="40% - Accent2 3 4 2 3 2 2" xfId="23652"/>
    <cellStyle name="40% - Accent2 3 4 2 3 3" xfId="23653"/>
    <cellStyle name="40% - Accent2 3 4 2 4" xfId="23654"/>
    <cellStyle name="40% - Accent2 3 4 2 4 2" xfId="23655"/>
    <cellStyle name="40% - Accent2 3 4 2 5" xfId="23656"/>
    <cellStyle name="40% - Accent2 3 4 3" xfId="23657"/>
    <cellStyle name="40% - Accent2 3 4 3 2" xfId="23658"/>
    <cellStyle name="40% - Accent2 3 4 3 2 2" xfId="23659"/>
    <cellStyle name="40% - Accent2 3 4 3 3" xfId="23660"/>
    <cellStyle name="40% - Accent2 3 4 4" xfId="23661"/>
    <cellStyle name="40% - Accent2 3 4 4 2" xfId="23662"/>
    <cellStyle name="40% - Accent2 3 4 4 2 2" xfId="23663"/>
    <cellStyle name="40% - Accent2 3 4 4 3" xfId="23664"/>
    <cellStyle name="40% - Accent2 3 4 5" xfId="23665"/>
    <cellStyle name="40% - Accent2 3 4 5 2" xfId="23666"/>
    <cellStyle name="40% - Accent2 3 4 6" xfId="23667"/>
    <cellStyle name="40% - Accent2 3 5" xfId="23668"/>
    <cellStyle name="40% - Accent2 3 5 2" xfId="23669"/>
    <cellStyle name="40% - Accent2 3 5 2 2" xfId="23670"/>
    <cellStyle name="40% - Accent2 3 5 2 2 2" xfId="23671"/>
    <cellStyle name="40% - Accent2 3 5 2 2 2 2" xfId="23672"/>
    <cellStyle name="40% - Accent2 3 5 2 2 3" xfId="23673"/>
    <cellStyle name="40% - Accent2 3 5 2 3" xfId="23674"/>
    <cellStyle name="40% - Accent2 3 5 2 3 2" xfId="23675"/>
    <cellStyle name="40% - Accent2 3 5 2 3 2 2" xfId="23676"/>
    <cellStyle name="40% - Accent2 3 5 2 3 3" xfId="23677"/>
    <cellStyle name="40% - Accent2 3 5 2 4" xfId="23678"/>
    <cellStyle name="40% - Accent2 3 5 2 4 2" xfId="23679"/>
    <cellStyle name="40% - Accent2 3 5 2 5" xfId="23680"/>
    <cellStyle name="40% - Accent2 3 5 3" xfId="23681"/>
    <cellStyle name="40% - Accent2 3 5 3 2" xfId="23682"/>
    <cellStyle name="40% - Accent2 3 5 3 2 2" xfId="23683"/>
    <cellStyle name="40% - Accent2 3 5 3 3" xfId="23684"/>
    <cellStyle name="40% - Accent2 3 5 4" xfId="23685"/>
    <cellStyle name="40% - Accent2 3 5 4 2" xfId="23686"/>
    <cellStyle name="40% - Accent2 3 5 4 2 2" xfId="23687"/>
    <cellStyle name="40% - Accent2 3 5 4 3" xfId="23688"/>
    <cellStyle name="40% - Accent2 3 5 5" xfId="23689"/>
    <cellStyle name="40% - Accent2 3 5 5 2" xfId="23690"/>
    <cellStyle name="40% - Accent2 3 5 6" xfId="23691"/>
    <cellStyle name="40% - Accent2 3 6" xfId="23692"/>
    <cellStyle name="40% - Accent2 3 6 2" xfId="23693"/>
    <cellStyle name="40% - Accent2 3 6 2 2" xfId="23694"/>
    <cellStyle name="40% - Accent2 3 6 2 2 2" xfId="23695"/>
    <cellStyle name="40% - Accent2 3 6 2 2 2 2" xfId="23696"/>
    <cellStyle name="40% - Accent2 3 6 2 2 3" xfId="23697"/>
    <cellStyle name="40% - Accent2 3 6 2 3" xfId="23698"/>
    <cellStyle name="40% - Accent2 3 6 2 3 2" xfId="23699"/>
    <cellStyle name="40% - Accent2 3 6 2 3 2 2" xfId="23700"/>
    <cellStyle name="40% - Accent2 3 6 2 3 3" xfId="23701"/>
    <cellStyle name="40% - Accent2 3 6 2 4" xfId="23702"/>
    <cellStyle name="40% - Accent2 3 6 2 4 2" xfId="23703"/>
    <cellStyle name="40% - Accent2 3 6 2 5" xfId="23704"/>
    <cellStyle name="40% - Accent2 3 6 3" xfId="23705"/>
    <cellStyle name="40% - Accent2 3 6 3 2" xfId="23706"/>
    <cellStyle name="40% - Accent2 3 6 3 2 2" xfId="23707"/>
    <cellStyle name="40% - Accent2 3 6 3 3" xfId="23708"/>
    <cellStyle name="40% - Accent2 3 6 4" xfId="23709"/>
    <cellStyle name="40% - Accent2 3 6 4 2" xfId="23710"/>
    <cellStyle name="40% - Accent2 3 6 4 2 2" xfId="23711"/>
    <cellStyle name="40% - Accent2 3 6 4 3" xfId="23712"/>
    <cellStyle name="40% - Accent2 3 6 5" xfId="23713"/>
    <cellStyle name="40% - Accent2 3 6 5 2" xfId="23714"/>
    <cellStyle name="40% - Accent2 3 6 6" xfId="23715"/>
    <cellStyle name="40% - Accent2 3 7" xfId="23716"/>
    <cellStyle name="40% - Accent2 3 7 2" xfId="23717"/>
    <cellStyle name="40% - Accent2 3 7 2 2" xfId="23718"/>
    <cellStyle name="40% - Accent2 3 7 2 2 2" xfId="23719"/>
    <cellStyle name="40% - Accent2 3 7 2 2 2 2" xfId="23720"/>
    <cellStyle name="40% - Accent2 3 7 2 2 3" xfId="23721"/>
    <cellStyle name="40% - Accent2 3 7 2 3" xfId="23722"/>
    <cellStyle name="40% - Accent2 3 7 2 3 2" xfId="23723"/>
    <cellStyle name="40% - Accent2 3 7 2 3 2 2" xfId="23724"/>
    <cellStyle name="40% - Accent2 3 7 2 3 3" xfId="23725"/>
    <cellStyle name="40% - Accent2 3 7 2 4" xfId="23726"/>
    <cellStyle name="40% - Accent2 3 7 2 4 2" xfId="23727"/>
    <cellStyle name="40% - Accent2 3 7 2 5" xfId="23728"/>
    <cellStyle name="40% - Accent2 3 7 3" xfId="23729"/>
    <cellStyle name="40% - Accent2 3 7 3 2" xfId="23730"/>
    <cellStyle name="40% - Accent2 3 7 3 2 2" xfId="23731"/>
    <cellStyle name="40% - Accent2 3 7 3 3" xfId="23732"/>
    <cellStyle name="40% - Accent2 3 7 4" xfId="23733"/>
    <cellStyle name="40% - Accent2 3 7 4 2" xfId="23734"/>
    <cellStyle name="40% - Accent2 3 7 4 2 2" xfId="23735"/>
    <cellStyle name="40% - Accent2 3 7 4 3" xfId="23736"/>
    <cellStyle name="40% - Accent2 3 7 5" xfId="23737"/>
    <cellStyle name="40% - Accent2 3 7 5 2" xfId="23738"/>
    <cellStyle name="40% - Accent2 3 7 6" xfId="23739"/>
    <cellStyle name="40% - Accent2 3 8" xfId="23740"/>
    <cellStyle name="40% - Accent2 3 8 2" xfId="23741"/>
    <cellStyle name="40% - Accent2 3 8 2 2" xfId="23742"/>
    <cellStyle name="40% - Accent2 3 8 2 2 2" xfId="23743"/>
    <cellStyle name="40% - Accent2 3 8 2 3" xfId="23744"/>
    <cellStyle name="40% - Accent2 3 8 3" xfId="23745"/>
    <cellStyle name="40% - Accent2 3 8 3 2" xfId="23746"/>
    <cellStyle name="40% - Accent2 3 8 3 2 2" xfId="23747"/>
    <cellStyle name="40% - Accent2 3 8 3 3" xfId="23748"/>
    <cellStyle name="40% - Accent2 3 8 4" xfId="23749"/>
    <cellStyle name="40% - Accent2 3 8 4 2" xfId="23750"/>
    <cellStyle name="40% - Accent2 3 8 5" xfId="23751"/>
    <cellStyle name="40% - Accent2 3 9" xfId="23752"/>
    <cellStyle name="40% - Accent2 3 9 2" xfId="23753"/>
    <cellStyle name="40% - Accent2 3 9 2 2" xfId="23754"/>
    <cellStyle name="40% - Accent2 3 9 3" xfId="23755"/>
    <cellStyle name="40% - Accent2 30" xfId="23756"/>
    <cellStyle name="40% - Accent2 30 2" xfId="23757"/>
    <cellStyle name="40% - Accent2 31" xfId="23758"/>
    <cellStyle name="40% - Accent2 32" xfId="23759"/>
    <cellStyle name="40% - Accent2 33" xfId="23760"/>
    <cellStyle name="40% - Accent2 34" xfId="23761"/>
    <cellStyle name="40% - Accent2 35" xfId="23762"/>
    <cellStyle name="40% - Accent2 36" xfId="23763"/>
    <cellStyle name="40% - Accent2 36 2" xfId="23764"/>
    <cellStyle name="40% - Accent2 37" xfId="23765"/>
    <cellStyle name="40% - Accent2 38" xfId="23766"/>
    <cellStyle name="40% - Accent2 39" xfId="23767"/>
    <cellStyle name="40% - Accent2 4" xfId="23768"/>
    <cellStyle name="40% - Accent2 4 10" xfId="23769"/>
    <cellStyle name="40% - Accent2 4 10 2" xfId="23770"/>
    <cellStyle name="40% - Accent2 4 11" xfId="23771"/>
    <cellStyle name="40% - Accent2 4 11 2" xfId="23772"/>
    <cellStyle name="40% - Accent2 4 12" xfId="23773"/>
    <cellStyle name="40% - Accent2 4 12 2" xfId="23774"/>
    <cellStyle name="40% - Accent2 4 13" xfId="23775"/>
    <cellStyle name="40% - Accent2 4 13 2" xfId="23776"/>
    <cellStyle name="40% - Accent2 4 14" xfId="23777"/>
    <cellStyle name="40% - Accent2 4 14 2" xfId="23778"/>
    <cellStyle name="40% - Accent2 4 15" xfId="23779"/>
    <cellStyle name="40% - Accent2 4 15 2" xfId="23780"/>
    <cellStyle name="40% - Accent2 4 16" xfId="23781"/>
    <cellStyle name="40% - Accent2 4 16 2" xfId="23782"/>
    <cellStyle name="40% - Accent2 4 17" xfId="23783"/>
    <cellStyle name="40% - Accent2 4 17 2" xfId="23784"/>
    <cellStyle name="40% - Accent2 4 18" xfId="23785"/>
    <cellStyle name="40% - Accent2 4 18 2" xfId="23786"/>
    <cellStyle name="40% - Accent2 4 19" xfId="23787"/>
    <cellStyle name="40% - Accent2 4 19 2" xfId="23788"/>
    <cellStyle name="40% - Accent2 4 2" xfId="23789"/>
    <cellStyle name="40% - Accent2 4 2 2" xfId="23790"/>
    <cellStyle name="40% - Accent2 4 2 3" xfId="23791"/>
    <cellStyle name="40% - Accent2 4 2 4" xfId="23792"/>
    <cellStyle name="40% - Accent2 4 2 4 2" xfId="23793"/>
    <cellStyle name="40% - Accent2 4 2 4 3" xfId="23794"/>
    <cellStyle name="40% - Accent2 4 2 5" xfId="23795"/>
    <cellStyle name="40% - Accent2 4 2 6" xfId="23796"/>
    <cellStyle name="40% - Accent2 4 20" xfId="23797"/>
    <cellStyle name="40% - Accent2 4 20 2" xfId="23798"/>
    <cellStyle name="40% - Accent2 4 21" xfId="23799"/>
    <cellStyle name="40% - Accent2 4 21 2" xfId="23800"/>
    <cellStyle name="40% - Accent2 4 22" xfId="23801"/>
    <cellStyle name="40% - Accent2 4 22 2" xfId="23802"/>
    <cellStyle name="40% - Accent2 4 23" xfId="23803"/>
    <cellStyle name="40% - Accent2 4 24" xfId="23804"/>
    <cellStyle name="40% - Accent2 4 3" xfId="23805"/>
    <cellStyle name="40% - Accent2 4 3 2" xfId="23806"/>
    <cellStyle name="40% - Accent2 4 3 2 2" xfId="23807"/>
    <cellStyle name="40% - Accent2 4 3 3" xfId="23808"/>
    <cellStyle name="40% - Accent2 4 4" xfId="23809"/>
    <cellStyle name="40% - Accent2 4 4 2" xfId="23810"/>
    <cellStyle name="40% - Accent2 4 5" xfId="23811"/>
    <cellStyle name="40% - Accent2 4 5 2" xfId="23812"/>
    <cellStyle name="40% - Accent2 4 6" xfId="23813"/>
    <cellStyle name="40% - Accent2 4 6 2" xfId="23814"/>
    <cellStyle name="40% - Accent2 4 7" xfId="23815"/>
    <cellStyle name="40% - Accent2 4 7 2" xfId="23816"/>
    <cellStyle name="40% - Accent2 4 8" xfId="23817"/>
    <cellStyle name="40% - Accent2 4 8 2" xfId="23818"/>
    <cellStyle name="40% - Accent2 4 9" xfId="23819"/>
    <cellStyle name="40% - Accent2 4 9 2" xfId="23820"/>
    <cellStyle name="40% - Accent2 40" xfId="23821"/>
    <cellStyle name="40% - Accent2 5" xfId="23822"/>
    <cellStyle name="40% - Accent2 5 10" xfId="23823"/>
    <cellStyle name="40% - Accent2 5 10 2" xfId="23824"/>
    <cellStyle name="40% - Accent2 5 11" xfId="23825"/>
    <cellStyle name="40% - Accent2 5 11 2" xfId="23826"/>
    <cellStyle name="40% - Accent2 5 12" xfId="23827"/>
    <cellStyle name="40% - Accent2 5 12 2" xfId="23828"/>
    <cellStyle name="40% - Accent2 5 13" xfId="23829"/>
    <cellStyle name="40% - Accent2 5 13 2" xfId="23830"/>
    <cellStyle name="40% - Accent2 5 14" xfId="23831"/>
    <cellStyle name="40% - Accent2 5 14 2" xfId="23832"/>
    <cellStyle name="40% - Accent2 5 15" xfId="23833"/>
    <cellStyle name="40% - Accent2 5 15 2" xfId="23834"/>
    <cellStyle name="40% - Accent2 5 16" xfId="23835"/>
    <cellStyle name="40% - Accent2 5 16 2" xfId="23836"/>
    <cellStyle name="40% - Accent2 5 17" xfId="23837"/>
    <cellStyle name="40% - Accent2 5 17 2" xfId="23838"/>
    <cellStyle name="40% - Accent2 5 18" xfId="23839"/>
    <cellStyle name="40% - Accent2 5 18 2" xfId="23840"/>
    <cellStyle name="40% - Accent2 5 19" xfId="23841"/>
    <cellStyle name="40% - Accent2 5 19 2" xfId="23842"/>
    <cellStyle name="40% - Accent2 5 2" xfId="23843"/>
    <cellStyle name="40% - Accent2 5 2 2" xfId="23844"/>
    <cellStyle name="40% - Accent2 5 2 3" xfId="23845"/>
    <cellStyle name="40% - Accent2 5 2 4" xfId="23846"/>
    <cellStyle name="40% - Accent2 5 2 4 2" xfId="23847"/>
    <cellStyle name="40% - Accent2 5 2 4 3" xfId="23848"/>
    <cellStyle name="40% - Accent2 5 2 5" xfId="23849"/>
    <cellStyle name="40% - Accent2 5 2 6" xfId="23850"/>
    <cellStyle name="40% - Accent2 5 20" xfId="23851"/>
    <cellStyle name="40% - Accent2 5 20 2" xfId="23852"/>
    <cellStyle name="40% - Accent2 5 21" xfId="23853"/>
    <cellStyle name="40% - Accent2 5 21 2" xfId="23854"/>
    <cellStyle name="40% - Accent2 5 22" xfId="23855"/>
    <cellStyle name="40% - Accent2 5 22 2" xfId="23856"/>
    <cellStyle name="40% - Accent2 5 23" xfId="23857"/>
    <cellStyle name="40% - Accent2 5 24" xfId="23858"/>
    <cellStyle name="40% - Accent2 5 3" xfId="23859"/>
    <cellStyle name="40% - Accent2 5 3 2" xfId="23860"/>
    <cellStyle name="40% - Accent2 5 3 2 2" xfId="23861"/>
    <cellStyle name="40% - Accent2 5 3 3" xfId="23862"/>
    <cellStyle name="40% - Accent2 5 4" xfId="23863"/>
    <cellStyle name="40% - Accent2 5 4 2" xfId="23864"/>
    <cellStyle name="40% - Accent2 5 5" xfId="23865"/>
    <cellStyle name="40% - Accent2 5 5 2" xfId="23866"/>
    <cellStyle name="40% - Accent2 5 6" xfId="23867"/>
    <cellStyle name="40% - Accent2 5 6 2" xfId="23868"/>
    <cellStyle name="40% - Accent2 5 7" xfId="23869"/>
    <cellStyle name="40% - Accent2 5 7 2" xfId="23870"/>
    <cellStyle name="40% - Accent2 5 8" xfId="23871"/>
    <cellStyle name="40% - Accent2 5 8 2" xfId="23872"/>
    <cellStyle name="40% - Accent2 5 9" xfId="23873"/>
    <cellStyle name="40% - Accent2 5 9 2" xfId="23874"/>
    <cellStyle name="40% - Accent2 6" xfId="23875"/>
    <cellStyle name="40% - Accent2 6 10" xfId="23876"/>
    <cellStyle name="40% - Accent2 6 10 2" xfId="23877"/>
    <cellStyle name="40% - Accent2 6 11" xfId="23878"/>
    <cellStyle name="40% - Accent2 6 11 2" xfId="23879"/>
    <cellStyle name="40% - Accent2 6 12" xfId="23880"/>
    <cellStyle name="40% - Accent2 6 12 2" xfId="23881"/>
    <cellStyle name="40% - Accent2 6 13" xfId="23882"/>
    <cellStyle name="40% - Accent2 6 13 2" xfId="23883"/>
    <cellStyle name="40% - Accent2 6 14" xfId="23884"/>
    <cellStyle name="40% - Accent2 6 14 2" xfId="23885"/>
    <cellStyle name="40% - Accent2 6 15" xfId="23886"/>
    <cellStyle name="40% - Accent2 6 15 2" xfId="23887"/>
    <cellStyle name="40% - Accent2 6 16" xfId="23888"/>
    <cellStyle name="40% - Accent2 6 16 2" xfId="23889"/>
    <cellStyle name="40% - Accent2 6 17" xfId="23890"/>
    <cellStyle name="40% - Accent2 6 17 2" xfId="23891"/>
    <cellStyle name="40% - Accent2 6 18" xfId="23892"/>
    <cellStyle name="40% - Accent2 6 18 2" xfId="23893"/>
    <cellStyle name="40% - Accent2 6 19" xfId="23894"/>
    <cellStyle name="40% - Accent2 6 19 2" xfId="23895"/>
    <cellStyle name="40% - Accent2 6 2" xfId="23896"/>
    <cellStyle name="40% - Accent2 6 2 2" xfId="23897"/>
    <cellStyle name="40% - Accent2 6 2 2 2" xfId="23898"/>
    <cellStyle name="40% - Accent2 6 2 2 3" xfId="23899"/>
    <cellStyle name="40% - Accent2 6 2 2 4" xfId="23900"/>
    <cellStyle name="40% - Accent2 6 2 2 4 2" xfId="23901"/>
    <cellStyle name="40% - Accent2 6 2 2 4 3" xfId="23902"/>
    <cellStyle name="40% - Accent2 6 2 2 5" xfId="23903"/>
    <cellStyle name="40% - Accent2 6 2 2 6" xfId="23904"/>
    <cellStyle name="40% - Accent2 6 2 3" xfId="23905"/>
    <cellStyle name="40% - Accent2 6 2 3 2" xfId="23906"/>
    <cellStyle name="40% - Accent2 6 2 3 2 2" xfId="23907"/>
    <cellStyle name="40% - Accent2 6 2 3 3" xfId="23908"/>
    <cellStyle name="40% - Accent2 6 2 4" xfId="23909"/>
    <cellStyle name="40% - Accent2 6 2 4 2" xfId="23910"/>
    <cellStyle name="40% - Accent2 6 2 5" xfId="23911"/>
    <cellStyle name="40% - Accent2 6 2 5 2" xfId="23912"/>
    <cellStyle name="40% - Accent2 6 20" xfId="23913"/>
    <cellStyle name="40% - Accent2 6 20 2" xfId="23914"/>
    <cellStyle name="40% - Accent2 6 21" xfId="23915"/>
    <cellStyle name="40% - Accent2 6 21 2" xfId="23916"/>
    <cellStyle name="40% - Accent2 6 22" xfId="23917"/>
    <cellStyle name="40% - Accent2 6 22 2" xfId="23918"/>
    <cellStyle name="40% - Accent2 6 23" xfId="23919"/>
    <cellStyle name="40% - Accent2 6 23 2" xfId="23920"/>
    <cellStyle name="40% - Accent2 6 24" xfId="23921"/>
    <cellStyle name="40% - Accent2 6 24 2" xfId="23922"/>
    <cellStyle name="40% - Accent2 6 25" xfId="23923"/>
    <cellStyle name="40% - Accent2 6 25 2" xfId="23924"/>
    <cellStyle name="40% - Accent2 6 26" xfId="23925"/>
    <cellStyle name="40% - Accent2 6 26 2" xfId="23926"/>
    <cellStyle name="40% - Accent2 6 27" xfId="23927"/>
    <cellStyle name="40% - Accent2 6 28" xfId="23928"/>
    <cellStyle name="40% - Accent2 6 29" xfId="23929"/>
    <cellStyle name="40% - Accent2 6 3" xfId="23930"/>
    <cellStyle name="40% - Accent2 6 4" xfId="23931"/>
    <cellStyle name="40% - Accent2 6 4 2" xfId="23932"/>
    <cellStyle name="40% - Accent2 6 4 2 2" xfId="23933"/>
    <cellStyle name="40% - Accent2 6 4 2 2 2" xfId="23934"/>
    <cellStyle name="40% - Accent2 6 4 2 2 2 2" xfId="23935"/>
    <cellStyle name="40% - Accent2 6 4 2 2 3" xfId="23936"/>
    <cellStyle name="40% - Accent2 6 4 2 3" xfId="23937"/>
    <cellStyle name="40% - Accent2 6 4 2 3 2" xfId="23938"/>
    <cellStyle name="40% - Accent2 6 4 2 3 2 2" xfId="23939"/>
    <cellStyle name="40% - Accent2 6 4 2 3 3" xfId="23940"/>
    <cellStyle name="40% - Accent2 6 4 2 4" xfId="23941"/>
    <cellStyle name="40% - Accent2 6 4 2 4 2" xfId="23942"/>
    <cellStyle name="40% - Accent2 6 4 2 5" xfId="23943"/>
    <cellStyle name="40% - Accent2 6 4 3" xfId="23944"/>
    <cellStyle name="40% - Accent2 6 4 3 2" xfId="23945"/>
    <cellStyle name="40% - Accent2 6 4 3 2 2" xfId="23946"/>
    <cellStyle name="40% - Accent2 6 4 3 3" xfId="23947"/>
    <cellStyle name="40% - Accent2 6 4 4" xfId="23948"/>
    <cellStyle name="40% - Accent2 6 4 4 2" xfId="23949"/>
    <cellStyle name="40% - Accent2 6 4 4 2 2" xfId="23950"/>
    <cellStyle name="40% - Accent2 6 4 4 3" xfId="23951"/>
    <cellStyle name="40% - Accent2 6 4 5" xfId="23952"/>
    <cellStyle name="40% - Accent2 6 4 5 2" xfId="23953"/>
    <cellStyle name="40% - Accent2 6 4 6" xfId="23954"/>
    <cellStyle name="40% - Accent2 6 5" xfId="23955"/>
    <cellStyle name="40% - Accent2 6 5 2" xfId="23956"/>
    <cellStyle name="40% - Accent2 6 5 2 2" xfId="23957"/>
    <cellStyle name="40% - Accent2 6 5 2 2 2" xfId="23958"/>
    <cellStyle name="40% - Accent2 6 5 2 2 2 2" xfId="23959"/>
    <cellStyle name="40% - Accent2 6 5 2 2 3" xfId="23960"/>
    <cellStyle name="40% - Accent2 6 5 2 3" xfId="23961"/>
    <cellStyle name="40% - Accent2 6 5 2 3 2" xfId="23962"/>
    <cellStyle name="40% - Accent2 6 5 2 3 2 2" xfId="23963"/>
    <cellStyle name="40% - Accent2 6 5 2 3 3" xfId="23964"/>
    <cellStyle name="40% - Accent2 6 5 2 4" xfId="23965"/>
    <cellStyle name="40% - Accent2 6 5 2 4 2" xfId="23966"/>
    <cellStyle name="40% - Accent2 6 5 2 5" xfId="23967"/>
    <cellStyle name="40% - Accent2 6 5 3" xfId="23968"/>
    <cellStyle name="40% - Accent2 6 5 3 2" xfId="23969"/>
    <cellStyle name="40% - Accent2 6 5 3 2 2" xfId="23970"/>
    <cellStyle name="40% - Accent2 6 5 3 3" xfId="23971"/>
    <cellStyle name="40% - Accent2 6 5 4" xfId="23972"/>
    <cellStyle name="40% - Accent2 6 5 4 2" xfId="23973"/>
    <cellStyle name="40% - Accent2 6 5 4 2 2" xfId="23974"/>
    <cellStyle name="40% - Accent2 6 5 4 3" xfId="23975"/>
    <cellStyle name="40% - Accent2 6 5 5" xfId="23976"/>
    <cellStyle name="40% - Accent2 6 5 5 2" xfId="23977"/>
    <cellStyle name="40% - Accent2 6 5 6" xfId="23978"/>
    <cellStyle name="40% - Accent2 6 6" xfId="23979"/>
    <cellStyle name="40% - Accent2 6 6 2" xfId="23980"/>
    <cellStyle name="40% - Accent2 6 6 2 2" xfId="23981"/>
    <cellStyle name="40% - Accent2 6 6 2 2 2" xfId="23982"/>
    <cellStyle name="40% - Accent2 6 6 2 3" xfId="23983"/>
    <cellStyle name="40% - Accent2 6 6 3" xfId="23984"/>
    <cellStyle name="40% - Accent2 6 6 3 2" xfId="23985"/>
    <cellStyle name="40% - Accent2 6 6 3 2 2" xfId="23986"/>
    <cellStyle name="40% - Accent2 6 6 3 3" xfId="23987"/>
    <cellStyle name="40% - Accent2 6 6 4" xfId="23988"/>
    <cellStyle name="40% - Accent2 6 6 4 2" xfId="23989"/>
    <cellStyle name="40% - Accent2 6 6 5" xfId="23990"/>
    <cellStyle name="40% - Accent2 6 7" xfId="23991"/>
    <cellStyle name="40% - Accent2 6 7 2" xfId="23992"/>
    <cellStyle name="40% - Accent2 6 7 2 2" xfId="23993"/>
    <cellStyle name="40% - Accent2 6 7 3" xfId="23994"/>
    <cellStyle name="40% - Accent2 6 8" xfId="23995"/>
    <cellStyle name="40% - Accent2 6 8 2" xfId="23996"/>
    <cellStyle name="40% - Accent2 6 8 2 2" xfId="23997"/>
    <cellStyle name="40% - Accent2 6 8 3" xfId="23998"/>
    <cellStyle name="40% - Accent2 6 9" xfId="23999"/>
    <cellStyle name="40% - Accent2 6 9 2" xfId="24000"/>
    <cellStyle name="40% - Accent2 7" xfId="24001"/>
    <cellStyle name="40% - Accent2 7 10" xfId="24002"/>
    <cellStyle name="40% - Accent2 7 10 2" xfId="24003"/>
    <cellStyle name="40% - Accent2 7 11" xfId="24004"/>
    <cellStyle name="40% - Accent2 7 11 2" xfId="24005"/>
    <cellStyle name="40% - Accent2 7 12" xfId="24006"/>
    <cellStyle name="40% - Accent2 7 12 2" xfId="24007"/>
    <cellStyle name="40% - Accent2 7 13" xfId="24008"/>
    <cellStyle name="40% - Accent2 7 13 2" xfId="24009"/>
    <cellStyle name="40% - Accent2 7 14" xfId="24010"/>
    <cellStyle name="40% - Accent2 7 14 2" xfId="24011"/>
    <cellStyle name="40% - Accent2 7 15" xfId="24012"/>
    <cellStyle name="40% - Accent2 7 15 2" xfId="24013"/>
    <cellStyle name="40% - Accent2 7 16" xfId="24014"/>
    <cellStyle name="40% - Accent2 7 16 2" xfId="24015"/>
    <cellStyle name="40% - Accent2 7 17" xfId="24016"/>
    <cellStyle name="40% - Accent2 7 17 2" xfId="24017"/>
    <cellStyle name="40% - Accent2 7 18" xfId="24018"/>
    <cellStyle name="40% - Accent2 7 18 2" xfId="24019"/>
    <cellStyle name="40% - Accent2 7 19" xfId="24020"/>
    <cellStyle name="40% - Accent2 7 19 2" xfId="24021"/>
    <cellStyle name="40% - Accent2 7 2" xfId="24022"/>
    <cellStyle name="40% - Accent2 7 2 2" xfId="24023"/>
    <cellStyle name="40% - Accent2 7 2 2 2" xfId="24024"/>
    <cellStyle name="40% - Accent2 7 2 2 2 2" xfId="24025"/>
    <cellStyle name="40% - Accent2 7 2 2 2 2 2" xfId="24026"/>
    <cellStyle name="40% - Accent2 7 2 2 2 3" xfId="24027"/>
    <cellStyle name="40% - Accent2 7 2 2 3" xfId="24028"/>
    <cellStyle name="40% - Accent2 7 2 2 3 2" xfId="24029"/>
    <cellStyle name="40% - Accent2 7 2 2 3 2 2" xfId="24030"/>
    <cellStyle name="40% - Accent2 7 2 2 3 3" xfId="24031"/>
    <cellStyle name="40% - Accent2 7 2 2 4" xfId="24032"/>
    <cellStyle name="40% - Accent2 7 2 2 4 2" xfId="24033"/>
    <cellStyle name="40% - Accent2 7 2 2 5" xfId="24034"/>
    <cellStyle name="40% - Accent2 7 2 3" xfId="24035"/>
    <cellStyle name="40% - Accent2 7 2 3 2" xfId="24036"/>
    <cellStyle name="40% - Accent2 7 2 3 2 2" xfId="24037"/>
    <cellStyle name="40% - Accent2 7 2 3 3" xfId="24038"/>
    <cellStyle name="40% - Accent2 7 2 4" xfId="24039"/>
    <cellStyle name="40% - Accent2 7 2 4 2" xfId="24040"/>
    <cellStyle name="40% - Accent2 7 2 4 2 2" xfId="24041"/>
    <cellStyle name="40% - Accent2 7 2 4 3" xfId="24042"/>
    <cellStyle name="40% - Accent2 7 2 5" xfId="24043"/>
    <cellStyle name="40% - Accent2 7 2 5 2" xfId="24044"/>
    <cellStyle name="40% - Accent2 7 2 6" xfId="24045"/>
    <cellStyle name="40% - Accent2 7 20" xfId="24046"/>
    <cellStyle name="40% - Accent2 7 20 2" xfId="24047"/>
    <cellStyle name="40% - Accent2 7 21" xfId="24048"/>
    <cellStyle name="40% - Accent2 7 21 2" xfId="24049"/>
    <cellStyle name="40% - Accent2 7 22" xfId="24050"/>
    <cellStyle name="40% - Accent2 7 22 2" xfId="24051"/>
    <cellStyle name="40% - Accent2 7 23" xfId="24052"/>
    <cellStyle name="40% - Accent2 7 23 2" xfId="24053"/>
    <cellStyle name="40% - Accent2 7 24" xfId="24054"/>
    <cellStyle name="40% - Accent2 7 24 2" xfId="24055"/>
    <cellStyle name="40% - Accent2 7 25" xfId="24056"/>
    <cellStyle name="40% - Accent2 7 26" xfId="24057"/>
    <cellStyle name="40% - Accent2 7 27" xfId="24058"/>
    <cellStyle name="40% - Accent2 7 3" xfId="24059"/>
    <cellStyle name="40% - Accent2 7 3 2" xfId="24060"/>
    <cellStyle name="40% - Accent2 7 3 2 2" xfId="24061"/>
    <cellStyle name="40% - Accent2 7 3 2 2 2" xfId="24062"/>
    <cellStyle name="40% - Accent2 7 3 2 2 2 2" xfId="24063"/>
    <cellStyle name="40% - Accent2 7 3 2 2 3" xfId="24064"/>
    <cellStyle name="40% - Accent2 7 3 2 3" xfId="24065"/>
    <cellStyle name="40% - Accent2 7 3 2 3 2" xfId="24066"/>
    <cellStyle name="40% - Accent2 7 3 2 3 2 2" xfId="24067"/>
    <cellStyle name="40% - Accent2 7 3 2 3 3" xfId="24068"/>
    <cellStyle name="40% - Accent2 7 3 2 4" xfId="24069"/>
    <cellStyle name="40% - Accent2 7 3 2 4 2" xfId="24070"/>
    <cellStyle name="40% - Accent2 7 3 2 5" xfId="24071"/>
    <cellStyle name="40% - Accent2 7 3 3" xfId="24072"/>
    <cellStyle name="40% - Accent2 7 3 3 2" xfId="24073"/>
    <cellStyle name="40% - Accent2 7 3 3 2 2" xfId="24074"/>
    <cellStyle name="40% - Accent2 7 3 3 3" xfId="24075"/>
    <cellStyle name="40% - Accent2 7 3 4" xfId="24076"/>
    <cellStyle name="40% - Accent2 7 3 4 2" xfId="24077"/>
    <cellStyle name="40% - Accent2 7 3 4 2 2" xfId="24078"/>
    <cellStyle name="40% - Accent2 7 3 4 3" xfId="24079"/>
    <cellStyle name="40% - Accent2 7 3 5" xfId="24080"/>
    <cellStyle name="40% - Accent2 7 3 5 2" xfId="24081"/>
    <cellStyle name="40% - Accent2 7 3 6" xfId="24082"/>
    <cellStyle name="40% - Accent2 7 4" xfId="24083"/>
    <cellStyle name="40% - Accent2 7 4 2" xfId="24084"/>
    <cellStyle name="40% - Accent2 7 4 2 2" xfId="24085"/>
    <cellStyle name="40% - Accent2 7 4 2 2 2" xfId="24086"/>
    <cellStyle name="40% - Accent2 7 4 2 3" xfId="24087"/>
    <cellStyle name="40% - Accent2 7 4 3" xfId="24088"/>
    <cellStyle name="40% - Accent2 7 4 3 2" xfId="24089"/>
    <cellStyle name="40% - Accent2 7 4 3 2 2" xfId="24090"/>
    <cellStyle name="40% - Accent2 7 4 3 3" xfId="24091"/>
    <cellStyle name="40% - Accent2 7 4 4" xfId="24092"/>
    <cellStyle name="40% - Accent2 7 4 4 2" xfId="24093"/>
    <cellStyle name="40% - Accent2 7 4 5" xfId="24094"/>
    <cellStyle name="40% - Accent2 7 5" xfId="24095"/>
    <cellStyle name="40% - Accent2 7 5 2" xfId="24096"/>
    <cellStyle name="40% - Accent2 7 5 2 2" xfId="24097"/>
    <cellStyle name="40% - Accent2 7 5 3" xfId="24098"/>
    <cellStyle name="40% - Accent2 7 6" xfId="24099"/>
    <cellStyle name="40% - Accent2 7 6 2" xfId="24100"/>
    <cellStyle name="40% - Accent2 7 6 2 2" xfId="24101"/>
    <cellStyle name="40% - Accent2 7 6 3" xfId="24102"/>
    <cellStyle name="40% - Accent2 7 7" xfId="24103"/>
    <cellStyle name="40% - Accent2 7 7 2" xfId="24104"/>
    <cellStyle name="40% - Accent2 7 8" xfId="24105"/>
    <cellStyle name="40% - Accent2 7 8 2" xfId="24106"/>
    <cellStyle name="40% - Accent2 7 9" xfId="24107"/>
    <cellStyle name="40% - Accent2 7 9 2" xfId="24108"/>
    <cellStyle name="40% - Accent2 8" xfId="24109"/>
    <cellStyle name="40% - Accent2 8 10" xfId="24110"/>
    <cellStyle name="40% - Accent2 8 10 2" xfId="24111"/>
    <cellStyle name="40% - Accent2 8 11" xfId="24112"/>
    <cellStyle name="40% - Accent2 8 11 2" xfId="24113"/>
    <cellStyle name="40% - Accent2 8 12" xfId="24114"/>
    <cellStyle name="40% - Accent2 8 12 2" xfId="24115"/>
    <cellStyle name="40% - Accent2 8 13" xfId="24116"/>
    <cellStyle name="40% - Accent2 8 13 2" xfId="24117"/>
    <cellStyle name="40% - Accent2 8 14" xfId="24118"/>
    <cellStyle name="40% - Accent2 8 14 2" xfId="24119"/>
    <cellStyle name="40% - Accent2 8 15" xfId="24120"/>
    <cellStyle name="40% - Accent2 8 15 2" xfId="24121"/>
    <cellStyle name="40% - Accent2 8 16" xfId="24122"/>
    <cellStyle name="40% - Accent2 8 16 2" xfId="24123"/>
    <cellStyle name="40% - Accent2 8 17" xfId="24124"/>
    <cellStyle name="40% - Accent2 8 17 2" xfId="24125"/>
    <cellStyle name="40% - Accent2 8 18" xfId="24126"/>
    <cellStyle name="40% - Accent2 8 18 2" xfId="24127"/>
    <cellStyle name="40% - Accent2 8 19" xfId="24128"/>
    <cellStyle name="40% - Accent2 8 19 2" xfId="24129"/>
    <cellStyle name="40% - Accent2 8 2" xfId="24130"/>
    <cellStyle name="40% - Accent2 8 2 2" xfId="24131"/>
    <cellStyle name="40% - Accent2 8 2 2 2" xfId="24132"/>
    <cellStyle name="40% - Accent2 8 2 2 2 2" xfId="24133"/>
    <cellStyle name="40% - Accent2 8 2 2 3" xfId="24134"/>
    <cellStyle name="40% - Accent2 8 2 3" xfId="24135"/>
    <cellStyle name="40% - Accent2 8 2 3 2" xfId="24136"/>
    <cellStyle name="40% - Accent2 8 2 3 2 2" xfId="24137"/>
    <cellStyle name="40% - Accent2 8 2 3 3" xfId="24138"/>
    <cellStyle name="40% - Accent2 8 2 4" xfId="24139"/>
    <cellStyle name="40% - Accent2 8 2 4 2" xfId="24140"/>
    <cellStyle name="40% - Accent2 8 2 5" xfId="24141"/>
    <cellStyle name="40% - Accent2 8 20" xfId="24142"/>
    <cellStyle name="40% - Accent2 8 20 2" xfId="24143"/>
    <cellStyle name="40% - Accent2 8 21" xfId="24144"/>
    <cellStyle name="40% - Accent2 8 21 2" xfId="24145"/>
    <cellStyle name="40% - Accent2 8 22" xfId="24146"/>
    <cellStyle name="40% - Accent2 8 22 2" xfId="24147"/>
    <cellStyle name="40% - Accent2 8 23" xfId="24148"/>
    <cellStyle name="40% - Accent2 8 24" xfId="24149"/>
    <cellStyle name="40% - Accent2 8 25" xfId="24150"/>
    <cellStyle name="40% - Accent2 8 3" xfId="24151"/>
    <cellStyle name="40% - Accent2 8 3 2" xfId="24152"/>
    <cellStyle name="40% - Accent2 8 3 2 2" xfId="24153"/>
    <cellStyle name="40% - Accent2 8 3 3" xfId="24154"/>
    <cellStyle name="40% - Accent2 8 4" xfId="24155"/>
    <cellStyle name="40% - Accent2 8 4 2" xfId="24156"/>
    <cellStyle name="40% - Accent2 8 4 2 2" xfId="24157"/>
    <cellStyle name="40% - Accent2 8 4 3" xfId="24158"/>
    <cellStyle name="40% - Accent2 8 5" xfId="24159"/>
    <cellStyle name="40% - Accent2 8 5 2" xfId="24160"/>
    <cellStyle name="40% - Accent2 8 6" xfId="24161"/>
    <cellStyle name="40% - Accent2 8 6 2" xfId="24162"/>
    <cellStyle name="40% - Accent2 8 7" xfId="24163"/>
    <cellStyle name="40% - Accent2 8 7 2" xfId="24164"/>
    <cellStyle name="40% - Accent2 8 8" xfId="24165"/>
    <cellStyle name="40% - Accent2 8 8 2" xfId="24166"/>
    <cellStyle name="40% - Accent2 8 9" xfId="24167"/>
    <cellStyle name="40% - Accent2 8 9 2" xfId="24168"/>
    <cellStyle name="40% - Accent2 9" xfId="24169"/>
    <cellStyle name="40% - Accent2 9 10" xfId="24170"/>
    <cellStyle name="40% - Accent2 9 10 2" xfId="24171"/>
    <cellStyle name="40% - Accent2 9 11" xfId="24172"/>
    <cellStyle name="40% - Accent2 9 11 2" xfId="24173"/>
    <cellStyle name="40% - Accent2 9 12" xfId="24174"/>
    <cellStyle name="40% - Accent2 9 12 2" xfId="24175"/>
    <cellStyle name="40% - Accent2 9 13" xfId="24176"/>
    <cellStyle name="40% - Accent2 9 13 2" xfId="24177"/>
    <cellStyle name="40% - Accent2 9 14" xfId="24178"/>
    <cellStyle name="40% - Accent2 9 14 2" xfId="24179"/>
    <cellStyle name="40% - Accent2 9 15" xfId="24180"/>
    <cellStyle name="40% - Accent2 9 15 2" xfId="24181"/>
    <cellStyle name="40% - Accent2 9 16" xfId="24182"/>
    <cellStyle name="40% - Accent2 9 16 2" xfId="24183"/>
    <cellStyle name="40% - Accent2 9 17" xfId="24184"/>
    <cellStyle name="40% - Accent2 9 17 2" xfId="24185"/>
    <cellStyle name="40% - Accent2 9 18" xfId="24186"/>
    <cellStyle name="40% - Accent2 9 18 2" xfId="24187"/>
    <cellStyle name="40% - Accent2 9 19" xfId="24188"/>
    <cellStyle name="40% - Accent2 9 19 2" xfId="24189"/>
    <cellStyle name="40% - Accent2 9 2" xfId="24190"/>
    <cellStyle name="40% - Accent2 9 2 2" xfId="24191"/>
    <cellStyle name="40% - Accent2 9 2 2 2" xfId="24192"/>
    <cellStyle name="40% - Accent2 9 2 3" xfId="24193"/>
    <cellStyle name="40% - Accent2 9 20" xfId="24194"/>
    <cellStyle name="40% - Accent2 9 20 2" xfId="24195"/>
    <cellStyle name="40% - Accent2 9 21" xfId="24196"/>
    <cellStyle name="40% - Accent2 9 21 2" xfId="24197"/>
    <cellStyle name="40% - Accent2 9 22" xfId="24198"/>
    <cellStyle name="40% - Accent2 9 22 2" xfId="24199"/>
    <cellStyle name="40% - Accent2 9 23" xfId="24200"/>
    <cellStyle name="40% - Accent2 9 24" xfId="24201"/>
    <cellStyle name="40% - Accent2 9 3" xfId="24202"/>
    <cellStyle name="40% - Accent2 9 3 2" xfId="24203"/>
    <cellStyle name="40% - Accent2 9 3 2 2" xfId="24204"/>
    <cellStyle name="40% - Accent2 9 3 3" xfId="24205"/>
    <cellStyle name="40% - Accent2 9 4" xfId="24206"/>
    <cellStyle name="40% - Accent2 9 4 2" xfId="24207"/>
    <cellStyle name="40% - Accent2 9 5" xfId="24208"/>
    <cellStyle name="40% - Accent2 9 5 2" xfId="24209"/>
    <cellStyle name="40% - Accent2 9 6" xfId="24210"/>
    <cellStyle name="40% - Accent2 9 6 2" xfId="24211"/>
    <cellStyle name="40% - Accent2 9 7" xfId="24212"/>
    <cellStyle name="40% - Accent2 9 7 2" xfId="24213"/>
    <cellStyle name="40% - Accent2 9 8" xfId="24214"/>
    <cellStyle name="40% - Accent2 9 8 2" xfId="24215"/>
    <cellStyle name="40% - Accent2 9 9" xfId="24216"/>
    <cellStyle name="40% - Accent2 9 9 2" xfId="24217"/>
    <cellStyle name="40% - Accent3 10" xfId="24218"/>
    <cellStyle name="40% - Accent3 10 10" xfId="24219"/>
    <cellStyle name="40% - Accent3 10 10 2" xfId="24220"/>
    <cellStyle name="40% - Accent3 10 11" xfId="24221"/>
    <cellStyle name="40% - Accent3 10 11 2" xfId="24222"/>
    <cellStyle name="40% - Accent3 10 12" xfId="24223"/>
    <cellStyle name="40% - Accent3 10 12 2" xfId="24224"/>
    <cellStyle name="40% - Accent3 10 13" xfId="24225"/>
    <cellStyle name="40% - Accent3 10 13 2" xfId="24226"/>
    <cellStyle name="40% - Accent3 10 14" xfId="24227"/>
    <cellStyle name="40% - Accent3 10 14 2" xfId="24228"/>
    <cellStyle name="40% - Accent3 10 15" xfId="24229"/>
    <cellStyle name="40% - Accent3 10 15 2" xfId="24230"/>
    <cellStyle name="40% - Accent3 10 16" xfId="24231"/>
    <cellStyle name="40% - Accent3 10 16 2" xfId="24232"/>
    <cellStyle name="40% - Accent3 10 17" xfId="24233"/>
    <cellStyle name="40% - Accent3 10 17 2" xfId="24234"/>
    <cellStyle name="40% - Accent3 10 18" xfId="24235"/>
    <cellStyle name="40% - Accent3 10 18 2" xfId="24236"/>
    <cellStyle name="40% - Accent3 10 19" xfId="24237"/>
    <cellStyle name="40% - Accent3 10 19 2" xfId="24238"/>
    <cellStyle name="40% - Accent3 10 2" xfId="24239"/>
    <cellStyle name="40% - Accent3 10 2 2" xfId="24240"/>
    <cellStyle name="40% - Accent3 10 20" xfId="24241"/>
    <cellStyle name="40% - Accent3 10 21" xfId="24242"/>
    <cellStyle name="40% - Accent3 10 22" xfId="24243"/>
    <cellStyle name="40% - Accent3 10 3" xfId="24244"/>
    <cellStyle name="40% - Accent3 10 3 2" xfId="24245"/>
    <cellStyle name="40% - Accent3 10 4" xfId="24246"/>
    <cellStyle name="40% - Accent3 10 4 2" xfId="24247"/>
    <cellStyle name="40% - Accent3 10 5" xfId="24248"/>
    <cellStyle name="40% - Accent3 10 5 2" xfId="24249"/>
    <cellStyle name="40% - Accent3 10 6" xfId="24250"/>
    <cellStyle name="40% - Accent3 10 6 2" xfId="24251"/>
    <cellStyle name="40% - Accent3 10 7" xfId="24252"/>
    <cellStyle name="40% - Accent3 10 7 2" xfId="24253"/>
    <cellStyle name="40% - Accent3 10 8" xfId="24254"/>
    <cellStyle name="40% - Accent3 10 8 2" xfId="24255"/>
    <cellStyle name="40% - Accent3 10 9" xfId="24256"/>
    <cellStyle name="40% - Accent3 10 9 2" xfId="24257"/>
    <cellStyle name="40% - Accent3 11" xfId="24258"/>
    <cellStyle name="40% - Accent3 11 10" xfId="24259"/>
    <cellStyle name="40% - Accent3 11 10 2" xfId="24260"/>
    <cellStyle name="40% - Accent3 11 11" xfId="24261"/>
    <cellStyle name="40% - Accent3 11 11 2" xfId="24262"/>
    <cellStyle name="40% - Accent3 11 12" xfId="24263"/>
    <cellStyle name="40% - Accent3 11 12 2" xfId="24264"/>
    <cellStyle name="40% - Accent3 11 13" xfId="24265"/>
    <cellStyle name="40% - Accent3 11 13 2" xfId="24266"/>
    <cellStyle name="40% - Accent3 11 14" xfId="24267"/>
    <cellStyle name="40% - Accent3 11 14 2" xfId="24268"/>
    <cellStyle name="40% - Accent3 11 15" xfId="24269"/>
    <cellStyle name="40% - Accent3 11 15 2" xfId="24270"/>
    <cellStyle name="40% - Accent3 11 16" xfId="24271"/>
    <cellStyle name="40% - Accent3 11 16 2" xfId="24272"/>
    <cellStyle name="40% - Accent3 11 17" xfId="24273"/>
    <cellStyle name="40% - Accent3 11 17 2" xfId="24274"/>
    <cellStyle name="40% - Accent3 11 18" xfId="24275"/>
    <cellStyle name="40% - Accent3 11 18 2" xfId="24276"/>
    <cellStyle name="40% - Accent3 11 19" xfId="24277"/>
    <cellStyle name="40% - Accent3 11 19 2" xfId="24278"/>
    <cellStyle name="40% - Accent3 11 2" xfId="24279"/>
    <cellStyle name="40% - Accent3 11 2 2" xfId="24280"/>
    <cellStyle name="40% - Accent3 11 20" xfId="24281"/>
    <cellStyle name="40% - Accent3 11 21" xfId="24282"/>
    <cellStyle name="40% - Accent3 11 22" xfId="24283"/>
    <cellStyle name="40% - Accent3 11 3" xfId="24284"/>
    <cellStyle name="40% - Accent3 11 3 2" xfId="24285"/>
    <cellStyle name="40% - Accent3 11 4" xfId="24286"/>
    <cellStyle name="40% - Accent3 11 4 2" xfId="24287"/>
    <cellStyle name="40% - Accent3 11 5" xfId="24288"/>
    <cellStyle name="40% - Accent3 11 5 2" xfId="24289"/>
    <cellStyle name="40% - Accent3 11 6" xfId="24290"/>
    <cellStyle name="40% - Accent3 11 6 2" xfId="24291"/>
    <cellStyle name="40% - Accent3 11 7" xfId="24292"/>
    <cellStyle name="40% - Accent3 11 7 2" xfId="24293"/>
    <cellStyle name="40% - Accent3 11 8" xfId="24294"/>
    <cellStyle name="40% - Accent3 11 8 2" xfId="24295"/>
    <cellStyle name="40% - Accent3 11 9" xfId="24296"/>
    <cellStyle name="40% - Accent3 11 9 2" xfId="24297"/>
    <cellStyle name="40% - Accent3 12" xfId="24298"/>
    <cellStyle name="40% - Accent3 12 10" xfId="24299"/>
    <cellStyle name="40% - Accent3 12 10 2" xfId="24300"/>
    <cellStyle name="40% - Accent3 12 11" xfId="24301"/>
    <cellStyle name="40% - Accent3 12 11 2" xfId="24302"/>
    <cellStyle name="40% - Accent3 12 12" xfId="24303"/>
    <cellStyle name="40% - Accent3 12 12 2" xfId="24304"/>
    <cellStyle name="40% - Accent3 12 13" xfId="24305"/>
    <cellStyle name="40% - Accent3 12 13 2" xfId="24306"/>
    <cellStyle name="40% - Accent3 12 14" xfId="24307"/>
    <cellStyle name="40% - Accent3 12 15" xfId="24308"/>
    <cellStyle name="40% - Accent3 12 2" xfId="24309"/>
    <cellStyle name="40% - Accent3 12 2 2" xfId="24310"/>
    <cellStyle name="40% - Accent3 12 3" xfId="24311"/>
    <cellStyle name="40% - Accent3 12 3 2" xfId="24312"/>
    <cellStyle name="40% - Accent3 12 4" xfId="24313"/>
    <cellStyle name="40% - Accent3 12 4 2" xfId="24314"/>
    <cellStyle name="40% - Accent3 12 5" xfId="24315"/>
    <cellStyle name="40% - Accent3 12 5 2" xfId="24316"/>
    <cellStyle name="40% - Accent3 12 6" xfId="24317"/>
    <cellStyle name="40% - Accent3 12 6 2" xfId="24318"/>
    <cellStyle name="40% - Accent3 12 7" xfId="24319"/>
    <cellStyle name="40% - Accent3 12 7 2" xfId="24320"/>
    <cellStyle name="40% - Accent3 12 8" xfId="24321"/>
    <cellStyle name="40% - Accent3 12 8 2" xfId="24322"/>
    <cellStyle name="40% - Accent3 12 9" xfId="24323"/>
    <cellStyle name="40% - Accent3 12 9 2" xfId="24324"/>
    <cellStyle name="40% - Accent3 13" xfId="24325"/>
    <cellStyle name="40% - Accent3 13 10" xfId="24326"/>
    <cellStyle name="40% - Accent3 13 10 2" xfId="24327"/>
    <cellStyle name="40% - Accent3 13 11" xfId="24328"/>
    <cellStyle name="40% - Accent3 13 11 2" xfId="24329"/>
    <cellStyle name="40% - Accent3 13 12" xfId="24330"/>
    <cellStyle name="40% - Accent3 13 12 2" xfId="24331"/>
    <cellStyle name="40% - Accent3 13 13" xfId="24332"/>
    <cellStyle name="40% - Accent3 13 14" xfId="24333"/>
    <cellStyle name="40% - Accent3 13 2" xfId="24334"/>
    <cellStyle name="40% - Accent3 13 2 2" xfId="24335"/>
    <cellStyle name="40% - Accent3 13 3" xfId="24336"/>
    <cellStyle name="40% - Accent3 13 3 2" xfId="24337"/>
    <cellStyle name="40% - Accent3 13 4" xfId="24338"/>
    <cellStyle name="40% - Accent3 13 4 2" xfId="24339"/>
    <cellStyle name="40% - Accent3 13 5" xfId="24340"/>
    <cellStyle name="40% - Accent3 13 5 2" xfId="24341"/>
    <cellStyle name="40% - Accent3 13 6" xfId="24342"/>
    <cellStyle name="40% - Accent3 13 6 2" xfId="24343"/>
    <cellStyle name="40% - Accent3 13 7" xfId="24344"/>
    <cellStyle name="40% - Accent3 13 7 2" xfId="24345"/>
    <cellStyle name="40% - Accent3 13 8" xfId="24346"/>
    <cellStyle name="40% - Accent3 13 8 2" xfId="24347"/>
    <cellStyle name="40% - Accent3 13 9" xfId="24348"/>
    <cellStyle name="40% - Accent3 13 9 2" xfId="24349"/>
    <cellStyle name="40% - Accent3 14" xfId="24350"/>
    <cellStyle name="40% - Accent3 14 10" xfId="24351"/>
    <cellStyle name="40% - Accent3 14 10 2" xfId="24352"/>
    <cellStyle name="40% - Accent3 14 11" xfId="24353"/>
    <cellStyle name="40% - Accent3 14 11 2" xfId="24354"/>
    <cellStyle name="40% - Accent3 14 12" xfId="24355"/>
    <cellStyle name="40% - Accent3 14 13" xfId="24356"/>
    <cellStyle name="40% - Accent3 14 2" xfId="24357"/>
    <cellStyle name="40% - Accent3 14 2 2" xfId="24358"/>
    <cellStyle name="40% - Accent3 14 3" xfId="24359"/>
    <cellStyle name="40% - Accent3 14 3 2" xfId="24360"/>
    <cellStyle name="40% - Accent3 14 4" xfId="24361"/>
    <cellStyle name="40% - Accent3 14 4 2" xfId="24362"/>
    <cellStyle name="40% - Accent3 14 5" xfId="24363"/>
    <cellStyle name="40% - Accent3 14 5 2" xfId="24364"/>
    <cellStyle name="40% - Accent3 14 6" xfId="24365"/>
    <cellStyle name="40% - Accent3 14 6 2" xfId="24366"/>
    <cellStyle name="40% - Accent3 14 7" xfId="24367"/>
    <cellStyle name="40% - Accent3 14 7 2" xfId="24368"/>
    <cellStyle name="40% - Accent3 14 8" xfId="24369"/>
    <cellStyle name="40% - Accent3 14 8 2" xfId="24370"/>
    <cellStyle name="40% - Accent3 14 9" xfId="24371"/>
    <cellStyle name="40% - Accent3 14 9 2" xfId="24372"/>
    <cellStyle name="40% - Accent3 15" xfId="24373"/>
    <cellStyle name="40% - Accent3 15 10" xfId="24374"/>
    <cellStyle name="40% - Accent3 15 10 2" xfId="24375"/>
    <cellStyle name="40% - Accent3 15 11" xfId="24376"/>
    <cellStyle name="40% - Accent3 15 12" xfId="24377"/>
    <cellStyle name="40% - Accent3 15 2" xfId="24378"/>
    <cellStyle name="40% - Accent3 15 2 2" xfId="24379"/>
    <cellStyle name="40% - Accent3 15 3" xfId="24380"/>
    <cellStyle name="40% - Accent3 15 3 2" xfId="24381"/>
    <cellStyle name="40% - Accent3 15 4" xfId="24382"/>
    <cellStyle name="40% - Accent3 15 4 2" xfId="24383"/>
    <cellStyle name="40% - Accent3 15 5" xfId="24384"/>
    <cellStyle name="40% - Accent3 15 5 2" xfId="24385"/>
    <cellStyle name="40% - Accent3 15 6" xfId="24386"/>
    <cellStyle name="40% - Accent3 15 6 2" xfId="24387"/>
    <cellStyle name="40% - Accent3 15 7" xfId="24388"/>
    <cellStyle name="40% - Accent3 15 7 2" xfId="24389"/>
    <cellStyle name="40% - Accent3 15 8" xfId="24390"/>
    <cellStyle name="40% - Accent3 15 8 2" xfId="24391"/>
    <cellStyle name="40% - Accent3 15 9" xfId="24392"/>
    <cellStyle name="40% - Accent3 15 9 2" xfId="24393"/>
    <cellStyle name="40% - Accent3 16" xfId="24394"/>
    <cellStyle name="40% - Accent3 16 10" xfId="24395"/>
    <cellStyle name="40% - Accent3 16 11" xfId="24396"/>
    <cellStyle name="40% - Accent3 16 12" xfId="24397"/>
    <cellStyle name="40% - Accent3 16 2" xfId="24398"/>
    <cellStyle name="40% - Accent3 16 2 2" xfId="24399"/>
    <cellStyle name="40% - Accent3 16 3" xfId="24400"/>
    <cellStyle name="40% - Accent3 16 3 2" xfId="24401"/>
    <cellStyle name="40% - Accent3 16 4" xfId="24402"/>
    <cellStyle name="40% - Accent3 16 4 2" xfId="24403"/>
    <cellStyle name="40% - Accent3 16 5" xfId="24404"/>
    <cellStyle name="40% - Accent3 16 5 2" xfId="24405"/>
    <cellStyle name="40% - Accent3 16 6" xfId="24406"/>
    <cellStyle name="40% - Accent3 16 6 2" xfId="24407"/>
    <cellStyle name="40% - Accent3 16 7" xfId="24408"/>
    <cellStyle name="40% - Accent3 16 7 2" xfId="24409"/>
    <cellStyle name="40% - Accent3 16 8" xfId="24410"/>
    <cellStyle name="40% - Accent3 16 8 2" xfId="24411"/>
    <cellStyle name="40% - Accent3 16 9" xfId="24412"/>
    <cellStyle name="40% - Accent3 16 9 2" xfId="24413"/>
    <cellStyle name="40% - Accent3 17" xfId="24414"/>
    <cellStyle name="40% - Accent3 17 10" xfId="24415"/>
    <cellStyle name="40% - Accent3 17 2" xfId="24416"/>
    <cellStyle name="40% - Accent3 17 2 2" xfId="24417"/>
    <cellStyle name="40% - Accent3 17 3" xfId="24418"/>
    <cellStyle name="40% - Accent3 17 3 2" xfId="24419"/>
    <cellStyle name="40% - Accent3 17 4" xfId="24420"/>
    <cellStyle name="40% - Accent3 17 4 2" xfId="24421"/>
    <cellStyle name="40% - Accent3 17 5" xfId="24422"/>
    <cellStyle name="40% - Accent3 17 5 2" xfId="24423"/>
    <cellStyle name="40% - Accent3 17 6" xfId="24424"/>
    <cellStyle name="40% - Accent3 17 6 2" xfId="24425"/>
    <cellStyle name="40% - Accent3 17 7" xfId="24426"/>
    <cellStyle name="40% - Accent3 17 7 2" xfId="24427"/>
    <cellStyle name="40% - Accent3 17 8" xfId="24428"/>
    <cellStyle name="40% - Accent3 17 9" xfId="24429"/>
    <cellStyle name="40% - Accent3 18" xfId="24430"/>
    <cellStyle name="40% - Accent3 18 2" xfId="24431"/>
    <cellStyle name="40% - Accent3 18 2 2" xfId="24432"/>
    <cellStyle name="40% - Accent3 18 3" xfId="24433"/>
    <cellStyle name="40% - Accent3 18 3 2" xfId="24434"/>
    <cellStyle name="40% - Accent3 18 4" xfId="24435"/>
    <cellStyle name="40% - Accent3 18 4 2" xfId="24436"/>
    <cellStyle name="40% - Accent3 18 5" xfId="24437"/>
    <cellStyle name="40% - Accent3 18 5 2" xfId="24438"/>
    <cellStyle name="40% - Accent3 18 6" xfId="24439"/>
    <cellStyle name="40% - Accent3 18 6 2" xfId="24440"/>
    <cellStyle name="40% - Accent3 18 7" xfId="24441"/>
    <cellStyle name="40% - Accent3 18 8" xfId="24442"/>
    <cellStyle name="40% - Accent3 18 9" xfId="24443"/>
    <cellStyle name="40% - Accent3 19" xfId="24444"/>
    <cellStyle name="40% - Accent3 19 2" xfId="24445"/>
    <cellStyle name="40% - Accent3 19 2 2" xfId="24446"/>
    <cellStyle name="40% - Accent3 19 3" xfId="24447"/>
    <cellStyle name="40% - Accent3 19 3 2" xfId="24448"/>
    <cellStyle name="40% - Accent3 19 4" xfId="24449"/>
    <cellStyle name="40% - Accent3 19 5" xfId="24450"/>
    <cellStyle name="40% - Accent3 19 6" xfId="24451"/>
    <cellStyle name="40% - Accent3 2" xfId="24452"/>
    <cellStyle name="40% - Accent3 2 10" xfId="24453"/>
    <cellStyle name="40% - Accent3 2 10 2" xfId="24454"/>
    <cellStyle name="40% - Accent3 2 10 2 2" xfId="24455"/>
    <cellStyle name="40% - Accent3 2 10 3" xfId="24456"/>
    <cellStyle name="40% - Accent3 2 11" xfId="24457"/>
    <cellStyle name="40% - Accent3 2 11 2" xfId="24458"/>
    <cellStyle name="40% - Accent3 2 11 2 2" xfId="24459"/>
    <cellStyle name="40% - Accent3 2 11 3" xfId="24460"/>
    <cellStyle name="40% - Accent3 2 12" xfId="24461"/>
    <cellStyle name="40% - Accent3 2 12 2" xfId="24462"/>
    <cellStyle name="40% - Accent3 2 13" xfId="24463"/>
    <cellStyle name="40% - Accent3 2 13 2" xfId="24464"/>
    <cellStyle name="40% - Accent3 2 14" xfId="24465"/>
    <cellStyle name="40% - Accent3 2 14 2" xfId="24466"/>
    <cellStyle name="40% - Accent3 2 15" xfId="24467"/>
    <cellStyle name="40% - Accent3 2 15 2" xfId="24468"/>
    <cellStyle name="40% - Accent3 2 16" xfId="24469"/>
    <cellStyle name="40% - Accent3 2 16 2" xfId="24470"/>
    <cellStyle name="40% - Accent3 2 17" xfId="24471"/>
    <cellStyle name="40% - Accent3 2 17 2" xfId="24472"/>
    <cellStyle name="40% - Accent3 2 18" xfId="24473"/>
    <cellStyle name="40% - Accent3 2 18 2" xfId="24474"/>
    <cellStyle name="40% - Accent3 2 19" xfId="24475"/>
    <cellStyle name="40% - Accent3 2 19 2" xfId="24476"/>
    <cellStyle name="40% - Accent3 2 2" xfId="24477"/>
    <cellStyle name="40% - Accent3 2 2 10" xfId="24478"/>
    <cellStyle name="40% - Accent3 2 2 10 2" xfId="24479"/>
    <cellStyle name="40% - Accent3 2 2 10 2 2" xfId="24480"/>
    <cellStyle name="40% - Accent3 2 2 10 3" xfId="24481"/>
    <cellStyle name="40% - Accent3 2 2 11" xfId="24482"/>
    <cellStyle name="40% - Accent3 2 2 11 2" xfId="24483"/>
    <cellStyle name="40% - Accent3 2 2 11 2 2" xfId="24484"/>
    <cellStyle name="40% - Accent3 2 2 11 3" xfId="24485"/>
    <cellStyle name="40% - Accent3 2 2 12" xfId="24486"/>
    <cellStyle name="40% - Accent3 2 2 12 2" xfId="24487"/>
    <cellStyle name="40% - Accent3 2 2 13" xfId="24488"/>
    <cellStyle name="40% - Accent3 2 2 13 2" xfId="24489"/>
    <cellStyle name="40% - Accent3 2 2 14" xfId="24490"/>
    <cellStyle name="40% - Accent3 2 2 14 2" xfId="24491"/>
    <cellStyle name="40% - Accent3 2 2 15" xfId="24492"/>
    <cellStyle name="40% - Accent3 2 2 2" xfId="24493"/>
    <cellStyle name="40% - Accent3 2 2 2 10" xfId="24494"/>
    <cellStyle name="40% - Accent3 2 2 2 11" xfId="24495"/>
    <cellStyle name="40% - Accent3 2 2 2 12" xfId="24496"/>
    <cellStyle name="40% - Accent3 2 2 2 12 2" xfId="24497"/>
    <cellStyle name="40% - Accent3 2 2 2 12 3" xfId="24498"/>
    <cellStyle name="40% - Accent3 2 2 2 13" xfId="24499"/>
    <cellStyle name="40% - Accent3 2 2 2 14" xfId="24500"/>
    <cellStyle name="40% - Accent3 2 2 2 14 2" xfId="24501"/>
    <cellStyle name="40% - Accent3 2 2 2 15" xfId="24502"/>
    <cellStyle name="40% - Accent3 2 2 2 2" xfId="24503"/>
    <cellStyle name="40% - Accent3 2 2 2 2 10" xfId="24504"/>
    <cellStyle name="40% - Accent3 2 2 2 2 10 2" xfId="24505"/>
    <cellStyle name="40% - Accent3 2 2 2 2 11" xfId="24506"/>
    <cellStyle name="40% - Accent3 2 2 2 2 11 2" xfId="24507"/>
    <cellStyle name="40% - Accent3 2 2 2 2 12" xfId="24508"/>
    <cellStyle name="40% - Accent3 2 2 2 2 12 2" xfId="24509"/>
    <cellStyle name="40% - Accent3 2 2 2 2 13" xfId="24510"/>
    <cellStyle name="40% - Accent3 2 2 2 2 2" xfId="24511"/>
    <cellStyle name="40% - Accent3 2 2 2 2 2 10" xfId="24512"/>
    <cellStyle name="40% - Accent3 2 2 2 2 2 10 2" xfId="24513"/>
    <cellStyle name="40% - Accent3 2 2 2 2 2 10 3" xfId="24514"/>
    <cellStyle name="40% - Accent3 2 2 2 2 2 11" xfId="24515"/>
    <cellStyle name="40% - Accent3 2 2 2 2 2 12" xfId="24516"/>
    <cellStyle name="40% - Accent3 2 2 2 2 2 12 2" xfId="24517"/>
    <cellStyle name="40% - Accent3 2 2 2 2 2 13" xfId="24518"/>
    <cellStyle name="40% - Accent3 2 2 2 2 2 2" xfId="24519"/>
    <cellStyle name="40% - Accent3 2 2 2 2 2 2 10" xfId="24520"/>
    <cellStyle name="40% - Accent3 2 2 2 2 2 2 10 2" xfId="24521"/>
    <cellStyle name="40% - Accent3 2 2 2 2 2 2 11" xfId="24522"/>
    <cellStyle name="40% - Accent3 2 2 2 2 2 2 11 2" xfId="24523"/>
    <cellStyle name="40% - Accent3 2 2 2 2 2 2 12" xfId="24524"/>
    <cellStyle name="40% - Accent3 2 2 2 2 2 2 2" xfId="24525"/>
    <cellStyle name="40% - Accent3 2 2 2 2 2 2 2 10" xfId="24526"/>
    <cellStyle name="40% - Accent3 2 2 2 2 2 2 2 2" xfId="24527"/>
    <cellStyle name="40% - Accent3 2 2 2 2 2 2 2 2 10" xfId="24528"/>
    <cellStyle name="40% - Accent3 2 2 2 2 2 2 2 2 2" xfId="24529"/>
    <cellStyle name="40% - Accent3 2 2 2 2 2 2 2 2 2 2" xfId="24530"/>
    <cellStyle name="40% - Accent3 2 2 2 2 2 2 2 2 2 2 2" xfId="24531"/>
    <cellStyle name="40% - Accent3 2 2 2 2 2 2 2 2 2 2 2 2" xfId="24532"/>
    <cellStyle name="40% - Accent3 2 2 2 2 2 2 2 2 2 2 2 2 2" xfId="24533"/>
    <cellStyle name="40% - Accent3 2 2 2 2 2 2 2 2 2 2 2 2 2 2" xfId="24534"/>
    <cellStyle name="40% - Accent3 2 2 2 2 2 2 2 2 2 2 2 2 2 2 2" xfId="24535"/>
    <cellStyle name="40% - Accent3 2 2 2 2 2 2 2 2 2 2 2 2 2 3" xfId="24536"/>
    <cellStyle name="40% - Accent3 2 2 2 2 2 2 2 2 2 2 2 2 2 3 2" xfId="24537"/>
    <cellStyle name="40% - Accent3 2 2 2 2 2 2 2 2 2 2 2 2 2 4" xfId="24538"/>
    <cellStyle name="40% - Accent3 2 2 2 2 2 2 2 2 2 2 2 2 3" xfId="24539"/>
    <cellStyle name="40% - Accent3 2 2 2 2 2 2 2 2 2 2 2 2 3 2" xfId="24540"/>
    <cellStyle name="40% - Accent3 2 2 2 2 2 2 2 2 2 2 2 2 3 2 2" xfId="24541"/>
    <cellStyle name="40% - Accent3 2 2 2 2 2 2 2 2 2 2 2 2 3 3" xfId="24542"/>
    <cellStyle name="40% - Accent3 2 2 2 2 2 2 2 2 2 2 2 2 4" xfId="24543"/>
    <cellStyle name="40% - Accent3 2 2 2 2 2 2 2 2 2 2 2 2 4 2" xfId="24544"/>
    <cellStyle name="40% - Accent3 2 2 2 2 2 2 2 2 2 2 2 2 5" xfId="24545"/>
    <cellStyle name="40% - Accent3 2 2 2 2 2 2 2 2 2 2 2 2 5 2" xfId="24546"/>
    <cellStyle name="40% - Accent3 2 2 2 2 2 2 2 2 2 2 2 2 6" xfId="24547"/>
    <cellStyle name="40% - Accent3 2 2 2 2 2 2 2 2 2 2 2 2 6 2" xfId="24548"/>
    <cellStyle name="40% - Accent3 2 2 2 2 2 2 2 2 2 2 2 2 7" xfId="24549"/>
    <cellStyle name="40% - Accent3 2 2 2 2 2 2 2 2 2 2 2 3" xfId="24550"/>
    <cellStyle name="40% - Accent3 2 2 2 2 2 2 2 2 2 2 2 4" xfId="24551"/>
    <cellStyle name="40% - Accent3 2 2 2 2 2 2 2 2 2 2 2 4 2" xfId="24552"/>
    <cellStyle name="40% - Accent3 2 2 2 2 2 2 2 2 2 2 2 4 3" xfId="24553"/>
    <cellStyle name="40% - Accent3 2 2 2 2 2 2 2 2 2 2 2 5" xfId="24554"/>
    <cellStyle name="40% - Accent3 2 2 2 2 2 2 2 2 2 2 2 6" xfId="24555"/>
    <cellStyle name="40% - Accent3 2 2 2 2 2 2 2 2 2 2 2 6 2" xfId="24556"/>
    <cellStyle name="40% - Accent3 2 2 2 2 2 2 2 2 2 2 2 7" xfId="24557"/>
    <cellStyle name="40% - Accent3 2 2 2 2 2 2 2 2 2 2 3" xfId="24558"/>
    <cellStyle name="40% - Accent3 2 2 2 2 2 2 2 2 2 2 3 2" xfId="24559"/>
    <cellStyle name="40% - Accent3 2 2 2 2 2 2 2 2 2 2 3 2 2" xfId="24560"/>
    <cellStyle name="40% - Accent3 2 2 2 2 2 2 2 2 2 2 3 3" xfId="24561"/>
    <cellStyle name="40% - Accent3 2 2 2 2 2 2 2 2 2 2 4" xfId="24562"/>
    <cellStyle name="40% - Accent3 2 2 2 2 2 2 2 2 2 2 4 2" xfId="24563"/>
    <cellStyle name="40% - Accent3 2 2 2 2 2 2 2 2 2 2 4 2 2" xfId="24564"/>
    <cellStyle name="40% - Accent3 2 2 2 2 2 2 2 2 2 2 4 3" xfId="24565"/>
    <cellStyle name="40% - Accent3 2 2 2 2 2 2 2 2 2 2 5" xfId="24566"/>
    <cellStyle name="40% - Accent3 2 2 2 2 2 2 2 2 2 2 5 2" xfId="24567"/>
    <cellStyle name="40% - Accent3 2 2 2 2 2 2 2 2 2 2 6" xfId="24568"/>
    <cellStyle name="40% - Accent3 2 2 2 2 2 2 2 2 2 2 6 2" xfId="24569"/>
    <cellStyle name="40% - Accent3 2 2 2 2 2 2 2 2 2 2 7" xfId="24570"/>
    <cellStyle name="40% - Accent3 2 2 2 2 2 2 2 2 2 2 7 2" xfId="24571"/>
    <cellStyle name="40% - Accent3 2 2 2 2 2 2 2 2 2 2 8" xfId="24572"/>
    <cellStyle name="40% - Accent3 2 2 2 2 2 2 2 2 2 3" xfId="24573"/>
    <cellStyle name="40% - Accent3 2 2 2 2 2 2 2 2 2 4" xfId="24574"/>
    <cellStyle name="40% - Accent3 2 2 2 2 2 2 2 2 2 5" xfId="24575"/>
    <cellStyle name="40% - Accent3 2 2 2 2 2 2 2 2 2 5 2" xfId="24576"/>
    <cellStyle name="40% - Accent3 2 2 2 2 2 2 2 2 2 5 3" xfId="24577"/>
    <cellStyle name="40% - Accent3 2 2 2 2 2 2 2 2 2 6" xfId="24578"/>
    <cellStyle name="40% - Accent3 2 2 2 2 2 2 2 2 2 7" xfId="24579"/>
    <cellStyle name="40% - Accent3 2 2 2 2 2 2 2 2 2 7 2" xfId="24580"/>
    <cellStyle name="40% - Accent3 2 2 2 2 2 2 2 2 2 8" xfId="24581"/>
    <cellStyle name="40% - Accent3 2 2 2 2 2 2 2 2 3" xfId="24582"/>
    <cellStyle name="40% - Accent3 2 2 2 2 2 2 2 2 3 2" xfId="24583"/>
    <cellStyle name="40% - Accent3 2 2 2 2 2 2 2 2 3 2 2" xfId="24584"/>
    <cellStyle name="40% - Accent3 2 2 2 2 2 2 2 2 3 2 2 2" xfId="24585"/>
    <cellStyle name="40% - Accent3 2 2 2 2 2 2 2 2 3 2 2 2 2" xfId="24586"/>
    <cellStyle name="40% - Accent3 2 2 2 2 2 2 2 2 3 2 2 3" xfId="24587"/>
    <cellStyle name="40% - Accent3 2 2 2 2 2 2 2 2 3 2 3" xfId="24588"/>
    <cellStyle name="40% - Accent3 2 2 2 2 2 2 2 2 3 2 3 2" xfId="24589"/>
    <cellStyle name="40% - Accent3 2 2 2 2 2 2 2 2 3 2 3 2 2" xfId="24590"/>
    <cellStyle name="40% - Accent3 2 2 2 2 2 2 2 2 3 2 3 3" xfId="24591"/>
    <cellStyle name="40% - Accent3 2 2 2 2 2 2 2 2 3 2 4" xfId="24592"/>
    <cellStyle name="40% - Accent3 2 2 2 2 2 2 2 2 3 2 4 2" xfId="24593"/>
    <cellStyle name="40% - Accent3 2 2 2 2 2 2 2 2 3 2 5" xfId="24594"/>
    <cellStyle name="40% - Accent3 2 2 2 2 2 2 2 2 3 3" xfId="24595"/>
    <cellStyle name="40% - Accent3 2 2 2 2 2 2 2 2 3 3 2" xfId="24596"/>
    <cellStyle name="40% - Accent3 2 2 2 2 2 2 2 2 3 3 2 2" xfId="24597"/>
    <cellStyle name="40% - Accent3 2 2 2 2 2 2 2 2 3 3 3" xfId="24598"/>
    <cellStyle name="40% - Accent3 2 2 2 2 2 2 2 2 3 4" xfId="24599"/>
    <cellStyle name="40% - Accent3 2 2 2 2 2 2 2 2 3 4 2" xfId="24600"/>
    <cellStyle name="40% - Accent3 2 2 2 2 2 2 2 2 3 4 2 2" xfId="24601"/>
    <cellStyle name="40% - Accent3 2 2 2 2 2 2 2 2 3 4 3" xfId="24602"/>
    <cellStyle name="40% - Accent3 2 2 2 2 2 2 2 2 3 5" xfId="24603"/>
    <cellStyle name="40% - Accent3 2 2 2 2 2 2 2 2 3 5 2" xfId="24604"/>
    <cellStyle name="40% - Accent3 2 2 2 2 2 2 2 2 3 6" xfId="24605"/>
    <cellStyle name="40% - Accent3 2 2 2 2 2 2 2 2 4" xfId="24606"/>
    <cellStyle name="40% - Accent3 2 2 2 2 2 2 2 2 4 2" xfId="24607"/>
    <cellStyle name="40% - Accent3 2 2 2 2 2 2 2 2 4 2 2" xfId="24608"/>
    <cellStyle name="40% - Accent3 2 2 2 2 2 2 2 2 4 2 2 2" xfId="24609"/>
    <cellStyle name="40% - Accent3 2 2 2 2 2 2 2 2 4 2 3" xfId="24610"/>
    <cellStyle name="40% - Accent3 2 2 2 2 2 2 2 2 4 3" xfId="24611"/>
    <cellStyle name="40% - Accent3 2 2 2 2 2 2 2 2 4 3 2" xfId="24612"/>
    <cellStyle name="40% - Accent3 2 2 2 2 2 2 2 2 4 3 2 2" xfId="24613"/>
    <cellStyle name="40% - Accent3 2 2 2 2 2 2 2 2 4 3 3" xfId="24614"/>
    <cellStyle name="40% - Accent3 2 2 2 2 2 2 2 2 4 4" xfId="24615"/>
    <cellStyle name="40% - Accent3 2 2 2 2 2 2 2 2 4 4 2" xfId="24616"/>
    <cellStyle name="40% - Accent3 2 2 2 2 2 2 2 2 4 5" xfId="24617"/>
    <cellStyle name="40% - Accent3 2 2 2 2 2 2 2 2 5" xfId="24618"/>
    <cellStyle name="40% - Accent3 2 2 2 2 2 2 2 2 5 2" xfId="24619"/>
    <cellStyle name="40% - Accent3 2 2 2 2 2 2 2 2 5 2 2" xfId="24620"/>
    <cellStyle name="40% - Accent3 2 2 2 2 2 2 2 2 5 3" xfId="24621"/>
    <cellStyle name="40% - Accent3 2 2 2 2 2 2 2 2 6" xfId="24622"/>
    <cellStyle name="40% - Accent3 2 2 2 2 2 2 2 2 6 2" xfId="24623"/>
    <cellStyle name="40% - Accent3 2 2 2 2 2 2 2 2 6 2 2" xfId="24624"/>
    <cellStyle name="40% - Accent3 2 2 2 2 2 2 2 2 6 3" xfId="24625"/>
    <cellStyle name="40% - Accent3 2 2 2 2 2 2 2 2 7" xfId="24626"/>
    <cellStyle name="40% - Accent3 2 2 2 2 2 2 2 2 7 2" xfId="24627"/>
    <cellStyle name="40% - Accent3 2 2 2 2 2 2 2 2 8" xfId="24628"/>
    <cellStyle name="40% - Accent3 2 2 2 2 2 2 2 2 8 2" xfId="24629"/>
    <cellStyle name="40% - Accent3 2 2 2 2 2 2 2 2 9" xfId="24630"/>
    <cellStyle name="40% - Accent3 2 2 2 2 2 2 2 2 9 2" xfId="24631"/>
    <cellStyle name="40% - Accent3 2 2 2 2 2 2 2 3" xfId="24632"/>
    <cellStyle name="40% - Accent3 2 2 2 2 2 2 2 4" xfId="24633"/>
    <cellStyle name="40% - Accent3 2 2 2 2 2 2 2 5" xfId="24634"/>
    <cellStyle name="40% - Accent3 2 2 2 2 2 2 2 6" xfId="24635"/>
    <cellStyle name="40% - Accent3 2 2 2 2 2 2 2 7" xfId="24636"/>
    <cellStyle name="40% - Accent3 2 2 2 2 2 2 2 7 2" xfId="24637"/>
    <cellStyle name="40% - Accent3 2 2 2 2 2 2 2 7 3" xfId="24638"/>
    <cellStyle name="40% - Accent3 2 2 2 2 2 2 2 8" xfId="24639"/>
    <cellStyle name="40% - Accent3 2 2 2 2 2 2 2 9" xfId="24640"/>
    <cellStyle name="40% - Accent3 2 2 2 2 2 2 2 9 2" xfId="24641"/>
    <cellStyle name="40% - Accent3 2 2 2 2 2 2 3" xfId="24642"/>
    <cellStyle name="40% - Accent3 2 2 2 2 2 2 3 2" xfId="24643"/>
    <cellStyle name="40% - Accent3 2 2 2 2 2 2 3 2 2" xfId="24644"/>
    <cellStyle name="40% - Accent3 2 2 2 2 2 2 3 2 2 2" xfId="24645"/>
    <cellStyle name="40% - Accent3 2 2 2 2 2 2 3 2 2 2 2" xfId="24646"/>
    <cellStyle name="40% - Accent3 2 2 2 2 2 2 3 2 2 3" xfId="24647"/>
    <cellStyle name="40% - Accent3 2 2 2 2 2 2 3 2 3" xfId="24648"/>
    <cellStyle name="40% - Accent3 2 2 2 2 2 2 3 2 3 2" xfId="24649"/>
    <cellStyle name="40% - Accent3 2 2 2 2 2 2 3 2 3 2 2" xfId="24650"/>
    <cellStyle name="40% - Accent3 2 2 2 2 2 2 3 2 3 3" xfId="24651"/>
    <cellStyle name="40% - Accent3 2 2 2 2 2 2 3 2 4" xfId="24652"/>
    <cellStyle name="40% - Accent3 2 2 2 2 2 2 3 2 4 2" xfId="24653"/>
    <cellStyle name="40% - Accent3 2 2 2 2 2 2 3 2 5" xfId="24654"/>
    <cellStyle name="40% - Accent3 2 2 2 2 2 2 3 3" xfId="24655"/>
    <cellStyle name="40% - Accent3 2 2 2 2 2 2 3 3 2" xfId="24656"/>
    <cellStyle name="40% - Accent3 2 2 2 2 2 2 3 3 2 2" xfId="24657"/>
    <cellStyle name="40% - Accent3 2 2 2 2 2 2 3 3 3" xfId="24658"/>
    <cellStyle name="40% - Accent3 2 2 2 2 2 2 3 4" xfId="24659"/>
    <cellStyle name="40% - Accent3 2 2 2 2 2 2 3 4 2" xfId="24660"/>
    <cellStyle name="40% - Accent3 2 2 2 2 2 2 3 4 2 2" xfId="24661"/>
    <cellStyle name="40% - Accent3 2 2 2 2 2 2 3 4 3" xfId="24662"/>
    <cellStyle name="40% - Accent3 2 2 2 2 2 2 3 5" xfId="24663"/>
    <cellStyle name="40% - Accent3 2 2 2 2 2 2 3 5 2" xfId="24664"/>
    <cellStyle name="40% - Accent3 2 2 2 2 2 2 3 6" xfId="24665"/>
    <cellStyle name="40% - Accent3 2 2 2 2 2 2 4" xfId="24666"/>
    <cellStyle name="40% - Accent3 2 2 2 2 2 2 4 2" xfId="24667"/>
    <cellStyle name="40% - Accent3 2 2 2 2 2 2 4 2 2" xfId="24668"/>
    <cellStyle name="40% - Accent3 2 2 2 2 2 2 4 2 2 2" xfId="24669"/>
    <cellStyle name="40% - Accent3 2 2 2 2 2 2 4 2 2 2 2" xfId="24670"/>
    <cellStyle name="40% - Accent3 2 2 2 2 2 2 4 2 2 3" xfId="24671"/>
    <cellStyle name="40% - Accent3 2 2 2 2 2 2 4 2 3" xfId="24672"/>
    <cellStyle name="40% - Accent3 2 2 2 2 2 2 4 2 3 2" xfId="24673"/>
    <cellStyle name="40% - Accent3 2 2 2 2 2 2 4 2 3 2 2" xfId="24674"/>
    <cellStyle name="40% - Accent3 2 2 2 2 2 2 4 2 3 3" xfId="24675"/>
    <cellStyle name="40% - Accent3 2 2 2 2 2 2 4 2 4" xfId="24676"/>
    <cellStyle name="40% - Accent3 2 2 2 2 2 2 4 2 4 2" xfId="24677"/>
    <cellStyle name="40% - Accent3 2 2 2 2 2 2 4 2 5" xfId="24678"/>
    <cellStyle name="40% - Accent3 2 2 2 2 2 2 4 3" xfId="24679"/>
    <cellStyle name="40% - Accent3 2 2 2 2 2 2 4 3 2" xfId="24680"/>
    <cellStyle name="40% - Accent3 2 2 2 2 2 2 4 3 2 2" xfId="24681"/>
    <cellStyle name="40% - Accent3 2 2 2 2 2 2 4 3 3" xfId="24682"/>
    <cellStyle name="40% - Accent3 2 2 2 2 2 2 4 4" xfId="24683"/>
    <cellStyle name="40% - Accent3 2 2 2 2 2 2 4 4 2" xfId="24684"/>
    <cellStyle name="40% - Accent3 2 2 2 2 2 2 4 4 2 2" xfId="24685"/>
    <cellStyle name="40% - Accent3 2 2 2 2 2 2 4 4 3" xfId="24686"/>
    <cellStyle name="40% - Accent3 2 2 2 2 2 2 4 5" xfId="24687"/>
    <cellStyle name="40% - Accent3 2 2 2 2 2 2 4 5 2" xfId="24688"/>
    <cellStyle name="40% - Accent3 2 2 2 2 2 2 4 6" xfId="24689"/>
    <cellStyle name="40% - Accent3 2 2 2 2 2 2 5" xfId="24690"/>
    <cellStyle name="40% - Accent3 2 2 2 2 2 2 5 2" xfId="24691"/>
    <cellStyle name="40% - Accent3 2 2 2 2 2 2 5 2 2" xfId="24692"/>
    <cellStyle name="40% - Accent3 2 2 2 2 2 2 5 2 2 2" xfId="24693"/>
    <cellStyle name="40% - Accent3 2 2 2 2 2 2 5 2 2 2 2" xfId="24694"/>
    <cellStyle name="40% - Accent3 2 2 2 2 2 2 5 2 2 3" xfId="24695"/>
    <cellStyle name="40% - Accent3 2 2 2 2 2 2 5 2 3" xfId="24696"/>
    <cellStyle name="40% - Accent3 2 2 2 2 2 2 5 2 3 2" xfId="24697"/>
    <cellStyle name="40% - Accent3 2 2 2 2 2 2 5 2 3 2 2" xfId="24698"/>
    <cellStyle name="40% - Accent3 2 2 2 2 2 2 5 2 3 3" xfId="24699"/>
    <cellStyle name="40% - Accent3 2 2 2 2 2 2 5 2 4" xfId="24700"/>
    <cellStyle name="40% - Accent3 2 2 2 2 2 2 5 2 4 2" xfId="24701"/>
    <cellStyle name="40% - Accent3 2 2 2 2 2 2 5 2 5" xfId="24702"/>
    <cellStyle name="40% - Accent3 2 2 2 2 2 2 5 3" xfId="24703"/>
    <cellStyle name="40% - Accent3 2 2 2 2 2 2 5 3 2" xfId="24704"/>
    <cellStyle name="40% - Accent3 2 2 2 2 2 2 5 3 2 2" xfId="24705"/>
    <cellStyle name="40% - Accent3 2 2 2 2 2 2 5 3 3" xfId="24706"/>
    <cellStyle name="40% - Accent3 2 2 2 2 2 2 5 4" xfId="24707"/>
    <cellStyle name="40% - Accent3 2 2 2 2 2 2 5 4 2" xfId="24708"/>
    <cellStyle name="40% - Accent3 2 2 2 2 2 2 5 4 2 2" xfId="24709"/>
    <cellStyle name="40% - Accent3 2 2 2 2 2 2 5 4 3" xfId="24710"/>
    <cellStyle name="40% - Accent3 2 2 2 2 2 2 5 5" xfId="24711"/>
    <cellStyle name="40% - Accent3 2 2 2 2 2 2 5 5 2" xfId="24712"/>
    <cellStyle name="40% - Accent3 2 2 2 2 2 2 5 6" xfId="24713"/>
    <cellStyle name="40% - Accent3 2 2 2 2 2 2 6" xfId="24714"/>
    <cellStyle name="40% - Accent3 2 2 2 2 2 2 6 2" xfId="24715"/>
    <cellStyle name="40% - Accent3 2 2 2 2 2 2 6 2 2" xfId="24716"/>
    <cellStyle name="40% - Accent3 2 2 2 2 2 2 6 2 2 2" xfId="24717"/>
    <cellStyle name="40% - Accent3 2 2 2 2 2 2 6 2 3" xfId="24718"/>
    <cellStyle name="40% - Accent3 2 2 2 2 2 2 6 3" xfId="24719"/>
    <cellStyle name="40% - Accent3 2 2 2 2 2 2 6 3 2" xfId="24720"/>
    <cellStyle name="40% - Accent3 2 2 2 2 2 2 6 3 2 2" xfId="24721"/>
    <cellStyle name="40% - Accent3 2 2 2 2 2 2 6 3 3" xfId="24722"/>
    <cellStyle name="40% - Accent3 2 2 2 2 2 2 6 4" xfId="24723"/>
    <cellStyle name="40% - Accent3 2 2 2 2 2 2 6 4 2" xfId="24724"/>
    <cellStyle name="40% - Accent3 2 2 2 2 2 2 6 5" xfId="24725"/>
    <cellStyle name="40% - Accent3 2 2 2 2 2 2 7" xfId="24726"/>
    <cellStyle name="40% - Accent3 2 2 2 2 2 2 7 2" xfId="24727"/>
    <cellStyle name="40% - Accent3 2 2 2 2 2 2 7 2 2" xfId="24728"/>
    <cellStyle name="40% - Accent3 2 2 2 2 2 2 7 3" xfId="24729"/>
    <cellStyle name="40% - Accent3 2 2 2 2 2 2 8" xfId="24730"/>
    <cellStyle name="40% - Accent3 2 2 2 2 2 2 8 2" xfId="24731"/>
    <cellStyle name="40% - Accent3 2 2 2 2 2 2 8 2 2" xfId="24732"/>
    <cellStyle name="40% - Accent3 2 2 2 2 2 2 8 3" xfId="24733"/>
    <cellStyle name="40% - Accent3 2 2 2 2 2 2 9" xfId="24734"/>
    <cellStyle name="40% - Accent3 2 2 2 2 2 2 9 2" xfId="24735"/>
    <cellStyle name="40% - Accent3 2 2 2 2 2 3" xfId="24736"/>
    <cellStyle name="40% - Accent3 2 2 2 2 2 3 2" xfId="24737"/>
    <cellStyle name="40% - Accent3 2 2 2 2 2 3 2 2" xfId="24738"/>
    <cellStyle name="40% - Accent3 2 2 2 2 2 3 2 2 2" xfId="24739"/>
    <cellStyle name="40% - Accent3 2 2 2 2 2 3 2 2 2 2" xfId="24740"/>
    <cellStyle name="40% - Accent3 2 2 2 2 2 3 2 2 3" xfId="24741"/>
    <cellStyle name="40% - Accent3 2 2 2 2 2 3 2 3" xfId="24742"/>
    <cellStyle name="40% - Accent3 2 2 2 2 2 3 2 3 2" xfId="24743"/>
    <cellStyle name="40% - Accent3 2 2 2 2 2 3 2 3 2 2" xfId="24744"/>
    <cellStyle name="40% - Accent3 2 2 2 2 2 3 2 3 3" xfId="24745"/>
    <cellStyle name="40% - Accent3 2 2 2 2 2 3 2 4" xfId="24746"/>
    <cellStyle name="40% - Accent3 2 2 2 2 2 3 2 4 2" xfId="24747"/>
    <cellStyle name="40% - Accent3 2 2 2 2 2 3 2 5" xfId="24748"/>
    <cellStyle name="40% - Accent3 2 2 2 2 2 3 3" xfId="24749"/>
    <cellStyle name="40% - Accent3 2 2 2 2 2 3 3 2" xfId="24750"/>
    <cellStyle name="40% - Accent3 2 2 2 2 2 3 3 2 2" xfId="24751"/>
    <cellStyle name="40% - Accent3 2 2 2 2 2 3 3 3" xfId="24752"/>
    <cellStyle name="40% - Accent3 2 2 2 2 2 3 4" xfId="24753"/>
    <cellStyle name="40% - Accent3 2 2 2 2 2 3 4 2" xfId="24754"/>
    <cellStyle name="40% - Accent3 2 2 2 2 2 3 4 2 2" xfId="24755"/>
    <cellStyle name="40% - Accent3 2 2 2 2 2 3 4 3" xfId="24756"/>
    <cellStyle name="40% - Accent3 2 2 2 2 2 3 5" xfId="24757"/>
    <cellStyle name="40% - Accent3 2 2 2 2 2 3 5 2" xfId="24758"/>
    <cellStyle name="40% - Accent3 2 2 2 2 2 3 6" xfId="24759"/>
    <cellStyle name="40% - Accent3 2 2 2 2 2 4" xfId="24760"/>
    <cellStyle name="40% - Accent3 2 2 2 2 2 5" xfId="24761"/>
    <cellStyle name="40% - Accent3 2 2 2 2 2 6" xfId="24762"/>
    <cellStyle name="40% - Accent3 2 2 2 2 2 7" xfId="24763"/>
    <cellStyle name="40% - Accent3 2 2 2 2 2 8" xfId="24764"/>
    <cellStyle name="40% - Accent3 2 2 2 2 2 9" xfId="24765"/>
    <cellStyle name="40% - Accent3 2 2 2 2 3" xfId="24766"/>
    <cellStyle name="40% - Accent3 2 2 2 2 3 2" xfId="24767"/>
    <cellStyle name="40% - Accent3 2 2 2 2 3 3" xfId="24768"/>
    <cellStyle name="40% - Accent3 2 2 2 2 3 4" xfId="24769"/>
    <cellStyle name="40% - Accent3 2 2 2 2 3 4 2" xfId="24770"/>
    <cellStyle name="40% - Accent3 2 2 2 2 3 4 2 2" xfId="24771"/>
    <cellStyle name="40% - Accent3 2 2 2 2 3 4 2 2 2" xfId="24772"/>
    <cellStyle name="40% - Accent3 2 2 2 2 3 4 2 3" xfId="24773"/>
    <cellStyle name="40% - Accent3 2 2 2 2 3 4 3" xfId="24774"/>
    <cellStyle name="40% - Accent3 2 2 2 2 3 4 3 2" xfId="24775"/>
    <cellStyle name="40% - Accent3 2 2 2 2 3 4 3 2 2" xfId="24776"/>
    <cellStyle name="40% - Accent3 2 2 2 2 3 4 3 3" xfId="24777"/>
    <cellStyle name="40% - Accent3 2 2 2 2 3 4 4" xfId="24778"/>
    <cellStyle name="40% - Accent3 2 2 2 2 3 4 4 2" xfId="24779"/>
    <cellStyle name="40% - Accent3 2 2 2 2 3 4 5" xfId="24780"/>
    <cellStyle name="40% - Accent3 2 2 2 2 3 5" xfId="24781"/>
    <cellStyle name="40% - Accent3 2 2 2 2 3 5 2" xfId="24782"/>
    <cellStyle name="40% - Accent3 2 2 2 2 3 5 2 2" xfId="24783"/>
    <cellStyle name="40% - Accent3 2 2 2 2 3 5 3" xfId="24784"/>
    <cellStyle name="40% - Accent3 2 2 2 2 3 6" xfId="24785"/>
    <cellStyle name="40% - Accent3 2 2 2 2 3 6 2" xfId="24786"/>
    <cellStyle name="40% - Accent3 2 2 2 2 3 6 2 2" xfId="24787"/>
    <cellStyle name="40% - Accent3 2 2 2 2 3 6 3" xfId="24788"/>
    <cellStyle name="40% - Accent3 2 2 2 2 3 7" xfId="24789"/>
    <cellStyle name="40% - Accent3 2 2 2 2 3 7 2" xfId="24790"/>
    <cellStyle name="40% - Accent3 2 2 2 2 3 8" xfId="24791"/>
    <cellStyle name="40% - Accent3 2 2 2 2 4" xfId="24792"/>
    <cellStyle name="40% - Accent3 2 2 2 2 4 2" xfId="24793"/>
    <cellStyle name="40% - Accent3 2 2 2 2 4 2 2" xfId="24794"/>
    <cellStyle name="40% - Accent3 2 2 2 2 4 2 2 2" xfId="24795"/>
    <cellStyle name="40% - Accent3 2 2 2 2 4 2 2 2 2" xfId="24796"/>
    <cellStyle name="40% - Accent3 2 2 2 2 4 2 2 3" xfId="24797"/>
    <cellStyle name="40% - Accent3 2 2 2 2 4 2 3" xfId="24798"/>
    <cellStyle name="40% - Accent3 2 2 2 2 4 2 3 2" xfId="24799"/>
    <cellStyle name="40% - Accent3 2 2 2 2 4 2 3 2 2" xfId="24800"/>
    <cellStyle name="40% - Accent3 2 2 2 2 4 2 3 3" xfId="24801"/>
    <cellStyle name="40% - Accent3 2 2 2 2 4 2 4" xfId="24802"/>
    <cellStyle name="40% - Accent3 2 2 2 2 4 2 4 2" xfId="24803"/>
    <cellStyle name="40% - Accent3 2 2 2 2 4 2 5" xfId="24804"/>
    <cellStyle name="40% - Accent3 2 2 2 2 4 3" xfId="24805"/>
    <cellStyle name="40% - Accent3 2 2 2 2 4 3 2" xfId="24806"/>
    <cellStyle name="40% - Accent3 2 2 2 2 4 3 2 2" xfId="24807"/>
    <cellStyle name="40% - Accent3 2 2 2 2 4 3 3" xfId="24808"/>
    <cellStyle name="40% - Accent3 2 2 2 2 4 4" xfId="24809"/>
    <cellStyle name="40% - Accent3 2 2 2 2 4 4 2" xfId="24810"/>
    <cellStyle name="40% - Accent3 2 2 2 2 4 4 2 2" xfId="24811"/>
    <cellStyle name="40% - Accent3 2 2 2 2 4 4 3" xfId="24812"/>
    <cellStyle name="40% - Accent3 2 2 2 2 4 5" xfId="24813"/>
    <cellStyle name="40% - Accent3 2 2 2 2 4 5 2" xfId="24814"/>
    <cellStyle name="40% - Accent3 2 2 2 2 4 6" xfId="24815"/>
    <cellStyle name="40% - Accent3 2 2 2 2 5" xfId="24816"/>
    <cellStyle name="40% - Accent3 2 2 2 2 5 2" xfId="24817"/>
    <cellStyle name="40% - Accent3 2 2 2 2 5 2 2" xfId="24818"/>
    <cellStyle name="40% - Accent3 2 2 2 2 5 2 2 2" xfId="24819"/>
    <cellStyle name="40% - Accent3 2 2 2 2 5 2 2 2 2" xfId="24820"/>
    <cellStyle name="40% - Accent3 2 2 2 2 5 2 2 3" xfId="24821"/>
    <cellStyle name="40% - Accent3 2 2 2 2 5 2 3" xfId="24822"/>
    <cellStyle name="40% - Accent3 2 2 2 2 5 2 3 2" xfId="24823"/>
    <cellStyle name="40% - Accent3 2 2 2 2 5 2 3 2 2" xfId="24824"/>
    <cellStyle name="40% - Accent3 2 2 2 2 5 2 3 3" xfId="24825"/>
    <cellStyle name="40% - Accent3 2 2 2 2 5 2 4" xfId="24826"/>
    <cellStyle name="40% - Accent3 2 2 2 2 5 2 4 2" xfId="24827"/>
    <cellStyle name="40% - Accent3 2 2 2 2 5 2 5" xfId="24828"/>
    <cellStyle name="40% - Accent3 2 2 2 2 5 3" xfId="24829"/>
    <cellStyle name="40% - Accent3 2 2 2 2 5 3 2" xfId="24830"/>
    <cellStyle name="40% - Accent3 2 2 2 2 5 3 2 2" xfId="24831"/>
    <cellStyle name="40% - Accent3 2 2 2 2 5 3 3" xfId="24832"/>
    <cellStyle name="40% - Accent3 2 2 2 2 5 4" xfId="24833"/>
    <cellStyle name="40% - Accent3 2 2 2 2 5 4 2" xfId="24834"/>
    <cellStyle name="40% - Accent3 2 2 2 2 5 4 2 2" xfId="24835"/>
    <cellStyle name="40% - Accent3 2 2 2 2 5 4 3" xfId="24836"/>
    <cellStyle name="40% - Accent3 2 2 2 2 5 5" xfId="24837"/>
    <cellStyle name="40% - Accent3 2 2 2 2 5 5 2" xfId="24838"/>
    <cellStyle name="40% - Accent3 2 2 2 2 5 6" xfId="24839"/>
    <cellStyle name="40% - Accent3 2 2 2 2 6" xfId="24840"/>
    <cellStyle name="40% - Accent3 2 2 2 2 6 2" xfId="24841"/>
    <cellStyle name="40% - Accent3 2 2 2 2 6 2 2" xfId="24842"/>
    <cellStyle name="40% - Accent3 2 2 2 2 6 2 2 2" xfId="24843"/>
    <cellStyle name="40% - Accent3 2 2 2 2 6 2 2 2 2" xfId="24844"/>
    <cellStyle name="40% - Accent3 2 2 2 2 6 2 2 3" xfId="24845"/>
    <cellStyle name="40% - Accent3 2 2 2 2 6 2 3" xfId="24846"/>
    <cellStyle name="40% - Accent3 2 2 2 2 6 2 3 2" xfId="24847"/>
    <cellStyle name="40% - Accent3 2 2 2 2 6 2 3 2 2" xfId="24848"/>
    <cellStyle name="40% - Accent3 2 2 2 2 6 2 3 3" xfId="24849"/>
    <cellStyle name="40% - Accent3 2 2 2 2 6 2 4" xfId="24850"/>
    <cellStyle name="40% - Accent3 2 2 2 2 6 2 4 2" xfId="24851"/>
    <cellStyle name="40% - Accent3 2 2 2 2 6 2 5" xfId="24852"/>
    <cellStyle name="40% - Accent3 2 2 2 2 6 3" xfId="24853"/>
    <cellStyle name="40% - Accent3 2 2 2 2 6 3 2" xfId="24854"/>
    <cellStyle name="40% - Accent3 2 2 2 2 6 3 2 2" xfId="24855"/>
    <cellStyle name="40% - Accent3 2 2 2 2 6 3 3" xfId="24856"/>
    <cellStyle name="40% - Accent3 2 2 2 2 6 4" xfId="24857"/>
    <cellStyle name="40% - Accent3 2 2 2 2 6 4 2" xfId="24858"/>
    <cellStyle name="40% - Accent3 2 2 2 2 6 4 2 2" xfId="24859"/>
    <cellStyle name="40% - Accent3 2 2 2 2 6 4 3" xfId="24860"/>
    <cellStyle name="40% - Accent3 2 2 2 2 6 5" xfId="24861"/>
    <cellStyle name="40% - Accent3 2 2 2 2 6 5 2" xfId="24862"/>
    <cellStyle name="40% - Accent3 2 2 2 2 6 6" xfId="24863"/>
    <cellStyle name="40% - Accent3 2 2 2 2 7" xfId="24864"/>
    <cellStyle name="40% - Accent3 2 2 2 2 7 2" xfId="24865"/>
    <cellStyle name="40% - Accent3 2 2 2 2 7 2 2" xfId="24866"/>
    <cellStyle name="40% - Accent3 2 2 2 2 7 2 2 2" xfId="24867"/>
    <cellStyle name="40% - Accent3 2 2 2 2 7 2 3" xfId="24868"/>
    <cellStyle name="40% - Accent3 2 2 2 2 7 3" xfId="24869"/>
    <cellStyle name="40% - Accent3 2 2 2 2 7 3 2" xfId="24870"/>
    <cellStyle name="40% - Accent3 2 2 2 2 7 3 2 2" xfId="24871"/>
    <cellStyle name="40% - Accent3 2 2 2 2 7 3 3" xfId="24872"/>
    <cellStyle name="40% - Accent3 2 2 2 2 7 4" xfId="24873"/>
    <cellStyle name="40% - Accent3 2 2 2 2 7 4 2" xfId="24874"/>
    <cellStyle name="40% - Accent3 2 2 2 2 7 5" xfId="24875"/>
    <cellStyle name="40% - Accent3 2 2 2 2 8" xfId="24876"/>
    <cellStyle name="40% - Accent3 2 2 2 2 8 2" xfId="24877"/>
    <cellStyle name="40% - Accent3 2 2 2 2 8 2 2" xfId="24878"/>
    <cellStyle name="40% - Accent3 2 2 2 2 8 3" xfId="24879"/>
    <cellStyle name="40% - Accent3 2 2 2 2 9" xfId="24880"/>
    <cellStyle name="40% - Accent3 2 2 2 2 9 2" xfId="24881"/>
    <cellStyle name="40% - Accent3 2 2 2 2 9 2 2" xfId="24882"/>
    <cellStyle name="40% - Accent3 2 2 2 2 9 3" xfId="24883"/>
    <cellStyle name="40% - Accent3 2 2 2 3" xfId="24884"/>
    <cellStyle name="40% - Accent3 2 2 2 3 10" xfId="24885"/>
    <cellStyle name="40% - Accent3 2 2 2 3 2" xfId="24886"/>
    <cellStyle name="40% - Accent3 2 2 2 3 2 2" xfId="24887"/>
    <cellStyle name="40% - Accent3 2 2 2 3 2 2 2" xfId="24888"/>
    <cellStyle name="40% - Accent3 2 2 2 3 2 2 2 2" xfId="24889"/>
    <cellStyle name="40% - Accent3 2 2 2 3 2 2 2 2 2" xfId="24890"/>
    <cellStyle name="40% - Accent3 2 2 2 3 2 2 2 3" xfId="24891"/>
    <cellStyle name="40% - Accent3 2 2 2 3 2 2 3" xfId="24892"/>
    <cellStyle name="40% - Accent3 2 2 2 3 2 2 3 2" xfId="24893"/>
    <cellStyle name="40% - Accent3 2 2 2 3 2 2 3 2 2" xfId="24894"/>
    <cellStyle name="40% - Accent3 2 2 2 3 2 2 3 3" xfId="24895"/>
    <cellStyle name="40% - Accent3 2 2 2 3 2 2 4" xfId="24896"/>
    <cellStyle name="40% - Accent3 2 2 2 3 2 2 4 2" xfId="24897"/>
    <cellStyle name="40% - Accent3 2 2 2 3 2 2 5" xfId="24898"/>
    <cellStyle name="40% - Accent3 2 2 2 3 2 3" xfId="24899"/>
    <cellStyle name="40% - Accent3 2 2 2 3 2 3 2" xfId="24900"/>
    <cellStyle name="40% - Accent3 2 2 2 3 2 3 2 2" xfId="24901"/>
    <cellStyle name="40% - Accent3 2 2 2 3 2 3 3" xfId="24902"/>
    <cellStyle name="40% - Accent3 2 2 2 3 2 4" xfId="24903"/>
    <cellStyle name="40% - Accent3 2 2 2 3 2 4 2" xfId="24904"/>
    <cellStyle name="40% - Accent3 2 2 2 3 2 4 2 2" xfId="24905"/>
    <cellStyle name="40% - Accent3 2 2 2 3 2 4 3" xfId="24906"/>
    <cellStyle name="40% - Accent3 2 2 2 3 2 5" xfId="24907"/>
    <cellStyle name="40% - Accent3 2 2 2 3 2 5 2" xfId="24908"/>
    <cellStyle name="40% - Accent3 2 2 2 3 2 6" xfId="24909"/>
    <cellStyle name="40% - Accent3 2 2 2 3 3" xfId="24910"/>
    <cellStyle name="40% - Accent3 2 2 2 3 3 2" xfId="24911"/>
    <cellStyle name="40% - Accent3 2 2 2 3 3 2 2" xfId="24912"/>
    <cellStyle name="40% - Accent3 2 2 2 3 3 2 2 2" xfId="24913"/>
    <cellStyle name="40% - Accent3 2 2 2 3 3 2 2 2 2" xfId="24914"/>
    <cellStyle name="40% - Accent3 2 2 2 3 3 2 2 3" xfId="24915"/>
    <cellStyle name="40% - Accent3 2 2 2 3 3 2 3" xfId="24916"/>
    <cellStyle name="40% - Accent3 2 2 2 3 3 2 3 2" xfId="24917"/>
    <cellStyle name="40% - Accent3 2 2 2 3 3 2 3 2 2" xfId="24918"/>
    <cellStyle name="40% - Accent3 2 2 2 3 3 2 3 3" xfId="24919"/>
    <cellStyle name="40% - Accent3 2 2 2 3 3 2 4" xfId="24920"/>
    <cellStyle name="40% - Accent3 2 2 2 3 3 2 4 2" xfId="24921"/>
    <cellStyle name="40% - Accent3 2 2 2 3 3 2 5" xfId="24922"/>
    <cellStyle name="40% - Accent3 2 2 2 3 3 3" xfId="24923"/>
    <cellStyle name="40% - Accent3 2 2 2 3 3 3 2" xfId="24924"/>
    <cellStyle name="40% - Accent3 2 2 2 3 3 3 2 2" xfId="24925"/>
    <cellStyle name="40% - Accent3 2 2 2 3 3 3 3" xfId="24926"/>
    <cellStyle name="40% - Accent3 2 2 2 3 3 4" xfId="24927"/>
    <cellStyle name="40% - Accent3 2 2 2 3 3 4 2" xfId="24928"/>
    <cellStyle name="40% - Accent3 2 2 2 3 3 4 2 2" xfId="24929"/>
    <cellStyle name="40% - Accent3 2 2 2 3 3 4 3" xfId="24930"/>
    <cellStyle name="40% - Accent3 2 2 2 3 3 5" xfId="24931"/>
    <cellStyle name="40% - Accent3 2 2 2 3 3 5 2" xfId="24932"/>
    <cellStyle name="40% - Accent3 2 2 2 3 3 6" xfId="24933"/>
    <cellStyle name="40% - Accent3 2 2 2 3 4" xfId="24934"/>
    <cellStyle name="40% - Accent3 2 2 2 3 4 2" xfId="24935"/>
    <cellStyle name="40% - Accent3 2 2 2 3 4 2 2" xfId="24936"/>
    <cellStyle name="40% - Accent3 2 2 2 3 4 2 2 2" xfId="24937"/>
    <cellStyle name="40% - Accent3 2 2 2 3 4 2 2 2 2" xfId="24938"/>
    <cellStyle name="40% - Accent3 2 2 2 3 4 2 2 3" xfId="24939"/>
    <cellStyle name="40% - Accent3 2 2 2 3 4 2 3" xfId="24940"/>
    <cellStyle name="40% - Accent3 2 2 2 3 4 2 3 2" xfId="24941"/>
    <cellStyle name="40% - Accent3 2 2 2 3 4 2 3 2 2" xfId="24942"/>
    <cellStyle name="40% - Accent3 2 2 2 3 4 2 3 3" xfId="24943"/>
    <cellStyle name="40% - Accent3 2 2 2 3 4 2 4" xfId="24944"/>
    <cellStyle name="40% - Accent3 2 2 2 3 4 2 4 2" xfId="24945"/>
    <cellStyle name="40% - Accent3 2 2 2 3 4 2 5" xfId="24946"/>
    <cellStyle name="40% - Accent3 2 2 2 3 4 3" xfId="24947"/>
    <cellStyle name="40% - Accent3 2 2 2 3 4 3 2" xfId="24948"/>
    <cellStyle name="40% - Accent3 2 2 2 3 4 3 2 2" xfId="24949"/>
    <cellStyle name="40% - Accent3 2 2 2 3 4 3 3" xfId="24950"/>
    <cellStyle name="40% - Accent3 2 2 2 3 4 4" xfId="24951"/>
    <cellStyle name="40% - Accent3 2 2 2 3 4 4 2" xfId="24952"/>
    <cellStyle name="40% - Accent3 2 2 2 3 4 4 2 2" xfId="24953"/>
    <cellStyle name="40% - Accent3 2 2 2 3 4 4 3" xfId="24954"/>
    <cellStyle name="40% - Accent3 2 2 2 3 4 5" xfId="24955"/>
    <cellStyle name="40% - Accent3 2 2 2 3 4 5 2" xfId="24956"/>
    <cellStyle name="40% - Accent3 2 2 2 3 4 6" xfId="24957"/>
    <cellStyle name="40% - Accent3 2 2 2 3 5" xfId="24958"/>
    <cellStyle name="40% - Accent3 2 2 2 3 5 2" xfId="24959"/>
    <cellStyle name="40% - Accent3 2 2 2 3 5 2 2" xfId="24960"/>
    <cellStyle name="40% - Accent3 2 2 2 3 5 2 2 2" xfId="24961"/>
    <cellStyle name="40% - Accent3 2 2 2 3 5 2 2 2 2" xfId="24962"/>
    <cellStyle name="40% - Accent3 2 2 2 3 5 2 2 3" xfId="24963"/>
    <cellStyle name="40% - Accent3 2 2 2 3 5 2 3" xfId="24964"/>
    <cellStyle name="40% - Accent3 2 2 2 3 5 2 3 2" xfId="24965"/>
    <cellStyle name="40% - Accent3 2 2 2 3 5 2 3 2 2" xfId="24966"/>
    <cellStyle name="40% - Accent3 2 2 2 3 5 2 3 3" xfId="24967"/>
    <cellStyle name="40% - Accent3 2 2 2 3 5 2 4" xfId="24968"/>
    <cellStyle name="40% - Accent3 2 2 2 3 5 2 4 2" xfId="24969"/>
    <cellStyle name="40% - Accent3 2 2 2 3 5 2 5" xfId="24970"/>
    <cellStyle name="40% - Accent3 2 2 2 3 5 3" xfId="24971"/>
    <cellStyle name="40% - Accent3 2 2 2 3 5 3 2" xfId="24972"/>
    <cellStyle name="40% - Accent3 2 2 2 3 5 3 2 2" xfId="24973"/>
    <cellStyle name="40% - Accent3 2 2 2 3 5 3 3" xfId="24974"/>
    <cellStyle name="40% - Accent3 2 2 2 3 5 4" xfId="24975"/>
    <cellStyle name="40% - Accent3 2 2 2 3 5 4 2" xfId="24976"/>
    <cellStyle name="40% - Accent3 2 2 2 3 5 4 2 2" xfId="24977"/>
    <cellStyle name="40% - Accent3 2 2 2 3 5 4 3" xfId="24978"/>
    <cellStyle name="40% - Accent3 2 2 2 3 5 5" xfId="24979"/>
    <cellStyle name="40% - Accent3 2 2 2 3 5 5 2" xfId="24980"/>
    <cellStyle name="40% - Accent3 2 2 2 3 5 6" xfId="24981"/>
    <cellStyle name="40% - Accent3 2 2 2 3 6" xfId="24982"/>
    <cellStyle name="40% - Accent3 2 2 2 3 6 2" xfId="24983"/>
    <cellStyle name="40% - Accent3 2 2 2 3 6 2 2" xfId="24984"/>
    <cellStyle name="40% - Accent3 2 2 2 3 6 2 2 2" xfId="24985"/>
    <cellStyle name="40% - Accent3 2 2 2 3 6 2 3" xfId="24986"/>
    <cellStyle name="40% - Accent3 2 2 2 3 6 3" xfId="24987"/>
    <cellStyle name="40% - Accent3 2 2 2 3 6 3 2" xfId="24988"/>
    <cellStyle name="40% - Accent3 2 2 2 3 6 3 2 2" xfId="24989"/>
    <cellStyle name="40% - Accent3 2 2 2 3 6 3 3" xfId="24990"/>
    <cellStyle name="40% - Accent3 2 2 2 3 6 4" xfId="24991"/>
    <cellStyle name="40% - Accent3 2 2 2 3 6 4 2" xfId="24992"/>
    <cellStyle name="40% - Accent3 2 2 2 3 6 5" xfId="24993"/>
    <cellStyle name="40% - Accent3 2 2 2 3 7" xfId="24994"/>
    <cellStyle name="40% - Accent3 2 2 2 3 7 2" xfId="24995"/>
    <cellStyle name="40% - Accent3 2 2 2 3 7 2 2" xfId="24996"/>
    <cellStyle name="40% - Accent3 2 2 2 3 7 3" xfId="24997"/>
    <cellStyle name="40% - Accent3 2 2 2 3 8" xfId="24998"/>
    <cellStyle name="40% - Accent3 2 2 2 3 8 2" xfId="24999"/>
    <cellStyle name="40% - Accent3 2 2 2 3 8 2 2" xfId="25000"/>
    <cellStyle name="40% - Accent3 2 2 2 3 8 3" xfId="25001"/>
    <cellStyle name="40% - Accent3 2 2 2 3 9" xfId="25002"/>
    <cellStyle name="40% - Accent3 2 2 2 3 9 2" xfId="25003"/>
    <cellStyle name="40% - Accent3 2 2 2 4" xfId="25004"/>
    <cellStyle name="40% - Accent3 2 2 2 4 10" xfId="25005"/>
    <cellStyle name="40% - Accent3 2 2 2 4 2" xfId="25006"/>
    <cellStyle name="40% - Accent3 2 2 2 4 2 2" xfId="25007"/>
    <cellStyle name="40% - Accent3 2 2 2 4 2 2 2" xfId="25008"/>
    <cellStyle name="40% - Accent3 2 2 2 4 2 2 2 2" xfId="25009"/>
    <cellStyle name="40% - Accent3 2 2 2 4 2 2 2 2 2" xfId="25010"/>
    <cellStyle name="40% - Accent3 2 2 2 4 2 2 2 3" xfId="25011"/>
    <cellStyle name="40% - Accent3 2 2 2 4 2 2 3" xfId="25012"/>
    <cellStyle name="40% - Accent3 2 2 2 4 2 2 3 2" xfId="25013"/>
    <cellStyle name="40% - Accent3 2 2 2 4 2 2 3 2 2" xfId="25014"/>
    <cellStyle name="40% - Accent3 2 2 2 4 2 2 3 3" xfId="25015"/>
    <cellStyle name="40% - Accent3 2 2 2 4 2 2 4" xfId="25016"/>
    <cellStyle name="40% - Accent3 2 2 2 4 2 2 4 2" xfId="25017"/>
    <cellStyle name="40% - Accent3 2 2 2 4 2 2 5" xfId="25018"/>
    <cellStyle name="40% - Accent3 2 2 2 4 2 3" xfId="25019"/>
    <cellStyle name="40% - Accent3 2 2 2 4 2 3 2" xfId="25020"/>
    <cellStyle name="40% - Accent3 2 2 2 4 2 3 2 2" xfId="25021"/>
    <cellStyle name="40% - Accent3 2 2 2 4 2 3 3" xfId="25022"/>
    <cellStyle name="40% - Accent3 2 2 2 4 2 4" xfId="25023"/>
    <cellStyle name="40% - Accent3 2 2 2 4 2 4 2" xfId="25024"/>
    <cellStyle name="40% - Accent3 2 2 2 4 2 4 2 2" xfId="25025"/>
    <cellStyle name="40% - Accent3 2 2 2 4 2 4 3" xfId="25026"/>
    <cellStyle name="40% - Accent3 2 2 2 4 2 5" xfId="25027"/>
    <cellStyle name="40% - Accent3 2 2 2 4 2 5 2" xfId="25028"/>
    <cellStyle name="40% - Accent3 2 2 2 4 2 6" xfId="25029"/>
    <cellStyle name="40% - Accent3 2 2 2 4 3" xfId="25030"/>
    <cellStyle name="40% - Accent3 2 2 2 4 3 2" xfId="25031"/>
    <cellStyle name="40% - Accent3 2 2 2 4 3 2 2" xfId="25032"/>
    <cellStyle name="40% - Accent3 2 2 2 4 3 2 2 2" xfId="25033"/>
    <cellStyle name="40% - Accent3 2 2 2 4 3 2 2 2 2" xfId="25034"/>
    <cellStyle name="40% - Accent3 2 2 2 4 3 2 2 3" xfId="25035"/>
    <cellStyle name="40% - Accent3 2 2 2 4 3 2 3" xfId="25036"/>
    <cellStyle name="40% - Accent3 2 2 2 4 3 2 3 2" xfId="25037"/>
    <cellStyle name="40% - Accent3 2 2 2 4 3 2 3 2 2" xfId="25038"/>
    <cellStyle name="40% - Accent3 2 2 2 4 3 2 3 3" xfId="25039"/>
    <cellStyle name="40% - Accent3 2 2 2 4 3 2 4" xfId="25040"/>
    <cellStyle name="40% - Accent3 2 2 2 4 3 2 4 2" xfId="25041"/>
    <cellStyle name="40% - Accent3 2 2 2 4 3 2 5" xfId="25042"/>
    <cellStyle name="40% - Accent3 2 2 2 4 3 3" xfId="25043"/>
    <cellStyle name="40% - Accent3 2 2 2 4 3 3 2" xfId="25044"/>
    <cellStyle name="40% - Accent3 2 2 2 4 3 3 2 2" xfId="25045"/>
    <cellStyle name="40% - Accent3 2 2 2 4 3 3 3" xfId="25046"/>
    <cellStyle name="40% - Accent3 2 2 2 4 3 4" xfId="25047"/>
    <cellStyle name="40% - Accent3 2 2 2 4 3 4 2" xfId="25048"/>
    <cellStyle name="40% - Accent3 2 2 2 4 3 4 2 2" xfId="25049"/>
    <cellStyle name="40% - Accent3 2 2 2 4 3 4 3" xfId="25050"/>
    <cellStyle name="40% - Accent3 2 2 2 4 3 5" xfId="25051"/>
    <cellStyle name="40% - Accent3 2 2 2 4 3 5 2" xfId="25052"/>
    <cellStyle name="40% - Accent3 2 2 2 4 3 6" xfId="25053"/>
    <cellStyle name="40% - Accent3 2 2 2 4 4" xfId="25054"/>
    <cellStyle name="40% - Accent3 2 2 2 4 4 2" xfId="25055"/>
    <cellStyle name="40% - Accent3 2 2 2 4 4 2 2" xfId="25056"/>
    <cellStyle name="40% - Accent3 2 2 2 4 4 2 2 2" xfId="25057"/>
    <cellStyle name="40% - Accent3 2 2 2 4 4 2 2 2 2" xfId="25058"/>
    <cellStyle name="40% - Accent3 2 2 2 4 4 2 2 3" xfId="25059"/>
    <cellStyle name="40% - Accent3 2 2 2 4 4 2 3" xfId="25060"/>
    <cellStyle name="40% - Accent3 2 2 2 4 4 2 3 2" xfId="25061"/>
    <cellStyle name="40% - Accent3 2 2 2 4 4 2 3 2 2" xfId="25062"/>
    <cellStyle name="40% - Accent3 2 2 2 4 4 2 3 3" xfId="25063"/>
    <cellStyle name="40% - Accent3 2 2 2 4 4 2 4" xfId="25064"/>
    <cellStyle name="40% - Accent3 2 2 2 4 4 2 4 2" xfId="25065"/>
    <cellStyle name="40% - Accent3 2 2 2 4 4 2 5" xfId="25066"/>
    <cellStyle name="40% - Accent3 2 2 2 4 4 3" xfId="25067"/>
    <cellStyle name="40% - Accent3 2 2 2 4 4 3 2" xfId="25068"/>
    <cellStyle name="40% - Accent3 2 2 2 4 4 3 2 2" xfId="25069"/>
    <cellStyle name="40% - Accent3 2 2 2 4 4 3 3" xfId="25070"/>
    <cellStyle name="40% - Accent3 2 2 2 4 4 4" xfId="25071"/>
    <cellStyle name="40% - Accent3 2 2 2 4 4 4 2" xfId="25072"/>
    <cellStyle name="40% - Accent3 2 2 2 4 4 4 2 2" xfId="25073"/>
    <cellStyle name="40% - Accent3 2 2 2 4 4 4 3" xfId="25074"/>
    <cellStyle name="40% - Accent3 2 2 2 4 4 5" xfId="25075"/>
    <cellStyle name="40% - Accent3 2 2 2 4 4 5 2" xfId="25076"/>
    <cellStyle name="40% - Accent3 2 2 2 4 4 6" xfId="25077"/>
    <cellStyle name="40% - Accent3 2 2 2 4 5" xfId="25078"/>
    <cellStyle name="40% - Accent3 2 2 2 4 5 2" xfId="25079"/>
    <cellStyle name="40% - Accent3 2 2 2 4 5 2 2" xfId="25080"/>
    <cellStyle name="40% - Accent3 2 2 2 4 5 2 2 2" xfId="25081"/>
    <cellStyle name="40% - Accent3 2 2 2 4 5 2 2 2 2" xfId="25082"/>
    <cellStyle name="40% - Accent3 2 2 2 4 5 2 2 3" xfId="25083"/>
    <cellStyle name="40% - Accent3 2 2 2 4 5 2 3" xfId="25084"/>
    <cellStyle name="40% - Accent3 2 2 2 4 5 2 3 2" xfId="25085"/>
    <cellStyle name="40% - Accent3 2 2 2 4 5 2 3 2 2" xfId="25086"/>
    <cellStyle name="40% - Accent3 2 2 2 4 5 2 3 3" xfId="25087"/>
    <cellStyle name="40% - Accent3 2 2 2 4 5 2 4" xfId="25088"/>
    <cellStyle name="40% - Accent3 2 2 2 4 5 2 4 2" xfId="25089"/>
    <cellStyle name="40% - Accent3 2 2 2 4 5 2 5" xfId="25090"/>
    <cellStyle name="40% - Accent3 2 2 2 4 5 3" xfId="25091"/>
    <cellStyle name="40% - Accent3 2 2 2 4 5 3 2" xfId="25092"/>
    <cellStyle name="40% - Accent3 2 2 2 4 5 3 2 2" xfId="25093"/>
    <cellStyle name="40% - Accent3 2 2 2 4 5 3 3" xfId="25094"/>
    <cellStyle name="40% - Accent3 2 2 2 4 5 4" xfId="25095"/>
    <cellStyle name="40% - Accent3 2 2 2 4 5 4 2" xfId="25096"/>
    <cellStyle name="40% - Accent3 2 2 2 4 5 4 2 2" xfId="25097"/>
    <cellStyle name="40% - Accent3 2 2 2 4 5 4 3" xfId="25098"/>
    <cellStyle name="40% - Accent3 2 2 2 4 5 5" xfId="25099"/>
    <cellStyle name="40% - Accent3 2 2 2 4 5 5 2" xfId="25100"/>
    <cellStyle name="40% - Accent3 2 2 2 4 5 6" xfId="25101"/>
    <cellStyle name="40% - Accent3 2 2 2 4 6" xfId="25102"/>
    <cellStyle name="40% - Accent3 2 2 2 4 6 2" xfId="25103"/>
    <cellStyle name="40% - Accent3 2 2 2 4 6 2 2" xfId="25104"/>
    <cellStyle name="40% - Accent3 2 2 2 4 6 2 2 2" xfId="25105"/>
    <cellStyle name="40% - Accent3 2 2 2 4 6 2 3" xfId="25106"/>
    <cellStyle name="40% - Accent3 2 2 2 4 6 3" xfId="25107"/>
    <cellStyle name="40% - Accent3 2 2 2 4 6 3 2" xfId="25108"/>
    <cellStyle name="40% - Accent3 2 2 2 4 6 3 2 2" xfId="25109"/>
    <cellStyle name="40% - Accent3 2 2 2 4 6 3 3" xfId="25110"/>
    <cellStyle name="40% - Accent3 2 2 2 4 6 4" xfId="25111"/>
    <cellStyle name="40% - Accent3 2 2 2 4 6 4 2" xfId="25112"/>
    <cellStyle name="40% - Accent3 2 2 2 4 6 5" xfId="25113"/>
    <cellStyle name="40% - Accent3 2 2 2 4 7" xfId="25114"/>
    <cellStyle name="40% - Accent3 2 2 2 4 7 2" xfId="25115"/>
    <cellStyle name="40% - Accent3 2 2 2 4 7 2 2" xfId="25116"/>
    <cellStyle name="40% - Accent3 2 2 2 4 7 3" xfId="25117"/>
    <cellStyle name="40% - Accent3 2 2 2 4 8" xfId="25118"/>
    <cellStyle name="40% - Accent3 2 2 2 4 8 2" xfId="25119"/>
    <cellStyle name="40% - Accent3 2 2 2 4 8 2 2" xfId="25120"/>
    <cellStyle name="40% - Accent3 2 2 2 4 8 3" xfId="25121"/>
    <cellStyle name="40% - Accent3 2 2 2 4 9" xfId="25122"/>
    <cellStyle name="40% - Accent3 2 2 2 4 9 2" xfId="25123"/>
    <cellStyle name="40% - Accent3 2 2 2 5" xfId="25124"/>
    <cellStyle name="40% - Accent3 2 2 2 5 2" xfId="25125"/>
    <cellStyle name="40% - Accent3 2 2 2 5 2 2" xfId="25126"/>
    <cellStyle name="40% - Accent3 2 2 2 5 2 2 2" xfId="25127"/>
    <cellStyle name="40% - Accent3 2 2 2 5 2 2 2 2" xfId="25128"/>
    <cellStyle name="40% - Accent3 2 2 2 5 2 2 2 2 2" xfId="25129"/>
    <cellStyle name="40% - Accent3 2 2 2 5 2 2 2 3" xfId="25130"/>
    <cellStyle name="40% - Accent3 2 2 2 5 2 2 3" xfId="25131"/>
    <cellStyle name="40% - Accent3 2 2 2 5 2 2 3 2" xfId="25132"/>
    <cellStyle name="40% - Accent3 2 2 2 5 2 2 3 2 2" xfId="25133"/>
    <cellStyle name="40% - Accent3 2 2 2 5 2 2 3 3" xfId="25134"/>
    <cellStyle name="40% - Accent3 2 2 2 5 2 2 4" xfId="25135"/>
    <cellStyle name="40% - Accent3 2 2 2 5 2 2 4 2" xfId="25136"/>
    <cellStyle name="40% - Accent3 2 2 2 5 2 2 5" xfId="25137"/>
    <cellStyle name="40% - Accent3 2 2 2 5 2 3" xfId="25138"/>
    <cellStyle name="40% - Accent3 2 2 2 5 2 3 2" xfId="25139"/>
    <cellStyle name="40% - Accent3 2 2 2 5 2 3 2 2" xfId="25140"/>
    <cellStyle name="40% - Accent3 2 2 2 5 2 3 3" xfId="25141"/>
    <cellStyle name="40% - Accent3 2 2 2 5 2 4" xfId="25142"/>
    <cellStyle name="40% - Accent3 2 2 2 5 2 4 2" xfId="25143"/>
    <cellStyle name="40% - Accent3 2 2 2 5 2 4 2 2" xfId="25144"/>
    <cellStyle name="40% - Accent3 2 2 2 5 2 4 3" xfId="25145"/>
    <cellStyle name="40% - Accent3 2 2 2 5 2 5" xfId="25146"/>
    <cellStyle name="40% - Accent3 2 2 2 5 2 5 2" xfId="25147"/>
    <cellStyle name="40% - Accent3 2 2 2 5 2 6" xfId="25148"/>
    <cellStyle name="40% - Accent3 2 2 2 5 3" xfId="25149"/>
    <cellStyle name="40% - Accent3 2 2 2 5 3 2" xfId="25150"/>
    <cellStyle name="40% - Accent3 2 2 2 5 3 2 2" xfId="25151"/>
    <cellStyle name="40% - Accent3 2 2 2 5 3 2 2 2" xfId="25152"/>
    <cellStyle name="40% - Accent3 2 2 2 5 3 2 2 2 2" xfId="25153"/>
    <cellStyle name="40% - Accent3 2 2 2 5 3 2 2 3" xfId="25154"/>
    <cellStyle name="40% - Accent3 2 2 2 5 3 2 3" xfId="25155"/>
    <cellStyle name="40% - Accent3 2 2 2 5 3 2 3 2" xfId="25156"/>
    <cellStyle name="40% - Accent3 2 2 2 5 3 2 3 2 2" xfId="25157"/>
    <cellStyle name="40% - Accent3 2 2 2 5 3 2 3 3" xfId="25158"/>
    <cellStyle name="40% - Accent3 2 2 2 5 3 2 4" xfId="25159"/>
    <cellStyle name="40% - Accent3 2 2 2 5 3 2 4 2" xfId="25160"/>
    <cellStyle name="40% - Accent3 2 2 2 5 3 2 5" xfId="25161"/>
    <cellStyle name="40% - Accent3 2 2 2 5 3 3" xfId="25162"/>
    <cellStyle name="40% - Accent3 2 2 2 5 3 3 2" xfId="25163"/>
    <cellStyle name="40% - Accent3 2 2 2 5 3 3 2 2" xfId="25164"/>
    <cellStyle name="40% - Accent3 2 2 2 5 3 3 3" xfId="25165"/>
    <cellStyle name="40% - Accent3 2 2 2 5 3 4" xfId="25166"/>
    <cellStyle name="40% - Accent3 2 2 2 5 3 4 2" xfId="25167"/>
    <cellStyle name="40% - Accent3 2 2 2 5 3 4 2 2" xfId="25168"/>
    <cellStyle name="40% - Accent3 2 2 2 5 3 4 3" xfId="25169"/>
    <cellStyle name="40% - Accent3 2 2 2 5 3 5" xfId="25170"/>
    <cellStyle name="40% - Accent3 2 2 2 5 3 5 2" xfId="25171"/>
    <cellStyle name="40% - Accent3 2 2 2 5 3 6" xfId="25172"/>
    <cellStyle name="40% - Accent3 2 2 2 6" xfId="25173"/>
    <cellStyle name="40% - Accent3 2 2 2 7" xfId="25174"/>
    <cellStyle name="40% - Accent3 2 2 2 8" xfId="25175"/>
    <cellStyle name="40% - Accent3 2 2 2 9" xfId="25176"/>
    <cellStyle name="40% - Accent3 2 2 3" xfId="25177"/>
    <cellStyle name="40% - Accent3 2 2 3 10" xfId="25178"/>
    <cellStyle name="40% - Accent3 2 2 3 10 2" xfId="25179"/>
    <cellStyle name="40% - Accent3 2 2 3 11" xfId="25180"/>
    <cellStyle name="40% - Accent3 2 2 3 2" xfId="25181"/>
    <cellStyle name="40% - Accent3 2 2 3 3" xfId="25182"/>
    <cellStyle name="40% - Accent3 2 2 3 3 2" xfId="25183"/>
    <cellStyle name="40% - Accent3 2 2 3 3 2 2" xfId="25184"/>
    <cellStyle name="40% - Accent3 2 2 3 3 2 2 2" xfId="25185"/>
    <cellStyle name="40% - Accent3 2 2 3 3 2 2 2 2" xfId="25186"/>
    <cellStyle name="40% - Accent3 2 2 3 3 2 2 3" xfId="25187"/>
    <cellStyle name="40% - Accent3 2 2 3 3 2 3" xfId="25188"/>
    <cellStyle name="40% - Accent3 2 2 3 3 2 3 2" xfId="25189"/>
    <cellStyle name="40% - Accent3 2 2 3 3 2 3 2 2" xfId="25190"/>
    <cellStyle name="40% - Accent3 2 2 3 3 2 3 3" xfId="25191"/>
    <cellStyle name="40% - Accent3 2 2 3 3 2 4" xfId="25192"/>
    <cellStyle name="40% - Accent3 2 2 3 3 2 4 2" xfId="25193"/>
    <cellStyle name="40% - Accent3 2 2 3 3 2 5" xfId="25194"/>
    <cellStyle name="40% - Accent3 2 2 3 3 3" xfId="25195"/>
    <cellStyle name="40% - Accent3 2 2 3 3 3 2" xfId="25196"/>
    <cellStyle name="40% - Accent3 2 2 3 3 3 2 2" xfId="25197"/>
    <cellStyle name="40% - Accent3 2 2 3 3 3 3" xfId="25198"/>
    <cellStyle name="40% - Accent3 2 2 3 3 4" xfId="25199"/>
    <cellStyle name="40% - Accent3 2 2 3 3 4 2" xfId="25200"/>
    <cellStyle name="40% - Accent3 2 2 3 3 4 2 2" xfId="25201"/>
    <cellStyle name="40% - Accent3 2 2 3 3 4 3" xfId="25202"/>
    <cellStyle name="40% - Accent3 2 2 3 3 5" xfId="25203"/>
    <cellStyle name="40% - Accent3 2 2 3 3 5 2" xfId="25204"/>
    <cellStyle name="40% - Accent3 2 2 3 3 6" xfId="25205"/>
    <cellStyle name="40% - Accent3 2 2 3 4" xfId="25206"/>
    <cellStyle name="40% - Accent3 2 2 3 4 2" xfId="25207"/>
    <cellStyle name="40% - Accent3 2 2 3 4 2 2" xfId="25208"/>
    <cellStyle name="40% - Accent3 2 2 3 4 2 2 2" xfId="25209"/>
    <cellStyle name="40% - Accent3 2 2 3 4 2 2 2 2" xfId="25210"/>
    <cellStyle name="40% - Accent3 2 2 3 4 2 2 3" xfId="25211"/>
    <cellStyle name="40% - Accent3 2 2 3 4 2 3" xfId="25212"/>
    <cellStyle name="40% - Accent3 2 2 3 4 2 3 2" xfId="25213"/>
    <cellStyle name="40% - Accent3 2 2 3 4 2 3 2 2" xfId="25214"/>
    <cellStyle name="40% - Accent3 2 2 3 4 2 3 3" xfId="25215"/>
    <cellStyle name="40% - Accent3 2 2 3 4 2 4" xfId="25216"/>
    <cellStyle name="40% - Accent3 2 2 3 4 2 4 2" xfId="25217"/>
    <cellStyle name="40% - Accent3 2 2 3 4 2 5" xfId="25218"/>
    <cellStyle name="40% - Accent3 2 2 3 4 3" xfId="25219"/>
    <cellStyle name="40% - Accent3 2 2 3 4 3 2" xfId="25220"/>
    <cellStyle name="40% - Accent3 2 2 3 4 3 2 2" xfId="25221"/>
    <cellStyle name="40% - Accent3 2 2 3 4 3 3" xfId="25222"/>
    <cellStyle name="40% - Accent3 2 2 3 4 4" xfId="25223"/>
    <cellStyle name="40% - Accent3 2 2 3 4 4 2" xfId="25224"/>
    <cellStyle name="40% - Accent3 2 2 3 4 4 2 2" xfId="25225"/>
    <cellStyle name="40% - Accent3 2 2 3 4 4 3" xfId="25226"/>
    <cellStyle name="40% - Accent3 2 2 3 4 5" xfId="25227"/>
    <cellStyle name="40% - Accent3 2 2 3 4 5 2" xfId="25228"/>
    <cellStyle name="40% - Accent3 2 2 3 4 6" xfId="25229"/>
    <cellStyle name="40% - Accent3 2 2 3 5" xfId="25230"/>
    <cellStyle name="40% - Accent3 2 2 3 5 2" xfId="25231"/>
    <cellStyle name="40% - Accent3 2 2 3 5 2 2" xfId="25232"/>
    <cellStyle name="40% - Accent3 2 2 3 5 2 2 2" xfId="25233"/>
    <cellStyle name="40% - Accent3 2 2 3 5 2 2 2 2" xfId="25234"/>
    <cellStyle name="40% - Accent3 2 2 3 5 2 2 3" xfId="25235"/>
    <cellStyle name="40% - Accent3 2 2 3 5 2 3" xfId="25236"/>
    <cellStyle name="40% - Accent3 2 2 3 5 2 3 2" xfId="25237"/>
    <cellStyle name="40% - Accent3 2 2 3 5 2 3 2 2" xfId="25238"/>
    <cellStyle name="40% - Accent3 2 2 3 5 2 3 3" xfId="25239"/>
    <cellStyle name="40% - Accent3 2 2 3 5 2 4" xfId="25240"/>
    <cellStyle name="40% - Accent3 2 2 3 5 2 4 2" xfId="25241"/>
    <cellStyle name="40% - Accent3 2 2 3 5 2 5" xfId="25242"/>
    <cellStyle name="40% - Accent3 2 2 3 5 3" xfId="25243"/>
    <cellStyle name="40% - Accent3 2 2 3 5 3 2" xfId="25244"/>
    <cellStyle name="40% - Accent3 2 2 3 5 3 2 2" xfId="25245"/>
    <cellStyle name="40% - Accent3 2 2 3 5 3 3" xfId="25246"/>
    <cellStyle name="40% - Accent3 2 2 3 5 4" xfId="25247"/>
    <cellStyle name="40% - Accent3 2 2 3 5 4 2" xfId="25248"/>
    <cellStyle name="40% - Accent3 2 2 3 5 4 2 2" xfId="25249"/>
    <cellStyle name="40% - Accent3 2 2 3 5 4 3" xfId="25250"/>
    <cellStyle name="40% - Accent3 2 2 3 5 5" xfId="25251"/>
    <cellStyle name="40% - Accent3 2 2 3 5 5 2" xfId="25252"/>
    <cellStyle name="40% - Accent3 2 2 3 5 6" xfId="25253"/>
    <cellStyle name="40% - Accent3 2 2 3 6" xfId="25254"/>
    <cellStyle name="40% - Accent3 2 2 3 6 2" xfId="25255"/>
    <cellStyle name="40% - Accent3 2 2 3 6 2 2" xfId="25256"/>
    <cellStyle name="40% - Accent3 2 2 3 6 2 2 2" xfId="25257"/>
    <cellStyle name="40% - Accent3 2 2 3 6 2 2 2 2" xfId="25258"/>
    <cellStyle name="40% - Accent3 2 2 3 6 2 2 3" xfId="25259"/>
    <cellStyle name="40% - Accent3 2 2 3 6 2 3" xfId="25260"/>
    <cellStyle name="40% - Accent3 2 2 3 6 2 3 2" xfId="25261"/>
    <cellStyle name="40% - Accent3 2 2 3 6 2 3 2 2" xfId="25262"/>
    <cellStyle name="40% - Accent3 2 2 3 6 2 3 3" xfId="25263"/>
    <cellStyle name="40% - Accent3 2 2 3 6 2 4" xfId="25264"/>
    <cellStyle name="40% - Accent3 2 2 3 6 2 4 2" xfId="25265"/>
    <cellStyle name="40% - Accent3 2 2 3 6 2 5" xfId="25266"/>
    <cellStyle name="40% - Accent3 2 2 3 6 3" xfId="25267"/>
    <cellStyle name="40% - Accent3 2 2 3 6 3 2" xfId="25268"/>
    <cellStyle name="40% - Accent3 2 2 3 6 3 2 2" xfId="25269"/>
    <cellStyle name="40% - Accent3 2 2 3 6 3 3" xfId="25270"/>
    <cellStyle name="40% - Accent3 2 2 3 6 4" xfId="25271"/>
    <cellStyle name="40% - Accent3 2 2 3 6 4 2" xfId="25272"/>
    <cellStyle name="40% - Accent3 2 2 3 6 4 2 2" xfId="25273"/>
    <cellStyle name="40% - Accent3 2 2 3 6 4 3" xfId="25274"/>
    <cellStyle name="40% - Accent3 2 2 3 6 5" xfId="25275"/>
    <cellStyle name="40% - Accent3 2 2 3 6 5 2" xfId="25276"/>
    <cellStyle name="40% - Accent3 2 2 3 6 6" xfId="25277"/>
    <cellStyle name="40% - Accent3 2 2 3 7" xfId="25278"/>
    <cellStyle name="40% - Accent3 2 2 3 7 2" xfId="25279"/>
    <cellStyle name="40% - Accent3 2 2 3 7 2 2" xfId="25280"/>
    <cellStyle name="40% - Accent3 2 2 3 7 2 2 2" xfId="25281"/>
    <cellStyle name="40% - Accent3 2 2 3 7 2 3" xfId="25282"/>
    <cellStyle name="40% - Accent3 2 2 3 7 3" xfId="25283"/>
    <cellStyle name="40% - Accent3 2 2 3 7 3 2" xfId="25284"/>
    <cellStyle name="40% - Accent3 2 2 3 7 3 2 2" xfId="25285"/>
    <cellStyle name="40% - Accent3 2 2 3 7 3 3" xfId="25286"/>
    <cellStyle name="40% - Accent3 2 2 3 7 4" xfId="25287"/>
    <cellStyle name="40% - Accent3 2 2 3 7 4 2" xfId="25288"/>
    <cellStyle name="40% - Accent3 2 2 3 7 5" xfId="25289"/>
    <cellStyle name="40% - Accent3 2 2 3 8" xfId="25290"/>
    <cellStyle name="40% - Accent3 2 2 3 8 2" xfId="25291"/>
    <cellStyle name="40% - Accent3 2 2 3 8 2 2" xfId="25292"/>
    <cellStyle name="40% - Accent3 2 2 3 8 3" xfId="25293"/>
    <cellStyle name="40% - Accent3 2 2 3 9" xfId="25294"/>
    <cellStyle name="40% - Accent3 2 2 3 9 2" xfId="25295"/>
    <cellStyle name="40% - Accent3 2 2 3 9 2 2" xfId="25296"/>
    <cellStyle name="40% - Accent3 2 2 3 9 3" xfId="25297"/>
    <cellStyle name="40% - Accent3 2 2 4" xfId="25298"/>
    <cellStyle name="40% - Accent3 2 2 5" xfId="25299"/>
    <cellStyle name="40% - Accent3 2 2 5 2" xfId="25300"/>
    <cellStyle name="40% - Accent3 2 2 5 3" xfId="25301"/>
    <cellStyle name="40% - Accent3 2 2 5 4" xfId="25302"/>
    <cellStyle name="40% - Accent3 2 2 5 4 2" xfId="25303"/>
    <cellStyle name="40% - Accent3 2 2 5 4 2 2" xfId="25304"/>
    <cellStyle name="40% - Accent3 2 2 5 4 2 2 2" xfId="25305"/>
    <cellStyle name="40% - Accent3 2 2 5 4 2 3" xfId="25306"/>
    <cellStyle name="40% - Accent3 2 2 5 4 3" xfId="25307"/>
    <cellStyle name="40% - Accent3 2 2 5 4 3 2" xfId="25308"/>
    <cellStyle name="40% - Accent3 2 2 5 4 3 2 2" xfId="25309"/>
    <cellStyle name="40% - Accent3 2 2 5 4 3 3" xfId="25310"/>
    <cellStyle name="40% - Accent3 2 2 5 4 4" xfId="25311"/>
    <cellStyle name="40% - Accent3 2 2 5 4 4 2" xfId="25312"/>
    <cellStyle name="40% - Accent3 2 2 5 4 5" xfId="25313"/>
    <cellStyle name="40% - Accent3 2 2 5 5" xfId="25314"/>
    <cellStyle name="40% - Accent3 2 2 5 5 2" xfId="25315"/>
    <cellStyle name="40% - Accent3 2 2 5 5 2 2" xfId="25316"/>
    <cellStyle name="40% - Accent3 2 2 5 5 3" xfId="25317"/>
    <cellStyle name="40% - Accent3 2 2 5 6" xfId="25318"/>
    <cellStyle name="40% - Accent3 2 2 5 6 2" xfId="25319"/>
    <cellStyle name="40% - Accent3 2 2 5 6 2 2" xfId="25320"/>
    <cellStyle name="40% - Accent3 2 2 5 6 3" xfId="25321"/>
    <cellStyle name="40% - Accent3 2 2 5 7" xfId="25322"/>
    <cellStyle name="40% - Accent3 2 2 5 7 2" xfId="25323"/>
    <cellStyle name="40% - Accent3 2 2 5 8" xfId="25324"/>
    <cellStyle name="40% - Accent3 2 2 6" xfId="25325"/>
    <cellStyle name="40% - Accent3 2 2 6 2" xfId="25326"/>
    <cellStyle name="40% - Accent3 2 2 6 2 2" xfId="25327"/>
    <cellStyle name="40% - Accent3 2 2 6 2 2 2" xfId="25328"/>
    <cellStyle name="40% - Accent3 2 2 6 2 2 2 2" xfId="25329"/>
    <cellStyle name="40% - Accent3 2 2 6 2 2 3" xfId="25330"/>
    <cellStyle name="40% - Accent3 2 2 6 2 3" xfId="25331"/>
    <cellStyle name="40% - Accent3 2 2 6 2 3 2" xfId="25332"/>
    <cellStyle name="40% - Accent3 2 2 6 2 3 2 2" xfId="25333"/>
    <cellStyle name="40% - Accent3 2 2 6 2 3 3" xfId="25334"/>
    <cellStyle name="40% - Accent3 2 2 6 2 4" xfId="25335"/>
    <cellStyle name="40% - Accent3 2 2 6 2 4 2" xfId="25336"/>
    <cellStyle name="40% - Accent3 2 2 6 2 5" xfId="25337"/>
    <cellStyle name="40% - Accent3 2 2 6 3" xfId="25338"/>
    <cellStyle name="40% - Accent3 2 2 6 3 2" xfId="25339"/>
    <cellStyle name="40% - Accent3 2 2 6 3 2 2" xfId="25340"/>
    <cellStyle name="40% - Accent3 2 2 6 3 3" xfId="25341"/>
    <cellStyle name="40% - Accent3 2 2 6 4" xfId="25342"/>
    <cellStyle name="40% - Accent3 2 2 6 4 2" xfId="25343"/>
    <cellStyle name="40% - Accent3 2 2 6 4 2 2" xfId="25344"/>
    <cellStyle name="40% - Accent3 2 2 6 4 3" xfId="25345"/>
    <cellStyle name="40% - Accent3 2 2 6 5" xfId="25346"/>
    <cellStyle name="40% - Accent3 2 2 6 5 2" xfId="25347"/>
    <cellStyle name="40% - Accent3 2 2 6 6" xfId="25348"/>
    <cellStyle name="40% - Accent3 2 2 7" xfId="25349"/>
    <cellStyle name="40% - Accent3 2 2 7 2" xfId="25350"/>
    <cellStyle name="40% - Accent3 2 2 7 2 2" xfId="25351"/>
    <cellStyle name="40% - Accent3 2 2 7 2 2 2" xfId="25352"/>
    <cellStyle name="40% - Accent3 2 2 7 2 2 2 2" xfId="25353"/>
    <cellStyle name="40% - Accent3 2 2 7 2 2 3" xfId="25354"/>
    <cellStyle name="40% - Accent3 2 2 7 2 3" xfId="25355"/>
    <cellStyle name="40% - Accent3 2 2 7 2 3 2" xfId="25356"/>
    <cellStyle name="40% - Accent3 2 2 7 2 3 2 2" xfId="25357"/>
    <cellStyle name="40% - Accent3 2 2 7 2 3 3" xfId="25358"/>
    <cellStyle name="40% - Accent3 2 2 7 2 4" xfId="25359"/>
    <cellStyle name="40% - Accent3 2 2 7 2 4 2" xfId="25360"/>
    <cellStyle name="40% - Accent3 2 2 7 2 5" xfId="25361"/>
    <cellStyle name="40% - Accent3 2 2 7 3" xfId="25362"/>
    <cellStyle name="40% - Accent3 2 2 7 3 2" xfId="25363"/>
    <cellStyle name="40% - Accent3 2 2 7 3 2 2" xfId="25364"/>
    <cellStyle name="40% - Accent3 2 2 7 3 3" xfId="25365"/>
    <cellStyle name="40% - Accent3 2 2 7 4" xfId="25366"/>
    <cellStyle name="40% - Accent3 2 2 7 4 2" xfId="25367"/>
    <cellStyle name="40% - Accent3 2 2 7 4 2 2" xfId="25368"/>
    <cellStyle name="40% - Accent3 2 2 7 4 3" xfId="25369"/>
    <cellStyle name="40% - Accent3 2 2 7 5" xfId="25370"/>
    <cellStyle name="40% - Accent3 2 2 7 5 2" xfId="25371"/>
    <cellStyle name="40% - Accent3 2 2 7 6" xfId="25372"/>
    <cellStyle name="40% - Accent3 2 2 8" xfId="25373"/>
    <cellStyle name="40% - Accent3 2 2 8 2" xfId="25374"/>
    <cellStyle name="40% - Accent3 2 2 8 2 2" xfId="25375"/>
    <cellStyle name="40% - Accent3 2 2 8 2 2 2" xfId="25376"/>
    <cellStyle name="40% - Accent3 2 2 8 2 2 2 2" xfId="25377"/>
    <cellStyle name="40% - Accent3 2 2 8 2 2 3" xfId="25378"/>
    <cellStyle name="40% - Accent3 2 2 8 2 3" xfId="25379"/>
    <cellStyle name="40% - Accent3 2 2 8 2 3 2" xfId="25380"/>
    <cellStyle name="40% - Accent3 2 2 8 2 3 2 2" xfId="25381"/>
    <cellStyle name="40% - Accent3 2 2 8 2 3 3" xfId="25382"/>
    <cellStyle name="40% - Accent3 2 2 8 2 4" xfId="25383"/>
    <cellStyle name="40% - Accent3 2 2 8 2 4 2" xfId="25384"/>
    <cellStyle name="40% - Accent3 2 2 8 2 5" xfId="25385"/>
    <cellStyle name="40% - Accent3 2 2 8 3" xfId="25386"/>
    <cellStyle name="40% - Accent3 2 2 8 3 2" xfId="25387"/>
    <cellStyle name="40% - Accent3 2 2 8 3 2 2" xfId="25388"/>
    <cellStyle name="40% - Accent3 2 2 8 3 3" xfId="25389"/>
    <cellStyle name="40% - Accent3 2 2 8 4" xfId="25390"/>
    <cellStyle name="40% - Accent3 2 2 8 4 2" xfId="25391"/>
    <cellStyle name="40% - Accent3 2 2 8 4 2 2" xfId="25392"/>
    <cellStyle name="40% - Accent3 2 2 8 4 3" xfId="25393"/>
    <cellStyle name="40% - Accent3 2 2 8 5" xfId="25394"/>
    <cellStyle name="40% - Accent3 2 2 8 5 2" xfId="25395"/>
    <cellStyle name="40% - Accent3 2 2 8 6" xfId="25396"/>
    <cellStyle name="40% - Accent3 2 2 9" xfId="25397"/>
    <cellStyle name="40% - Accent3 2 2 9 2" xfId="25398"/>
    <cellStyle name="40% - Accent3 2 2 9 2 2" xfId="25399"/>
    <cellStyle name="40% - Accent3 2 2 9 2 2 2" xfId="25400"/>
    <cellStyle name="40% - Accent3 2 2 9 2 3" xfId="25401"/>
    <cellStyle name="40% - Accent3 2 2 9 3" xfId="25402"/>
    <cellStyle name="40% - Accent3 2 2 9 3 2" xfId="25403"/>
    <cellStyle name="40% - Accent3 2 2 9 3 2 2" xfId="25404"/>
    <cellStyle name="40% - Accent3 2 2 9 3 3" xfId="25405"/>
    <cellStyle name="40% - Accent3 2 2 9 4" xfId="25406"/>
    <cellStyle name="40% - Accent3 2 2 9 4 2" xfId="25407"/>
    <cellStyle name="40% - Accent3 2 2 9 5" xfId="25408"/>
    <cellStyle name="40% - Accent3 2 20" xfId="25409"/>
    <cellStyle name="40% - Accent3 2 20 2" xfId="25410"/>
    <cellStyle name="40% - Accent3 2 21" xfId="25411"/>
    <cellStyle name="40% - Accent3 2 21 2" xfId="25412"/>
    <cellStyle name="40% - Accent3 2 22" xfId="25413"/>
    <cellStyle name="40% - Accent3 2 22 2" xfId="25414"/>
    <cellStyle name="40% - Accent3 2 23" xfId="25415"/>
    <cellStyle name="40% - Accent3 2 23 2" xfId="25416"/>
    <cellStyle name="40% - Accent3 2 24" xfId="25417"/>
    <cellStyle name="40% - Accent3 2 24 2" xfId="25418"/>
    <cellStyle name="40% - Accent3 2 25" xfId="25419"/>
    <cellStyle name="40% - Accent3 2 25 2" xfId="25420"/>
    <cellStyle name="40% - Accent3 2 26" xfId="25421"/>
    <cellStyle name="40% - Accent3 2 26 2" xfId="25422"/>
    <cellStyle name="40% - Accent3 2 27" xfId="25423"/>
    <cellStyle name="40% - Accent3 2 27 2" xfId="25424"/>
    <cellStyle name="40% - Accent3 2 28" xfId="25425"/>
    <cellStyle name="40% - Accent3 2 28 2" xfId="25426"/>
    <cellStyle name="40% - Accent3 2 29" xfId="25427"/>
    <cellStyle name="40% - Accent3 2 29 2" xfId="25428"/>
    <cellStyle name="40% - Accent3 2 3" xfId="25429"/>
    <cellStyle name="40% - Accent3 2 3 2" xfId="25430"/>
    <cellStyle name="40% - Accent3 2 3 2 10" xfId="25431"/>
    <cellStyle name="40% - Accent3 2 3 2 2" xfId="25432"/>
    <cellStyle name="40% - Accent3 2 3 2 2 2" xfId="25433"/>
    <cellStyle name="40% - Accent3 2 3 2 2 2 2" xfId="25434"/>
    <cellStyle name="40% - Accent3 2 3 2 2 2 2 2" xfId="25435"/>
    <cellStyle name="40% - Accent3 2 3 2 2 2 2 2 2" xfId="25436"/>
    <cellStyle name="40% - Accent3 2 3 2 2 2 2 3" xfId="25437"/>
    <cellStyle name="40% - Accent3 2 3 2 2 2 3" xfId="25438"/>
    <cellStyle name="40% - Accent3 2 3 2 2 2 3 2" xfId="25439"/>
    <cellStyle name="40% - Accent3 2 3 2 2 2 3 2 2" xfId="25440"/>
    <cellStyle name="40% - Accent3 2 3 2 2 2 3 3" xfId="25441"/>
    <cellStyle name="40% - Accent3 2 3 2 2 2 4" xfId="25442"/>
    <cellStyle name="40% - Accent3 2 3 2 2 2 4 2" xfId="25443"/>
    <cellStyle name="40% - Accent3 2 3 2 2 2 5" xfId="25444"/>
    <cellStyle name="40% - Accent3 2 3 2 2 3" xfId="25445"/>
    <cellStyle name="40% - Accent3 2 3 2 2 3 2" xfId="25446"/>
    <cellStyle name="40% - Accent3 2 3 2 2 3 2 2" xfId="25447"/>
    <cellStyle name="40% - Accent3 2 3 2 2 3 3" xfId="25448"/>
    <cellStyle name="40% - Accent3 2 3 2 2 4" xfId="25449"/>
    <cellStyle name="40% - Accent3 2 3 2 2 4 2" xfId="25450"/>
    <cellStyle name="40% - Accent3 2 3 2 2 4 2 2" xfId="25451"/>
    <cellStyle name="40% - Accent3 2 3 2 2 4 3" xfId="25452"/>
    <cellStyle name="40% - Accent3 2 3 2 2 5" xfId="25453"/>
    <cellStyle name="40% - Accent3 2 3 2 2 5 2" xfId="25454"/>
    <cellStyle name="40% - Accent3 2 3 2 2 6" xfId="25455"/>
    <cellStyle name="40% - Accent3 2 3 2 3" xfId="25456"/>
    <cellStyle name="40% - Accent3 2 3 2 3 2" xfId="25457"/>
    <cellStyle name="40% - Accent3 2 3 2 3 2 2" xfId="25458"/>
    <cellStyle name="40% - Accent3 2 3 2 3 2 2 2" xfId="25459"/>
    <cellStyle name="40% - Accent3 2 3 2 3 2 2 2 2" xfId="25460"/>
    <cellStyle name="40% - Accent3 2 3 2 3 2 2 3" xfId="25461"/>
    <cellStyle name="40% - Accent3 2 3 2 3 2 3" xfId="25462"/>
    <cellStyle name="40% - Accent3 2 3 2 3 2 3 2" xfId="25463"/>
    <cellStyle name="40% - Accent3 2 3 2 3 2 3 2 2" xfId="25464"/>
    <cellStyle name="40% - Accent3 2 3 2 3 2 3 3" xfId="25465"/>
    <cellStyle name="40% - Accent3 2 3 2 3 2 4" xfId="25466"/>
    <cellStyle name="40% - Accent3 2 3 2 3 2 4 2" xfId="25467"/>
    <cellStyle name="40% - Accent3 2 3 2 3 2 5" xfId="25468"/>
    <cellStyle name="40% - Accent3 2 3 2 3 3" xfId="25469"/>
    <cellStyle name="40% - Accent3 2 3 2 3 3 2" xfId="25470"/>
    <cellStyle name="40% - Accent3 2 3 2 3 3 2 2" xfId="25471"/>
    <cellStyle name="40% - Accent3 2 3 2 3 3 3" xfId="25472"/>
    <cellStyle name="40% - Accent3 2 3 2 3 4" xfId="25473"/>
    <cellStyle name="40% - Accent3 2 3 2 3 4 2" xfId="25474"/>
    <cellStyle name="40% - Accent3 2 3 2 3 4 2 2" xfId="25475"/>
    <cellStyle name="40% - Accent3 2 3 2 3 4 3" xfId="25476"/>
    <cellStyle name="40% - Accent3 2 3 2 3 5" xfId="25477"/>
    <cellStyle name="40% - Accent3 2 3 2 3 5 2" xfId="25478"/>
    <cellStyle name="40% - Accent3 2 3 2 3 6" xfId="25479"/>
    <cellStyle name="40% - Accent3 2 3 2 4" xfId="25480"/>
    <cellStyle name="40% - Accent3 2 3 2 4 2" xfId="25481"/>
    <cellStyle name="40% - Accent3 2 3 2 4 2 2" xfId="25482"/>
    <cellStyle name="40% - Accent3 2 3 2 4 2 2 2" xfId="25483"/>
    <cellStyle name="40% - Accent3 2 3 2 4 2 2 2 2" xfId="25484"/>
    <cellStyle name="40% - Accent3 2 3 2 4 2 2 3" xfId="25485"/>
    <cellStyle name="40% - Accent3 2 3 2 4 2 3" xfId="25486"/>
    <cellStyle name="40% - Accent3 2 3 2 4 2 3 2" xfId="25487"/>
    <cellStyle name="40% - Accent3 2 3 2 4 2 3 2 2" xfId="25488"/>
    <cellStyle name="40% - Accent3 2 3 2 4 2 3 3" xfId="25489"/>
    <cellStyle name="40% - Accent3 2 3 2 4 2 4" xfId="25490"/>
    <cellStyle name="40% - Accent3 2 3 2 4 2 4 2" xfId="25491"/>
    <cellStyle name="40% - Accent3 2 3 2 4 2 5" xfId="25492"/>
    <cellStyle name="40% - Accent3 2 3 2 4 3" xfId="25493"/>
    <cellStyle name="40% - Accent3 2 3 2 4 3 2" xfId="25494"/>
    <cellStyle name="40% - Accent3 2 3 2 4 3 2 2" xfId="25495"/>
    <cellStyle name="40% - Accent3 2 3 2 4 3 3" xfId="25496"/>
    <cellStyle name="40% - Accent3 2 3 2 4 4" xfId="25497"/>
    <cellStyle name="40% - Accent3 2 3 2 4 4 2" xfId="25498"/>
    <cellStyle name="40% - Accent3 2 3 2 4 4 2 2" xfId="25499"/>
    <cellStyle name="40% - Accent3 2 3 2 4 4 3" xfId="25500"/>
    <cellStyle name="40% - Accent3 2 3 2 4 5" xfId="25501"/>
    <cellStyle name="40% - Accent3 2 3 2 4 5 2" xfId="25502"/>
    <cellStyle name="40% - Accent3 2 3 2 4 6" xfId="25503"/>
    <cellStyle name="40% - Accent3 2 3 2 5" xfId="25504"/>
    <cellStyle name="40% - Accent3 2 3 2 5 2" xfId="25505"/>
    <cellStyle name="40% - Accent3 2 3 2 5 2 2" xfId="25506"/>
    <cellStyle name="40% - Accent3 2 3 2 5 2 2 2" xfId="25507"/>
    <cellStyle name="40% - Accent3 2 3 2 5 2 2 2 2" xfId="25508"/>
    <cellStyle name="40% - Accent3 2 3 2 5 2 2 3" xfId="25509"/>
    <cellStyle name="40% - Accent3 2 3 2 5 2 3" xfId="25510"/>
    <cellStyle name="40% - Accent3 2 3 2 5 2 3 2" xfId="25511"/>
    <cellStyle name="40% - Accent3 2 3 2 5 2 3 2 2" xfId="25512"/>
    <cellStyle name="40% - Accent3 2 3 2 5 2 3 3" xfId="25513"/>
    <cellStyle name="40% - Accent3 2 3 2 5 2 4" xfId="25514"/>
    <cellStyle name="40% - Accent3 2 3 2 5 2 4 2" xfId="25515"/>
    <cellStyle name="40% - Accent3 2 3 2 5 2 5" xfId="25516"/>
    <cellStyle name="40% - Accent3 2 3 2 5 3" xfId="25517"/>
    <cellStyle name="40% - Accent3 2 3 2 5 3 2" xfId="25518"/>
    <cellStyle name="40% - Accent3 2 3 2 5 3 2 2" xfId="25519"/>
    <cellStyle name="40% - Accent3 2 3 2 5 3 3" xfId="25520"/>
    <cellStyle name="40% - Accent3 2 3 2 5 4" xfId="25521"/>
    <cellStyle name="40% - Accent3 2 3 2 5 4 2" xfId="25522"/>
    <cellStyle name="40% - Accent3 2 3 2 5 4 2 2" xfId="25523"/>
    <cellStyle name="40% - Accent3 2 3 2 5 4 3" xfId="25524"/>
    <cellStyle name="40% - Accent3 2 3 2 5 5" xfId="25525"/>
    <cellStyle name="40% - Accent3 2 3 2 5 5 2" xfId="25526"/>
    <cellStyle name="40% - Accent3 2 3 2 5 6" xfId="25527"/>
    <cellStyle name="40% - Accent3 2 3 2 6" xfId="25528"/>
    <cellStyle name="40% - Accent3 2 3 2 6 2" xfId="25529"/>
    <cellStyle name="40% - Accent3 2 3 2 6 2 2" xfId="25530"/>
    <cellStyle name="40% - Accent3 2 3 2 6 2 2 2" xfId="25531"/>
    <cellStyle name="40% - Accent3 2 3 2 6 2 3" xfId="25532"/>
    <cellStyle name="40% - Accent3 2 3 2 6 3" xfId="25533"/>
    <cellStyle name="40% - Accent3 2 3 2 6 3 2" xfId="25534"/>
    <cellStyle name="40% - Accent3 2 3 2 6 3 2 2" xfId="25535"/>
    <cellStyle name="40% - Accent3 2 3 2 6 3 3" xfId="25536"/>
    <cellStyle name="40% - Accent3 2 3 2 6 4" xfId="25537"/>
    <cellStyle name="40% - Accent3 2 3 2 6 4 2" xfId="25538"/>
    <cellStyle name="40% - Accent3 2 3 2 6 5" xfId="25539"/>
    <cellStyle name="40% - Accent3 2 3 2 7" xfId="25540"/>
    <cellStyle name="40% - Accent3 2 3 2 7 2" xfId="25541"/>
    <cellStyle name="40% - Accent3 2 3 2 7 2 2" xfId="25542"/>
    <cellStyle name="40% - Accent3 2 3 2 7 3" xfId="25543"/>
    <cellStyle name="40% - Accent3 2 3 2 8" xfId="25544"/>
    <cellStyle name="40% - Accent3 2 3 2 8 2" xfId="25545"/>
    <cellStyle name="40% - Accent3 2 3 2 8 2 2" xfId="25546"/>
    <cellStyle name="40% - Accent3 2 3 2 8 3" xfId="25547"/>
    <cellStyle name="40% - Accent3 2 3 2 9" xfId="25548"/>
    <cellStyle name="40% - Accent3 2 3 2 9 2" xfId="25549"/>
    <cellStyle name="40% - Accent3 2 30" xfId="25550"/>
    <cellStyle name="40% - Accent3 2 31" xfId="25551"/>
    <cellStyle name="40% - Accent3 2 31 2" xfId="25552"/>
    <cellStyle name="40% - Accent3 2 32" xfId="25553"/>
    <cellStyle name="40% - Accent3 2 33" xfId="25554"/>
    <cellStyle name="40% - Accent3 2 4" xfId="25555"/>
    <cellStyle name="40% - Accent3 2 4 10" xfId="25556"/>
    <cellStyle name="40% - Accent3 2 4 2" xfId="25557"/>
    <cellStyle name="40% - Accent3 2 4 2 2" xfId="25558"/>
    <cellStyle name="40% - Accent3 2 4 2 2 2" xfId="25559"/>
    <cellStyle name="40% - Accent3 2 4 2 2 2 2" xfId="25560"/>
    <cellStyle name="40% - Accent3 2 4 2 2 2 2 2" xfId="25561"/>
    <cellStyle name="40% - Accent3 2 4 2 2 2 3" xfId="25562"/>
    <cellStyle name="40% - Accent3 2 4 2 2 3" xfId="25563"/>
    <cellStyle name="40% - Accent3 2 4 2 2 3 2" xfId="25564"/>
    <cellStyle name="40% - Accent3 2 4 2 2 3 2 2" xfId="25565"/>
    <cellStyle name="40% - Accent3 2 4 2 2 3 3" xfId="25566"/>
    <cellStyle name="40% - Accent3 2 4 2 2 4" xfId="25567"/>
    <cellStyle name="40% - Accent3 2 4 2 2 4 2" xfId="25568"/>
    <cellStyle name="40% - Accent3 2 4 2 2 5" xfId="25569"/>
    <cellStyle name="40% - Accent3 2 4 2 3" xfId="25570"/>
    <cellStyle name="40% - Accent3 2 4 2 3 2" xfId="25571"/>
    <cellStyle name="40% - Accent3 2 4 2 3 2 2" xfId="25572"/>
    <cellStyle name="40% - Accent3 2 4 2 3 3" xfId="25573"/>
    <cellStyle name="40% - Accent3 2 4 2 4" xfId="25574"/>
    <cellStyle name="40% - Accent3 2 4 2 4 2" xfId="25575"/>
    <cellStyle name="40% - Accent3 2 4 2 4 2 2" xfId="25576"/>
    <cellStyle name="40% - Accent3 2 4 2 4 3" xfId="25577"/>
    <cellStyle name="40% - Accent3 2 4 2 5" xfId="25578"/>
    <cellStyle name="40% - Accent3 2 4 2 5 2" xfId="25579"/>
    <cellStyle name="40% - Accent3 2 4 2 6" xfId="25580"/>
    <cellStyle name="40% - Accent3 2 4 3" xfId="25581"/>
    <cellStyle name="40% - Accent3 2 4 3 2" xfId="25582"/>
    <cellStyle name="40% - Accent3 2 4 3 2 2" xfId="25583"/>
    <cellStyle name="40% - Accent3 2 4 3 2 2 2" xfId="25584"/>
    <cellStyle name="40% - Accent3 2 4 3 2 2 2 2" xfId="25585"/>
    <cellStyle name="40% - Accent3 2 4 3 2 2 3" xfId="25586"/>
    <cellStyle name="40% - Accent3 2 4 3 2 3" xfId="25587"/>
    <cellStyle name="40% - Accent3 2 4 3 2 3 2" xfId="25588"/>
    <cellStyle name="40% - Accent3 2 4 3 2 3 2 2" xfId="25589"/>
    <cellStyle name="40% - Accent3 2 4 3 2 3 3" xfId="25590"/>
    <cellStyle name="40% - Accent3 2 4 3 2 4" xfId="25591"/>
    <cellStyle name="40% - Accent3 2 4 3 2 4 2" xfId="25592"/>
    <cellStyle name="40% - Accent3 2 4 3 2 5" xfId="25593"/>
    <cellStyle name="40% - Accent3 2 4 3 3" xfId="25594"/>
    <cellStyle name="40% - Accent3 2 4 3 3 2" xfId="25595"/>
    <cellStyle name="40% - Accent3 2 4 3 3 2 2" xfId="25596"/>
    <cellStyle name="40% - Accent3 2 4 3 3 3" xfId="25597"/>
    <cellStyle name="40% - Accent3 2 4 3 4" xfId="25598"/>
    <cellStyle name="40% - Accent3 2 4 3 4 2" xfId="25599"/>
    <cellStyle name="40% - Accent3 2 4 3 4 2 2" xfId="25600"/>
    <cellStyle name="40% - Accent3 2 4 3 4 3" xfId="25601"/>
    <cellStyle name="40% - Accent3 2 4 3 5" xfId="25602"/>
    <cellStyle name="40% - Accent3 2 4 3 5 2" xfId="25603"/>
    <cellStyle name="40% - Accent3 2 4 3 6" xfId="25604"/>
    <cellStyle name="40% - Accent3 2 4 4" xfId="25605"/>
    <cellStyle name="40% - Accent3 2 4 4 2" xfId="25606"/>
    <cellStyle name="40% - Accent3 2 4 4 2 2" xfId="25607"/>
    <cellStyle name="40% - Accent3 2 4 4 2 2 2" xfId="25608"/>
    <cellStyle name="40% - Accent3 2 4 4 2 2 2 2" xfId="25609"/>
    <cellStyle name="40% - Accent3 2 4 4 2 2 3" xfId="25610"/>
    <cellStyle name="40% - Accent3 2 4 4 2 3" xfId="25611"/>
    <cellStyle name="40% - Accent3 2 4 4 2 3 2" xfId="25612"/>
    <cellStyle name="40% - Accent3 2 4 4 2 3 2 2" xfId="25613"/>
    <cellStyle name="40% - Accent3 2 4 4 2 3 3" xfId="25614"/>
    <cellStyle name="40% - Accent3 2 4 4 2 4" xfId="25615"/>
    <cellStyle name="40% - Accent3 2 4 4 2 4 2" xfId="25616"/>
    <cellStyle name="40% - Accent3 2 4 4 2 5" xfId="25617"/>
    <cellStyle name="40% - Accent3 2 4 4 3" xfId="25618"/>
    <cellStyle name="40% - Accent3 2 4 4 3 2" xfId="25619"/>
    <cellStyle name="40% - Accent3 2 4 4 3 2 2" xfId="25620"/>
    <cellStyle name="40% - Accent3 2 4 4 3 3" xfId="25621"/>
    <cellStyle name="40% - Accent3 2 4 4 4" xfId="25622"/>
    <cellStyle name="40% - Accent3 2 4 4 4 2" xfId="25623"/>
    <cellStyle name="40% - Accent3 2 4 4 4 2 2" xfId="25624"/>
    <cellStyle name="40% - Accent3 2 4 4 4 3" xfId="25625"/>
    <cellStyle name="40% - Accent3 2 4 4 5" xfId="25626"/>
    <cellStyle name="40% - Accent3 2 4 4 5 2" xfId="25627"/>
    <cellStyle name="40% - Accent3 2 4 4 6" xfId="25628"/>
    <cellStyle name="40% - Accent3 2 4 5" xfId="25629"/>
    <cellStyle name="40% - Accent3 2 4 5 2" xfId="25630"/>
    <cellStyle name="40% - Accent3 2 4 5 2 2" xfId="25631"/>
    <cellStyle name="40% - Accent3 2 4 5 2 2 2" xfId="25632"/>
    <cellStyle name="40% - Accent3 2 4 5 2 2 2 2" xfId="25633"/>
    <cellStyle name="40% - Accent3 2 4 5 2 2 3" xfId="25634"/>
    <cellStyle name="40% - Accent3 2 4 5 2 3" xfId="25635"/>
    <cellStyle name="40% - Accent3 2 4 5 2 3 2" xfId="25636"/>
    <cellStyle name="40% - Accent3 2 4 5 2 3 2 2" xfId="25637"/>
    <cellStyle name="40% - Accent3 2 4 5 2 3 3" xfId="25638"/>
    <cellStyle name="40% - Accent3 2 4 5 2 4" xfId="25639"/>
    <cellStyle name="40% - Accent3 2 4 5 2 4 2" xfId="25640"/>
    <cellStyle name="40% - Accent3 2 4 5 2 5" xfId="25641"/>
    <cellStyle name="40% - Accent3 2 4 5 3" xfId="25642"/>
    <cellStyle name="40% - Accent3 2 4 5 3 2" xfId="25643"/>
    <cellStyle name="40% - Accent3 2 4 5 3 2 2" xfId="25644"/>
    <cellStyle name="40% - Accent3 2 4 5 3 3" xfId="25645"/>
    <cellStyle name="40% - Accent3 2 4 5 4" xfId="25646"/>
    <cellStyle name="40% - Accent3 2 4 5 4 2" xfId="25647"/>
    <cellStyle name="40% - Accent3 2 4 5 4 2 2" xfId="25648"/>
    <cellStyle name="40% - Accent3 2 4 5 4 3" xfId="25649"/>
    <cellStyle name="40% - Accent3 2 4 5 5" xfId="25650"/>
    <cellStyle name="40% - Accent3 2 4 5 5 2" xfId="25651"/>
    <cellStyle name="40% - Accent3 2 4 5 6" xfId="25652"/>
    <cellStyle name="40% - Accent3 2 4 6" xfId="25653"/>
    <cellStyle name="40% - Accent3 2 4 6 2" xfId="25654"/>
    <cellStyle name="40% - Accent3 2 4 6 2 2" xfId="25655"/>
    <cellStyle name="40% - Accent3 2 4 6 2 2 2" xfId="25656"/>
    <cellStyle name="40% - Accent3 2 4 6 2 3" xfId="25657"/>
    <cellStyle name="40% - Accent3 2 4 6 3" xfId="25658"/>
    <cellStyle name="40% - Accent3 2 4 6 3 2" xfId="25659"/>
    <cellStyle name="40% - Accent3 2 4 6 3 2 2" xfId="25660"/>
    <cellStyle name="40% - Accent3 2 4 6 3 3" xfId="25661"/>
    <cellStyle name="40% - Accent3 2 4 6 4" xfId="25662"/>
    <cellStyle name="40% - Accent3 2 4 6 4 2" xfId="25663"/>
    <cellStyle name="40% - Accent3 2 4 6 5" xfId="25664"/>
    <cellStyle name="40% - Accent3 2 4 7" xfId="25665"/>
    <cellStyle name="40% - Accent3 2 4 7 2" xfId="25666"/>
    <cellStyle name="40% - Accent3 2 4 7 2 2" xfId="25667"/>
    <cellStyle name="40% - Accent3 2 4 7 3" xfId="25668"/>
    <cellStyle name="40% - Accent3 2 4 8" xfId="25669"/>
    <cellStyle name="40% - Accent3 2 4 8 2" xfId="25670"/>
    <cellStyle name="40% - Accent3 2 4 8 2 2" xfId="25671"/>
    <cellStyle name="40% - Accent3 2 4 8 3" xfId="25672"/>
    <cellStyle name="40% - Accent3 2 4 9" xfId="25673"/>
    <cellStyle name="40% - Accent3 2 4 9 2" xfId="25674"/>
    <cellStyle name="40% - Accent3 2 5" xfId="25675"/>
    <cellStyle name="40% - Accent3 2 5 2" xfId="25676"/>
    <cellStyle name="40% - Accent3 2 5 2 2" xfId="25677"/>
    <cellStyle name="40% - Accent3 2 5 2 2 2" xfId="25678"/>
    <cellStyle name="40% - Accent3 2 5 2 2 2 2" xfId="25679"/>
    <cellStyle name="40% - Accent3 2 5 2 2 2 2 2" xfId="25680"/>
    <cellStyle name="40% - Accent3 2 5 2 2 2 3" xfId="25681"/>
    <cellStyle name="40% - Accent3 2 5 2 2 3" xfId="25682"/>
    <cellStyle name="40% - Accent3 2 5 2 2 3 2" xfId="25683"/>
    <cellStyle name="40% - Accent3 2 5 2 2 3 2 2" xfId="25684"/>
    <cellStyle name="40% - Accent3 2 5 2 2 3 3" xfId="25685"/>
    <cellStyle name="40% - Accent3 2 5 2 2 4" xfId="25686"/>
    <cellStyle name="40% - Accent3 2 5 2 2 4 2" xfId="25687"/>
    <cellStyle name="40% - Accent3 2 5 2 2 5" xfId="25688"/>
    <cellStyle name="40% - Accent3 2 5 2 3" xfId="25689"/>
    <cellStyle name="40% - Accent3 2 5 2 3 2" xfId="25690"/>
    <cellStyle name="40% - Accent3 2 5 2 3 2 2" xfId="25691"/>
    <cellStyle name="40% - Accent3 2 5 2 3 3" xfId="25692"/>
    <cellStyle name="40% - Accent3 2 5 2 4" xfId="25693"/>
    <cellStyle name="40% - Accent3 2 5 2 4 2" xfId="25694"/>
    <cellStyle name="40% - Accent3 2 5 2 4 2 2" xfId="25695"/>
    <cellStyle name="40% - Accent3 2 5 2 4 3" xfId="25696"/>
    <cellStyle name="40% - Accent3 2 5 2 5" xfId="25697"/>
    <cellStyle name="40% - Accent3 2 5 2 5 2" xfId="25698"/>
    <cellStyle name="40% - Accent3 2 5 2 6" xfId="25699"/>
    <cellStyle name="40% - Accent3 2 5 3" xfId="25700"/>
    <cellStyle name="40% - Accent3 2 5 3 2" xfId="25701"/>
    <cellStyle name="40% - Accent3 2 5 3 2 2" xfId="25702"/>
    <cellStyle name="40% - Accent3 2 5 3 2 2 2" xfId="25703"/>
    <cellStyle name="40% - Accent3 2 5 3 2 2 2 2" xfId="25704"/>
    <cellStyle name="40% - Accent3 2 5 3 2 2 3" xfId="25705"/>
    <cellStyle name="40% - Accent3 2 5 3 2 3" xfId="25706"/>
    <cellStyle name="40% - Accent3 2 5 3 2 3 2" xfId="25707"/>
    <cellStyle name="40% - Accent3 2 5 3 2 3 2 2" xfId="25708"/>
    <cellStyle name="40% - Accent3 2 5 3 2 3 3" xfId="25709"/>
    <cellStyle name="40% - Accent3 2 5 3 2 4" xfId="25710"/>
    <cellStyle name="40% - Accent3 2 5 3 2 4 2" xfId="25711"/>
    <cellStyle name="40% - Accent3 2 5 3 2 5" xfId="25712"/>
    <cellStyle name="40% - Accent3 2 5 3 3" xfId="25713"/>
    <cellStyle name="40% - Accent3 2 5 3 3 2" xfId="25714"/>
    <cellStyle name="40% - Accent3 2 5 3 3 2 2" xfId="25715"/>
    <cellStyle name="40% - Accent3 2 5 3 3 3" xfId="25716"/>
    <cellStyle name="40% - Accent3 2 5 3 4" xfId="25717"/>
    <cellStyle name="40% - Accent3 2 5 3 4 2" xfId="25718"/>
    <cellStyle name="40% - Accent3 2 5 3 4 2 2" xfId="25719"/>
    <cellStyle name="40% - Accent3 2 5 3 4 3" xfId="25720"/>
    <cellStyle name="40% - Accent3 2 5 3 5" xfId="25721"/>
    <cellStyle name="40% - Accent3 2 5 3 5 2" xfId="25722"/>
    <cellStyle name="40% - Accent3 2 5 3 6" xfId="25723"/>
    <cellStyle name="40% - Accent3 2 6" xfId="25724"/>
    <cellStyle name="40% - Accent3 2 7" xfId="25725"/>
    <cellStyle name="40% - Accent3 2 8" xfId="25726"/>
    <cellStyle name="40% - Accent3 2 9" xfId="25727"/>
    <cellStyle name="40% - Accent3 20" xfId="25728"/>
    <cellStyle name="40% - Accent3 20 2" xfId="25729"/>
    <cellStyle name="40% - Accent3 20 2 2" xfId="25730"/>
    <cellStyle name="40% - Accent3 20 3" xfId="25731"/>
    <cellStyle name="40% - Accent3 20 4" xfId="25732"/>
    <cellStyle name="40% - Accent3 20 5" xfId="25733"/>
    <cellStyle name="40% - Accent3 21" xfId="25734"/>
    <cellStyle name="40% - Accent3 21 2" xfId="25735"/>
    <cellStyle name="40% - Accent3 21 3" xfId="25736"/>
    <cellStyle name="40% - Accent3 22" xfId="25737"/>
    <cellStyle name="40% - Accent3 22 2" xfId="25738"/>
    <cellStyle name="40% - Accent3 23" xfId="25739"/>
    <cellStyle name="40% - Accent3 23 2" xfId="25740"/>
    <cellStyle name="40% - Accent3 24" xfId="25741"/>
    <cellStyle name="40% - Accent3 25" xfId="25742"/>
    <cellStyle name="40% - Accent3 26" xfId="25743"/>
    <cellStyle name="40% - Accent3 26 2" xfId="25744"/>
    <cellStyle name="40% - Accent3 27" xfId="25745"/>
    <cellStyle name="40% - Accent3 27 2" xfId="25746"/>
    <cellStyle name="40% - Accent3 28" xfId="25747"/>
    <cellStyle name="40% - Accent3 28 2" xfId="25748"/>
    <cellStyle name="40% - Accent3 29" xfId="25749"/>
    <cellStyle name="40% - Accent3 29 2" xfId="25750"/>
    <cellStyle name="40% - Accent3 3" xfId="25751"/>
    <cellStyle name="40% - Accent3 3 10" xfId="25752"/>
    <cellStyle name="40% - Accent3 3 10 2" xfId="25753"/>
    <cellStyle name="40% - Accent3 3 10 2 2" xfId="25754"/>
    <cellStyle name="40% - Accent3 3 10 3" xfId="25755"/>
    <cellStyle name="40% - Accent3 3 11" xfId="25756"/>
    <cellStyle name="40% - Accent3 3 11 2" xfId="25757"/>
    <cellStyle name="40% - Accent3 3 12" xfId="25758"/>
    <cellStyle name="40% - Accent3 3 12 2" xfId="25759"/>
    <cellStyle name="40% - Accent3 3 13" xfId="25760"/>
    <cellStyle name="40% - Accent3 3 13 2" xfId="25761"/>
    <cellStyle name="40% - Accent3 3 14" xfId="25762"/>
    <cellStyle name="40% - Accent3 3 14 2" xfId="25763"/>
    <cellStyle name="40% - Accent3 3 15" xfId="25764"/>
    <cellStyle name="40% - Accent3 3 15 2" xfId="25765"/>
    <cellStyle name="40% - Accent3 3 16" xfId="25766"/>
    <cellStyle name="40% - Accent3 3 16 2" xfId="25767"/>
    <cellStyle name="40% - Accent3 3 17" xfId="25768"/>
    <cellStyle name="40% - Accent3 3 17 2" xfId="25769"/>
    <cellStyle name="40% - Accent3 3 18" xfId="25770"/>
    <cellStyle name="40% - Accent3 3 18 2" xfId="25771"/>
    <cellStyle name="40% - Accent3 3 19" xfId="25772"/>
    <cellStyle name="40% - Accent3 3 19 2" xfId="25773"/>
    <cellStyle name="40% - Accent3 3 2" xfId="25774"/>
    <cellStyle name="40% - Accent3 3 2 10" xfId="25775"/>
    <cellStyle name="40% - Accent3 3 2 10 2" xfId="25776"/>
    <cellStyle name="40% - Accent3 3 2 11" xfId="25777"/>
    <cellStyle name="40% - Accent3 3 2 12" xfId="25778"/>
    <cellStyle name="40% - Accent3 3 2 2" xfId="25779"/>
    <cellStyle name="40% - Accent3 3 2 2 10" xfId="25780"/>
    <cellStyle name="40% - Accent3 3 2 2 2" xfId="25781"/>
    <cellStyle name="40% - Accent3 3 2 2 2 2" xfId="25782"/>
    <cellStyle name="40% - Accent3 3 2 2 2 2 2" xfId="25783"/>
    <cellStyle name="40% - Accent3 3 2 2 2 2 2 2" xfId="25784"/>
    <cellStyle name="40% - Accent3 3 2 2 2 2 2 2 2" xfId="25785"/>
    <cellStyle name="40% - Accent3 3 2 2 2 2 2 3" xfId="25786"/>
    <cellStyle name="40% - Accent3 3 2 2 2 2 3" xfId="25787"/>
    <cellStyle name="40% - Accent3 3 2 2 2 2 3 2" xfId="25788"/>
    <cellStyle name="40% - Accent3 3 2 2 2 2 3 2 2" xfId="25789"/>
    <cellStyle name="40% - Accent3 3 2 2 2 2 3 3" xfId="25790"/>
    <cellStyle name="40% - Accent3 3 2 2 2 2 4" xfId="25791"/>
    <cellStyle name="40% - Accent3 3 2 2 2 2 4 2" xfId="25792"/>
    <cellStyle name="40% - Accent3 3 2 2 2 2 5" xfId="25793"/>
    <cellStyle name="40% - Accent3 3 2 2 2 3" xfId="25794"/>
    <cellStyle name="40% - Accent3 3 2 2 2 3 2" xfId="25795"/>
    <cellStyle name="40% - Accent3 3 2 2 2 3 2 2" xfId="25796"/>
    <cellStyle name="40% - Accent3 3 2 2 2 3 3" xfId="25797"/>
    <cellStyle name="40% - Accent3 3 2 2 2 4" xfId="25798"/>
    <cellStyle name="40% - Accent3 3 2 2 2 4 2" xfId="25799"/>
    <cellStyle name="40% - Accent3 3 2 2 2 4 2 2" xfId="25800"/>
    <cellStyle name="40% - Accent3 3 2 2 2 4 3" xfId="25801"/>
    <cellStyle name="40% - Accent3 3 2 2 2 5" xfId="25802"/>
    <cellStyle name="40% - Accent3 3 2 2 2 5 2" xfId="25803"/>
    <cellStyle name="40% - Accent3 3 2 2 2 6" xfId="25804"/>
    <cellStyle name="40% - Accent3 3 2 2 3" xfId="25805"/>
    <cellStyle name="40% - Accent3 3 2 2 3 2" xfId="25806"/>
    <cellStyle name="40% - Accent3 3 2 2 3 2 2" xfId="25807"/>
    <cellStyle name="40% - Accent3 3 2 2 3 2 2 2" xfId="25808"/>
    <cellStyle name="40% - Accent3 3 2 2 3 2 2 2 2" xfId="25809"/>
    <cellStyle name="40% - Accent3 3 2 2 3 2 2 3" xfId="25810"/>
    <cellStyle name="40% - Accent3 3 2 2 3 2 3" xfId="25811"/>
    <cellStyle name="40% - Accent3 3 2 2 3 2 3 2" xfId="25812"/>
    <cellStyle name="40% - Accent3 3 2 2 3 2 3 2 2" xfId="25813"/>
    <cellStyle name="40% - Accent3 3 2 2 3 2 3 3" xfId="25814"/>
    <cellStyle name="40% - Accent3 3 2 2 3 2 4" xfId="25815"/>
    <cellStyle name="40% - Accent3 3 2 2 3 2 4 2" xfId="25816"/>
    <cellStyle name="40% - Accent3 3 2 2 3 2 5" xfId="25817"/>
    <cellStyle name="40% - Accent3 3 2 2 3 3" xfId="25818"/>
    <cellStyle name="40% - Accent3 3 2 2 3 3 2" xfId="25819"/>
    <cellStyle name="40% - Accent3 3 2 2 3 3 2 2" xfId="25820"/>
    <cellStyle name="40% - Accent3 3 2 2 3 3 3" xfId="25821"/>
    <cellStyle name="40% - Accent3 3 2 2 3 4" xfId="25822"/>
    <cellStyle name="40% - Accent3 3 2 2 3 4 2" xfId="25823"/>
    <cellStyle name="40% - Accent3 3 2 2 3 4 2 2" xfId="25824"/>
    <cellStyle name="40% - Accent3 3 2 2 3 4 3" xfId="25825"/>
    <cellStyle name="40% - Accent3 3 2 2 3 5" xfId="25826"/>
    <cellStyle name="40% - Accent3 3 2 2 3 5 2" xfId="25827"/>
    <cellStyle name="40% - Accent3 3 2 2 3 6" xfId="25828"/>
    <cellStyle name="40% - Accent3 3 2 2 4" xfId="25829"/>
    <cellStyle name="40% - Accent3 3 2 2 4 2" xfId="25830"/>
    <cellStyle name="40% - Accent3 3 2 2 4 2 2" xfId="25831"/>
    <cellStyle name="40% - Accent3 3 2 2 4 2 2 2" xfId="25832"/>
    <cellStyle name="40% - Accent3 3 2 2 4 2 2 2 2" xfId="25833"/>
    <cellStyle name="40% - Accent3 3 2 2 4 2 2 3" xfId="25834"/>
    <cellStyle name="40% - Accent3 3 2 2 4 2 3" xfId="25835"/>
    <cellStyle name="40% - Accent3 3 2 2 4 2 3 2" xfId="25836"/>
    <cellStyle name="40% - Accent3 3 2 2 4 2 3 2 2" xfId="25837"/>
    <cellStyle name="40% - Accent3 3 2 2 4 2 3 3" xfId="25838"/>
    <cellStyle name="40% - Accent3 3 2 2 4 2 4" xfId="25839"/>
    <cellStyle name="40% - Accent3 3 2 2 4 2 4 2" xfId="25840"/>
    <cellStyle name="40% - Accent3 3 2 2 4 2 5" xfId="25841"/>
    <cellStyle name="40% - Accent3 3 2 2 4 3" xfId="25842"/>
    <cellStyle name="40% - Accent3 3 2 2 4 3 2" xfId="25843"/>
    <cellStyle name="40% - Accent3 3 2 2 4 3 2 2" xfId="25844"/>
    <cellStyle name="40% - Accent3 3 2 2 4 3 3" xfId="25845"/>
    <cellStyle name="40% - Accent3 3 2 2 4 4" xfId="25846"/>
    <cellStyle name="40% - Accent3 3 2 2 4 4 2" xfId="25847"/>
    <cellStyle name="40% - Accent3 3 2 2 4 4 2 2" xfId="25848"/>
    <cellStyle name="40% - Accent3 3 2 2 4 4 3" xfId="25849"/>
    <cellStyle name="40% - Accent3 3 2 2 4 5" xfId="25850"/>
    <cellStyle name="40% - Accent3 3 2 2 4 5 2" xfId="25851"/>
    <cellStyle name="40% - Accent3 3 2 2 4 6" xfId="25852"/>
    <cellStyle name="40% - Accent3 3 2 2 5" xfId="25853"/>
    <cellStyle name="40% - Accent3 3 2 2 5 2" xfId="25854"/>
    <cellStyle name="40% - Accent3 3 2 2 5 2 2" xfId="25855"/>
    <cellStyle name="40% - Accent3 3 2 2 5 2 2 2" xfId="25856"/>
    <cellStyle name="40% - Accent3 3 2 2 5 2 2 2 2" xfId="25857"/>
    <cellStyle name="40% - Accent3 3 2 2 5 2 2 3" xfId="25858"/>
    <cellStyle name="40% - Accent3 3 2 2 5 2 3" xfId="25859"/>
    <cellStyle name="40% - Accent3 3 2 2 5 2 3 2" xfId="25860"/>
    <cellStyle name="40% - Accent3 3 2 2 5 2 3 2 2" xfId="25861"/>
    <cellStyle name="40% - Accent3 3 2 2 5 2 3 3" xfId="25862"/>
    <cellStyle name="40% - Accent3 3 2 2 5 2 4" xfId="25863"/>
    <cellStyle name="40% - Accent3 3 2 2 5 2 4 2" xfId="25864"/>
    <cellStyle name="40% - Accent3 3 2 2 5 2 5" xfId="25865"/>
    <cellStyle name="40% - Accent3 3 2 2 5 3" xfId="25866"/>
    <cellStyle name="40% - Accent3 3 2 2 5 3 2" xfId="25867"/>
    <cellStyle name="40% - Accent3 3 2 2 5 3 2 2" xfId="25868"/>
    <cellStyle name="40% - Accent3 3 2 2 5 3 3" xfId="25869"/>
    <cellStyle name="40% - Accent3 3 2 2 5 4" xfId="25870"/>
    <cellStyle name="40% - Accent3 3 2 2 5 4 2" xfId="25871"/>
    <cellStyle name="40% - Accent3 3 2 2 5 4 2 2" xfId="25872"/>
    <cellStyle name="40% - Accent3 3 2 2 5 4 3" xfId="25873"/>
    <cellStyle name="40% - Accent3 3 2 2 5 5" xfId="25874"/>
    <cellStyle name="40% - Accent3 3 2 2 5 5 2" xfId="25875"/>
    <cellStyle name="40% - Accent3 3 2 2 5 6" xfId="25876"/>
    <cellStyle name="40% - Accent3 3 2 2 6" xfId="25877"/>
    <cellStyle name="40% - Accent3 3 2 2 6 2" xfId="25878"/>
    <cellStyle name="40% - Accent3 3 2 2 6 2 2" xfId="25879"/>
    <cellStyle name="40% - Accent3 3 2 2 6 2 2 2" xfId="25880"/>
    <cellStyle name="40% - Accent3 3 2 2 6 2 3" xfId="25881"/>
    <cellStyle name="40% - Accent3 3 2 2 6 3" xfId="25882"/>
    <cellStyle name="40% - Accent3 3 2 2 6 3 2" xfId="25883"/>
    <cellStyle name="40% - Accent3 3 2 2 6 3 2 2" xfId="25884"/>
    <cellStyle name="40% - Accent3 3 2 2 6 3 3" xfId="25885"/>
    <cellStyle name="40% - Accent3 3 2 2 6 4" xfId="25886"/>
    <cellStyle name="40% - Accent3 3 2 2 6 4 2" xfId="25887"/>
    <cellStyle name="40% - Accent3 3 2 2 6 5" xfId="25888"/>
    <cellStyle name="40% - Accent3 3 2 2 7" xfId="25889"/>
    <cellStyle name="40% - Accent3 3 2 2 7 2" xfId="25890"/>
    <cellStyle name="40% - Accent3 3 2 2 7 2 2" xfId="25891"/>
    <cellStyle name="40% - Accent3 3 2 2 7 3" xfId="25892"/>
    <cellStyle name="40% - Accent3 3 2 2 8" xfId="25893"/>
    <cellStyle name="40% - Accent3 3 2 2 8 2" xfId="25894"/>
    <cellStyle name="40% - Accent3 3 2 2 8 2 2" xfId="25895"/>
    <cellStyle name="40% - Accent3 3 2 2 8 3" xfId="25896"/>
    <cellStyle name="40% - Accent3 3 2 2 9" xfId="25897"/>
    <cellStyle name="40% - Accent3 3 2 2 9 2" xfId="25898"/>
    <cellStyle name="40% - Accent3 3 2 3" xfId="25899"/>
    <cellStyle name="40% - Accent3 3 2 3 2" xfId="25900"/>
    <cellStyle name="40% - Accent3 3 2 3 2 2" xfId="25901"/>
    <cellStyle name="40% - Accent3 3 2 3 2 2 2" xfId="25902"/>
    <cellStyle name="40% - Accent3 3 2 3 2 2 2 2" xfId="25903"/>
    <cellStyle name="40% - Accent3 3 2 3 2 2 3" xfId="25904"/>
    <cellStyle name="40% - Accent3 3 2 3 2 3" xfId="25905"/>
    <cellStyle name="40% - Accent3 3 2 3 2 3 2" xfId="25906"/>
    <cellStyle name="40% - Accent3 3 2 3 2 3 2 2" xfId="25907"/>
    <cellStyle name="40% - Accent3 3 2 3 2 3 3" xfId="25908"/>
    <cellStyle name="40% - Accent3 3 2 3 2 4" xfId="25909"/>
    <cellStyle name="40% - Accent3 3 2 3 2 4 2" xfId="25910"/>
    <cellStyle name="40% - Accent3 3 2 3 2 5" xfId="25911"/>
    <cellStyle name="40% - Accent3 3 2 3 3" xfId="25912"/>
    <cellStyle name="40% - Accent3 3 2 3 3 2" xfId="25913"/>
    <cellStyle name="40% - Accent3 3 2 3 3 2 2" xfId="25914"/>
    <cellStyle name="40% - Accent3 3 2 3 3 3" xfId="25915"/>
    <cellStyle name="40% - Accent3 3 2 3 4" xfId="25916"/>
    <cellStyle name="40% - Accent3 3 2 3 4 2" xfId="25917"/>
    <cellStyle name="40% - Accent3 3 2 3 4 2 2" xfId="25918"/>
    <cellStyle name="40% - Accent3 3 2 3 4 3" xfId="25919"/>
    <cellStyle name="40% - Accent3 3 2 3 5" xfId="25920"/>
    <cellStyle name="40% - Accent3 3 2 3 5 2" xfId="25921"/>
    <cellStyle name="40% - Accent3 3 2 3 6" xfId="25922"/>
    <cellStyle name="40% - Accent3 3 2 4" xfId="25923"/>
    <cellStyle name="40% - Accent3 3 2 4 2" xfId="25924"/>
    <cellStyle name="40% - Accent3 3 2 4 2 2" xfId="25925"/>
    <cellStyle name="40% - Accent3 3 2 4 2 2 2" xfId="25926"/>
    <cellStyle name="40% - Accent3 3 2 4 2 2 2 2" xfId="25927"/>
    <cellStyle name="40% - Accent3 3 2 4 2 2 3" xfId="25928"/>
    <cellStyle name="40% - Accent3 3 2 4 2 3" xfId="25929"/>
    <cellStyle name="40% - Accent3 3 2 4 2 3 2" xfId="25930"/>
    <cellStyle name="40% - Accent3 3 2 4 2 3 2 2" xfId="25931"/>
    <cellStyle name="40% - Accent3 3 2 4 2 3 3" xfId="25932"/>
    <cellStyle name="40% - Accent3 3 2 4 2 4" xfId="25933"/>
    <cellStyle name="40% - Accent3 3 2 4 2 4 2" xfId="25934"/>
    <cellStyle name="40% - Accent3 3 2 4 2 5" xfId="25935"/>
    <cellStyle name="40% - Accent3 3 2 4 3" xfId="25936"/>
    <cellStyle name="40% - Accent3 3 2 4 3 2" xfId="25937"/>
    <cellStyle name="40% - Accent3 3 2 4 3 2 2" xfId="25938"/>
    <cellStyle name="40% - Accent3 3 2 4 3 3" xfId="25939"/>
    <cellStyle name="40% - Accent3 3 2 4 4" xfId="25940"/>
    <cellStyle name="40% - Accent3 3 2 4 4 2" xfId="25941"/>
    <cellStyle name="40% - Accent3 3 2 4 4 2 2" xfId="25942"/>
    <cellStyle name="40% - Accent3 3 2 4 4 3" xfId="25943"/>
    <cellStyle name="40% - Accent3 3 2 4 5" xfId="25944"/>
    <cellStyle name="40% - Accent3 3 2 4 5 2" xfId="25945"/>
    <cellStyle name="40% - Accent3 3 2 4 6" xfId="25946"/>
    <cellStyle name="40% - Accent3 3 2 5" xfId="25947"/>
    <cellStyle name="40% - Accent3 3 2 5 2" xfId="25948"/>
    <cellStyle name="40% - Accent3 3 2 5 2 2" xfId="25949"/>
    <cellStyle name="40% - Accent3 3 2 5 2 2 2" xfId="25950"/>
    <cellStyle name="40% - Accent3 3 2 5 2 2 2 2" xfId="25951"/>
    <cellStyle name="40% - Accent3 3 2 5 2 2 3" xfId="25952"/>
    <cellStyle name="40% - Accent3 3 2 5 2 3" xfId="25953"/>
    <cellStyle name="40% - Accent3 3 2 5 2 3 2" xfId="25954"/>
    <cellStyle name="40% - Accent3 3 2 5 2 3 2 2" xfId="25955"/>
    <cellStyle name="40% - Accent3 3 2 5 2 3 3" xfId="25956"/>
    <cellStyle name="40% - Accent3 3 2 5 2 4" xfId="25957"/>
    <cellStyle name="40% - Accent3 3 2 5 2 4 2" xfId="25958"/>
    <cellStyle name="40% - Accent3 3 2 5 2 5" xfId="25959"/>
    <cellStyle name="40% - Accent3 3 2 5 3" xfId="25960"/>
    <cellStyle name="40% - Accent3 3 2 5 3 2" xfId="25961"/>
    <cellStyle name="40% - Accent3 3 2 5 3 2 2" xfId="25962"/>
    <cellStyle name="40% - Accent3 3 2 5 3 3" xfId="25963"/>
    <cellStyle name="40% - Accent3 3 2 5 4" xfId="25964"/>
    <cellStyle name="40% - Accent3 3 2 5 4 2" xfId="25965"/>
    <cellStyle name="40% - Accent3 3 2 5 4 2 2" xfId="25966"/>
    <cellStyle name="40% - Accent3 3 2 5 4 3" xfId="25967"/>
    <cellStyle name="40% - Accent3 3 2 5 5" xfId="25968"/>
    <cellStyle name="40% - Accent3 3 2 5 5 2" xfId="25969"/>
    <cellStyle name="40% - Accent3 3 2 5 6" xfId="25970"/>
    <cellStyle name="40% - Accent3 3 2 6" xfId="25971"/>
    <cellStyle name="40% - Accent3 3 2 6 2" xfId="25972"/>
    <cellStyle name="40% - Accent3 3 2 6 2 2" xfId="25973"/>
    <cellStyle name="40% - Accent3 3 2 6 2 2 2" xfId="25974"/>
    <cellStyle name="40% - Accent3 3 2 6 2 2 2 2" xfId="25975"/>
    <cellStyle name="40% - Accent3 3 2 6 2 2 3" xfId="25976"/>
    <cellStyle name="40% - Accent3 3 2 6 2 3" xfId="25977"/>
    <cellStyle name="40% - Accent3 3 2 6 2 3 2" xfId="25978"/>
    <cellStyle name="40% - Accent3 3 2 6 2 3 2 2" xfId="25979"/>
    <cellStyle name="40% - Accent3 3 2 6 2 3 3" xfId="25980"/>
    <cellStyle name="40% - Accent3 3 2 6 2 4" xfId="25981"/>
    <cellStyle name="40% - Accent3 3 2 6 2 4 2" xfId="25982"/>
    <cellStyle name="40% - Accent3 3 2 6 2 5" xfId="25983"/>
    <cellStyle name="40% - Accent3 3 2 6 3" xfId="25984"/>
    <cellStyle name="40% - Accent3 3 2 6 3 2" xfId="25985"/>
    <cellStyle name="40% - Accent3 3 2 6 3 2 2" xfId="25986"/>
    <cellStyle name="40% - Accent3 3 2 6 3 3" xfId="25987"/>
    <cellStyle name="40% - Accent3 3 2 6 4" xfId="25988"/>
    <cellStyle name="40% - Accent3 3 2 6 4 2" xfId="25989"/>
    <cellStyle name="40% - Accent3 3 2 6 4 2 2" xfId="25990"/>
    <cellStyle name="40% - Accent3 3 2 6 4 3" xfId="25991"/>
    <cellStyle name="40% - Accent3 3 2 6 5" xfId="25992"/>
    <cellStyle name="40% - Accent3 3 2 6 5 2" xfId="25993"/>
    <cellStyle name="40% - Accent3 3 2 6 6" xfId="25994"/>
    <cellStyle name="40% - Accent3 3 2 7" xfId="25995"/>
    <cellStyle name="40% - Accent3 3 2 7 2" xfId="25996"/>
    <cellStyle name="40% - Accent3 3 2 7 2 2" xfId="25997"/>
    <cellStyle name="40% - Accent3 3 2 7 2 2 2" xfId="25998"/>
    <cellStyle name="40% - Accent3 3 2 7 2 3" xfId="25999"/>
    <cellStyle name="40% - Accent3 3 2 7 3" xfId="26000"/>
    <cellStyle name="40% - Accent3 3 2 7 3 2" xfId="26001"/>
    <cellStyle name="40% - Accent3 3 2 7 3 2 2" xfId="26002"/>
    <cellStyle name="40% - Accent3 3 2 7 3 3" xfId="26003"/>
    <cellStyle name="40% - Accent3 3 2 7 4" xfId="26004"/>
    <cellStyle name="40% - Accent3 3 2 7 4 2" xfId="26005"/>
    <cellStyle name="40% - Accent3 3 2 7 5" xfId="26006"/>
    <cellStyle name="40% - Accent3 3 2 8" xfId="26007"/>
    <cellStyle name="40% - Accent3 3 2 8 2" xfId="26008"/>
    <cellStyle name="40% - Accent3 3 2 8 2 2" xfId="26009"/>
    <cellStyle name="40% - Accent3 3 2 8 3" xfId="26010"/>
    <cellStyle name="40% - Accent3 3 2 9" xfId="26011"/>
    <cellStyle name="40% - Accent3 3 2 9 2" xfId="26012"/>
    <cellStyle name="40% - Accent3 3 2 9 2 2" xfId="26013"/>
    <cellStyle name="40% - Accent3 3 2 9 3" xfId="26014"/>
    <cellStyle name="40% - Accent3 3 20" xfId="26015"/>
    <cellStyle name="40% - Accent3 3 20 2" xfId="26016"/>
    <cellStyle name="40% - Accent3 3 21" xfId="26017"/>
    <cellStyle name="40% - Accent3 3 21 2" xfId="26018"/>
    <cellStyle name="40% - Accent3 3 22" xfId="26019"/>
    <cellStyle name="40% - Accent3 3 22 2" xfId="26020"/>
    <cellStyle name="40% - Accent3 3 23" xfId="26021"/>
    <cellStyle name="40% - Accent3 3 23 2" xfId="26022"/>
    <cellStyle name="40% - Accent3 3 24" xfId="26023"/>
    <cellStyle name="40% - Accent3 3 24 2" xfId="26024"/>
    <cellStyle name="40% - Accent3 3 25" xfId="26025"/>
    <cellStyle name="40% - Accent3 3 25 2" xfId="26026"/>
    <cellStyle name="40% - Accent3 3 26" xfId="26027"/>
    <cellStyle name="40% - Accent3 3 26 2" xfId="26028"/>
    <cellStyle name="40% - Accent3 3 27" xfId="26029"/>
    <cellStyle name="40% - Accent3 3 27 2" xfId="26030"/>
    <cellStyle name="40% - Accent3 3 28" xfId="26031"/>
    <cellStyle name="40% - Accent3 3 28 2" xfId="26032"/>
    <cellStyle name="40% - Accent3 3 29" xfId="26033"/>
    <cellStyle name="40% - Accent3 3 3" xfId="26034"/>
    <cellStyle name="40% - Accent3 3 3 10" xfId="26035"/>
    <cellStyle name="40% - Accent3 3 3 2" xfId="26036"/>
    <cellStyle name="40% - Accent3 3 3 2 2" xfId="26037"/>
    <cellStyle name="40% - Accent3 3 3 2 2 2" xfId="26038"/>
    <cellStyle name="40% - Accent3 3 3 2 2 2 2" xfId="26039"/>
    <cellStyle name="40% - Accent3 3 3 2 2 2 2 2" xfId="26040"/>
    <cellStyle name="40% - Accent3 3 3 2 2 2 3" xfId="26041"/>
    <cellStyle name="40% - Accent3 3 3 2 2 3" xfId="26042"/>
    <cellStyle name="40% - Accent3 3 3 2 2 3 2" xfId="26043"/>
    <cellStyle name="40% - Accent3 3 3 2 2 3 2 2" xfId="26044"/>
    <cellStyle name="40% - Accent3 3 3 2 2 3 3" xfId="26045"/>
    <cellStyle name="40% - Accent3 3 3 2 2 4" xfId="26046"/>
    <cellStyle name="40% - Accent3 3 3 2 2 4 2" xfId="26047"/>
    <cellStyle name="40% - Accent3 3 3 2 2 5" xfId="26048"/>
    <cellStyle name="40% - Accent3 3 3 2 3" xfId="26049"/>
    <cellStyle name="40% - Accent3 3 3 2 3 2" xfId="26050"/>
    <cellStyle name="40% - Accent3 3 3 2 3 2 2" xfId="26051"/>
    <cellStyle name="40% - Accent3 3 3 2 3 3" xfId="26052"/>
    <cellStyle name="40% - Accent3 3 3 2 4" xfId="26053"/>
    <cellStyle name="40% - Accent3 3 3 2 4 2" xfId="26054"/>
    <cellStyle name="40% - Accent3 3 3 2 4 2 2" xfId="26055"/>
    <cellStyle name="40% - Accent3 3 3 2 4 3" xfId="26056"/>
    <cellStyle name="40% - Accent3 3 3 2 5" xfId="26057"/>
    <cellStyle name="40% - Accent3 3 3 2 5 2" xfId="26058"/>
    <cellStyle name="40% - Accent3 3 3 2 6" xfId="26059"/>
    <cellStyle name="40% - Accent3 3 3 3" xfId="26060"/>
    <cellStyle name="40% - Accent3 3 3 3 2" xfId="26061"/>
    <cellStyle name="40% - Accent3 3 3 3 2 2" xfId="26062"/>
    <cellStyle name="40% - Accent3 3 3 3 2 2 2" xfId="26063"/>
    <cellStyle name="40% - Accent3 3 3 3 2 2 2 2" xfId="26064"/>
    <cellStyle name="40% - Accent3 3 3 3 2 2 3" xfId="26065"/>
    <cellStyle name="40% - Accent3 3 3 3 2 3" xfId="26066"/>
    <cellStyle name="40% - Accent3 3 3 3 2 3 2" xfId="26067"/>
    <cellStyle name="40% - Accent3 3 3 3 2 3 2 2" xfId="26068"/>
    <cellStyle name="40% - Accent3 3 3 3 2 3 3" xfId="26069"/>
    <cellStyle name="40% - Accent3 3 3 3 2 4" xfId="26070"/>
    <cellStyle name="40% - Accent3 3 3 3 2 4 2" xfId="26071"/>
    <cellStyle name="40% - Accent3 3 3 3 2 5" xfId="26072"/>
    <cellStyle name="40% - Accent3 3 3 3 3" xfId="26073"/>
    <cellStyle name="40% - Accent3 3 3 3 3 2" xfId="26074"/>
    <cellStyle name="40% - Accent3 3 3 3 3 2 2" xfId="26075"/>
    <cellStyle name="40% - Accent3 3 3 3 3 3" xfId="26076"/>
    <cellStyle name="40% - Accent3 3 3 3 4" xfId="26077"/>
    <cellStyle name="40% - Accent3 3 3 3 4 2" xfId="26078"/>
    <cellStyle name="40% - Accent3 3 3 3 4 2 2" xfId="26079"/>
    <cellStyle name="40% - Accent3 3 3 3 4 3" xfId="26080"/>
    <cellStyle name="40% - Accent3 3 3 3 5" xfId="26081"/>
    <cellStyle name="40% - Accent3 3 3 3 5 2" xfId="26082"/>
    <cellStyle name="40% - Accent3 3 3 3 6" xfId="26083"/>
    <cellStyle name="40% - Accent3 3 3 4" xfId="26084"/>
    <cellStyle name="40% - Accent3 3 3 4 2" xfId="26085"/>
    <cellStyle name="40% - Accent3 3 3 4 2 2" xfId="26086"/>
    <cellStyle name="40% - Accent3 3 3 4 2 2 2" xfId="26087"/>
    <cellStyle name="40% - Accent3 3 3 4 2 2 2 2" xfId="26088"/>
    <cellStyle name="40% - Accent3 3 3 4 2 2 3" xfId="26089"/>
    <cellStyle name="40% - Accent3 3 3 4 2 3" xfId="26090"/>
    <cellStyle name="40% - Accent3 3 3 4 2 3 2" xfId="26091"/>
    <cellStyle name="40% - Accent3 3 3 4 2 3 2 2" xfId="26092"/>
    <cellStyle name="40% - Accent3 3 3 4 2 3 3" xfId="26093"/>
    <cellStyle name="40% - Accent3 3 3 4 2 4" xfId="26094"/>
    <cellStyle name="40% - Accent3 3 3 4 2 4 2" xfId="26095"/>
    <cellStyle name="40% - Accent3 3 3 4 2 5" xfId="26096"/>
    <cellStyle name="40% - Accent3 3 3 4 3" xfId="26097"/>
    <cellStyle name="40% - Accent3 3 3 4 3 2" xfId="26098"/>
    <cellStyle name="40% - Accent3 3 3 4 3 2 2" xfId="26099"/>
    <cellStyle name="40% - Accent3 3 3 4 3 3" xfId="26100"/>
    <cellStyle name="40% - Accent3 3 3 4 4" xfId="26101"/>
    <cellStyle name="40% - Accent3 3 3 4 4 2" xfId="26102"/>
    <cellStyle name="40% - Accent3 3 3 4 4 2 2" xfId="26103"/>
    <cellStyle name="40% - Accent3 3 3 4 4 3" xfId="26104"/>
    <cellStyle name="40% - Accent3 3 3 4 5" xfId="26105"/>
    <cellStyle name="40% - Accent3 3 3 4 5 2" xfId="26106"/>
    <cellStyle name="40% - Accent3 3 3 4 6" xfId="26107"/>
    <cellStyle name="40% - Accent3 3 3 5" xfId="26108"/>
    <cellStyle name="40% - Accent3 3 3 5 2" xfId="26109"/>
    <cellStyle name="40% - Accent3 3 3 5 2 2" xfId="26110"/>
    <cellStyle name="40% - Accent3 3 3 5 2 2 2" xfId="26111"/>
    <cellStyle name="40% - Accent3 3 3 5 2 2 2 2" xfId="26112"/>
    <cellStyle name="40% - Accent3 3 3 5 2 2 3" xfId="26113"/>
    <cellStyle name="40% - Accent3 3 3 5 2 3" xfId="26114"/>
    <cellStyle name="40% - Accent3 3 3 5 2 3 2" xfId="26115"/>
    <cellStyle name="40% - Accent3 3 3 5 2 3 2 2" xfId="26116"/>
    <cellStyle name="40% - Accent3 3 3 5 2 3 3" xfId="26117"/>
    <cellStyle name="40% - Accent3 3 3 5 2 4" xfId="26118"/>
    <cellStyle name="40% - Accent3 3 3 5 2 4 2" xfId="26119"/>
    <cellStyle name="40% - Accent3 3 3 5 2 5" xfId="26120"/>
    <cellStyle name="40% - Accent3 3 3 5 3" xfId="26121"/>
    <cellStyle name="40% - Accent3 3 3 5 3 2" xfId="26122"/>
    <cellStyle name="40% - Accent3 3 3 5 3 2 2" xfId="26123"/>
    <cellStyle name="40% - Accent3 3 3 5 3 3" xfId="26124"/>
    <cellStyle name="40% - Accent3 3 3 5 4" xfId="26125"/>
    <cellStyle name="40% - Accent3 3 3 5 4 2" xfId="26126"/>
    <cellStyle name="40% - Accent3 3 3 5 4 2 2" xfId="26127"/>
    <cellStyle name="40% - Accent3 3 3 5 4 3" xfId="26128"/>
    <cellStyle name="40% - Accent3 3 3 5 5" xfId="26129"/>
    <cellStyle name="40% - Accent3 3 3 5 5 2" xfId="26130"/>
    <cellStyle name="40% - Accent3 3 3 5 6" xfId="26131"/>
    <cellStyle name="40% - Accent3 3 3 6" xfId="26132"/>
    <cellStyle name="40% - Accent3 3 3 6 2" xfId="26133"/>
    <cellStyle name="40% - Accent3 3 3 6 2 2" xfId="26134"/>
    <cellStyle name="40% - Accent3 3 3 6 2 2 2" xfId="26135"/>
    <cellStyle name="40% - Accent3 3 3 6 2 3" xfId="26136"/>
    <cellStyle name="40% - Accent3 3 3 6 3" xfId="26137"/>
    <cellStyle name="40% - Accent3 3 3 6 3 2" xfId="26138"/>
    <cellStyle name="40% - Accent3 3 3 6 3 2 2" xfId="26139"/>
    <cellStyle name="40% - Accent3 3 3 6 3 3" xfId="26140"/>
    <cellStyle name="40% - Accent3 3 3 6 4" xfId="26141"/>
    <cellStyle name="40% - Accent3 3 3 6 4 2" xfId="26142"/>
    <cellStyle name="40% - Accent3 3 3 6 5" xfId="26143"/>
    <cellStyle name="40% - Accent3 3 3 7" xfId="26144"/>
    <cellStyle name="40% - Accent3 3 3 7 2" xfId="26145"/>
    <cellStyle name="40% - Accent3 3 3 7 2 2" xfId="26146"/>
    <cellStyle name="40% - Accent3 3 3 7 3" xfId="26147"/>
    <cellStyle name="40% - Accent3 3 3 8" xfId="26148"/>
    <cellStyle name="40% - Accent3 3 3 8 2" xfId="26149"/>
    <cellStyle name="40% - Accent3 3 3 8 2 2" xfId="26150"/>
    <cellStyle name="40% - Accent3 3 3 8 3" xfId="26151"/>
    <cellStyle name="40% - Accent3 3 3 9" xfId="26152"/>
    <cellStyle name="40% - Accent3 3 3 9 2" xfId="26153"/>
    <cellStyle name="40% - Accent3 3 30" xfId="26154"/>
    <cellStyle name="40% - Accent3 3 31" xfId="26155"/>
    <cellStyle name="40% - Accent3 3 4" xfId="26156"/>
    <cellStyle name="40% - Accent3 3 4 2" xfId="26157"/>
    <cellStyle name="40% - Accent3 3 4 2 2" xfId="26158"/>
    <cellStyle name="40% - Accent3 3 4 2 2 2" xfId="26159"/>
    <cellStyle name="40% - Accent3 3 4 2 2 2 2" xfId="26160"/>
    <cellStyle name="40% - Accent3 3 4 2 2 3" xfId="26161"/>
    <cellStyle name="40% - Accent3 3 4 2 3" xfId="26162"/>
    <cellStyle name="40% - Accent3 3 4 2 3 2" xfId="26163"/>
    <cellStyle name="40% - Accent3 3 4 2 3 2 2" xfId="26164"/>
    <cellStyle name="40% - Accent3 3 4 2 3 3" xfId="26165"/>
    <cellStyle name="40% - Accent3 3 4 2 4" xfId="26166"/>
    <cellStyle name="40% - Accent3 3 4 2 4 2" xfId="26167"/>
    <cellStyle name="40% - Accent3 3 4 2 5" xfId="26168"/>
    <cellStyle name="40% - Accent3 3 4 3" xfId="26169"/>
    <cellStyle name="40% - Accent3 3 4 3 2" xfId="26170"/>
    <cellStyle name="40% - Accent3 3 4 3 2 2" xfId="26171"/>
    <cellStyle name="40% - Accent3 3 4 3 3" xfId="26172"/>
    <cellStyle name="40% - Accent3 3 4 4" xfId="26173"/>
    <cellStyle name="40% - Accent3 3 4 4 2" xfId="26174"/>
    <cellStyle name="40% - Accent3 3 4 4 2 2" xfId="26175"/>
    <cellStyle name="40% - Accent3 3 4 4 3" xfId="26176"/>
    <cellStyle name="40% - Accent3 3 4 5" xfId="26177"/>
    <cellStyle name="40% - Accent3 3 4 5 2" xfId="26178"/>
    <cellStyle name="40% - Accent3 3 4 6" xfId="26179"/>
    <cellStyle name="40% - Accent3 3 5" xfId="26180"/>
    <cellStyle name="40% - Accent3 3 5 2" xfId="26181"/>
    <cellStyle name="40% - Accent3 3 5 2 2" xfId="26182"/>
    <cellStyle name="40% - Accent3 3 5 2 2 2" xfId="26183"/>
    <cellStyle name="40% - Accent3 3 5 2 2 2 2" xfId="26184"/>
    <cellStyle name="40% - Accent3 3 5 2 2 3" xfId="26185"/>
    <cellStyle name="40% - Accent3 3 5 2 3" xfId="26186"/>
    <cellStyle name="40% - Accent3 3 5 2 3 2" xfId="26187"/>
    <cellStyle name="40% - Accent3 3 5 2 3 2 2" xfId="26188"/>
    <cellStyle name="40% - Accent3 3 5 2 3 3" xfId="26189"/>
    <cellStyle name="40% - Accent3 3 5 2 4" xfId="26190"/>
    <cellStyle name="40% - Accent3 3 5 2 4 2" xfId="26191"/>
    <cellStyle name="40% - Accent3 3 5 2 5" xfId="26192"/>
    <cellStyle name="40% - Accent3 3 5 3" xfId="26193"/>
    <cellStyle name="40% - Accent3 3 5 3 2" xfId="26194"/>
    <cellStyle name="40% - Accent3 3 5 3 2 2" xfId="26195"/>
    <cellStyle name="40% - Accent3 3 5 3 3" xfId="26196"/>
    <cellStyle name="40% - Accent3 3 5 4" xfId="26197"/>
    <cellStyle name="40% - Accent3 3 5 4 2" xfId="26198"/>
    <cellStyle name="40% - Accent3 3 5 4 2 2" xfId="26199"/>
    <cellStyle name="40% - Accent3 3 5 4 3" xfId="26200"/>
    <cellStyle name="40% - Accent3 3 5 5" xfId="26201"/>
    <cellStyle name="40% - Accent3 3 5 5 2" xfId="26202"/>
    <cellStyle name="40% - Accent3 3 5 6" xfId="26203"/>
    <cellStyle name="40% - Accent3 3 6" xfId="26204"/>
    <cellStyle name="40% - Accent3 3 6 2" xfId="26205"/>
    <cellStyle name="40% - Accent3 3 6 2 2" xfId="26206"/>
    <cellStyle name="40% - Accent3 3 6 2 2 2" xfId="26207"/>
    <cellStyle name="40% - Accent3 3 6 2 2 2 2" xfId="26208"/>
    <cellStyle name="40% - Accent3 3 6 2 2 3" xfId="26209"/>
    <cellStyle name="40% - Accent3 3 6 2 3" xfId="26210"/>
    <cellStyle name="40% - Accent3 3 6 2 3 2" xfId="26211"/>
    <cellStyle name="40% - Accent3 3 6 2 3 2 2" xfId="26212"/>
    <cellStyle name="40% - Accent3 3 6 2 3 3" xfId="26213"/>
    <cellStyle name="40% - Accent3 3 6 2 4" xfId="26214"/>
    <cellStyle name="40% - Accent3 3 6 2 4 2" xfId="26215"/>
    <cellStyle name="40% - Accent3 3 6 2 5" xfId="26216"/>
    <cellStyle name="40% - Accent3 3 6 3" xfId="26217"/>
    <cellStyle name="40% - Accent3 3 6 3 2" xfId="26218"/>
    <cellStyle name="40% - Accent3 3 6 3 2 2" xfId="26219"/>
    <cellStyle name="40% - Accent3 3 6 3 3" xfId="26220"/>
    <cellStyle name="40% - Accent3 3 6 4" xfId="26221"/>
    <cellStyle name="40% - Accent3 3 6 4 2" xfId="26222"/>
    <cellStyle name="40% - Accent3 3 6 4 2 2" xfId="26223"/>
    <cellStyle name="40% - Accent3 3 6 4 3" xfId="26224"/>
    <cellStyle name="40% - Accent3 3 6 5" xfId="26225"/>
    <cellStyle name="40% - Accent3 3 6 5 2" xfId="26226"/>
    <cellStyle name="40% - Accent3 3 6 6" xfId="26227"/>
    <cellStyle name="40% - Accent3 3 7" xfId="26228"/>
    <cellStyle name="40% - Accent3 3 7 2" xfId="26229"/>
    <cellStyle name="40% - Accent3 3 7 2 2" xfId="26230"/>
    <cellStyle name="40% - Accent3 3 7 2 2 2" xfId="26231"/>
    <cellStyle name="40% - Accent3 3 7 2 2 2 2" xfId="26232"/>
    <cellStyle name="40% - Accent3 3 7 2 2 3" xfId="26233"/>
    <cellStyle name="40% - Accent3 3 7 2 3" xfId="26234"/>
    <cellStyle name="40% - Accent3 3 7 2 3 2" xfId="26235"/>
    <cellStyle name="40% - Accent3 3 7 2 3 2 2" xfId="26236"/>
    <cellStyle name="40% - Accent3 3 7 2 3 3" xfId="26237"/>
    <cellStyle name="40% - Accent3 3 7 2 4" xfId="26238"/>
    <cellStyle name="40% - Accent3 3 7 2 4 2" xfId="26239"/>
    <cellStyle name="40% - Accent3 3 7 2 5" xfId="26240"/>
    <cellStyle name="40% - Accent3 3 7 3" xfId="26241"/>
    <cellStyle name="40% - Accent3 3 7 3 2" xfId="26242"/>
    <cellStyle name="40% - Accent3 3 7 3 2 2" xfId="26243"/>
    <cellStyle name="40% - Accent3 3 7 3 3" xfId="26244"/>
    <cellStyle name="40% - Accent3 3 7 4" xfId="26245"/>
    <cellStyle name="40% - Accent3 3 7 4 2" xfId="26246"/>
    <cellStyle name="40% - Accent3 3 7 4 2 2" xfId="26247"/>
    <cellStyle name="40% - Accent3 3 7 4 3" xfId="26248"/>
    <cellStyle name="40% - Accent3 3 7 5" xfId="26249"/>
    <cellStyle name="40% - Accent3 3 7 5 2" xfId="26250"/>
    <cellStyle name="40% - Accent3 3 7 6" xfId="26251"/>
    <cellStyle name="40% - Accent3 3 8" xfId="26252"/>
    <cellStyle name="40% - Accent3 3 8 2" xfId="26253"/>
    <cellStyle name="40% - Accent3 3 8 2 2" xfId="26254"/>
    <cellStyle name="40% - Accent3 3 8 2 2 2" xfId="26255"/>
    <cellStyle name="40% - Accent3 3 8 2 3" xfId="26256"/>
    <cellStyle name="40% - Accent3 3 8 3" xfId="26257"/>
    <cellStyle name="40% - Accent3 3 8 3 2" xfId="26258"/>
    <cellStyle name="40% - Accent3 3 8 3 2 2" xfId="26259"/>
    <cellStyle name="40% - Accent3 3 8 3 3" xfId="26260"/>
    <cellStyle name="40% - Accent3 3 8 4" xfId="26261"/>
    <cellStyle name="40% - Accent3 3 8 4 2" xfId="26262"/>
    <cellStyle name="40% - Accent3 3 8 5" xfId="26263"/>
    <cellStyle name="40% - Accent3 3 9" xfId="26264"/>
    <cellStyle name="40% - Accent3 3 9 2" xfId="26265"/>
    <cellStyle name="40% - Accent3 3 9 2 2" xfId="26266"/>
    <cellStyle name="40% - Accent3 3 9 3" xfId="26267"/>
    <cellStyle name="40% - Accent3 30" xfId="26268"/>
    <cellStyle name="40% - Accent3 30 2" xfId="26269"/>
    <cellStyle name="40% - Accent3 31" xfId="26270"/>
    <cellStyle name="40% - Accent3 32" xfId="26271"/>
    <cellStyle name="40% - Accent3 33" xfId="26272"/>
    <cellStyle name="40% - Accent3 34" xfId="26273"/>
    <cellStyle name="40% - Accent3 35" xfId="26274"/>
    <cellStyle name="40% - Accent3 36" xfId="26275"/>
    <cellStyle name="40% - Accent3 36 2" xfId="26276"/>
    <cellStyle name="40% - Accent3 37" xfId="26277"/>
    <cellStyle name="40% - Accent3 38" xfId="26278"/>
    <cellStyle name="40% - Accent3 39" xfId="26279"/>
    <cellStyle name="40% - Accent3 4" xfId="26280"/>
    <cellStyle name="40% - Accent3 4 10" xfId="26281"/>
    <cellStyle name="40% - Accent3 4 10 2" xfId="26282"/>
    <cellStyle name="40% - Accent3 4 11" xfId="26283"/>
    <cellStyle name="40% - Accent3 4 11 2" xfId="26284"/>
    <cellStyle name="40% - Accent3 4 12" xfId="26285"/>
    <cellStyle name="40% - Accent3 4 12 2" xfId="26286"/>
    <cellStyle name="40% - Accent3 4 13" xfId="26287"/>
    <cellStyle name="40% - Accent3 4 13 2" xfId="26288"/>
    <cellStyle name="40% - Accent3 4 14" xfId="26289"/>
    <cellStyle name="40% - Accent3 4 14 2" xfId="26290"/>
    <cellStyle name="40% - Accent3 4 15" xfId="26291"/>
    <cellStyle name="40% - Accent3 4 15 2" xfId="26292"/>
    <cellStyle name="40% - Accent3 4 16" xfId="26293"/>
    <cellStyle name="40% - Accent3 4 16 2" xfId="26294"/>
    <cellStyle name="40% - Accent3 4 17" xfId="26295"/>
    <cellStyle name="40% - Accent3 4 17 2" xfId="26296"/>
    <cellStyle name="40% - Accent3 4 18" xfId="26297"/>
    <cellStyle name="40% - Accent3 4 18 2" xfId="26298"/>
    <cellStyle name="40% - Accent3 4 19" xfId="26299"/>
    <cellStyle name="40% - Accent3 4 19 2" xfId="26300"/>
    <cellStyle name="40% - Accent3 4 2" xfId="26301"/>
    <cellStyle name="40% - Accent3 4 2 2" xfId="26302"/>
    <cellStyle name="40% - Accent3 4 2 3" xfId="26303"/>
    <cellStyle name="40% - Accent3 4 2 4" xfId="26304"/>
    <cellStyle name="40% - Accent3 4 2 4 2" xfId="26305"/>
    <cellStyle name="40% - Accent3 4 2 4 3" xfId="26306"/>
    <cellStyle name="40% - Accent3 4 2 5" xfId="26307"/>
    <cellStyle name="40% - Accent3 4 2 6" xfId="26308"/>
    <cellStyle name="40% - Accent3 4 20" xfId="26309"/>
    <cellStyle name="40% - Accent3 4 20 2" xfId="26310"/>
    <cellStyle name="40% - Accent3 4 21" xfId="26311"/>
    <cellStyle name="40% - Accent3 4 21 2" xfId="26312"/>
    <cellStyle name="40% - Accent3 4 22" xfId="26313"/>
    <cellStyle name="40% - Accent3 4 22 2" xfId="26314"/>
    <cellStyle name="40% - Accent3 4 23" xfId="26315"/>
    <cellStyle name="40% - Accent3 4 24" xfId="26316"/>
    <cellStyle name="40% - Accent3 4 3" xfId="26317"/>
    <cellStyle name="40% - Accent3 4 3 2" xfId="26318"/>
    <cellStyle name="40% - Accent3 4 3 2 2" xfId="26319"/>
    <cellStyle name="40% - Accent3 4 3 3" xfId="26320"/>
    <cellStyle name="40% - Accent3 4 4" xfId="26321"/>
    <cellStyle name="40% - Accent3 4 4 2" xfId="26322"/>
    <cellStyle name="40% - Accent3 4 5" xfId="26323"/>
    <cellStyle name="40% - Accent3 4 5 2" xfId="26324"/>
    <cellStyle name="40% - Accent3 4 6" xfId="26325"/>
    <cellStyle name="40% - Accent3 4 6 2" xfId="26326"/>
    <cellStyle name="40% - Accent3 4 7" xfId="26327"/>
    <cellStyle name="40% - Accent3 4 7 2" xfId="26328"/>
    <cellStyle name="40% - Accent3 4 8" xfId="26329"/>
    <cellStyle name="40% - Accent3 4 8 2" xfId="26330"/>
    <cellStyle name="40% - Accent3 4 9" xfId="26331"/>
    <cellStyle name="40% - Accent3 4 9 2" xfId="26332"/>
    <cellStyle name="40% - Accent3 40" xfId="26333"/>
    <cellStyle name="40% - Accent3 5" xfId="26334"/>
    <cellStyle name="40% - Accent3 5 10" xfId="26335"/>
    <cellStyle name="40% - Accent3 5 10 2" xfId="26336"/>
    <cellStyle name="40% - Accent3 5 11" xfId="26337"/>
    <cellStyle name="40% - Accent3 5 11 2" xfId="26338"/>
    <cellStyle name="40% - Accent3 5 12" xfId="26339"/>
    <cellStyle name="40% - Accent3 5 12 2" xfId="26340"/>
    <cellStyle name="40% - Accent3 5 13" xfId="26341"/>
    <cellStyle name="40% - Accent3 5 13 2" xfId="26342"/>
    <cellStyle name="40% - Accent3 5 14" xfId="26343"/>
    <cellStyle name="40% - Accent3 5 14 2" xfId="26344"/>
    <cellStyle name="40% - Accent3 5 15" xfId="26345"/>
    <cellStyle name="40% - Accent3 5 15 2" xfId="26346"/>
    <cellStyle name="40% - Accent3 5 16" xfId="26347"/>
    <cellStyle name="40% - Accent3 5 16 2" xfId="26348"/>
    <cellStyle name="40% - Accent3 5 17" xfId="26349"/>
    <cellStyle name="40% - Accent3 5 17 2" xfId="26350"/>
    <cellStyle name="40% - Accent3 5 18" xfId="26351"/>
    <cellStyle name="40% - Accent3 5 18 2" xfId="26352"/>
    <cellStyle name="40% - Accent3 5 19" xfId="26353"/>
    <cellStyle name="40% - Accent3 5 19 2" xfId="26354"/>
    <cellStyle name="40% - Accent3 5 2" xfId="26355"/>
    <cellStyle name="40% - Accent3 5 2 2" xfId="26356"/>
    <cellStyle name="40% - Accent3 5 2 3" xfId="26357"/>
    <cellStyle name="40% - Accent3 5 2 4" xfId="26358"/>
    <cellStyle name="40% - Accent3 5 2 4 2" xfId="26359"/>
    <cellStyle name="40% - Accent3 5 2 4 3" xfId="26360"/>
    <cellStyle name="40% - Accent3 5 2 5" xfId="26361"/>
    <cellStyle name="40% - Accent3 5 2 6" xfId="26362"/>
    <cellStyle name="40% - Accent3 5 20" xfId="26363"/>
    <cellStyle name="40% - Accent3 5 20 2" xfId="26364"/>
    <cellStyle name="40% - Accent3 5 21" xfId="26365"/>
    <cellStyle name="40% - Accent3 5 21 2" xfId="26366"/>
    <cellStyle name="40% - Accent3 5 22" xfId="26367"/>
    <cellStyle name="40% - Accent3 5 22 2" xfId="26368"/>
    <cellStyle name="40% - Accent3 5 23" xfId="26369"/>
    <cellStyle name="40% - Accent3 5 24" xfId="26370"/>
    <cellStyle name="40% - Accent3 5 3" xfId="26371"/>
    <cellStyle name="40% - Accent3 5 3 2" xfId="26372"/>
    <cellStyle name="40% - Accent3 5 3 2 2" xfId="26373"/>
    <cellStyle name="40% - Accent3 5 3 3" xfId="26374"/>
    <cellStyle name="40% - Accent3 5 4" xfId="26375"/>
    <cellStyle name="40% - Accent3 5 4 2" xfId="26376"/>
    <cellStyle name="40% - Accent3 5 5" xfId="26377"/>
    <cellStyle name="40% - Accent3 5 5 2" xfId="26378"/>
    <cellStyle name="40% - Accent3 5 6" xfId="26379"/>
    <cellStyle name="40% - Accent3 5 6 2" xfId="26380"/>
    <cellStyle name="40% - Accent3 5 7" xfId="26381"/>
    <cellStyle name="40% - Accent3 5 7 2" xfId="26382"/>
    <cellStyle name="40% - Accent3 5 8" xfId="26383"/>
    <cellStyle name="40% - Accent3 5 8 2" xfId="26384"/>
    <cellStyle name="40% - Accent3 5 9" xfId="26385"/>
    <cellStyle name="40% - Accent3 5 9 2" xfId="26386"/>
    <cellStyle name="40% - Accent3 6" xfId="26387"/>
    <cellStyle name="40% - Accent3 6 10" xfId="26388"/>
    <cellStyle name="40% - Accent3 6 10 2" xfId="26389"/>
    <cellStyle name="40% - Accent3 6 11" xfId="26390"/>
    <cellStyle name="40% - Accent3 6 11 2" xfId="26391"/>
    <cellStyle name="40% - Accent3 6 12" xfId="26392"/>
    <cellStyle name="40% - Accent3 6 12 2" xfId="26393"/>
    <cellStyle name="40% - Accent3 6 13" xfId="26394"/>
    <cellStyle name="40% - Accent3 6 13 2" xfId="26395"/>
    <cellStyle name="40% - Accent3 6 14" xfId="26396"/>
    <cellStyle name="40% - Accent3 6 14 2" xfId="26397"/>
    <cellStyle name="40% - Accent3 6 15" xfId="26398"/>
    <cellStyle name="40% - Accent3 6 15 2" xfId="26399"/>
    <cellStyle name="40% - Accent3 6 16" xfId="26400"/>
    <cellStyle name="40% - Accent3 6 16 2" xfId="26401"/>
    <cellStyle name="40% - Accent3 6 17" xfId="26402"/>
    <cellStyle name="40% - Accent3 6 17 2" xfId="26403"/>
    <cellStyle name="40% - Accent3 6 18" xfId="26404"/>
    <cellStyle name="40% - Accent3 6 18 2" xfId="26405"/>
    <cellStyle name="40% - Accent3 6 19" xfId="26406"/>
    <cellStyle name="40% - Accent3 6 19 2" xfId="26407"/>
    <cellStyle name="40% - Accent3 6 2" xfId="26408"/>
    <cellStyle name="40% - Accent3 6 2 2" xfId="26409"/>
    <cellStyle name="40% - Accent3 6 2 2 2" xfId="26410"/>
    <cellStyle name="40% - Accent3 6 2 2 3" xfId="26411"/>
    <cellStyle name="40% - Accent3 6 2 2 4" xfId="26412"/>
    <cellStyle name="40% - Accent3 6 2 2 4 2" xfId="26413"/>
    <cellStyle name="40% - Accent3 6 2 2 4 3" xfId="26414"/>
    <cellStyle name="40% - Accent3 6 2 2 5" xfId="26415"/>
    <cellStyle name="40% - Accent3 6 2 2 6" xfId="26416"/>
    <cellStyle name="40% - Accent3 6 2 3" xfId="26417"/>
    <cellStyle name="40% - Accent3 6 2 3 2" xfId="26418"/>
    <cellStyle name="40% - Accent3 6 2 3 2 2" xfId="26419"/>
    <cellStyle name="40% - Accent3 6 2 3 3" xfId="26420"/>
    <cellStyle name="40% - Accent3 6 2 4" xfId="26421"/>
    <cellStyle name="40% - Accent3 6 2 4 2" xfId="26422"/>
    <cellStyle name="40% - Accent3 6 2 5" xfId="26423"/>
    <cellStyle name="40% - Accent3 6 2 5 2" xfId="26424"/>
    <cellStyle name="40% - Accent3 6 20" xfId="26425"/>
    <cellStyle name="40% - Accent3 6 20 2" xfId="26426"/>
    <cellStyle name="40% - Accent3 6 21" xfId="26427"/>
    <cellStyle name="40% - Accent3 6 21 2" xfId="26428"/>
    <cellStyle name="40% - Accent3 6 22" xfId="26429"/>
    <cellStyle name="40% - Accent3 6 22 2" xfId="26430"/>
    <cellStyle name="40% - Accent3 6 23" xfId="26431"/>
    <cellStyle name="40% - Accent3 6 23 2" xfId="26432"/>
    <cellStyle name="40% - Accent3 6 24" xfId="26433"/>
    <cellStyle name="40% - Accent3 6 24 2" xfId="26434"/>
    <cellStyle name="40% - Accent3 6 25" xfId="26435"/>
    <cellStyle name="40% - Accent3 6 25 2" xfId="26436"/>
    <cellStyle name="40% - Accent3 6 26" xfId="26437"/>
    <cellStyle name="40% - Accent3 6 26 2" xfId="26438"/>
    <cellStyle name="40% - Accent3 6 27" xfId="26439"/>
    <cellStyle name="40% - Accent3 6 28" xfId="26440"/>
    <cellStyle name="40% - Accent3 6 29" xfId="26441"/>
    <cellStyle name="40% - Accent3 6 3" xfId="26442"/>
    <cellStyle name="40% - Accent3 6 4" xfId="26443"/>
    <cellStyle name="40% - Accent3 6 4 2" xfId="26444"/>
    <cellStyle name="40% - Accent3 6 4 2 2" xfId="26445"/>
    <cellStyle name="40% - Accent3 6 4 2 2 2" xfId="26446"/>
    <cellStyle name="40% - Accent3 6 4 2 2 2 2" xfId="26447"/>
    <cellStyle name="40% - Accent3 6 4 2 2 3" xfId="26448"/>
    <cellStyle name="40% - Accent3 6 4 2 3" xfId="26449"/>
    <cellStyle name="40% - Accent3 6 4 2 3 2" xfId="26450"/>
    <cellStyle name="40% - Accent3 6 4 2 3 2 2" xfId="26451"/>
    <cellStyle name="40% - Accent3 6 4 2 3 3" xfId="26452"/>
    <cellStyle name="40% - Accent3 6 4 2 4" xfId="26453"/>
    <cellStyle name="40% - Accent3 6 4 2 4 2" xfId="26454"/>
    <cellStyle name="40% - Accent3 6 4 2 5" xfId="26455"/>
    <cellStyle name="40% - Accent3 6 4 3" xfId="26456"/>
    <cellStyle name="40% - Accent3 6 4 3 2" xfId="26457"/>
    <cellStyle name="40% - Accent3 6 4 3 2 2" xfId="26458"/>
    <cellStyle name="40% - Accent3 6 4 3 3" xfId="26459"/>
    <cellStyle name="40% - Accent3 6 4 4" xfId="26460"/>
    <cellStyle name="40% - Accent3 6 4 4 2" xfId="26461"/>
    <cellStyle name="40% - Accent3 6 4 4 2 2" xfId="26462"/>
    <cellStyle name="40% - Accent3 6 4 4 3" xfId="26463"/>
    <cellStyle name="40% - Accent3 6 4 5" xfId="26464"/>
    <cellStyle name="40% - Accent3 6 4 5 2" xfId="26465"/>
    <cellStyle name="40% - Accent3 6 4 6" xfId="26466"/>
    <cellStyle name="40% - Accent3 6 5" xfId="26467"/>
    <cellStyle name="40% - Accent3 6 5 2" xfId="26468"/>
    <cellStyle name="40% - Accent3 6 5 2 2" xfId="26469"/>
    <cellStyle name="40% - Accent3 6 5 2 2 2" xfId="26470"/>
    <cellStyle name="40% - Accent3 6 5 2 2 2 2" xfId="26471"/>
    <cellStyle name="40% - Accent3 6 5 2 2 3" xfId="26472"/>
    <cellStyle name="40% - Accent3 6 5 2 3" xfId="26473"/>
    <cellStyle name="40% - Accent3 6 5 2 3 2" xfId="26474"/>
    <cellStyle name="40% - Accent3 6 5 2 3 2 2" xfId="26475"/>
    <cellStyle name="40% - Accent3 6 5 2 3 3" xfId="26476"/>
    <cellStyle name="40% - Accent3 6 5 2 4" xfId="26477"/>
    <cellStyle name="40% - Accent3 6 5 2 4 2" xfId="26478"/>
    <cellStyle name="40% - Accent3 6 5 2 5" xfId="26479"/>
    <cellStyle name="40% - Accent3 6 5 3" xfId="26480"/>
    <cellStyle name="40% - Accent3 6 5 3 2" xfId="26481"/>
    <cellStyle name="40% - Accent3 6 5 3 2 2" xfId="26482"/>
    <cellStyle name="40% - Accent3 6 5 3 3" xfId="26483"/>
    <cellStyle name="40% - Accent3 6 5 4" xfId="26484"/>
    <cellStyle name="40% - Accent3 6 5 4 2" xfId="26485"/>
    <cellStyle name="40% - Accent3 6 5 4 2 2" xfId="26486"/>
    <cellStyle name="40% - Accent3 6 5 4 3" xfId="26487"/>
    <cellStyle name="40% - Accent3 6 5 5" xfId="26488"/>
    <cellStyle name="40% - Accent3 6 5 5 2" xfId="26489"/>
    <cellStyle name="40% - Accent3 6 5 6" xfId="26490"/>
    <cellStyle name="40% - Accent3 6 6" xfId="26491"/>
    <cellStyle name="40% - Accent3 6 6 2" xfId="26492"/>
    <cellStyle name="40% - Accent3 6 6 2 2" xfId="26493"/>
    <cellStyle name="40% - Accent3 6 6 2 2 2" xfId="26494"/>
    <cellStyle name="40% - Accent3 6 6 2 3" xfId="26495"/>
    <cellStyle name="40% - Accent3 6 6 3" xfId="26496"/>
    <cellStyle name="40% - Accent3 6 6 3 2" xfId="26497"/>
    <cellStyle name="40% - Accent3 6 6 3 2 2" xfId="26498"/>
    <cellStyle name="40% - Accent3 6 6 3 3" xfId="26499"/>
    <cellStyle name="40% - Accent3 6 6 4" xfId="26500"/>
    <cellStyle name="40% - Accent3 6 6 4 2" xfId="26501"/>
    <cellStyle name="40% - Accent3 6 6 5" xfId="26502"/>
    <cellStyle name="40% - Accent3 6 7" xfId="26503"/>
    <cellStyle name="40% - Accent3 6 7 2" xfId="26504"/>
    <cellStyle name="40% - Accent3 6 7 2 2" xfId="26505"/>
    <cellStyle name="40% - Accent3 6 7 3" xfId="26506"/>
    <cellStyle name="40% - Accent3 6 8" xfId="26507"/>
    <cellStyle name="40% - Accent3 6 8 2" xfId="26508"/>
    <cellStyle name="40% - Accent3 6 8 2 2" xfId="26509"/>
    <cellStyle name="40% - Accent3 6 8 3" xfId="26510"/>
    <cellStyle name="40% - Accent3 6 9" xfId="26511"/>
    <cellStyle name="40% - Accent3 6 9 2" xfId="26512"/>
    <cellStyle name="40% - Accent3 7" xfId="26513"/>
    <cellStyle name="40% - Accent3 7 10" xfId="26514"/>
    <cellStyle name="40% - Accent3 7 10 2" xfId="26515"/>
    <cellStyle name="40% - Accent3 7 11" xfId="26516"/>
    <cellStyle name="40% - Accent3 7 11 2" xfId="26517"/>
    <cellStyle name="40% - Accent3 7 12" xfId="26518"/>
    <cellStyle name="40% - Accent3 7 12 2" xfId="26519"/>
    <cellStyle name="40% - Accent3 7 13" xfId="26520"/>
    <cellStyle name="40% - Accent3 7 13 2" xfId="26521"/>
    <cellStyle name="40% - Accent3 7 14" xfId="26522"/>
    <cellStyle name="40% - Accent3 7 14 2" xfId="26523"/>
    <cellStyle name="40% - Accent3 7 15" xfId="26524"/>
    <cellStyle name="40% - Accent3 7 15 2" xfId="26525"/>
    <cellStyle name="40% - Accent3 7 16" xfId="26526"/>
    <cellStyle name="40% - Accent3 7 16 2" xfId="26527"/>
    <cellStyle name="40% - Accent3 7 17" xfId="26528"/>
    <cellStyle name="40% - Accent3 7 17 2" xfId="26529"/>
    <cellStyle name="40% - Accent3 7 18" xfId="26530"/>
    <cellStyle name="40% - Accent3 7 18 2" xfId="26531"/>
    <cellStyle name="40% - Accent3 7 19" xfId="26532"/>
    <cellStyle name="40% - Accent3 7 19 2" xfId="26533"/>
    <cellStyle name="40% - Accent3 7 2" xfId="26534"/>
    <cellStyle name="40% - Accent3 7 2 2" xfId="26535"/>
    <cellStyle name="40% - Accent3 7 2 2 2" xfId="26536"/>
    <cellStyle name="40% - Accent3 7 2 2 2 2" xfId="26537"/>
    <cellStyle name="40% - Accent3 7 2 2 2 2 2" xfId="26538"/>
    <cellStyle name="40% - Accent3 7 2 2 2 3" xfId="26539"/>
    <cellStyle name="40% - Accent3 7 2 2 3" xfId="26540"/>
    <cellStyle name="40% - Accent3 7 2 2 3 2" xfId="26541"/>
    <cellStyle name="40% - Accent3 7 2 2 3 2 2" xfId="26542"/>
    <cellStyle name="40% - Accent3 7 2 2 3 3" xfId="26543"/>
    <cellStyle name="40% - Accent3 7 2 2 4" xfId="26544"/>
    <cellStyle name="40% - Accent3 7 2 2 4 2" xfId="26545"/>
    <cellStyle name="40% - Accent3 7 2 2 5" xfId="26546"/>
    <cellStyle name="40% - Accent3 7 2 3" xfId="26547"/>
    <cellStyle name="40% - Accent3 7 2 3 2" xfId="26548"/>
    <cellStyle name="40% - Accent3 7 2 3 2 2" xfId="26549"/>
    <cellStyle name="40% - Accent3 7 2 3 3" xfId="26550"/>
    <cellStyle name="40% - Accent3 7 2 4" xfId="26551"/>
    <cellStyle name="40% - Accent3 7 2 4 2" xfId="26552"/>
    <cellStyle name="40% - Accent3 7 2 4 2 2" xfId="26553"/>
    <cellStyle name="40% - Accent3 7 2 4 3" xfId="26554"/>
    <cellStyle name="40% - Accent3 7 2 5" xfId="26555"/>
    <cellStyle name="40% - Accent3 7 2 5 2" xfId="26556"/>
    <cellStyle name="40% - Accent3 7 2 6" xfId="26557"/>
    <cellStyle name="40% - Accent3 7 20" xfId="26558"/>
    <cellStyle name="40% - Accent3 7 20 2" xfId="26559"/>
    <cellStyle name="40% - Accent3 7 21" xfId="26560"/>
    <cellStyle name="40% - Accent3 7 21 2" xfId="26561"/>
    <cellStyle name="40% - Accent3 7 22" xfId="26562"/>
    <cellStyle name="40% - Accent3 7 22 2" xfId="26563"/>
    <cellStyle name="40% - Accent3 7 23" xfId="26564"/>
    <cellStyle name="40% - Accent3 7 23 2" xfId="26565"/>
    <cellStyle name="40% - Accent3 7 24" xfId="26566"/>
    <cellStyle name="40% - Accent3 7 24 2" xfId="26567"/>
    <cellStyle name="40% - Accent3 7 25" xfId="26568"/>
    <cellStyle name="40% - Accent3 7 26" xfId="26569"/>
    <cellStyle name="40% - Accent3 7 27" xfId="26570"/>
    <cellStyle name="40% - Accent3 7 3" xfId="26571"/>
    <cellStyle name="40% - Accent3 7 3 2" xfId="26572"/>
    <cellStyle name="40% - Accent3 7 3 2 2" xfId="26573"/>
    <cellStyle name="40% - Accent3 7 3 2 2 2" xfId="26574"/>
    <cellStyle name="40% - Accent3 7 3 2 2 2 2" xfId="26575"/>
    <cellStyle name="40% - Accent3 7 3 2 2 3" xfId="26576"/>
    <cellStyle name="40% - Accent3 7 3 2 3" xfId="26577"/>
    <cellStyle name="40% - Accent3 7 3 2 3 2" xfId="26578"/>
    <cellStyle name="40% - Accent3 7 3 2 3 2 2" xfId="26579"/>
    <cellStyle name="40% - Accent3 7 3 2 3 3" xfId="26580"/>
    <cellStyle name="40% - Accent3 7 3 2 4" xfId="26581"/>
    <cellStyle name="40% - Accent3 7 3 2 4 2" xfId="26582"/>
    <cellStyle name="40% - Accent3 7 3 2 5" xfId="26583"/>
    <cellStyle name="40% - Accent3 7 3 3" xfId="26584"/>
    <cellStyle name="40% - Accent3 7 3 3 2" xfId="26585"/>
    <cellStyle name="40% - Accent3 7 3 3 2 2" xfId="26586"/>
    <cellStyle name="40% - Accent3 7 3 3 3" xfId="26587"/>
    <cellStyle name="40% - Accent3 7 3 4" xfId="26588"/>
    <cellStyle name="40% - Accent3 7 3 4 2" xfId="26589"/>
    <cellStyle name="40% - Accent3 7 3 4 2 2" xfId="26590"/>
    <cellStyle name="40% - Accent3 7 3 4 3" xfId="26591"/>
    <cellStyle name="40% - Accent3 7 3 5" xfId="26592"/>
    <cellStyle name="40% - Accent3 7 3 5 2" xfId="26593"/>
    <cellStyle name="40% - Accent3 7 3 6" xfId="26594"/>
    <cellStyle name="40% - Accent3 7 4" xfId="26595"/>
    <cellStyle name="40% - Accent3 7 4 2" xfId="26596"/>
    <cellStyle name="40% - Accent3 7 4 2 2" xfId="26597"/>
    <cellStyle name="40% - Accent3 7 4 2 2 2" xfId="26598"/>
    <cellStyle name="40% - Accent3 7 4 2 3" xfId="26599"/>
    <cellStyle name="40% - Accent3 7 4 3" xfId="26600"/>
    <cellStyle name="40% - Accent3 7 4 3 2" xfId="26601"/>
    <cellStyle name="40% - Accent3 7 4 3 2 2" xfId="26602"/>
    <cellStyle name="40% - Accent3 7 4 3 3" xfId="26603"/>
    <cellStyle name="40% - Accent3 7 4 4" xfId="26604"/>
    <cellStyle name="40% - Accent3 7 4 4 2" xfId="26605"/>
    <cellStyle name="40% - Accent3 7 4 5" xfId="26606"/>
    <cellStyle name="40% - Accent3 7 5" xfId="26607"/>
    <cellStyle name="40% - Accent3 7 5 2" xfId="26608"/>
    <cellStyle name="40% - Accent3 7 5 2 2" xfId="26609"/>
    <cellStyle name="40% - Accent3 7 5 3" xfId="26610"/>
    <cellStyle name="40% - Accent3 7 6" xfId="26611"/>
    <cellStyle name="40% - Accent3 7 6 2" xfId="26612"/>
    <cellStyle name="40% - Accent3 7 6 2 2" xfId="26613"/>
    <cellStyle name="40% - Accent3 7 6 3" xfId="26614"/>
    <cellStyle name="40% - Accent3 7 7" xfId="26615"/>
    <cellStyle name="40% - Accent3 7 7 2" xfId="26616"/>
    <cellStyle name="40% - Accent3 7 8" xfId="26617"/>
    <cellStyle name="40% - Accent3 7 8 2" xfId="26618"/>
    <cellStyle name="40% - Accent3 7 9" xfId="26619"/>
    <cellStyle name="40% - Accent3 7 9 2" xfId="26620"/>
    <cellStyle name="40% - Accent3 8" xfId="26621"/>
    <cellStyle name="40% - Accent3 8 10" xfId="26622"/>
    <cellStyle name="40% - Accent3 8 10 2" xfId="26623"/>
    <cellStyle name="40% - Accent3 8 11" xfId="26624"/>
    <cellStyle name="40% - Accent3 8 11 2" xfId="26625"/>
    <cellStyle name="40% - Accent3 8 12" xfId="26626"/>
    <cellStyle name="40% - Accent3 8 12 2" xfId="26627"/>
    <cellStyle name="40% - Accent3 8 13" xfId="26628"/>
    <cellStyle name="40% - Accent3 8 13 2" xfId="26629"/>
    <cellStyle name="40% - Accent3 8 14" xfId="26630"/>
    <cellStyle name="40% - Accent3 8 14 2" xfId="26631"/>
    <cellStyle name="40% - Accent3 8 15" xfId="26632"/>
    <cellStyle name="40% - Accent3 8 15 2" xfId="26633"/>
    <cellStyle name="40% - Accent3 8 16" xfId="26634"/>
    <cellStyle name="40% - Accent3 8 16 2" xfId="26635"/>
    <cellStyle name="40% - Accent3 8 17" xfId="26636"/>
    <cellStyle name="40% - Accent3 8 17 2" xfId="26637"/>
    <cellStyle name="40% - Accent3 8 18" xfId="26638"/>
    <cellStyle name="40% - Accent3 8 18 2" xfId="26639"/>
    <cellStyle name="40% - Accent3 8 19" xfId="26640"/>
    <cellStyle name="40% - Accent3 8 19 2" xfId="26641"/>
    <cellStyle name="40% - Accent3 8 2" xfId="26642"/>
    <cellStyle name="40% - Accent3 8 2 2" xfId="26643"/>
    <cellStyle name="40% - Accent3 8 2 2 2" xfId="26644"/>
    <cellStyle name="40% - Accent3 8 2 2 2 2" xfId="26645"/>
    <cellStyle name="40% - Accent3 8 2 2 3" xfId="26646"/>
    <cellStyle name="40% - Accent3 8 2 3" xfId="26647"/>
    <cellStyle name="40% - Accent3 8 2 3 2" xfId="26648"/>
    <cellStyle name="40% - Accent3 8 2 3 2 2" xfId="26649"/>
    <cellStyle name="40% - Accent3 8 2 3 3" xfId="26650"/>
    <cellStyle name="40% - Accent3 8 2 4" xfId="26651"/>
    <cellStyle name="40% - Accent3 8 2 4 2" xfId="26652"/>
    <cellStyle name="40% - Accent3 8 2 5" xfId="26653"/>
    <cellStyle name="40% - Accent3 8 20" xfId="26654"/>
    <cellStyle name="40% - Accent3 8 20 2" xfId="26655"/>
    <cellStyle name="40% - Accent3 8 21" xfId="26656"/>
    <cellStyle name="40% - Accent3 8 21 2" xfId="26657"/>
    <cellStyle name="40% - Accent3 8 22" xfId="26658"/>
    <cellStyle name="40% - Accent3 8 22 2" xfId="26659"/>
    <cellStyle name="40% - Accent3 8 23" xfId="26660"/>
    <cellStyle name="40% - Accent3 8 24" xfId="26661"/>
    <cellStyle name="40% - Accent3 8 25" xfId="26662"/>
    <cellStyle name="40% - Accent3 8 3" xfId="26663"/>
    <cellStyle name="40% - Accent3 8 3 2" xfId="26664"/>
    <cellStyle name="40% - Accent3 8 3 2 2" xfId="26665"/>
    <cellStyle name="40% - Accent3 8 3 3" xfId="26666"/>
    <cellStyle name="40% - Accent3 8 4" xfId="26667"/>
    <cellStyle name="40% - Accent3 8 4 2" xfId="26668"/>
    <cellStyle name="40% - Accent3 8 4 2 2" xfId="26669"/>
    <cellStyle name="40% - Accent3 8 4 3" xfId="26670"/>
    <cellStyle name="40% - Accent3 8 5" xfId="26671"/>
    <cellStyle name="40% - Accent3 8 5 2" xfId="26672"/>
    <cellStyle name="40% - Accent3 8 6" xfId="26673"/>
    <cellStyle name="40% - Accent3 8 6 2" xfId="26674"/>
    <cellStyle name="40% - Accent3 8 7" xfId="26675"/>
    <cellStyle name="40% - Accent3 8 7 2" xfId="26676"/>
    <cellStyle name="40% - Accent3 8 8" xfId="26677"/>
    <cellStyle name="40% - Accent3 8 8 2" xfId="26678"/>
    <cellStyle name="40% - Accent3 8 9" xfId="26679"/>
    <cellStyle name="40% - Accent3 8 9 2" xfId="26680"/>
    <cellStyle name="40% - Accent3 9" xfId="26681"/>
    <cellStyle name="40% - Accent3 9 10" xfId="26682"/>
    <cellStyle name="40% - Accent3 9 10 2" xfId="26683"/>
    <cellStyle name="40% - Accent3 9 11" xfId="26684"/>
    <cellStyle name="40% - Accent3 9 11 2" xfId="26685"/>
    <cellStyle name="40% - Accent3 9 12" xfId="26686"/>
    <cellStyle name="40% - Accent3 9 12 2" xfId="26687"/>
    <cellStyle name="40% - Accent3 9 13" xfId="26688"/>
    <cellStyle name="40% - Accent3 9 13 2" xfId="26689"/>
    <cellStyle name="40% - Accent3 9 14" xfId="26690"/>
    <cellStyle name="40% - Accent3 9 14 2" xfId="26691"/>
    <cellStyle name="40% - Accent3 9 15" xfId="26692"/>
    <cellStyle name="40% - Accent3 9 15 2" xfId="26693"/>
    <cellStyle name="40% - Accent3 9 16" xfId="26694"/>
    <cellStyle name="40% - Accent3 9 16 2" xfId="26695"/>
    <cellStyle name="40% - Accent3 9 17" xfId="26696"/>
    <cellStyle name="40% - Accent3 9 17 2" xfId="26697"/>
    <cellStyle name="40% - Accent3 9 18" xfId="26698"/>
    <cellStyle name="40% - Accent3 9 18 2" xfId="26699"/>
    <cellStyle name="40% - Accent3 9 19" xfId="26700"/>
    <cellStyle name="40% - Accent3 9 19 2" xfId="26701"/>
    <cellStyle name="40% - Accent3 9 2" xfId="26702"/>
    <cellStyle name="40% - Accent3 9 2 2" xfId="26703"/>
    <cellStyle name="40% - Accent3 9 2 2 2" xfId="26704"/>
    <cellStyle name="40% - Accent3 9 2 3" xfId="26705"/>
    <cellStyle name="40% - Accent3 9 20" xfId="26706"/>
    <cellStyle name="40% - Accent3 9 20 2" xfId="26707"/>
    <cellStyle name="40% - Accent3 9 21" xfId="26708"/>
    <cellStyle name="40% - Accent3 9 21 2" xfId="26709"/>
    <cellStyle name="40% - Accent3 9 22" xfId="26710"/>
    <cellStyle name="40% - Accent3 9 22 2" xfId="26711"/>
    <cellStyle name="40% - Accent3 9 23" xfId="26712"/>
    <cellStyle name="40% - Accent3 9 24" xfId="26713"/>
    <cellStyle name="40% - Accent3 9 3" xfId="26714"/>
    <cellStyle name="40% - Accent3 9 3 2" xfId="26715"/>
    <cellStyle name="40% - Accent3 9 3 2 2" xfId="26716"/>
    <cellStyle name="40% - Accent3 9 3 3" xfId="26717"/>
    <cellStyle name="40% - Accent3 9 4" xfId="26718"/>
    <cellStyle name="40% - Accent3 9 4 2" xfId="26719"/>
    <cellStyle name="40% - Accent3 9 5" xfId="26720"/>
    <cellStyle name="40% - Accent3 9 5 2" xfId="26721"/>
    <cellStyle name="40% - Accent3 9 6" xfId="26722"/>
    <cellStyle name="40% - Accent3 9 6 2" xfId="26723"/>
    <cellStyle name="40% - Accent3 9 7" xfId="26724"/>
    <cellStyle name="40% - Accent3 9 7 2" xfId="26725"/>
    <cellStyle name="40% - Accent3 9 8" xfId="26726"/>
    <cellStyle name="40% - Accent3 9 8 2" xfId="26727"/>
    <cellStyle name="40% - Accent3 9 9" xfId="26728"/>
    <cellStyle name="40% - Accent3 9 9 2" xfId="26729"/>
    <cellStyle name="40% - Accent4 10" xfId="26730"/>
    <cellStyle name="40% - Accent4 10 10" xfId="26731"/>
    <cellStyle name="40% - Accent4 10 10 2" xfId="26732"/>
    <cellStyle name="40% - Accent4 10 11" xfId="26733"/>
    <cellStyle name="40% - Accent4 10 11 2" xfId="26734"/>
    <cellStyle name="40% - Accent4 10 12" xfId="26735"/>
    <cellStyle name="40% - Accent4 10 12 2" xfId="26736"/>
    <cellStyle name="40% - Accent4 10 13" xfId="26737"/>
    <cellStyle name="40% - Accent4 10 13 2" xfId="26738"/>
    <cellStyle name="40% - Accent4 10 14" xfId="26739"/>
    <cellStyle name="40% - Accent4 10 14 2" xfId="26740"/>
    <cellStyle name="40% - Accent4 10 15" xfId="26741"/>
    <cellStyle name="40% - Accent4 10 15 2" xfId="26742"/>
    <cellStyle name="40% - Accent4 10 16" xfId="26743"/>
    <cellStyle name="40% - Accent4 10 16 2" xfId="26744"/>
    <cellStyle name="40% - Accent4 10 17" xfId="26745"/>
    <cellStyle name="40% - Accent4 10 17 2" xfId="26746"/>
    <cellStyle name="40% - Accent4 10 18" xfId="26747"/>
    <cellStyle name="40% - Accent4 10 18 2" xfId="26748"/>
    <cellStyle name="40% - Accent4 10 19" xfId="26749"/>
    <cellStyle name="40% - Accent4 10 19 2" xfId="26750"/>
    <cellStyle name="40% - Accent4 10 2" xfId="26751"/>
    <cellStyle name="40% - Accent4 10 2 2" xfId="26752"/>
    <cellStyle name="40% - Accent4 10 20" xfId="26753"/>
    <cellStyle name="40% - Accent4 10 21" xfId="26754"/>
    <cellStyle name="40% - Accent4 10 22" xfId="26755"/>
    <cellStyle name="40% - Accent4 10 3" xfId="26756"/>
    <cellStyle name="40% - Accent4 10 3 2" xfId="26757"/>
    <cellStyle name="40% - Accent4 10 4" xfId="26758"/>
    <cellStyle name="40% - Accent4 10 4 2" xfId="26759"/>
    <cellStyle name="40% - Accent4 10 5" xfId="26760"/>
    <cellStyle name="40% - Accent4 10 5 2" xfId="26761"/>
    <cellStyle name="40% - Accent4 10 6" xfId="26762"/>
    <cellStyle name="40% - Accent4 10 6 2" xfId="26763"/>
    <cellStyle name="40% - Accent4 10 7" xfId="26764"/>
    <cellStyle name="40% - Accent4 10 7 2" xfId="26765"/>
    <cellStyle name="40% - Accent4 10 8" xfId="26766"/>
    <cellStyle name="40% - Accent4 10 8 2" xfId="26767"/>
    <cellStyle name="40% - Accent4 10 9" xfId="26768"/>
    <cellStyle name="40% - Accent4 10 9 2" xfId="26769"/>
    <cellStyle name="40% - Accent4 11" xfId="26770"/>
    <cellStyle name="40% - Accent4 11 10" xfId="26771"/>
    <cellStyle name="40% - Accent4 11 10 2" xfId="26772"/>
    <cellStyle name="40% - Accent4 11 11" xfId="26773"/>
    <cellStyle name="40% - Accent4 11 11 2" xfId="26774"/>
    <cellStyle name="40% - Accent4 11 12" xfId="26775"/>
    <cellStyle name="40% - Accent4 11 12 2" xfId="26776"/>
    <cellStyle name="40% - Accent4 11 13" xfId="26777"/>
    <cellStyle name="40% - Accent4 11 13 2" xfId="26778"/>
    <cellStyle name="40% - Accent4 11 14" xfId="26779"/>
    <cellStyle name="40% - Accent4 11 14 2" xfId="26780"/>
    <cellStyle name="40% - Accent4 11 15" xfId="26781"/>
    <cellStyle name="40% - Accent4 11 15 2" xfId="26782"/>
    <cellStyle name="40% - Accent4 11 16" xfId="26783"/>
    <cellStyle name="40% - Accent4 11 16 2" xfId="26784"/>
    <cellStyle name="40% - Accent4 11 17" xfId="26785"/>
    <cellStyle name="40% - Accent4 11 17 2" xfId="26786"/>
    <cellStyle name="40% - Accent4 11 18" xfId="26787"/>
    <cellStyle name="40% - Accent4 11 18 2" xfId="26788"/>
    <cellStyle name="40% - Accent4 11 19" xfId="26789"/>
    <cellStyle name="40% - Accent4 11 19 2" xfId="26790"/>
    <cellStyle name="40% - Accent4 11 2" xfId="26791"/>
    <cellStyle name="40% - Accent4 11 2 2" xfId="26792"/>
    <cellStyle name="40% - Accent4 11 20" xfId="26793"/>
    <cellStyle name="40% - Accent4 11 21" xfId="26794"/>
    <cellStyle name="40% - Accent4 11 22" xfId="26795"/>
    <cellStyle name="40% - Accent4 11 3" xfId="26796"/>
    <cellStyle name="40% - Accent4 11 3 2" xfId="26797"/>
    <cellStyle name="40% - Accent4 11 4" xfId="26798"/>
    <cellStyle name="40% - Accent4 11 4 2" xfId="26799"/>
    <cellStyle name="40% - Accent4 11 5" xfId="26800"/>
    <cellStyle name="40% - Accent4 11 5 2" xfId="26801"/>
    <cellStyle name="40% - Accent4 11 6" xfId="26802"/>
    <cellStyle name="40% - Accent4 11 6 2" xfId="26803"/>
    <cellStyle name="40% - Accent4 11 7" xfId="26804"/>
    <cellStyle name="40% - Accent4 11 7 2" xfId="26805"/>
    <cellStyle name="40% - Accent4 11 8" xfId="26806"/>
    <cellStyle name="40% - Accent4 11 8 2" xfId="26807"/>
    <cellStyle name="40% - Accent4 11 9" xfId="26808"/>
    <cellStyle name="40% - Accent4 11 9 2" xfId="26809"/>
    <cellStyle name="40% - Accent4 12" xfId="26810"/>
    <cellStyle name="40% - Accent4 12 10" xfId="26811"/>
    <cellStyle name="40% - Accent4 12 10 2" xfId="26812"/>
    <cellStyle name="40% - Accent4 12 11" xfId="26813"/>
    <cellStyle name="40% - Accent4 12 11 2" xfId="26814"/>
    <cellStyle name="40% - Accent4 12 12" xfId="26815"/>
    <cellStyle name="40% - Accent4 12 12 2" xfId="26816"/>
    <cellStyle name="40% - Accent4 12 13" xfId="26817"/>
    <cellStyle name="40% - Accent4 12 13 2" xfId="26818"/>
    <cellStyle name="40% - Accent4 12 14" xfId="26819"/>
    <cellStyle name="40% - Accent4 12 15" xfId="26820"/>
    <cellStyle name="40% - Accent4 12 2" xfId="26821"/>
    <cellStyle name="40% - Accent4 12 2 2" xfId="26822"/>
    <cellStyle name="40% - Accent4 12 3" xfId="26823"/>
    <cellStyle name="40% - Accent4 12 3 2" xfId="26824"/>
    <cellStyle name="40% - Accent4 12 4" xfId="26825"/>
    <cellStyle name="40% - Accent4 12 4 2" xfId="26826"/>
    <cellStyle name="40% - Accent4 12 5" xfId="26827"/>
    <cellStyle name="40% - Accent4 12 5 2" xfId="26828"/>
    <cellStyle name="40% - Accent4 12 6" xfId="26829"/>
    <cellStyle name="40% - Accent4 12 6 2" xfId="26830"/>
    <cellStyle name="40% - Accent4 12 7" xfId="26831"/>
    <cellStyle name="40% - Accent4 12 7 2" xfId="26832"/>
    <cellStyle name="40% - Accent4 12 8" xfId="26833"/>
    <cellStyle name="40% - Accent4 12 8 2" xfId="26834"/>
    <cellStyle name="40% - Accent4 12 9" xfId="26835"/>
    <cellStyle name="40% - Accent4 12 9 2" xfId="26836"/>
    <cellStyle name="40% - Accent4 13" xfId="26837"/>
    <cellStyle name="40% - Accent4 13 10" xfId="26838"/>
    <cellStyle name="40% - Accent4 13 10 2" xfId="26839"/>
    <cellStyle name="40% - Accent4 13 11" xfId="26840"/>
    <cellStyle name="40% - Accent4 13 11 2" xfId="26841"/>
    <cellStyle name="40% - Accent4 13 12" xfId="26842"/>
    <cellStyle name="40% - Accent4 13 12 2" xfId="26843"/>
    <cellStyle name="40% - Accent4 13 13" xfId="26844"/>
    <cellStyle name="40% - Accent4 13 14" xfId="26845"/>
    <cellStyle name="40% - Accent4 13 2" xfId="26846"/>
    <cellStyle name="40% - Accent4 13 2 2" xfId="26847"/>
    <cellStyle name="40% - Accent4 13 3" xfId="26848"/>
    <cellStyle name="40% - Accent4 13 3 2" xfId="26849"/>
    <cellStyle name="40% - Accent4 13 4" xfId="26850"/>
    <cellStyle name="40% - Accent4 13 4 2" xfId="26851"/>
    <cellStyle name="40% - Accent4 13 5" xfId="26852"/>
    <cellStyle name="40% - Accent4 13 5 2" xfId="26853"/>
    <cellStyle name="40% - Accent4 13 6" xfId="26854"/>
    <cellStyle name="40% - Accent4 13 6 2" xfId="26855"/>
    <cellStyle name="40% - Accent4 13 7" xfId="26856"/>
    <cellStyle name="40% - Accent4 13 7 2" xfId="26857"/>
    <cellStyle name="40% - Accent4 13 8" xfId="26858"/>
    <cellStyle name="40% - Accent4 13 8 2" xfId="26859"/>
    <cellStyle name="40% - Accent4 13 9" xfId="26860"/>
    <cellStyle name="40% - Accent4 13 9 2" xfId="26861"/>
    <cellStyle name="40% - Accent4 14" xfId="26862"/>
    <cellStyle name="40% - Accent4 14 10" xfId="26863"/>
    <cellStyle name="40% - Accent4 14 10 2" xfId="26864"/>
    <cellStyle name="40% - Accent4 14 11" xfId="26865"/>
    <cellStyle name="40% - Accent4 14 11 2" xfId="26866"/>
    <cellStyle name="40% - Accent4 14 12" xfId="26867"/>
    <cellStyle name="40% - Accent4 14 13" xfId="26868"/>
    <cellStyle name="40% - Accent4 14 2" xfId="26869"/>
    <cellStyle name="40% - Accent4 14 2 2" xfId="26870"/>
    <cellStyle name="40% - Accent4 14 3" xfId="26871"/>
    <cellStyle name="40% - Accent4 14 3 2" xfId="26872"/>
    <cellStyle name="40% - Accent4 14 4" xfId="26873"/>
    <cellStyle name="40% - Accent4 14 4 2" xfId="26874"/>
    <cellStyle name="40% - Accent4 14 5" xfId="26875"/>
    <cellStyle name="40% - Accent4 14 5 2" xfId="26876"/>
    <cellStyle name="40% - Accent4 14 6" xfId="26877"/>
    <cellStyle name="40% - Accent4 14 6 2" xfId="26878"/>
    <cellStyle name="40% - Accent4 14 7" xfId="26879"/>
    <cellStyle name="40% - Accent4 14 7 2" xfId="26880"/>
    <cellStyle name="40% - Accent4 14 8" xfId="26881"/>
    <cellStyle name="40% - Accent4 14 8 2" xfId="26882"/>
    <cellStyle name="40% - Accent4 14 9" xfId="26883"/>
    <cellStyle name="40% - Accent4 14 9 2" xfId="26884"/>
    <cellStyle name="40% - Accent4 15" xfId="26885"/>
    <cellStyle name="40% - Accent4 15 10" xfId="26886"/>
    <cellStyle name="40% - Accent4 15 10 2" xfId="26887"/>
    <cellStyle name="40% - Accent4 15 11" xfId="26888"/>
    <cellStyle name="40% - Accent4 15 12" xfId="26889"/>
    <cellStyle name="40% - Accent4 15 2" xfId="26890"/>
    <cellStyle name="40% - Accent4 15 2 2" xfId="26891"/>
    <cellStyle name="40% - Accent4 15 3" xfId="26892"/>
    <cellStyle name="40% - Accent4 15 3 2" xfId="26893"/>
    <cellStyle name="40% - Accent4 15 4" xfId="26894"/>
    <cellStyle name="40% - Accent4 15 4 2" xfId="26895"/>
    <cellStyle name="40% - Accent4 15 5" xfId="26896"/>
    <cellStyle name="40% - Accent4 15 5 2" xfId="26897"/>
    <cellStyle name="40% - Accent4 15 6" xfId="26898"/>
    <cellStyle name="40% - Accent4 15 6 2" xfId="26899"/>
    <cellStyle name="40% - Accent4 15 7" xfId="26900"/>
    <cellStyle name="40% - Accent4 15 7 2" xfId="26901"/>
    <cellStyle name="40% - Accent4 15 8" xfId="26902"/>
    <cellStyle name="40% - Accent4 15 8 2" xfId="26903"/>
    <cellStyle name="40% - Accent4 15 9" xfId="26904"/>
    <cellStyle name="40% - Accent4 15 9 2" xfId="26905"/>
    <cellStyle name="40% - Accent4 16" xfId="26906"/>
    <cellStyle name="40% - Accent4 16 10" xfId="26907"/>
    <cellStyle name="40% - Accent4 16 11" xfId="26908"/>
    <cellStyle name="40% - Accent4 16 12" xfId="26909"/>
    <cellStyle name="40% - Accent4 16 2" xfId="26910"/>
    <cellStyle name="40% - Accent4 16 2 2" xfId="26911"/>
    <cellStyle name="40% - Accent4 16 3" xfId="26912"/>
    <cellStyle name="40% - Accent4 16 3 2" xfId="26913"/>
    <cellStyle name="40% - Accent4 16 4" xfId="26914"/>
    <cellStyle name="40% - Accent4 16 4 2" xfId="26915"/>
    <cellStyle name="40% - Accent4 16 5" xfId="26916"/>
    <cellStyle name="40% - Accent4 16 5 2" xfId="26917"/>
    <cellStyle name="40% - Accent4 16 6" xfId="26918"/>
    <cellStyle name="40% - Accent4 16 6 2" xfId="26919"/>
    <cellStyle name="40% - Accent4 16 7" xfId="26920"/>
    <cellStyle name="40% - Accent4 16 7 2" xfId="26921"/>
    <cellStyle name="40% - Accent4 16 8" xfId="26922"/>
    <cellStyle name="40% - Accent4 16 8 2" xfId="26923"/>
    <cellStyle name="40% - Accent4 16 9" xfId="26924"/>
    <cellStyle name="40% - Accent4 16 9 2" xfId="26925"/>
    <cellStyle name="40% - Accent4 17" xfId="26926"/>
    <cellStyle name="40% - Accent4 17 10" xfId="26927"/>
    <cellStyle name="40% - Accent4 17 2" xfId="26928"/>
    <cellStyle name="40% - Accent4 17 2 2" xfId="26929"/>
    <cellStyle name="40% - Accent4 17 3" xfId="26930"/>
    <cellStyle name="40% - Accent4 17 3 2" xfId="26931"/>
    <cellStyle name="40% - Accent4 17 4" xfId="26932"/>
    <cellStyle name="40% - Accent4 17 4 2" xfId="26933"/>
    <cellStyle name="40% - Accent4 17 5" xfId="26934"/>
    <cellStyle name="40% - Accent4 17 5 2" xfId="26935"/>
    <cellStyle name="40% - Accent4 17 6" xfId="26936"/>
    <cellStyle name="40% - Accent4 17 6 2" xfId="26937"/>
    <cellStyle name="40% - Accent4 17 7" xfId="26938"/>
    <cellStyle name="40% - Accent4 17 7 2" xfId="26939"/>
    <cellStyle name="40% - Accent4 17 8" xfId="26940"/>
    <cellStyle name="40% - Accent4 17 9" xfId="26941"/>
    <cellStyle name="40% - Accent4 18" xfId="26942"/>
    <cellStyle name="40% - Accent4 18 2" xfId="26943"/>
    <cellStyle name="40% - Accent4 18 2 2" xfId="26944"/>
    <cellStyle name="40% - Accent4 18 3" xfId="26945"/>
    <cellStyle name="40% - Accent4 18 3 2" xfId="26946"/>
    <cellStyle name="40% - Accent4 18 4" xfId="26947"/>
    <cellStyle name="40% - Accent4 18 4 2" xfId="26948"/>
    <cellStyle name="40% - Accent4 18 5" xfId="26949"/>
    <cellStyle name="40% - Accent4 18 5 2" xfId="26950"/>
    <cellStyle name="40% - Accent4 18 6" xfId="26951"/>
    <cellStyle name="40% - Accent4 18 6 2" xfId="26952"/>
    <cellStyle name="40% - Accent4 18 7" xfId="26953"/>
    <cellStyle name="40% - Accent4 18 8" xfId="26954"/>
    <cellStyle name="40% - Accent4 18 9" xfId="26955"/>
    <cellStyle name="40% - Accent4 19" xfId="26956"/>
    <cellStyle name="40% - Accent4 19 2" xfId="26957"/>
    <cellStyle name="40% - Accent4 19 2 2" xfId="26958"/>
    <cellStyle name="40% - Accent4 19 3" xfId="26959"/>
    <cellStyle name="40% - Accent4 19 3 2" xfId="26960"/>
    <cellStyle name="40% - Accent4 19 4" xfId="26961"/>
    <cellStyle name="40% - Accent4 19 5" xfId="26962"/>
    <cellStyle name="40% - Accent4 19 6" xfId="26963"/>
    <cellStyle name="40% - Accent4 2" xfId="26964"/>
    <cellStyle name="40% - Accent4 2 10" xfId="26965"/>
    <cellStyle name="40% - Accent4 2 10 2" xfId="26966"/>
    <cellStyle name="40% - Accent4 2 10 2 2" xfId="26967"/>
    <cellStyle name="40% - Accent4 2 10 3" xfId="26968"/>
    <cellStyle name="40% - Accent4 2 11" xfId="26969"/>
    <cellStyle name="40% - Accent4 2 11 2" xfId="26970"/>
    <cellStyle name="40% - Accent4 2 11 2 2" xfId="26971"/>
    <cellStyle name="40% - Accent4 2 11 3" xfId="26972"/>
    <cellStyle name="40% - Accent4 2 12" xfId="26973"/>
    <cellStyle name="40% - Accent4 2 12 2" xfId="26974"/>
    <cellStyle name="40% - Accent4 2 13" xfId="26975"/>
    <cellStyle name="40% - Accent4 2 13 2" xfId="26976"/>
    <cellStyle name="40% - Accent4 2 14" xfId="26977"/>
    <cellStyle name="40% - Accent4 2 14 2" xfId="26978"/>
    <cellStyle name="40% - Accent4 2 15" xfId="26979"/>
    <cellStyle name="40% - Accent4 2 15 2" xfId="26980"/>
    <cellStyle name="40% - Accent4 2 16" xfId="26981"/>
    <cellStyle name="40% - Accent4 2 16 2" xfId="26982"/>
    <cellStyle name="40% - Accent4 2 17" xfId="26983"/>
    <cellStyle name="40% - Accent4 2 17 2" xfId="26984"/>
    <cellStyle name="40% - Accent4 2 18" xfId="26985"/>
    <cellStyle name="40% - Accent4 2 18 2" xfId="26986"/>
    <cellStyle name="40% - Accent4 2 19" xfId="26987"/>
    <cellStyle name="40% - Accent4 2 19 2" xfId="26988"/>
    <cellStyle name="40% - Accent4 2 2" xfId="26989"/>
    <cellStyle name="40% - Accent4 2 2 10" xfId="26990"/>
    <cellStyle name="40% - Accent4 2 2 10 2" xfId="26991"/>
    <cellStyle name="40% - Accent4 2 2 10 2 2" xfId="26992"/>
    <cellStyle name="40% - Accent4 2 2 10 3" xfId="26993"/>
    <cellStyle name="40% - Accent4 2 2 11" xfId="26994"/>
    <cellStyle name="40% - Accent4 2 2 11 2" xfId="26995"/>
    <cellStyle name="40% - Accent4 2 2 11 2 2" xfId="26996"/>
    <cellStyle name="40% - Accent4 2 2 11 3" xfId="26997"/>
    <cellStyle name="40% - Accent4 2 2 12" xfId="26998"/>
    <cellStyle name="40% - Accent4 2 2 12 2" xfId="26999"/>
    <cellStyle name="40% - Accent4 2 2 13" xfId="27000"/>
    <cellStyle name="40% - Accent4 2 2 13 2" xfId="27001"/>
    <cellStyle name="40% - Accent4 2 2 14" xfId="27002"/>
    <cellStyle name="40% - Accent4 2 2 14 2" xfId="27003"/>
    <cellStyle name="40% - Accent4 2 2 15" xfId="27004"/>
    <cellStyle name="40% - Accent4 2 2 16" xfId="27005"/>
    <cellStyle name="40% - Accent4 2 2 2" xfId="27006"/>
    <cellStyle name="40% - Accent4 2 2 2 10" xfId="27007"/>
    <cellStyle name="40% - Accent4 2 2 2 11" xfId="27008"/>
    <cellStyle name="40% - Accent4 2 2 2 12" xfId="27009"/>
    <cellStyle name="40% - Accent4 2 2 2 12 2" xfId="27010"/>
    <cellStyle name="40% - Accent4 2 2 2 12 3" xfId="27011"/>
    <cellStyle name="40% - Accent4 2 2 2 13" xfId="27012"/>
    <cellStyle name="40% - Accent4 2 2 2 14" xfId="27013"/>
    <cellStyle name="40% - Accent4 2 2 2 14 2" xfId="27014"/>
    <cellStyle name="40% - Accent4 2 2 2 15" xfId="27015"/>
    <cellStyle name="40% - Accent4 2 2 2 16" xfId="27016"/>
    <cellStyle name="40% - Accent4 2 2 2 2" xfId="27017"/>
    <cellStyle name="40% - Accent4 2 2 2 2 10" xfId="27018"/>
    <cellStyle name="40% - Accent4 2 2 2 2 10 2" xfId="27019"/>
    <cellStyle name="40% - Accent4 2 2 2 2 11" xfId="27020"/>
    <cellStyle name="40% - Accent4 2 2 2 2 11 2" xfId="27021"/>
    <cellStyle name="40% - Accent4 2 2 2 2 12" xfId="27022"/>
    <cellStyle name="40% - Accent4 2 2 2 2 12 2" xfId="27023"/>
    <cellStyle name="40% - Accent4 2 2 2 2 13" xfId="27024"/>
    <cellStyle name="40% - Accent4 2 2 2 2 2" xfId="27025"/>
    <cellStyle name="40% - Accent4 2 2 2 2 2 10" xfId="27026"/>
    <cellStyle name="40% - Accent4 2 2 2 2 2 10 2" xfId="27027"/>
    <cellStyle name="40% - Accent4 2 2 2 2 2 10 3" xfId="27028"/>
    <cellStyle name="40% - Accent4 2 2 2 2 2 11" xfId="27029"/>
    <cellStyle name="40% - Accent4 2 2 2 2 2 12" xfId="27030"/>
    <cellStyle name="40% - Accent4 2 2 2 2 2 12 2" xfId="27031"/>
    <cellStyle name="40% - Accent4 2 2 2 2 2 13" xfId="27032"/>
    <cellStyle name="40% - Accent4 2 2 2 2 2 2" xfId="27033"/>
    <cellStyle name="40% - Accent4 2 2 2 2 2 2 10" xfId="27034"/>
    <cellStyle name="40% - Accent4 2 2 2 2 2 2 10 2" xfId="27035"/>
    <cellStyle name="40% - Accent4 2 2 2 2 2 2 11" xfId="27036"/>
    <cellStyle name="40% - Accent4 2 2 2 2 2 2 11 2" xfId="27037"/>
    <cellStyle name="40% - Accent4 2 2 2 2 2 2 12" xfId="27038"/>
    <cellStyle name="40% - Accent4 2 2 2 2 2 2 2" xfId="27039"/>
    <cellStyle name="40% - Accent4 2 2 2 2 2 2 2 10" xfId="27040"/>
    <cellStyle name="40% - Accent4 2 2 2 2 2 2 2 2" xfId="27041"/>
    <cellStyle name="40% - Accent4 2 2 2 2 2 2 2 2 10" xfId="27042"/>
    <cellStyle name="40% - Accent4 2 2 2 2 2 2 2 2 2" xfId="27043"/>
    <cellStyle name="40% - Accent4 2 2 2 2 2 2 2 2 2 2" xfId="27044"/>
    <cellStyle name="40% - Accent4 2 2 2 2 2 2 2 2 2 2 2" xfId="27045"/>
    <cellStyle name="40% - Accent4 2 2 2 2 2 2 2 2 2 2 2 2" xfId="27046"/>
    <cellStyle name="40% - Accent4 2 2 2 2 2 2 2 2 2 2 2 2 2" xfId="27047"/>
    <cellStyle name="40% - Accent4 2 2 2 2 2 2 2 2 2 2 2 2 2 2" xfId="27048"/>
    <cellStyle name="40% - Accent4 2 2 2 2 2 2 2 2 2 2 2 2 2 2 2" xfId="27049"/>
    <cellStyle name="40% - Accent4 2 2 2 2 2 2 2 2 2 2 2 2 2 3" xfId="27050"/>
    <cellStyle name="40% - Accent4 2 2 2 2 2 2 2 2 2 2 2 2 2 3 2" xfId="27051"/>
    <cellStyle name="40% - Accent4 2 2 2 2 2 2 2 2 2 2 2 2 2 4" xfId="27052"/>
    <cellStyle name="40% - Accent4 2 2 2 2 2 2 2 2 2 2 2 2 3" xfId="27053"/>
    <cellStyle name="40% - Accent4 2 2 2 2 2 2 2 2 2 2 2 2 3 2" xfId="27054"/>
    <cellStyle name="40% - Accent4 2 2 2 2 2 2 2 2 2 2 2 2 3 2 2" xfId="27055"/>
    <cellStyle name="40% - Accent4 2 2 2 2 2 2 2 2 2 2 2 2 3 3" xfId="27056"/>
    <cellStyle name="40% - Accent4 2 2 2 2 2 2 2 2 2 2 2 2 4" xfId="27057"/>
    <cellStyle name="40% - Accent4 2 2 2 2 2 2 2 2 2 2 2 2 4 2" xfId="27058"/>
    <cellStyle name="40% - Accent4 2 2 2 2 2 2 2 2 2 2 2 2 5" xfId="27059"/>
    <cellStyle name="40% - Accent4 2 2 2 2 2 2 2 2 2 2 2 2 5 2" xfId="27060"/>
    <cellStyle name="40% - Accent4 2 2 2 2 2 2 2 2 2 2 2 2 6" xfId="27061"/>
    <cellStyle name="40% - Accent4 2 2 2 2 2 2 2 2 2 2 2 2 6 2" xfId="27062"/>
    <cellStyle name="40% - Accent4 2 2 2 2 2 2 2 2 2 2 2 2 7" xfId="27063"/>
    <cellStyle name="40% - Accent4 2 2 2 2 2 2 2 2 2 2 2 3" xfId="27064"/>
    <cellStyle name="40% - Accent4 2 2 2 2 2 2 2 2 2 2 2 4" xfId="27065"/>
    <cellStyle name="40% - Accent4 2 2 2 2 2 2 2 2 2 2 2 4 2" xfId="27066"/>
    <cellStyle name="40% - Accent4 2 2 2 2 2 2 2 2 2 2 2 4 3" xfId="27067"/>
    <cellStyle name="40% - Accent4 2 2 2 2 2 2 2 2 2 2 2 5" xfId="27068"/>
    <cellStyle name="40% - Accent4 2 2 2 2 2 2 2 2 2 2 2 6" xfId="27069"/>
    <cellStyle name="40% - Accent4 2 2 2 2 2 2 2 2 2 2 2 6 2" xfId="27070"/>
    <cellStyle name="40% - Accent4 2 2 2 2 2 2 2 2 2 2 2 7" xfId="27071"/>
    <cellStyle name="40% - Accent4 2 2 2 2 2 2 2 2 2 2 3" xfId="27072"/>
    <cellStyle name="40% - Accent4 2 2 2 2 2 2 2 2 2 2 3 2" xfId="27073"/>
    <cellStyle name="40% - Accent4 2 2 2 2 2 2 2 2 2 2 3 2 2" xfId="27074"/>
    <cellStyle name="40% - Accent4 2 2 2 2 2 2 2 2 2 2 3 3" xfId="27075"/>
    <cellStyle name="40% - Accent4 2 2 2 2 2 2 2 2 2 2 4" xfId="27076"/>
    <cellStyle name="40% - Accent4 2 2 2 2 2 2 2 2 2 2 4 2" xfId="27077"/>
    <cellStyle name="40% - Accent4 2 2 2 2 2 2 2 2 2 2 4 2 2" xfId="27078"/>
    <cellStyle name="40% - Accent4 2 2 2 2 2 2 2 2 2 2 4 3" xfId="27079"/>
    <cellStyle name="40% - Accent4 2 2 2 2 2 2 2 2 2 2 5" xfId="27080"/>
    <cellStyle name="40% - Accent4 2 2 2 2 2 2 2 2 2 2 5 2" xfId="27081"/>
    <cellStyle name="40% - Accent4 2 2 2 2 2 2 2 2 2 2 6" xfId="27082"/>
    <cellStyle name="40% - Accent4 2 2 2 2 2 2 2 2 2 2 6 2" xfId="27083"/>
    <cellStyle name="40% - Accent4 2 2 2 2 2 2 2 2 2 2 7" xfId="27084"/>
    <cellStyle name="40% - Accent4 2 2 2 2 2 2 2 2 2 2 7 2" xfId="27085"/>
    <cellStyle name="40% - Accent4 2 2 2 2 2 2 2 2 2 2 8" xfId="27086"/>
    <cellStyle name="40% - Accent4 2 2 2 2 2 2 2 2 2 3" xfId="27087"/>
    <cellStyle name="40% - Accent4 2 2 2 2 2 2 2 2 2 4" xfId="27088"/>
    <cellStyle name="40% - Accent4 2 2 2 2 2 2 2 2 2 5" xfId="27089"/>
    <cellStyle name="40% - Accent4 2 2 2 2 2 2 2 2 2 5 2" xfId="27090"/>
    <cellStyle name="40% - Accent4 2 2 2 2 2 2 2 2 2 5 3" xfId="27091"/>
    <cellStyle name="40% - Accent4 2 2 2 2 2 2 2 2 2 6" xfId="27092"/>
    <cellStyle name="40% - Accent4 2 2 2 2 2 2 2 2 2 7" xfId="27093"/>
    <cellStyle name="40% - Accent4 2 2 2 2 2 2 2 2 2 7 2" xfId="27094"/>
    <cellStyle name="40% - Accent4 2 2 2 2 2 2 2 2 2 8" xfId="27095"/>
    <cellStyle name="40% - Accent4 2 2 2 2 2 2 2 2 3" xfId="27096"/>
    <cellStyle name="40% - Accent4 2 2 2 2 2 2 2 2 3 2" xfId="27097"/>
    <cellStyle name="40% - Accent4 2 2 2 2 2 2 2 2 3 2 2" xfId="27098"/>
    <cellStyle name="40% - Accent4 2 2 2 2 2 2 2 2 3 2 2 2" xfId="27099"/>
    <cellStyle name="40% - Accent4 2 2 2 2 2 2 2 2 3 2 2 2 2" xfId="27100"/>
    <cellStyle name="40% - Accent4 2 2 2 2 2 2 2 2 3 2 2 3" xfId="27101"/>
    <cellStyle name="40% - Accent4 2 2 2 2 2 2 2 2 3 2 3" xfId="27102"/>
    <cellStyle name="40% - Accent4 2 2 2 2 2 2 2 2 3 2 3 2" xfId="27103"/>
    <cellStyle name="40% - Accent4 2 2 2 2 2 2 2 2 3 2 3 2 2" xfId="27104"/>
    <cellStyle name="40% - Accent4 2 2 2 2 2 2 2 2 3 2 3 3" xfId="27105"/>
    <cellStyle name="40% - Accent4 2 2 2 2 2 2 2 2 3 2 4" xfId="27106"/>
    <cellStyle name="40% - Accent4 2 2 2 2 2 2 2 2 3 2 4 2" xfId="27107"/>
    <cellStyle name="40% - Accent4 2 2 2 2 2 2 2 2 3 2 5" xfId="27108"/>
    <cellStyle name="40% - Accent4 2 2 2 2 2 2 2 2 3 3" xfId="27109"/>
    <cellStyle name="40% - Accent4 2 2 2 2 2 2 2 2 3 3 2" xfId="27110"/>
    <cellStyle name="40% - Accent4 2 2 2 2 2 2 2 2 3 3 2 2" xfId="27111"/>
    <cellStyle name="40% - Accent4 2 2 2 2 2 2 2 2 3 3 3" xfId="27112"/>
    <cellStyle name="40% - Accent4 2 2 2 2 2 2 2 2 3 4" xfId="27113"/>
    <cellStyle name="40% - Accent4 2 2 2 2 2 2 2 2 3 4 2" xfId="27114"/>
    <cellStyle name="40% - Accent4 2 2 2 2 2 2 2 2 3 4 2 2" xfId="27115"/>
    <cellStyle name="40% - Accent4 2 2 2 2 2 2 2 2 3 4 3" xfId="27116"/>
    <cellStyle name="40% - Accent4 2 2 2 2 2 2 2 2 3 5" xfId="27117"/>
    <cellStyle name="40% - Accent4 2 2 2 2 2 2 2 2 3 5 2" xfId="27118"/>
    <cellStyle name="40% - Accent4 2 2 2 2 2 2 2 2 3 6" xfId="27119"/>
    <cellStyle name="40% - Accent4 2 2 2 2 2 2 2 2 4" xfId="27120"/>
    <cellStyle name="40% - Accent4 2 2 2 2 2 2 2 2 4 2" xfId="27121"/>
    <cellStyle name="40% - Accent4 2 2 2 2 2 2 2 2 4 2 2" xfId="27122"/>
    <cellStyle name="40% - Accent4 2 2 2 2 2 2 2 2 4 2 2 2" xfId="27123"/>
    <cellStyle name="40% - Accent4 2 2 2 2 2 2 2 2 4 2 3" xfId="27124"/>
    <cellStyle name="40% - Accent4 2 2 2 2 2 2 2 2 4 3" xfId="27125"/>
    <cellStyle name="40% - Accent4 2 2 2 2 2 2 2 2 4 3 2" xfId="27126"/>
    <cellStyle name="40% - Accent4 2 2 2 2 2 2 2 2 4 3 2 2" xfId="27127"/>
    <cellStyle name="40% - Accent4 2 2 2 2 2 2 2 2 4 3 3" xfId="27128"/>
    <cellStyle name="40% - Accent4 2 2 2 2 2 2 2 2 4 4" xfId="27129"/>
    <cellStyle name="40% - Accent4 2 2 2 2 2 2 2 2 4 4 2" xfId="27130"/>
    <cellStyle name="40% - Accent4 2 2 2 2 2 2 2 2 4 5" xfId="27131"/>
    <cellStyle name="40% - Accent4 2 2 2 2 2 2 2 2 5" xfId="27132"/>
    <cellStyle name="40% - Accent4 2 2 2 2 2 2 2 2 5 2" xfId="27133"/>
    <cellStyle name="40% - Accent4 2 2 2 2 2 2 2 2 5 2 2" xfId="27134"/>
    <cellStyle name="40% - Accent4 2 2 2 2 2 2 2 2 5 3" xfId="27135"/>
    <cellStyle name="40% - Accent4 2 2 2 2 2 2 2 2 6" xfId="27136"/>
    <cellStyle name="40% - Accent4 2 2 2 2 2 2 2 2 6 2" xfId="27137"/>
    <cellStyle name="40% - Accent4 2 2 2 2 2 2 2 2 6 2 2" xfId="27138"/>
    <cellStyle name="40% - Accent4 2 2 2 2 2 2 2 2 6 3" xfId="27139"/>
    <cellStyle name="40% - Accent4 2 2 2 2 2 2 2 2 7" xfId="27140"/>
    <cellStyle name="40% - Accent4 2 2 2 2 2 2 2 2 7 2" xfId="27141"/>
    <cellStyle name="40% - Accent4 2 2 2 2 2 2 2 2 8" xfId="27142"/>
    <cellStyle name="40% - Accent4 2 2 2 2 2 2 2 2 8 2" xfId="27143"/>
    <cellStyle name="40% - Accent4 2 2 2 2 2 2 2 2 9" xfId="27144"/>
    <cellStyle name="40% - Accent4 2 2 2 2 2 2 2 2 9 2" xfId="27145"/>
    <cellStyle name="40% - Accent4 2 2 2 2 2 2 2 3" xfId="27146"/>
    <cellStyle name="40% - Accent4 2 2 2 2 2 2 2 4" xfId="27147"/>
    <cellStyle name="40% - Accent4 2 2 2 2 2 2 2 5" xfId="27148"/>
    <cellStyle name="40% - Accent4 2 2 2 2 2 2 2 6" xfId="27149"/>
    <cellStyle name="40% - Accent4 2 2 2 2 2 2 2 7" xfId="27150"/>
    <cellStyle name="40% - Accent4 2 2 2 2 2 2 2 7 2" xfId="27151"/>
    <cellStyle name="40% - Accent4 2 2 2 2 2 2 2 7 3" xfId="27152"/>
    <cellStyle name="40% - Accent4 2 2 2 2 2 2 2 8" xfId="27153"/>
    <cellStyle name="40% - Accent4 2 2 2 2 2 2 2 9" xfId="27154"/>
    <cellStyle name="40% - Accent4 2 2 2 2 2 2 2 9 2" xfId="27155"/>
    <cellStyle name="40% - Accent4 2 2 2 2 2 2 3" xfId="27156"/>
    <cellStyle name="40% - Accent4 2 2 2 2 2 2 3 2" xfId="27157"/>
    <cellStyle name="40% - Accent4 2 2 2 2 2 2 3 2 2" xfId="27158"/>
    <cellStyle name="40% - Accent4 2 2 2 2 2 2 3 2 2 2" xfId="27159"/>
    <cellStyle name="40% - Accent4 2 2 2 2 2 2 3 2 2 2 2" xfId="27160"/>
    <cellStyle name="40% - Accent4 2 2 2 2 2 2 3 2 2 3" xfId="27161"/>
    <cellStyle name="40% - Accent4 2 2 2 2 2 2 3 2 3" xfId="27162"/>
    <cellStyle name="40% - Accent4 2 2 2 2 2 2 3 2 3 2" xfId="27163"/>
    <cellStyle name="40% - Accent4 2 2 2 2 2 2 3 2 3 2 2" xfId="27164"/>
    <cellStyle name="40% - Accent4 2 2 2 2 2 2 3 2 3 3" xfId="27165"/>
    <cellStyle name="40% - Accent4 2 2 2 2 2 2 3 2 4" xfId="27166"/>
    <cellStyle name="40% - Accent4 2 2 2 2 2 2 3 2 4 2" xfId="27167"/>
    <cellStyle name="40% - Accent4 2 2 2 2 2 2 3 2 5" xfId="27168"/>
    <cellStyle name="40% - Accent4 2 2 2 2 2 2 3 3" xfId="27169"/>
    <cellStyle name="40% - Accent4 2 2 2 2 2 2 3 3 2" xfId="27170"/>
    <cellStyle name="40% - Accent4 2 2 2 2 2 2 3 3 2 2" xfId="27171"/>
    <cellStyle name="40% - Accent4 2 2 2 2 2 2 3 3 3" xfId="27172"/>
    <cellStyle name="40% - Accent4 2 2 2 2 2 2 3 4" xfId="27173"/>
    <cellStyle name="40% - Accent4 2 2 2 2 2 2 3 4 2" xfId="27174"/>
    <cellStyle name="40% - Accent4 2 2 2 2 2 2 3 4 2 2" xfId="27175"/>
    <cellStyle name="40% - Accent4 2 2 2 2 2 2 3 4 3" xfId="27176"/>
    <cellStyle name="40% - Accent4 2 2 2 2 2 2 3 5" xfId="27177"/>
    <cellStyle name="40% - Accent4 2 2 2 2 2 2 3 5 2" xfId="27178"/>
    <cellStyle name="40% - Accent4 2 2 2 2 2 2 3 6" xfId="27179"/>
    <cellStyle name="40% - Accent4 2 2 2 2 2 2 4" xfId="27180"/>
    <cellStyle name="40% - Accent4 2 2 2 2 2 2 4 2" xfId="27181"/>
    <cellStyle name="40% - Accent4 2 2 2 2 2 2 4 2 2" xfId="27182"/>
    <cellStyle name="40% - Accent4 2 2 2 2 2 2 4 2 2 2" xfId="27183"/>
    <cellStyle name="40% - Accent4 2 2 2 2 2 2 4 2 2 2 2" xfId="27184"/>
    <cellStyle name="40% - Accent4 2 2 2 2 2 2 4 2 2 3" xfId="27185"/>
    <cellStyle name="40% - Accent4 2 2 2 2 2 2 4 2 3" xfId="27186"/>
    <cellStyle name="40% - Accent4 2 2 2 2 2 2 4 2 3 2" xfId="27187"/>
    <cellStyle name="40% - Accent4 2 2 2 2 2 2 4 2 3 2 2" xfId="27188"/>
    <cellStyle name="40% - Accent4 2 2 2 2 2 2 4 2 3 3" xfId="27189"/>
    <cellStyle name="40% - Accent4 2 2 2 2 2 2 4 2 4" xfId="27190"/>
    <cellStyle name="40% - Accent4 2 2 2 2 2 2 4 2 4 2" xfId="27191"/>
    <cellStyle name="40% - Accent4 2 2 2 2 2 2 4 2 5" xfId="27192"/>
    <cellStyle name="40% - Accent4 2 2 2 2 2 2 4 3" xfId="27193"/>
    <cellStyle name="40% - Accent4 2 2 2 2 2 2 4 3 2" xfId="27194"/>
    <cellStyle name="40% - Accent4 2 2 2 2 2 2 4 3 2 2" xfId="27195"/>
    <cellStyle name="40% - Accent4 2 2 2 2 2 2 4 3 3" xfId="27196"/>
    <cellStyle name="40% - Accent4 2 2 2 2 2 2 4 4" xfId="27197"/>
    <cellStyle name="40% - Accent4 2 2 2 2 2 2 4 4 2" xfId="27198"/>
    <cellStyle name="40% - Accent4 2 2 2 2 2 2 4 4 2 2" xfId="27199"/>
    <cellStyle name="40% - Accent4 2 2 2 2 2 2 4 4 3" xfId="27200"/>
    <cellStyle name="40% - Accent4 2 2 2 2 2 2 4 5" xfId="27201"/>
    <cellStyle name="40% - Accent4 2 2 2 2 2 2 4 5 2" xfId="27202"/>
    <cellStyle name="40% - Accent4 2 2 2 2 2 2 4 6" xfId="27203"/>
    <cellStyle name="40% - Accent4 2 2 2 2 2 2 5" xfId="27204"/>
    <cellStyle name="40% - Accent4 2 2 2 2 2 2 5 2" xfId="27205"/>
    <cellStyle name="40% - Accent4 2 2 2 2 2 2 5 2 2" xfId="27206"/>
    <cellStyle name="40% - Accent4 2 2 2 2 2 2 5 2 2 2" xfId="27207"/>
    <cellStyle name="40% - Accent4 2 2 2 2 2 2 5 2 2 2 2" xfId="27208"/>
    <cellStyle name="40% - Accent4 2 2 2 2 2 2 5 2 2 3" xfId="27209"/>
    <cellStyle name="40% - Accent4 2 2 2 2 2 2 5 2 3" xfId="27210"/>
    <cellStyle name="40% - Accent4 2 2 2 2 2 2 5 2 3 2" xfId="27211"/>
    <cellStyle name="40% - Accent4 2 2 2 2 2 2 5 2 3 2 2" xfId="27212"/>
    <cellStyle name="40% - Accent4 2 2 2 2 2 2 5 2 3 3" xfId="27213"/>
    <cellStyle name="40% - Accent4 2 2 2 2 2 2 5 2 4" xfId="27214"/>
    <cellStyle name="40% - Accent4 2 2 2 2 2 2 5 2 4 2" xfId="27215"/>
    <cellStyle name="40% - Accent4 2 2 2 2 2 2 5 2 5" xfId="27216"/>
    <cellStyle name="40% - Accent4 2 2 2 2 2 2 5 3" xfId="27217"/>
    <cellStyle name="40% - Accent4 2 2 2 2 2 2 5 3 2" xfId="27218"/>
    <cellStyle name="40% - Accent4 2 2 2 2 2 2 5 3 2 2" xfId="27219"/>
    <cellStyle name="40% - Accent4 2 2 2 2 2 2 5 3 3" xfId="27220"/>
    <cellStyle name="40% - Accent4 2 2 2 2 2 2 5 4" xfId="27221"/>
    <cellStyle name="40% - Accent4 2 2 2 2 2 2 5 4 2" xfId="27222"/>
    <cellStyle name="40% - Accent4 2 2 2 2 2 2 5 4 2 2" xfId="27223"/>
    <cellStyle name="40% - Accent4 2 2 2 2 2 2 5 4 3" xfId="27224"/>
    <cellStyle name="40% - Accent4 2 2 2 2 2 2 5 5" xfId="27225"/>
    <cellStyle name="40% - Accent4 2 2 2 2 2 2 5 5 2" xfId="27226"/>
    <cellStyle name="40% - Accent4 2 2 2 2 2 2 5 6" xfId="27227"/>
    <cellStyle name="40% - Accent4 2 2 2 2 2 2 6" xfId="27228"/>
    <cellStyle name="40% - Accent4 2 2 2 2 2 2 6 2" xfId="27229"/>
    <cellStyle name="40% - Accent4 2 2 2 2 2 2 6 2 2" xfId="27230"/>
    <cellStyle name="40% - Accent4 2 2 2 2 2 2 6 2 2 2" xfId="27231"/>
    <cellStyle name="40% - Accent4 2 2 2 2 2 2 6 2 3" xfId="27232"/>
    <cellStyle name="40% - Accent4 2 2 2 2 2 2 6 3" xfId="27233"/>
    <cellStyle name="40% - Accent4 2 2 2 2 2 2 6 3 2" xfId="27234"/>
    <cellStyle name="40% - Accent4 2 2 2 2 2 2 6 3 2 2" xfId="27235"/>
    <cellStyle name="40% - Accent4 2 2 2 2 2 2 6 3 3" xfId="27236"/>
    <cellStyle name="40% - Accent4 2 2 2 2 2 2 6 4" xfId="27237"/>
    <cellStyle name="40% - Accent4 2 2 2 2 2 2 6 4 2" xfId="27238"/>
    <cellStyle name="40% - Accent4 2 2 2 2 2 2 6 5" xfId="27239"/>
    <cellStyle name="40% - Accent4 2 2 2 2 2 2 7" xfId="27240"/>
    <cellStyle name="40% - Accent4 2 2 2 2 2 2 7 2" xfId="27241"/>
    <cellStyle name="40% - Accent4 2 2 2 2 2 2 7 2 2" xfId="27242"/>
    <cellStyle name="40% - Accent4 2 2 2 2 2 2 7 3" xfId="27243"/>
    <cellStyle name="40% - Accent4 2 2 2 2 2 2 8" xfId="27244"/>
    <cellStyle name="40% - Accent4 2 2 2 2 2 2 8 2" xfId="27245"/>
    <cellStyle name="40% - Accent4 2 2 2 2 2 2 8 2 2" xfId="27246"/>
    <cellStyle name="40% - Accent4 2 2 2 2 2 2 8 3" xfId="27247"/>
    <cellStyle name="40% - Accent4 2 2 2 2 2 2 9" xfId="27248"/>
    <cellStyle name="40% - Accent4 2 2 2 2 2 2 9 2" xfId="27249"/>
    <cellStyle name="40% - Accent4 2 2 2 2 2 3" xfId="27250"/>
    <cellStyle name="40% - Accent4 2 2 2 2 2 3 2" xfId="27251"/>
    <cellStyle name="40% - Accent4 2 2 2 2 2 3 2 2" xfId="27252"/>
    <cellStyle name="40% - Accent4 2 2 2 2 2 3 2 2 2" xfId="27253"/>
    <cellStyle name="40% - Accent4 2 2 2 2 2 3 2 2 2 2" xfId="27254"/>
    <cellStyle name="40% - Accent4 2 2 2 2 2 3 2 2 3" xfId="27255"/>
    <cellStyle name="40% - Accent4 2 2 2 2 2 3 2 3" xfId="27256"/>
    <cellStyle name="40% - Accent4 2 2 2 2 2 3 2 3 2" xfId="27257"/>
    <cellStyle name="40% - Accent4 2 2 2 2 2 3 2 3 2 2" xfId="27258"/>
    <cellStyle name="40% - Accent4 2 2 2 2 2 3 2 3 3" xfId="27259"/>
    <cellStyle name="40% - Accent4 2 2 2 2 2 3 2 4" xfId="27260"/>
    <cellStyle name="40% - Accent4 2 2 2 2 2 3 2 4 2" xfId="27261"/>
    <cellStyle name="40% - Accent4 2 2 2 2 2 3 2 5" xfId="27262"/>
    <cellStyle name="40% - Accent4 2 2 2 2 2 3 3" xfId="27263"/>
    <cellStyle name="40% - Accent4 2 2 2 2 2 3 3 2" xfId="27264"/>
    <cellStyle name="40% - Accent4 2 2 2 2 2 3 3 2 2" xfId="27265"/>
    <cellStyle name="40% - Accent4 2 2 2 2 2 3 3 3" xfId="27266"/>
    <cellStyle name="40% - Accent4 2 2 2 2 2 3 4" xfId="27267"/>
    <cellStyle name="40% - Accent4 2 2 2 2 2 3 4 2" xfId="27268"/>
    <cellStyle name="40% - Accent4 2 2 2 2 2 3 4 2 2" xfId="27269"/>
    <cellStyle name="40% - Accent4 2 2 2 2 2 3 4 3" xfId="27270"/>
    <cellStyle name="40% - Accent4 2 2 2 2 2 3 5" xfId="27271"/>
    <cellStyle name="40% - Accent4 2 2 2 2 2 3 5 2" xfId="27272"/>
    <cellStyle name="40% - Accent4 2 2 2 2 2 3 6" xfId="27273"/>
    <cellStyle name="40% - Accent4 2 2 2 2 2 4" xfId="27274"/>
    <cellStyle name="40% - Accent4 2 2 2 2 2 5" xfId="27275"/>
    <cellStyle name="40% - Accent4 2 2 2 2 2 6" xfId="27276"/>
    <cellStyle name="40% - Accent4 2 2 2 2 2 7" xfId="27277"/>
    <cellStyle name="40% - Accent4 2 2 2 2 2 8" xfId="27278"/>
    <cellStyle name="40% - Accent4 2 2 2 2 2 9" xfId="27279"/>
    <cellStyle name="40% - Accent4 2 2 2 2 3" xfId="27280"/>
    <cellStyle name="40% - Accent4 2 2 2 2 3 2" xfId="27281"/>
    <cellStyle name="40% - Accent4 2 2 2 2 3 3" xfId="27282"/>
    <cellStyle name="40% - Accent4 2 2 2 2 3 4" xfId="27283"/>
    <cellStyle name="40% - Accent4 2 2 2 2 3 4 2" xfId="27284"/>
    <cellStyle name="40% - Accent4 2 2 2 2 3 4 2 2" xfId="27285"/>
    <cellStyle name="40% - Accent4 2 2 2 2 3 4 2 2 2" xfId="27286"/>
    <cellStyle name="40% - Accent4 2 2 2 2 3 4 2 3" xfId="27287"/>
    <cellStyle name="40% - Accent4 2 2 2 2 3 4 3" xfId="27288"/>
    <cellStyle name="40% - Accent4 2 2 2 2 3 4 3 2" xfId="27289"/>
    <cellStyle name="40% - Accent4 2 2 2 2 3 4 3 2 2" xfId="27290"/>
    <cellStyle name="40% - Accent4 2 2 2 2 3 4 3 3" xfId="27291"/>
    <cellStyle name="40% - Accent4 2 2 2 2 3 4 4" xfId="27292"/>
    <cellStyle name="40% - Accent4 2 2 2 2 3 4 4 2" xfId="27293"/>
    <cellStyle name="40% - Accent4 2 2 2 2 3 4 5" xfId="27294"/>
    <cellStyle name="40% - Accent4 2 2 2 2 3 5" xfId="27295"/>
    <cellStyle name="40% - Accent4 2 2 2 2 3 5 2" xfId="27296"/>
    <cellStyle name="40% - Accent4 2 2 2 2 3 5 2 2" xfId="27297"/>
    <cellStyle name="40% - Accent4 2 2 2 2 3 5 3" xfId="27298"/>
    <cellStyle name="40% - Accent4 2 2 2 2 3 6" xfId="27299"/>
    <cellStyle name="40% - Accent4 2 2 2 2 3 6 2" xfId="27300"/>
    <cellStyle name="40% - Accent4 2 2 2 2 3 6 2 2" xfId="27301"/>
    <cellStyle name="40% - Accent4 2 2 2 2 3 6 3" xfId="27302"/>
    <cellStyle name="40% - Accent4 2 2 2 2 3 7" xfId="27303"/>
    <cellStyle name="40% - Accent4 2 2 2 2 3 7 2" xfId="27304"/>
    <cellStyle name="40% - Accent4 2 2 2 2 3 8" xfId="27305"/>
    <cellStyle name="40% - Accent4 2 2 2 2 4" xfId="27306"/>
    <cellStyle name="40% - Accent4 2 2 2 2 4 2" xfId="27307"/>
    <cellStyle name="40% - Accent4 2 2 2 2 4 2 2" xfId="27308"/>
    <cellStyle name="40% - Accent4 2 2 2 2 4 2 2 2" xfId="27309"/>
    <cellStyle name="40% - Accent4 2 2 2 2 4 2 2 2 2" xfId="27310"/>
    <cellStyle name="40% - Accent4 2 2 2 2 4 2 2 3" xfId="27311"/>
    <cellStyle name="40% - Accent4 2 2 2 2 4 2 3" xfId="27312"/>
    <cellStyle name="40% - Accent4 2 2 2 2 4 2 3 2" xfId="27313"/>
    <cellStyle name="40% - Accent4 2 2 2 2 4 2 3 2 2" xfId="27314"/>
    <cellStyle name="40% - Accent4 2 2 2 2 4 2 3 3" xfId="27315"/>
    <cellStyle name="40% - Accent4 2 2 2 2 4 2 4" xfId="27316"/>
    <cellStyle name="40% - Accent4 2 2 2 2 4 2 4 2" xfId="27317"/>
    <cellStyle name="40% - Accent4 2 2 2 2 4 2 5" xfId="27318"/>
    <cellStyle name="40% - Accent4 2 2 2 2 4 3" xfId="27319"/>
    <cellStyle name="40% - Accent4 2 2 2 2 4 3 2" xfId="27320"/>
    <cellStyle name="40% - Accent4 2 2 2 2 4 3 2 2" xfId="27321"/>
    <cellStyle name="40% - Accent4 2 2 2 2 4 3 3" xfId="27322"/>
    <cellStyle name="40% - Accent4 2 2 2 2 4 4" xfId="27323"/>
    <cellStyle name="40% - Accent4 2 2 2 2 4 4 2" xfId="27324"/>
    <cellStyle name="40% - Accent4 2 2 2 2 4 4 2 2" xfId="27325"/>
    <cellStyle name="40% - Accent4 2 2 2 2 4 4 3" xfId="27326"/>
    <cellStyle name="40% - Accent4 2 2 2 2 4 5" xfId="27327"/>
    <cellStyle name="40% - Accent4 2 2 2 2 4 5 2" xfId="27328"/>
    <cellStyle name="40% - Accent4 2 2 2 2 4 6" xfId="27329"/>
    <cellStyle name="40% - Accent4 2 2 2 2 5" xfId="27330"/>
    <cellStyle name="40% - Accent4 2 2 2 2 5 2" xfId="27331"/>
    <cellStyle name="40% - Accent4 2 2 2 2 5 2 2" xfId="27332"/>
    <cellStyle name="40% - Accent4 2 2 2 2 5 2 2 2" xfId="27333"/>
    <cellStyle name="40% - Accent4 2 2 2 2 5 2 2 2 2" xfId="27334"/>
    <cellStyle name="40% - Accent4 2 2 2 2 5 2 2 3" xfId="27335"/>
    <cellStyle name="40% - Accent4 2 2 2 2 5 2 3" xfId="27336"/>
    <cellStyle name="40% - Accent4 2 2 2 2 5 2 3 2" xfId="27337"/>
    <cellStyle name="40% - Accent4 2 2 2 2 5 2 3 2 2" xfId="27338"/>
    <cellStyle name="40% - Accent4 2 2 2 2 5 2 3 3" xfId="27339"/>
    <cellStyle name="40% - Accent4 2 2 2 2 5 2 4" xfId="27340"/>
    <cellStyle name="40% - Accent4 2 2 2 2 5 2 4 2" xfId="27341"/>
    <cellStyle name="40% - Accent4 2 2 2 2 5 2 5" xfId="27342"/>
    <cellStyle name="40% - Accent4 2 2 2 2 5 3" xfId="27343"/>
    <cellStyle name="40% - Accent4 2 2 2 2 5 3 2" xfId="27344"/>
    <cellStyle name="40% - Accent4 2 2 2 2 5 3 2 2" xfId="27345"/>
    <cellStyle name="40% - Accent4 2 2 2 2 5 3 3" xfId="27346"/>
    <cellStyle name="40% - Accent4 2 2 2 2 5 4" xfId="27347"/>
    <cellStyle name="40% - Accent4 2 2 2 2 5 4 2" xfId="27348"/>
    <cellStyle name="40% - Accent4 2 2 2 2 5 4 2 2" xfId="27349"/>
    <cellStyle name="40% - Accent4 2 2 2 2 5 4 3" xfId="27350"/>
    <cellStyle name="40% - Accent4 2 2 2 2 5 5" xfId="27351"/>
    <cellStyle name="40% - Accent4 2 2 2 2 5 5 2" xfId="27352"/>
    <cellStyle name="40% - Accent4 2 2 2 2 5 6" xfId="27353"/>
    <cellStyle name="40% - Accent4 2 2 2 2 6" xfId="27354"/>
    <cellStyle name="40% - Accent4 2 2 2 2 6 2" xfId="27355"/>
    <cellStyle name="40% - Accent4 2 2 2 2 6 2 2" xfId="27356"/>
    <cellStyle name="40% - Accent4 2 2 2 2 6 2 2 2" xfId="27357"/>
    <cellStyle name="40% - Accent4 2 2 2 2 6 2 2 2 2" xfId="27358"/>
    <cellStyle name="40% - Accent4 2 2 2 2 6 2 2 3" xfId="27359"/>
    <cellStyle name="40% - Accent4 2 2 2 2 6 2 3" xfId="27360"/>
    <cellStyle name="40% - Accent4 2 2 2 2 6 2 3 2" xfId="27361"/>
    <cellStyle name="40% - Accent4 2 2 2 2 6 2 3 2 2" xfId="27362"/>
    <cellStyle name="40% - Accent4 2 2 2 2 6 2 3 3" xfId="27363"/>
    <cellStyle name="40% - Accent4 2 2 2 2 6 2 4" xfId="27364"/>
    <cellStyle name="40% - Accent4 2 2 2 2 6 2 4 2" xfId="27365"/>
    <cellStyle name="40% - Accent4 2 2 2 2 6 2 5" xfId="27366"/>
    <cellStyle name="40% - Accent4 2 2 2 2 6 3" xfId="27367"/>
    <cellStyle name="40% - Accent4 2 2 2 2 6 3 2" xfId="27368"/>
    <cellStyle name="40% - Accent4 2 2 2 2 6 3 2 2" xfId="27369"/>
    <cellStyle name="40% - Accent4 2 2 2 2 6 3 3" xfId="27370"/>
    <cellStyle name="40% - Accent4 2 2 2 2 6 4" xfId="27371"/>
    <cellStyle name="40% - Accent4 2 2 2 2 6 4 2" xfId="27372"/>
    <cellStyle name="40% - Accent4 2 2 2 2 6 4 2 2" xfId="27373"/>
    <cellStyle name="40% - Accent4 2 2 2 2 6 4 3" xfId="27374"/>
    <cellStyle name="40% - Accent4 2 2 2 2 6 5" xfId="27375"/>
    <cellStyle name="40% - Accent4 2 2 2 2 6 5 2" xfId="27376"/>
    <cellStyle name="40% - Accent4 2 2 2 2 6 6" xfId="27377"/>
    <cellStyle name="40% - Accent4 2 2 2 2 7" xfId="27378"/>
    <cellStyle name="40% - Accent4 2 2 2 2 7 2" xfId="27379"/>
    <cellStyle name="40% - Accent4 2 2 2 2 7 2 2" xfId="27380"/>
    <cellStyle name="40% - Accent4 2 2 2 2 7 2 2 2" xfId="27381"/>
    <cellStyle name="40% - Accent4 2 2 2 2 7 2 3" xfId="27382"/>
    <cellStyle name="40% - Accent4 2 2 2 2 7 3" xfId="27383"/>
    <cellStyle name="40% - Accent4 2 2 2 2 7 3 2" xfId="27384"/>
    <cellStyle name="40% - Accent4 2 2 2 2 7 3 2 2" xfId="27385"/>
    <cellStyle name="40% - Accent4 2 2 2 2 7 3 3" xfId="27386"/>
    <cellStyle name="40% - Accent4 2 2 2 2 7 4" xfId="27387"/>
    <cellStyle name="40% - Accent4 2 2 2 2 7 4 2" xfId="27388"/>
    <cellStyle name="40% - Accent4 2 2 2 2 7 5" xfId="27389"/>
    <cellStyle name="40% - Accent4 2 2 2 2 8" xfId="27390"/>
    <cellStyle name="40% - Accent4 2 2 2 2 8 2" xfId="27391"/>
    <cellStyle name="40% - Accent4 2 2 2 2 8 2 2" xfId="27392"/>
    <cellStyle name="40% - Accent4 2 2 2 2 8 3" xfId="27393"/>
    <cellStyle name="40% - Accent4 2 2 2 2 9" xfId="27394"/>
    <cellStyle name="40% - Accent4 2 2 2 2 9 2" xfId="27395"/>
    <cellStyle name="40% - Accent4 2 2 2 2 9 2 2" xfId="27396"/>
    <cellStyle name="40% - Accent4 2 2 2 2 9 3" xfId="27397"/>
    <cellStyle name="40% - Accent4 2 2 2 3" xfId="27398"/>
    <cellStyle name="40% - Accent4 2 2 2 3 10" xfId="27399"/>
    <cellStyle name="40% - Accent4 2 2 2 3 2" xfId="27400"/>
    <cellStyle name="40% - Accent4 2 2 2 3 2 2" xfId="27401"/>
    <cellStyle name="40% - Accent4 2 2 2 3 2 2 2" xfId="27402"/>
    <cellStyle name="40% - Accent4 2 2 2 3 2 2 2 2" xfId="27403"/>
    <cellStyle name="40% - Accent4 2 2 2 3 2 2 2 2 2" xfId="27404"/>
    <cellStyle name="40% - Accent4 2 2 2 3 2 2 2 3" xfId="27405"/>
    <cellStyle name="40% - Accent4 2 2 2 3 2 2 3" xfId="27406"/>
    <cellStyle name="40% - Accent4 2 2 2 3 2 2 3 2" xfId="27407"/>
    <cellStyle name="40% - Accent4 2 2 2 3 2 2 3 2 2" xfId="27408"/>
    <cellStyle name="40% - Accent4 2 2 2 3 2 2 3 3" xfId="27409"/>
    <cellStyle name="40% - Accent4 2 2 2 3 2 2 4" xfId="27410"/>
    <cellStyle name="40% - Accent4 2 2 2 3 2 2 4 2" xfId="27411"/>
    <cellStyle name="40% - Accent4 2 2 2 3 2 2 5" xfId="27412"/>
    <cellStyle name="40% - Accent4 2 2 2 3 2 3" xfId="27413"/>
    <cellStyle name="40% - Accent4 2 2 2 3 2 3 2" xfId="27414"/>
    <cellStyle name="40% - Accent4 2 2 2 3 2 3 2 2" xfId="27415"/>
    <cellStyle name="40% - Accent4 2 2 2 3 2 3 3" xfId="27416"/>
    <cellStyle name="40% - Accent4 2 2 2 3 2 4" xfId="27417"/>
    <cellStyle name="40% - Accent4 2 2 2 3 2 4 2" xfId="27418"/>
    <cellStyle name="40% - Accent4 2 2 2 3 2 4 2 2" xfId="27419"/>
    <cellStyle name="40% - Accent4 2 2 2 3 2 4 3" xfId="27420"/>
    <cellStyle name="40% - Accent4 2 2 2 3 2 5" xfId="27421"/>
    <cellStyle name="40% - Accent4 2 2 2 3 2 5 2" xfId="27422"/>
    <cellStyle name="40% - Accent4 2 2 2 3 2 6" xfId="27423"/>
    <cellStyle name="40% - Accent4 2 2 2 3 3" xfId="27424"/>
    <cellStyle name="40% - Accent4 2 2 2 3 3 2" xfId="27425"/>
    <cellStyle name="40% - Accent4 2 2 2 3 3 2 2" xfId="27426"/>
    <cellStyle name="40% - Accent4 2 2 2 3 3 2 2 2" xfId="27427"/>
    <cellStyle name="40% - Accent4 2 2 2 3 3 2 2 2 2" xfId="27428"/>
    <cellStyle name="40% - Accent4 2 2 2 3 3 2 2 3" xfId="27429"/>
    <cellStyle name="40% - Accent4 2 2 2 3 3 2 3" xfId="27430"/>
    <cellStyle name="40% - Accent4 2 2 2 3 3 2 3 2" xfId="27431"/>
    <cellStyle name="40% - Accent4 2 2 2 3 3 2 3 2 2" xfId="27432"/>
    <cellStyle name="40% - Accent4 2 2 2 3 3 2 3 3" xfId="27433"/>
    <cellStyle name="40% - Accent4 2 2 2 3 3 2 4" xfId="27434"/>
    <cellStyle name="40% - Accent4 2 2 2 3 3 2 4 2" xfId="27435"/>
    <cellStyle name="40% - Accent4 2 2 2 3 3 2 5" xfId="27436"/>
    <cellStyle name="40% - Accent4 2 2 2 3 3 3" xfId="27437"/>
    <cellStyle name="40% - Accent4 2 2 2 3 3 3 2" xfId="27438"/>
    <cellStyle name="40% - Accent4 2 2 2 3 3 3 2 2" xfId="27439"/>
    <cellStyle name="40% - Accent4 2 2 2 3 3 3 3" xfId="27440"/>
    <cellStyle name="40% - Accent4 2 2 2 3 3 4" xfId="27441"/>
    <cellStyle name="40% - Accent4 2 2 2 3 3 4 2" xfId="27442"/>
    <cellStyle name="40% - Accent4 2 2 2 3 3 4 2 2" xfId="27443"/>
    <cellStyle name="40% - Accent4 2 2 2 3 3 4 3" xfId="27444"/>
    <cellStyle name="40% - Accent4 2 2 2 3 3 5" xfId="27445"/>
    <cellStyle name="40% - Accent4 2 2 2 3 3 5 2" xfId="27446"/>
    <cellStyle name="40% - Accent4 2 2 2 3 3 6" xfId="27447"/>
    <cellStyle name="40% - Accent4 2 2 2 3 4" xfId="27448"/>
    <cellStyle name="40% - Accent4 2 2 2 3 4 2" xfId="27449"/>
    <cellStyle name="40% - Accent4 2 2 2 3 4 2 2" xfId="27450"/>
    <cellStyle name="40% - Accent4 2 2 2 3 4 2 2 2" xfId="27451"/>
    <cellStyle name="40% - Accent4 2 2 2 3 4 2 2 2 2" xfId="27452"/>
    <cellStyle name="40% - Accent4 2 2 2 3 4 2 2 3" xfId="27453"/>
    <cellStyle name="40% - Accent4 2 2 2 3 4 2 3" xfId="27454"/>
    <cellStyle name="40% - Accent4 2 2 2 3 4 2 3 2" xfId="27455"/>
    <cellStyle name="40% - Accent4 2 2 2 3 4 2 3 2 2" xfId="27456"/>
    <cellStyle name="40% - Accent4 2 2 2 3 4 2 3 3" xfId="27457"/>
    <cellStyle name="40% - Accent4 2 2 2 3 4 2 4" xfId="27458"/>
    <cellStyle name="40% - Accent4 2 2 2 3 4 2 4 2" xfId="27459"/>
    <cellStyle name="40% - Accent4 2 2 2 3 4 2 5" xfId="27460"/>
    <cellStyle name="40% - Accent4 2 2 2 3 4 3" xfId="27461"/>
    <cellStyle name="40% - Accent4 2 2 2 3 4 3 2" xfId="27462"/>
    <cellStyle name="40% - Accent4 2 2 2 3 4 3 2 2" xfId="27463"/>
    <cellStyle name="40% - Accent4 2 2 2 3 4 3 3" xfId="27464"/>
    <cellStyle name="40% - Accent4 2 2 2 3 4 4" xfId="27465"/>
    <cellStyle name="40% - Accent4 2 2 2 3 4 4 2" xfId="27466"/>
    <cellStyle name="40% - Accent4 2 2 2 3 4 4 2 2" xfId="27467"/>
    <cellStyle name="40% - Accent4 2 2 2 3 4 4 3" xfId="27468"/>
    <cellStyle name="40% - Accent4 2 2 2 3 4 5" xfId="27469"/>
    <cellStyle name="40% - Accent4 2 2 2 3 4 5 2" xfId="27470"/>
    <cellStyle name="40% - Accent4 2 2 2 3 4 6" xfId="27471"/>
    <cellStyle name="40% - Accent4 2 2 2 3 5" xfId="27472"/>
    <cellStyle name="40% - Accent4 2 2 2 3 5 2" xfId="27473"/>
    <cellStyle name="40% - Accent4 2 2 2 3 5 2 2" xfId="27474"/>
    <cellStyle name="40% - Accent4 2 2 2 3 5 2 2 2" xfId="27475"/>
    <cellStyle name="40% - Accent4 2 2 2 3 5 2 2 2 2" xfId="27476"/>
    <cellStyle name="40% - Accent4 2 2 2 3 5 2 2 3" xfId="27477"/>
    <cellStyle name="40% - Accent4 2 2 2 3 5 2 3" xfId="27478"/>
    <cellStyle name="40% - Accent4 2 2 2 3 5 2 3 2" xfId="27479"/>
    <cellStyle name="40% - Accent4 2 2 2 3 5 2 3 2 2" xfId="27480"/>
    <cellStyle name="40% - Accent4 2 2 2 3 5 2 3 3" xfId="27481"/>
    <cellStyle name="40% - Accent4 2 2 2 3 5 2 4" xfId="27482"/>
    <cellStyle name="40% - Accent4 2 2 2 3 5 2 4 2" xfId="27483"/>
    <cellStyle name="40% - Accent4 2 2 2 3 5 2 5" xfId="27484"/>
    <cellStyle name="40% - Accent4 2 2 2 3 5 3" xfId="27485"/>
    <cellStyle name="40% - Accent4 2 2 2 3 5 3 2" xfId="27486"/>
    <cellStyle name="40% - Accent4 2 2 2 3 5 3 2 2" xfId="27487"/>
    <cellStyle name="40% - Accent4 2 2 2 3 5 3 3" xfId="27488"/>
    <cellStyle name="40% - Accent4 2 2 2 3 5 4" xfId="27489"/>
    <cellStyle name="40% - Accent4 2 2 2 3 5 4 2" xfId="27490"/>
    <cellStyle name="40% - Accent4 2 2 2 3 5 4 2 2" xfId="27491"/>
    <cellStyle name="40% - Accent4 2 2 2 3 5 4 3" xfId="27492"/>
    <cellStyle name="40% - Accent4 2 2 2 3 5 5" xfId="27493"/>
    <cellStyle name="40% - Accent4 2 2 2 3 5 5 2" xfId="27494"/>
    <cellStyle name="40% - Accent4 2 2 2 3 5 6" xfId="27495"/>
    <cellStyle name="40% - Accent4 2 2 2 3 6" xfId="27496"/>
    <cellStyle name="40% - Accent4 2 2 2 3 6 2" xfId="27497"/>
    <cellStyle name="40% - Accent4 2 2 2 3 6 2 2" xfId="27498"/>
    <cellStyle name="40% - Accent4 2 2 2 3 6 2 2 2" xfId="27499"/>
    <cellStyle name="40% - Accent4 2 2 2 3 6 2 3" xfId="27500"/>
    <cellStyle name="40% - Accent4 2 2 2 3 6 3" xfId="27501"/>
    <cellStyle name="40% - Accent4 2 2 2 3 6 3 2" xfId="27502"/>
    <cellStyle name="40% - Accent4 2 2 2 3 6 3 2 2" xfId="27503"/>
    <cellStyle name="40% - Accent4 2 2 2 3 6 3 3" xfId="27504"/>
    <cellStyle name="40% - Accent4 2 2 2 3 6 4" xfId="27505"/>
    <cellStyle name="40% - Accent4 2 2 2 3 6 4 2" xfId="27506"/>
    <cellStyle name="40% - Accent4 2 2 2 3 6 5" xfId="27507"/>
    <cellStyle name="40% - Accent4 2 2 2 3 7" xfId="27508"/>
    <cellStyle name="40% - Accent4 2 2 2 3 7 2" xfId="27509"/>
    <cellStyle name="40% - Accent4 2 2 2 3 7 2 2" xfId="27510"/>
    <cellStyle name="40% - Accent4 2 2 2 3 7 3" xfId="27511"/>
    <cellStyle name="40% - Accent4 2 2 2 3 8" xfId="27512"/>
    <cellStyle name="40% - Accent4 2 2 2 3 8 2" xfId="27513"/>
    <cellStyle name="40% - Accent4 2 2 2 3 8 2 2" xfId="27514"/>
    <cellStyle name="40% - Accent4 2 2 2 3 8 3" xfId="27515"/>
    <cellStyle name="40% - Accent4 2 2 2 3 9" xfId="27516"/>
    <cellStyle name="40% - Accent4 2 2 2 3 9 2" xfId="27517"/>
    <cellStyle name="40% - Accent4 2 2 2 4" xfId="27518"/>
    <cellStyle name="40% - Accent4 2 2 2 4 10" xfId="27519"/>
    <cellStyle name="40% - Accent4 2 2 2 4 2" xfId="27520"/>
    <cellStyle name="40% - Accent4 2 2 2 4 2 2" xfId="27521"/>
    <cellStyle name="40% - Accent4 2 2 2 4 2 2 2" xfId="27522"/>
    <cellStyle name="40% - Accent4 2 2 2 4 2 2 2 2" xfId="27523"/>
    <cellStyle name="40% - Accent4 2 2 2 4 2 2 2 2 2" xfId="27524"/>
    <cellStyle name="40% - Accent4 2 2 2 4 2 2 2 3" xfId="27525"/>
    <cellStyle name="40% - Accent4 2 2 2 4 2 2 3" xfId="27526"/>
    <cellStyle name="40% - Accent4 2 2 2 4 2 2 3 2" xfId="27527"/>
    <cellStyle name="40% - Accent4 2 2 2 4 2 2 3 2 2" xfId="27528"/>
    <cellStyle name="40% - Accent4 2 2 2 4 2 2 3 3" xfId="27529"/>
    <cellStyle name="40% - Accent4 2 2 2 4 2 2 4" xfId="27530"/>
    <cellStyle name="40% - Accent4 2 2 2 4 2 2 4 2" xfId="27531"/>
    <cellStyle name="40% - Accent4 2 2 2 4 2 2 5" xfId="27532"/>
    <cellStyle name="40% - Accent4 2 2 2 4 2 3" xfId="27533"/>
    <cellStyle name="40% - Accent4 2 2 2 4 2 3 2" xfId="27534"/>
    <cellStyle name="40% - Accent4 2 2 2 4 2 3 2 2" xfId="27535"/>
    <cellStyle name="40% - Accent4 2 2 2 4 2 3 3" xfId="27536"/>
    <cellStyle name="40% - Accent4 2 2 2 4 2 4" xfId="27537"/>
    <cellStyle name="40% - Accent4 2 2 2 4 2 4 2" xfId="27538"/>
    <cellStyle name="40% - Accent4 2 2 2 4 2 4 2 2" xfId="27539"/>
    <cellStyle name="40% - Accent4 2 2 2 4 2 4 3" xfId="27540"/>
    <cellStyle name="40% - Accent4 2 2 2 4 2 5" xfId="27541"/>
    <cellStyle name="40% - Accent4 2 2 2 4 2 5 2" xfId="27542"/>
    <cellStyle name="40% - Accent4 2 2 2 4 2 6" xfId="27543"/>
    <cellStyle name="40% - Accent4 2 2 2 4 3" xfId="27544"/>
    <cellStyle name="40% - Accent4 2 2 2 4 3 2" xfId="27545"/>
    <cellStyle name="40% - Accent4 2 2 2 4 3 2 2" xfId="27546"/>
    <cellStyle name="40% - Accent4 2 2 2 4 3 2 2 2" xfId="27547"/>
    <cellStyle name="40% - Accent4 2 2 2 4 3 2 2 2 2" xfId="27548"/>
    <cellStyle name="40% - Accent4 2 2 2 4 3 2 2 3" xfId="27549"/>
    <cellStyle name="40% - Accent4 2 2 2 4 3 2 3" xfId="27550"/>
    <cellStyle name="40% - Accent4 2 2 2 4 3 2 3 2" xfId="27551"/>
    <cellStyle name="40% - Accent4 2 2 2 4 3 2 3 2 2" xfId="27552"/>
    <cellStyle name="40% - Accent4 2 2 2 4 3 2 3 3" xfId="27553"/>
    <cellStyle name="40% - Accent4 2 2 2 4 3 2 4" xfId="27554"/>
    <cellStyle name="40% - Accent4 2 2 2 4 3 2 4 2" xfId="27555"/>
    <cellStyle name="40% - Accent4 2 2 2 4 3 2 5" xfId="27556"/>
    <cellStyle name="40% - Accent4 2 2 2 4 3 3" xfId="27557"/>
    <cellStyle name="40% - Accent4 2 2 2 4 3 3 2" xfId="27558"/>
    <cellStyle name="40% - Accent4 2 2 2 4 3 3 2 2" xfId="27559"/>
    <cellStyle name="40% - Accent4 2 2 2 4 3 3 3" xfId="27560"/>
    <cellStyle name="40% - Accent4 2 2 2 4 3 4" xfId="27561"/>
    <cellStyle name="40% - Accent4 2 2 2 4 3 4 2" xfId="27562"/>
    <cellStyle name="40% - Accent4 2 2 2 4 3 4 2 2" xfId="27563"/>
    <cellStyle name="40% - Accent4 2 2 2 4 3 4 3" xfId="27564"/>
    <cellStyle name="40% - Accent4 2 2 2 4 3 5" xfId="27565"/>
    <cellStyle name="40% - Accent4 2 2 2 4 3 5 2" xfId="27566"/>
    <cellStyle name="40% - Accent4 2 2 2 4 3 6" xfId="27567"/>
    <cellStyle name="40% - Accent4 2 2 2 4 4" xfId="27568"/>
    <cellStyle name="40% - Accent4 2 2 2 4 4 2" xfId="27569"/>
    <cellStyle name="40% - Accent4 2 2 2 4 4 2 2" xfId="27570"/>
    <cellStyle name="40% - Accent4 2 2 2 4 4 2 2 2" xfId="27571"/>
    <cellStyle name="40% - Accent4 2 2 2 4 4 2 2 2 2" xfId="27572"/>
    <cellStyle name="40% - Accent4 2 2 2 4 4 2 2 3" xfId="27573"/>
    <cellStyle name="40% - Accent4 2 2 2 4 4 2 3" xfId="27574"/>
    <cellStyle name="40% - Accent4 2 2 2 4 4 2 3 2" xfId="27575"/>
    <cellStyle name="40% - Accent4 2 2 2 4 4 2 3 2 2" xfId="27576"/>
    <cellStyle name="40% - Accent4 2 2 2 4 4 2 3 3" xfId="27577"/>
    <cellStyle name="40% - Accent4 2 2 2 4 4 2 4" xfId="27578"/>
    <cellStyle name="40% - Accent4 2 2 2 4 4 2 4 2" xfId="27579"/>
    <cellStyle name="40% - Accent4 2 2 2 4 4 2 5" xfId="27580"/>
    <cellStyle name="40% - Accent4 2 2 2 4 4 3" xfId="27581"/>
    <cellStyle name="40% - Accent4 2 2 2 4 4 3 2" xfId="27582"/>
    <cellStyle name="40% - Accent4 2 2 2 4 4 3 2 2" xfId="27583"/>
    <cellStyle name="40% - Accent4 2 2 2 4 4 3 3" xfId="27584"/>
    <cellStyle name="40% - Accent4 2 2 2 4 4 4" xfId="27585"/>
    <cellStyle name="40% - Accent4 2 2 2 4 4 4 2" xfId="27586"/>
    <cellStyle name="40% - Accent4 2 2 2 4 4 4 2 2" xfId="27587"/>
    <cellStyle name="40% - Accent4 2 2 2 4 4 4 3" xfId="27588"/>
    <cellStyle name="40% - Accent4 2 2 2 4 4 5" xfId="27589"/>
    <cellStyle name="40% - Accent4 2 2 2 4 4 5 2" xfId="27590"/>
    <cellStyle name="40% - Accent4 2 2 2 4 4 6" xfId="27591"/>
    <cellStyle name="40% - Accent4 2 2 2 4 5" xfId="27592"/>
    <cellStyle name="40% - Accent4 2 2 2 4 5 2" xfId="27593"/>
    <cellStyle name="40% - Accent4 2 2 2 4 5 2 2" xfId="27594"/>
    <cellStyle name="40% - Accent4 2 2 2 4 5 2 2 2" xfId="27595"/>
    <cellStyle name="40% - Accent4 2 2 2 4 5 2 2 2 2" xfId="27596"/>
    <cellStyle name="40% - Accent4 2 2 2 4 5 2 2 3" xfId="27597"/>
    <cellStyle name="40% - Accent4 2 2 2 4 5 2 3" xfId="27598"/>
    <cellStyle name="40% - Accent4 2 2 2 4 5 2 3 2" xfId="27599"/>
    <cellStyle name="40% - Accent4 2 2 2 4 5 2 3 2 2" xfId="27600"/>
    <cellStyle name="40% - Accent4 2 2 2 4 5 2 3 3" xfId="27601"/>
    <cellStyle name="40% - Accent4 2 2 2 4 5 2 4" xfId="27602"/>
    <cellStyle name="40% - Accent4 2 2 2 4 5 2 4 2" xfId="27603"/>
    <cellStyle name="40% - Accent4 2 2 2 4 5 2 5" xfId="27604"/>
    <cellStyle name="40% - Accent4 2 2 2 4 5 3" xfId="27605"/>
    <cellStyle name="40% - Accent4 2 2 2 4 5 3 2" xfId="27606"/>
    <cellStyle name="40% - Accent4 2 2 2 4 5 3 2 2" xfId="27607"/>
    <cellStyle name="40% - Accent4 2 2 2 4 5 3 3" xfId="27608"/>
    <cellStyle name="40% - Accent4 2 2 2 4 5 4" xfId="27609"/>
    <cellStyle name="40% - Accent4 2 2 2 4 5 4 2" xfId="27610"/>
    <cellStyle name="40% - Accent4 2 2 2 4 5 4 2 2" xfId="27611"/>
    <cellStyle name="40% - Accent4 2 2 2 4 5 4 3" xfId="27612"/>
    <cellStyle name="40% - Accent4 2 2 2 4 5 5" xfId="27613"/>
    <cellStyle name="40% - Accent4 2 2 2 4 5 5 2" xfId="27614"/>
    <cellStyle name="40% - Accent4 2 2 2 4 5 6" xfId="27615"/>
    <cellStyle name="40% - Accent4 2 2 2 4 6" xfId="27616"/>
    <cellStyle name="40% - Accent4 2 2 2 4 6 2" xfId="27617"/>
    <cellStyle name="40% - Accent4 2 2 2 4 6 2 2" xfId="27618"/>
    <cellStyle name="40% - Accent4 2 2 2 4 6 2 2 2" xfId="27619"/>
    <cellStyle name="40% - Accent4 2 2 2 4 6 2 3" xfId="27620"/>
    <cellStyle name="40% - Accent4 2 2 2 4 6 3" xfId="27621"/>
    <cellStyle name="40% - Accent4 2 2 2 4 6 3 2" xfId="27622"/>
    <cellStyle name="40% - Accent4 2 2 2 4 6 3 2 2" xfId="27623"/>
    <cellStyle name="40% - Accent4 2 2 2 4 6 3 3" xfId="27624"/>
    <cellStyle name="40% - Accent4 2 2 2 4 6 4" xfId="27625"/>
    <cellStyle name="40% - Accent4 2 2 2 4 6 4 2" xfId="27626"/>
    <cellStyle name="40% - Accent4 2 2 2 4 6 5" xfId="27627"/>
    <cellStyle name="40% - Accent4 2 2 2 4 7" xfId="27628"/>
    <cellStyle name="40% - Accent4 2 2 2 4 7 2" xfId="27629"/>
    <cellStyle name="40% - Accent4 2 2 2 4 7 2 2" xfId="27630"/>
    <cellStyle name="40% - Accent4 2 2 2 4 7 3" xfId="27631"/>
    <cellStyle name="40% - Accent4 2 2 2 4 8" xfId="27632"/>
    <cellStyle name="40% - Accent4 2 2 2 4 8 2" xfId="27633"/>
    <cellStyle name="40% - Accent4 2 2 2 4 8 2 2" xfId="27634"/>
    <cellStyle name="40% - Accent4 2 2 2 4 8 3" xfId="27635"/>
    <cellStyle name="40% - Accent4 2 2 2 4 9" xfId="27636"/>
    <cellStyle name="40% - Accent4 2 2 2 4 9 2" xfId="27637"/>
    <cellStyle name="40% - Accent4 2 2 2 5" xfId="27638"/>
    <cellStyle name="40% - Accent4 2 2 2 5 2" xfId="27639"/>
    <cellStyle name="40% - Accent4 2 2 2 5 2 2" xfId="27640"/>
    <cellStyle name="40% - Accent4 2 2 2 5 2 2 2" xfId="27641"/>
    <cellStyle name="40% - Accent4 2 2 2 5 2 2 2 2" xfId="27642"/>
    <cellStyle name="40% - Accent4 2 2 2 5 2 2 2 2 2" xfId="27643"/>
    <cellStyle name="40% - Accent4 2 2 2 5 2 2 2 3" xfId="27644"/>
    <cellStyle name="40% - Accent4 2 2 2 5 2 2 3" xfId="27645"/>
    <cellStyle name="40% - Accent4 2 2 2 5 2 2 3 2" xfId="27646"/>
    <cellStyle name="40% - Accent4 2 2 2 5 2 2 3 2 2" xfId="27647"/>
    <cellStyle name="40% - Accent4 2 2 2 5 2 2 3 3" xfId="27648"/>
    <cellStyle name="40% - Accent4 2 2 2 5 2 2 4" xfId="27649"/>
    <cellStyle name="40% - Accent4 2 2 2 5 2 2 4 2" xfId="27650"/>
    <cellStyle name="40% - Accent4 2 2 2 5 2 2 5" xfId="27651"/>
    <cellStyle name="40% - Accent4 2 2 2 5 2 3" xfId="27652"/>
    <cellStyle name="40% - Accent4 2 2 2 5 2 3 2" xfId="27653"/>
    <cellStyle name="40% - Accent4 2 2 2 5 2 3 2 2" xfId="27654"/>
    <cellStyle name="40% - Accent4 2 2 2 5 2 3 3" xfId="27655"/>
    <cellStyle name="40% - Accent4 2 2 2 5 2 4" xfId="27656"/>
    <cellStyle name="40% - Accent4 2 2 2 5 2 4 2" xfId="27657"/>
    <cellStyle name="40% - Accent4 2 2 2 5 2 4 2 2" xfId="27658"/>
    <cellStyle name="40% - Accent4 2 2 2 5 2 4 3" xfId="27659"/>
    <cellStyle name="40% - Accent4 2 2 2 5 2 5" xfId="27660"/>
    <cellStyle name="40% - Accent4 2 2 2 5 2 5 2" xfId="27661"/>
    <cellStyle name="40% - Accent4 2 2 2 5 2 6" xfId="27662"/>
    <cellStyle name="40% - Accent4 2 2 2 5 3" xfId="27663"/>
    <cellStyle name="40% - Accent4 2 2 2 5 3 2" xfId="27664"/>
    <cellStyle name="40% - Accent4 2 2 2 5 3 2 2" xfId="27665"/>
    <cellStyle name="40% - Accent4 2 2 2 5 3 2 2 2" xfId="27666"/>
    <cellStyle name="40% - Accent4 2 2 2 5 3 2 2 2 2" xfId="27667"/>
    <cellStyle name="40% - Accent4 2 2 2 5 3 2 2 3" xfId="27668"/>
    <cellStyle name="40% - Accent4 2 2 2 5 3 2 3" xfId="27669"/>
    <cellStyle name="40% - Accent4 2 2 2 5 3 2 3 2" xfId="27670"/>
    <cellStyle name="40% - Accent4 2 2 2 5 3 2 3 2 2" xfId="27671"/>
    <cellStyle name="40% - Accent4 2 2 2 5 3 2 3 3" xfId="27672"/>
    <cellStyle name="40% - Accent4 2 2 2 5 3 2 4" xfId="27673"/>
    <cellStyle name="40% - Accent4 2 2 2 5 3 2 4 2" xfId="27674"/>
    <cellStyle name="40% - Accent4 2 2 2 5 3 2 5" xfId="27675"/>
    <cellStyle name="40% - Accent4 2 2 2 5 3 3" xfId="27676"/>
    <cellStyle name="40% - Accent4 2 2 2 5 3 3 2" xfId="27677"/>
    <cellStyle name="40% - Accent4 2 2 2 5 3 3 2 2" xfId="27678"/>
    <cellStyle name="40% - Accent4 2 2 2 5 3 3 3" xfId="27679"/>
    <cellStyle name="40% - Accent4 2 2 2 5 3 4" xfId="27680"/>
    <cellStyle name="40% - Accent4 2 2 2 5 3 4 2" xfId="27681"/>
    <cellStyle name="40% - Accent4 2 2 2 5 3 4 2 2" xfId="27682"/>
    <cellStyle name="40% - Accent4 2 2 2 5 3 4 3" xfId="27683"/>
    <cellStyle name="40% - Accent4 2 2 2 5 3 5" xfId="27684"/>
    <cellStyle name="40% - Accent4 2 2 2 5 3 5 2" xfId="27685"/>
    <cellStyle name="40% - Accent4 2 2 2 5 3 6" xfId="27686"/>
    <cellStyle name="40% - Accent4 2 2 2 6" xfId="27687"/>
    <cellStyle name="40% - Accent4 2 2 2 7" xfId="27688"/>
    <cellStyle name="40% - Accent4 2 2 2 8" xfId="27689"/>
    <cellStyle name="40% - Accent4 2 2 2 9" xfId="27690"/>
    <cellStyle name="40% - Accent4 2 2 3" xfId="27691"/>
    <cellStyle name="40% - Accent4 2 2 3 10" xfId="27692"/>
    <cellStyle name="40% - Accent4 2 2 3 10 2" xfId="27693"/>
    <cellStyle name="40% - Accent4 2 2 3 11" xfId="27694"/>
    <cellStyle name="40% - Accent4 2 2 3 2" xfId="27695"/>
    <cellStyle name="40% - Accent4 2 2 3 3" xfId="27696"/>
    <cellStyle name="40% - Accent4 2 2 3 3 2" xfId="27697"/>
    <cellStyle name="40% - Accent4 2 2 3 3 2 2" xfId="27698"/>
    <cellStyle name="40% - Accent4 2 2 3 3 2 2 2" xfId="27699"/>
    <cellStyle name="40% - Accent4 2 2 3 3 2 2 2 2" xfId="27700"/>
    <cellStyle name="40% - Accent4 2 2 3 3 2 2 3" xfId="27701"/>
    <cellStyle name="40% - Accent4 2 2 3 3 2 3" xfId="27702"/>
    <cellStyle name="40% - Accent4 2 2 3 3 2 3 2" xfId="27703"/>
    <cellStyle name="40% - Accent4 2 2 3 3 2 3 2 2" xfId="27704"/>
    <cellStyle name="40% - Accent4 2 2 3 3 2 3 3" xfId="27705"/>
    <cellStyle name="40% - Accent4 2 2 3 3 2 4" xfId="27706"/>
    <cellStyle name="40% - Accent4 2 2 3 3 2 4 2" xfId="27707"/>
    <cellStyle name="40% - Accent4 2 2 3 3 2 5" xfId="27708"/>
    <cellStyle name="40% - Accent4 2 2 3 3 3" xfId="27709"/>
    <cellStyle name="40% - Accent4 2 2 3 3 3 2" xfId="27710"/>
    <cellStyle name="40% - Accent4 2 2 3 3 3 2 2" xfId="27711"/>
    <cellStyle name="40% - Accent4 2 2 3 3 3 3" xfId="27712"/>
    <cellStyle name="40% - Accent4 2 2 3 3 4" xfId="27713"/>
    <cellStyle name="40% - Accent4 2 2 3 3 4 2" xfId="27714"/>
    <cellStyle name="40% - Accent4 2 2 3 3 4 2 2" xfId="27715"/>
    <cellStyle name="40% - Accent4 2 2 3 3 4 3" xfId="27716"/>
    <cellStyle name="40% - Accent4 2 2 3 3 5" xfId="27717"/>
    <cellStyle name="40% - Accent4 2 2 3 3 5 2" xfId="27718"/>
    <cellStyle name="40% - Accent4 2 2 3 3 6" xfId="27719"/>
    <cellStyle name="40% - Accent4 2 2 3 4" xfId="27720"/>
    <cellStyle name="40% - Accent4 2 2 3 4 2" xfId="27721"/>
    <cellStyle name="40% - Accent4 2 2 3 4 2 2" xfId="27722"/>
    <cellStyle name="40% - Accent4 2 2 3 4 2 2 2" xfId="27723"/>
    <cellStyle name="40% - Accent4 2 2 3 4 2 2 2 2" xfId="27724"/>
    <cellStyle name="40% - Accent4 2 2 3 4 2 2 3" xfId="27725"/>
    <cellStyle name="40% - Accent4 2 2 3 4 2 3" xfId="27726"/>
    <cellStyle name="40% - Accent4 2 2 3 4 2 3 2" xfId="27727"/>
    <cellStyle name="40% - Accent4 2 2 3 4 2 3 2 2" xfId="27728"/>
    <cellStyle name="40% - Accent4 2 2 3 4 2 3 3" xfId="27729"/>
    <cellStyle name="40% - Accent4 2 2 3 4 2 4" xfId="27730"/>
    <cellStyle name="40% - Accent4 2 2 3 4 2 4 2" xfId="27731"/>
    <cellStyle name="40% - Accent4 2 2 3 4 2 5" xfId="27732"/>
    <cellStyle name="40% - Accent4 2 2 3 4 3" xfId="27733"/>
    <cellStyle name="40% - Accent4 2 2 3 4 3 2" xfId="27734"/>
    <cellStyle name="40% - Accent4 2 2 3 4 3 2 2" xfId="27735"/>
    <cellStyle name="40% - Accent4 2 2 3 4 3 3" xfId="27736"/>
    <cellStyle name="40% - Accent4 2 2 3 4 4" xfId="27737"/>
    <cellStyle name="40% - Accent4 2 2 3 4 4 2" xfId="27738"/>
    <cellStyle name="40% - Accent4 2 2 3 4 4 2 2" xfId="27739"/>
    <cellStyle name="40% - Accent4 2 2 3 4 4 3" xfId="27740"/>
    <cellStyle name="40% - Accent4 2 2 3 4 5" xfId="27741"/>
    <cellStyle name="40% - Accent4 2 2 3 4 5 2" xfId="27742"/>
    <cellStyle name="40% - Accent4 2 2 3 4 6" xfId="27743"/>
    <cellStyle name="40% - Accent4 2 2 3 5" xfId="27744"/>
    <cellStyle name="40% - Accent4 2 2 3 5 2" xfId="27745"/>
    <cellStyle name="40% - Accent4 2 2 3 5 2 2" xfId="27746"/>
    <cellStyle name="40% - Accent4 2 2 3 5 2 2 2" xfId="27747"/>
    <cellStyle name="40% - Accent4 2 2 3 5 2 2 2 2" xfId="27748"/>
    <cellStyle name="40% - Accent4 2 2 3 5 2 2 3" xfId="27749"/>
    <cellStyle name="40% - Accent4 2 2 3 5 2 3" xfId="27750"/>
    <cellStyle name="40% - Accent4 2 2 3 5 2 3 2" xfId="27751"/>
    <cellStyle name="40% - Accent4 2 2 3 5 2 3 2 2" xfId="27752"/>
    <cellStyle name="40% - Accent4 2 2 3 5 2 3 3" xfId="27753"/>
    <cellStyle name="40% - Accent4 2 2 3 5 2 4" xfId="27754"/>
    <cellStyle name="40% - Accent4 2 2 3 5 2 4 2" xfId="27755"/>
    <cellStyle name="40% - Accent4 2 2 3 5 2 5" xfId="27756"/>
    <cellStyle name="40% - Accent4 2 2 3 5 3" xfId="27757"/>
    <cellStyle name="40% - Accent4 2 2 3 5 3 2" xfId="27758"/>
    <cellStyle name="40% - Accent4 2 2 3 5 3 2 2" xfId="27759"/>
    <cellStyle name="40% - Accent4 2 2 3 5 3 3" xfId="27760"/>
    <cellStyle name="40% - Accent4 2 2 3 5 4" xfId="27761"/>
    <cellStyle name="40% - Accent4 2 2 3 5 4 2" xfId="27762"/>
    <cellStyle name="40% - Accent4 2 2 3 5 4 2 2" xfId="27763"/>
    <cellStyle name="40% - Accent4 2 2 3 5 4 3" xfId="27764"/>
    <cellStyle name="40% - Accent4 2 2 3 5 5" xfId="27765"/>
    <cellStyle name="40% - Accent4 2 2 3 5 5 2" xfId="27766"/>
    <cellStyle name="40% - Accent4 2 2 3 5 6" xfId="27767"/>
    <cellStyle name="40% - Accent4 2 2 3 6" xfId="27768"/>
    <cellStyle name="40% - Accent4 2 2 3 6 2" xfId="27769"/>
    <cellStyle name="40% - Accent4 2 2 3 6 2 2" xfId="27770"/>
    <cellStyle name="40% - Accent4 2 2 3 6 2 2 2" xfId="27771"/>
    <cellStyle name="40% - Accent4 2 2 3 6 2 2 2 2" xfId="27772"/>
    <cellStyle name="40% - Accent4 2 2 3 6 2 2 3" xfId="27773"/>
    <cellStyle name="40% - Accent4 2 2 3 6 2 3" xfId="27774"/>
    <cellStyle name="40% - Accent4 2 2 3 6 2 3 2" xfId="27775"/>
    <cellStyle name="40% - Accent4 2 2 3 6 2 3 2 2" xfId="27776"/>
    <cellStyle name="40% - Accent4 2 2 3 6 2 3 3" xfId="27777"/>
    <cellStyle name="40% - Accent4 2 2 3 6 2 4" xfId="27778"/>
    <cellStyle name="40% - Accent4 2 2 3 6 2 4 2" xfId="27779"/>
    <cellStyle name="40% - Accent4 2 2 3 6 2 5" xfId="27780"/>
    <cellStyle name="40% - Accent4 2 2 3 6 3" xfId="27781"/>
    <cellStyle name="40% - Accent4 2 2 3 6 3 2" xfId="27782"/>
    <cellStyle name="40% - Accent4 2 2 3 6 3 2 2" xfId="27783"/>
    <cellStyle name="40% - Accent4 2 2 3 6 3 3" xfId="27784"/>
    <cellStyle name="40% - Accent4 2 2 3 6 4" xfId="27785"/>
    <cellStyle name="40% - Accent4 2 2 3 6 4 2" xfId="27786"/>
    <cellStyle name="40% - Accent4 2 2 3 6 4 2 2" xfId="27787"/>
    <cellStyle name="40% - Accent4 2 2 3 6 4 3" xfId="27788"/>
    <cellStyle name="40% - Accent4 2 2 3 6 5" xfId="27789"/>
    <cellStyle name="40% - Accent4 2 2 3 6 5 2" xfId="27790"/>
    <cellStyle name="40% - Accent4 2 2 3 6 6" xfId="27791"/>
    <cellStyle name="40% - Accent4 2 2 3 7" xfId="27792"/>
    <cellStyle name="40% - Accent4 2 2 3 7 2" xfId="27793"/>
    <cellStyle name="40% - Accent4 2 2 3 7 2 2" xfId="27794"/>
    <cellStyle name="40% - Accent4 2 2 3 7 2 2 2" xfId="27795"/>
    <cellStyle name="40% - Accent4 2 2 3 7 2 3" xfId="27796"/>
    <cellStyle name="40% - Accent4 2 2 3 7 3" xfId="27797"/>
    <cellStyle name="40% - Accent4 2 2 3 7 3 2" xfId="27798"/>
    <cellStyle name="40% - Accent4 2 2 3 7 3 2 2" xfId="27799"/>
    <cellStyle name="40% - Accent4 2 2 3 7 3 3" xfId="27800"/>
    <cellStyle name="40% - Accent4 2 2 3 7 4" xfId="27801"/>
    <cellStyle name="40% - Accent4 2 2 3 7 4 2" xfId="27802"/>
    <cellStyle name="40% - Accent4 2 2 3 7 5" xfId="27803"/>
    <cellStyle name="40% - Accent4 2 2 3 8" xfId="27804"/>
    <cellStyle name="40% - Accent4 2 2 3 8 2" xfId="27805"/>
    <cellStyle name="40% - Accent4 2 2 3 8 2 2" xfId="27806"/>
    <cellStyle name="40% - Accent4 2 2 3 8 3" xfId="27807"/>
    <cellStyle name="40% - Accent4 2 2 3 9" xfId="27808"/>
    <cellStyle name="40% - Accent4 2 2 3 9 2" xfId="27809"/>
    <cellStyle name="40% - Accent4 2 2 3 9 2 2" xfId="27810"/>
    <cellStyle name="40% - Accent4 2 2 3 9 3" xfId="27811"/>
    <cellStyle name="40% - Accent4 2 2 4" xfId="27812"/>
    <cellStyle name="40% - Accent4 2 2 5" xfId="27813"/>
    <cellStyle name="40% - Accent4 2 2 5 2" xfId="27814"/>
    <cellStyle name="40% - Accent4 2 2 5 3" xfId="27815"/>
    <cellStyle name="40% - Accent4 2 2 5 4" xfId="27816"/>
    <cellStyle name="40% - Accent4 2 2 5 4 2" xfId="27817"/>
    <cellStyle name="40% - Accent4 2 2 5 4 2 2" xfId="27818"/>
    <cellStyle name="40% - Accent4 2 2 5 4 2 2 2" xfId="27819"/>
    <cellStyle name="40% - Accent4 2 2 5 4 2 3" xfId="27820"/>
    <cellStyle name="40% - Accent4 2 2 5 4 3" xfId="27821"/>
    <cellStyle name="40% - Accent4 2 2 5 4 3 2" xfId="27822"/>
    <cellStyle name="40% - Accent4 2 2 5 4 3 2 2" xfId="27823"/>
    <cellStyle name="40% - Accent4 2 2 5 4 3 3" xfId="27824"/>
    <cellStyle name="40% - Accent4 2 2 5 4 4" xfId="27825"/>
    <cellStyle name="40% - Accent4 2 2 5 4 4 2" xfId="27826"/>
    <cellStyle name="40% - Accent4 2 2 5 4 5" xfId="27827"/>
    <cellStyle name="40% - Accent4 2 2 5 5" xfId="27828"/>
    <cellStyle name="40% - Accent4 2 2 5 5 2" xfId="27829"/>
    <cellStyle name="40% - Accent4 2 2 5 5 2 2" xfId="27830"/>
    <cellStyle name="40% - Accent4 2 2 5 5 3" xfId="27831"/>
    <cellStyle name="40% - Accent4 2 2 5 6" xfId="27832"/>
    <cellStyle name="40% - Accent4 2 2 5 6 2" xfId="27833"/>
    <cellStyle name="40% - Accent4 2 2 5 6 2 2" xfId="27834"/>
    <cellStyle name="40% - Accent4 2 2 5 6 3" xfId="27835"/>
    <cellStyle name="40% - Accent4 2 2 5 7" xfId="27836"/>
    <cellStyle name="40% - Accent4 2 2 5 7 2" xfId="27837"/>
    <cellStyle name="40% - Accent4 2 2 5 8" xfId="27838"/>
    <cellStyle name="40% - Accent4 2 2 6" xfId="27839"/>
    <cellStyle name="40% - Accent4 2 2 6 2" xfId="27840"/>
    <cellStyle name="40% - Accent4 2 2 6 2 2" xfId="27841"/>
    <cellStyle name="40% - Accent4 2 2 6 2 2 2" xfId="27842"/>
    <cellStyle name="40% - Accent4 2 2 6 2 2 2 2" xfId="27843"/>
    <cellStyle name="40% - Accent4 2 2 6 2 2 3" xfId="27844"/>
    <cellStyle name="40% - Accent4 2 2 6 2 3" xfId="27845"/>
    <cellStyle name="40% - Accent4 2 2 6 2 3 2" xfId="27846"/>
    <cellStyle name="40% - Accent4 2 2 6 2 3 2 2" xfId="27847"/>
    <cellStyle name="40% - Accent4 2 2 6 2 3 3" xfId="27848"/>
    <cellStyle name="40% - Accent4 2 2 6 2 4" xfId="27849"/>
    <cellStyle name="40% - Accent4 2 2 6 2 4 2" xfId="27850"/>
    <cellStyle name="40% - Accent4 2 2 6 2 5" xfId="27851"/>
    <cellStyle name="40% - Accent4 2 2 6 3" xfId="27852"/>
    <cellStyle name="40% - Accent4 2 2 6 3 2" xfId="27853"/>
    <cellStyle name="40% - Accent4 2 2 6 3 2 2" xfId="27854"/>
    <cellStyle name="40% - Accent4 2 2 6 3 3" xfId="27855"/>
    <cellStyle name="40% - Accent4 2 2 6 4" xfId="27856"/>
    <cellStyle name="40% - Accent4 2 2 6 4 2" xfId="27857"/>
    <cellStyle name="40% - Accent4 2 2 6 4 2 2" xfId="27858"/>
    <cellStyle name="40% - Accent4 2 2 6 4 3" xfId="27859"/>
    <cellStyle name="40% - Accent4 2 2 6 5" xfId="27860"/>
    <cellStyle name="40% - Accent4 2 2 6 5 2" xfId="27861"/>
    <cellStyle name="40% - Accent4 2 2 6 6" xfId="27862"/>
    <cellStyle name="40% - Accent4 2 2 7" xfId="27863"/>
    <cellStyle name="40% - Accent4 2 2 7 2" xfId="27864"/>
    <cellStyle name="40% - Accent4 2 2 7 2 2" xfId="27865"/>
    <cellStyle name="40% - Accent4 2 2 7 2 2 2" xfId="27866"/>
    <cellStyle name="40% - Accent4 2 2 7 2 2 2 2" xfId="27867"/>
    <cellStyle name="40% - Accent4 2 2 7 2 2 3" xfId="27868"/>
    <cellStyle name="40% - Accent4 2 2 7 2 3" xfId="27869"/>
    <cellStyle name="40% - Accent4 2 2 7 2 3 2" xfId="27870"/>
    <cellStyle name="40% - Accent4 2 2 7 2 3 2 2" xfId="27871"/>
    <cellStyle name="40% - Accent4 2 2 7 2 3 3" xfId="27872"/>
    <cellStyle name="40% - Accent4 2 2 7 2 4" xfId="27873"/>
    <cellStyle name="40% - Accent4 2 2 7 2 4 2" xfId="27874"/>
    <cellStyle name="40% - Accent4 2 2 7 2 5" xfId="27875"/>
    <cellStyle name="40% - Accent4 2 2 7 3" xfId="27876"/>
    <cellStyle name="40% - Accent4 2 2 7 3 2" xfId="27877"/>
    <cellStyle name="40% - Accent4 2 2 7 3 2 2" xfId="27878"/>
    <cellStyle name="40% - Accent4 2 2 7 3 3" xfId="27879"/>
    <cellStyle name="40% - Accent4 2 2 7 4" xfId="27880"/>
    <cellStyle name="40% - Accent4 2 2 7 4 2" xfId="27881"/>
    <cellStyle name="40% - Accent4 2 2 7 4 2 2" xfId="27882"/>
    <cellStyle name="40% - Accent4 2 2 7 4 3" xfId="27883"/>
    <cellStyle name="40% - Accent4 2 2 7 5" xfId="27884"/>
    <cellStyle name="40% - Accent4 2 2 7 5 2" xfId="27885"/>
    <cellStyle name="40% - Accent4 2 2 7 6" xfId="27886"/>
    <cellStyle name="40% - Accent4 2 2 8" xfId="27887"/>
    <cellStyle name="40% - Accent4 2 2 8 2" xfId="27888"/>
    <cellStyle name="40% - Accent4 2 2 8 2 2" xfId="27889"/>
    <cellStyle name="40% - Accent4 2 2 8 2 2 2" xfId="27890"/>
    <cellStyle name="40% - Accent4 2 2 8 2 2 2 2" xfId="27891"/>
    <cellStyle name="40% - Accent4 2 2 8 2 2 3" xfId="27892"/>
    <cellStyle name="40% - Accent4 2 2 8 2 3" xfId="27893"/>
    <cellStyle name="40% - Accent4 2 2 8 2 3 2" xfId="27894"/>
    <cellStyle name="40% - Accent4 2 2 8 2 3 2 2" xfId="27895"/>
    <cellStyle name="40% - Accent4 2 2 8 2 3 3" xfId="27896"/>
    <cellStyle name="40% - Accent4 2 2 8 2 4" xfId="27897"/>
    <cellStyle name="40% - Accent4 2 2 8 2 4 2" xfId="27898"/>
    <cellStyle name="40% - Accent4 2 2 8 2 5" xfId="27899"/>
    <cellStyle name="40% - Accent4 2 2 8 3" xfId="27900"/>
    <cellStyle name="40% - Accent4 2 2 8 3 2" xfId="27901"/>
    <cellStyle name="40% - Accent4 2 2 8 3 2 2" xfId="27902"/>
    <cellStyle name="40% - Accent4 2 2 8 3 3" xfId="27903"/>
    <cellStyle name="40% - Accent4 2 2 8 4" xfId="27904"/>
    <cellStyle name="40% - Accent4 2 2 8 4 2" xfId="27905"/>
    <cellStyle name="40% - Accent4 2 2 8 4 2 2" xfId="27906"/>
    <cellStyle name="40% - Accent4 2 2 8 4 3" xfId="27907"/>
    <cellStyle name="40% - Accent4 2 2 8 5" xfId="27908"/>
    <cellStyle name="40% - Accent4 2 2 8 5 2" xfId="27909"/>
    <cellStyle name="40% - Accent4 2 2 8 6" xfId="27910"/>
    <cellStyle name="40% - Accent4 2 2 9" xfId="27911"/>
    <cellStyle name="40% - Accent4 2 2 9 2" xfId="27912"/>
    <cellStyle name="40% - Accent4 2 2 9 2 2" xfId="27913"/>
    <cellStyle name="40% - Accent4 2 2 9 2 2 2" xfId="27914"/>
    <cellStyle name="40% - Accent4 2 2 9 2 3" xfId="27915"/>
    <cellStyle name="40% - Accent4 2 2 9 3" xfId="27916"/>
    <cellStyle name="40% - Accent4 2 2 9 3 2" xfId="27917"/>
    <cellStyle name="40% - Accent4 2 2 9 3 2 2" xfId="27918"/>
    <cellStyle name="40% - Accent4 2 2 9 3 3" xfId="27919"/>
    <cellStyle name="40% - Accent4 2 2 9 4" xfId="27920"/>
    <cellStyle name="40% - Accent4 2 2 9 4 2" xfId="27921"/>
    <cellStyle name="40% - Accent4 2 2 9 5" xfId="27922"/>
    <cellStyle name="40% - Accent4 2 20" xfId="27923"/>
    <cellStyle name="40% - Accent4 2 20 2" xfId="27924"/>
    <cellStyle name="40% - Accent4 2 21" xfId="27925"/>
    <cellStyle name="40% - Accent4 2 21 2" xfId="27926"/>
    <cellStyle name="40% - Accent4 2 22" xfId="27927"/>
    <cellStyle name="40% - Accent4 2 22 2" xfId="27928"/>
    <cellStyle name="40% - Accent4 2 23" xfId="27929"/>
    <cellStyle name="40% - Accent4 2 23 2" xfId="27930"/>
    <cellStyle name="40% - Accent4 2 24" xfId="27931"/>
    <cellStyle name="40% - Accent4 2 24 2" xfId="27932"/>
    <cellStyle name="40% - Accent4 2 25" xfId="27933"/>
    <cellStyle name="40% - Accent4 2 25 2" xfId="27934"/>
    <cellStyle name="40% - Accent4 2 26" xfId="27935"/>
    <cellStyle name="40% - Accent4 2 26 2" xfId="27936"/>
    <cellStyle name="40% - Accent4 2 27" xfId="27937"/>
    <cellStyle name="40% - Accent4 2 27 2" xfId="27938"/>
    <cellStyle name="40% - Accent4 2 28" xfId="27939"/>
    <cellStyle name="40% - Accent4 2 28 2" xfId="27940"/>
    <cellStyle name="40% - Accent4 2 29" xfId="27941"/>
    <cellStyle name="40% - Accent4 2 29 2" xfId="27942"/>
    <cellStyle name="40% - Accent4 2 3" xfId="27943"/>
    <cellStyle name="40% - Accent4 2 3 2" xfId="27944"/>
    <cellStyle name="40% - Accent4 2 3 2 10" xfId="27945"/>
    <cellStyle name="40% - Accent4 2 3 2 2" xfId="27946"/>
    <cellStyle name="40% - Accent4 2 3 2 2 2" xfId="27947"/>
    <cellStyle name="40% - Accent4 2 3 2 2 2 2" xfId="27948"/>
    <cellStyle name="40% - Accent4 2 3 2 2 2 2 2" xfId="27949"/>
    <cellStyle name="40% - Accent4 2 3 2 2 2 2 2 2" xfId="27950"/>
    <cellStyle name="40% - Accent4 2 3 2 2 2 2 3" xfId="27951"/>
    <cellStyle name="40% - Accent4 2 3 2 2 2 3" xfId="27952"/>
    <cellStyle name="40% - Accent4 2 3 2 2 2 3 2" xfId="27953"/>
    <cellStyle name="40% - Accent4 2 3 2 2 2 3 2 2" xfId="27954"/>
    <cellStyle name="40% - Accent4 2 3 2 2 2 3 3" xfId="27955"/>
    <cellStyle name="40% - Accent4 2 3 2 2 2 4" xfId="27956"/>
    <cellStyle name="40% - Accent4 2 3 2 2 2 4 2" xfId="27957"/>
    <cellStyle name="40% - Accent4 2 3 2 2 2 5" xfId="27958"/>
    <cellStyle name="40% - Accent4 2 3 2 2 3" xfId="27959"/>
    <cellStyle name="40% - Accent4 2 3 2 2 3 2" xfId="27960"/>
    <cellStyle name="40% - Accent4 2 3 2 2 3 2 2" xfId="27961"/>
    <cellStyle name="40% - Accent4 2 3 2 2 3 3" xfId="27962"/>
    <cellStyle name="40% - Accent4 2 3 2 2 4" xfId="27963"/>
    <cellStyle name="40% - Accent4 2 3 2 2 4 2" xfId="27964"/>
    <cellStyle name="40% - Accent4 2 3 2 2 4 2 2" xfId="27965"/>
    <cellStyle name="40% - Accent4 2 3 2 2 4 3" xfId="27966"/>
    <cellStyle name="40% - Accent4 2 3 2 2 5" xfId="27967"/>
    <cellStyle name="40% - Accent4 2 3 2 2 5 2" xfId="27968"/>
    <cellStyle name="40% - Accent4 2 3 2 2 6" xfId="27969"/>
    <cellStyle name="40% - Accent4 2 3 2 3" xfId="27970"/>
    <cellStyle name="40% - Accent4 2 3 2 3 2" xfId="27971"/>
    <cellStyle name="40% - Accent4 2 3 2 3 2 2" xfId="27972"/>
    <cellStyle name="40% - Accent4 2 3 2 3 2 2 2" xfId="27973"/>
    <cellStyle name="40% - Accent4 2 3 2 3 2 2 2 2" xfId="27974"/>
    <cellStyle name="40% - Accent4 2 3 2 3 2 2 3" xfId="27975"/>
    <cellStyle name="40% - Accent4 2 3 2 3 2 3" xfId="27976"/>
    <cellStyle name="40% - Accent4 2 3 2 3 2 3 2" xfId="27977"/>
    <cellStyle name="40% - Accent4 2 3 2 3 2 3 2 2" xfId="27978"/>
    <cellStyle name="40% - Accent4 2 3 2 3 2 3 3" xfId="27979"/>
    <cellStyle name="40% - Accent4 2 3 2 3 2 4" xfId="27980"/>
    <cellStyle name="40% - Accent4 2 3 2 3 2 4 2" xfId="27981"/>
    <cellStyle name="40% - Accent4 2 3 2 3 2 5" xfId="27982"/>
    <cellStyle name="40% - Accent4 2 3 2 3 3" xfId="27983"/>
    <cellStyle name="40% - Accent4 2 3 2 3 3 2" xfId="27984"/>
    <cellStyle name="40% - Accent4 2 3 2 3 3 2 2" xfId="27985"/>
    <cellStyle name="40% - Accent4 2 3 2 3 3 3" xfId="27986"/>
    <cellStyle name="40% - Accent4 2 3 2 3 4" xfId="27987"/>
    <cellStyle name="40% - Accent4 2 3 2 3 4 2" xfId="27988"/>
    <cellStyle name="40% - Accent4 2 3 2 3 4 2 2" xfId="27989"/>
    <cellStyle name="40% - Accent4 2 3 2 3 4 3" xfId="27990"/>
    <cellStyle name="40% - Accent4 2 3 2 3 5" xfId="27991"/>
    <cellStyle name="40% - Accent4 2 3 2 3 5 2" xfId="27992"/>
    <cellStyle name="40% - Accent4 2 3 2 3 6" xfId="27993"/>
    <cellStyle name="40% - Accent4 2 3 2 4" xfId="27994"/>
    <cellStyle name="40% - Accent4 2 3 2 4 2" xfId="27995"/>
    <cellStyle name="40% - Accent4 2 3 2 4 2 2" xfId="27996"/>
    <cellStyle name="40% - Accent4 2 3 2 4 2 2 2" xfId="27997"/>
    <cellStyle name="40% - Accent4 2 3 2 4 2 2 2 2" xfId="27998"/>
    <cellStyle name="40% - Accent4 2 3 2 4 2 2 3" xfId="27999"/>
    <cellStyle name="40% - Accent4 2 3 2 4 2 3" xfId="28000"/>
    <cellStyle name="40% - Accent4 2 3 2 4 2 3 2" xfId="28001"/>
    <cellStyle name="40% - Accent4 2 3 2 4 2 3 2 2" xfId="28002"/>
    <cellStyle name="40% - Accent4 2 3 2 4 2 3 3" xfId="28003"/>
    <cellStyle name="40% - Accent4 2 3 2 4 2 4" xfId="28004"/>
    <cellStyle name="40% - Accent4 2 3 2 4 2 4 2" xfId="28005"/>
    <cellStyle name="40% - Accent4 2 3 2 4 2 5" xfId="28006"/>
    <cellStyle name="40% - Accent4 2 3 2 4 3" xfId="28007"/>
    <cellStyle name="40% - Accent4 2 3 2 4 3 2" xfId="28008"/>
    <cellStyle name="40% - Accent4 2 3 2 4 3 2 2" xfId="28009"/>
    <cellStyle name="40% - Accent4 2 3 2 4 3 3" xfId="28010"/>
    <cellStyle name="40% - Accent4 2 3 2 4 4" xfId="28011"/>
    <cellStyle name="40% - Accent4 2 3 2 4 4 2" xfId="28012"/>
    <cellStyle name="40% - Accent4 2 3 2 4 4 2 2" xfId="28013"/>
    <cellStyle name="40% - Accent4 2 3 2 4 4 3" xfId="28014"/>
    <cellStyle name="40% - Accent4 2 3 2 4 5" xfId="28015"/>
    <cellStyle name="40% - Accent4 2 3 2 4 5 2" xfId="28016"/>
    <cellStyle name="40% - Accent4 2 3 2 4 6" xfId="28017"/>
    <cellStyle name="40% - Accent4 2 3 2 5" xfId="28018"/>
    <cellStyle name="40% - Accent4 2 3 2 5 2" xfId="28019"/>
    <cellStyle name="40% - Accent4 2 3 2 5 2 2" xfId="28020"/>
    <cellStyle name="40% - Accent4 2 3 2 5 2 2 2" xfId="28021"/>
    <cellStyle name="40% - Accent4 2 3 2 5 2 2 2 2" xfId="28022"/>
    <cellStyle name="40% - Accent4 2 3 2 5 2 2 3" xfId="28023"/>
    <cellStyle name="40% - Accent4 2 3 2 5 2 3" xfId="28024"/>
    <cellStyle name="40% - Accent4 2 3 2 5 2 3 2" xfId="28025"/>
    <cellStyle name="40% - Accent4 2 3 2 5 2 3 2 2" xfId="28026"/>
    <cellStyle name="40% - Accent4 2 3 2 5 2 3 3" xfId="28027"/>
    <cellStyle name="40% - Accent4 2 3 2 5 2 4" xfId="28028"/>
    <cellStyle name="40% - Accent4 2 3 2 5 2 4 2" xfId="28029"/>
    <cellStyle name="40% - Accent4 2 3 2 5 2 5" xfId="28030"/>
    <cellStyle name="40% - Accent4 2 3 2 5 3" xfId="28031"/>
    <cellStyle name="40% - Accent4 2 3 2 5 3 2" xfId="28032"/>
    <cellStyle name="40% - Accent4 2 3 2 5 3 2 2" xfId="28033"/>
    <cellStyle name="40% - Accent4 2 3 2 5 3 3" xfId="28034"/>
    <cellStyle name="40% - Accent4 2 3 2 5 4" xfId="28035"/>
    <cellStyle name="40% - Accent4 2 3 2 5 4 2" xfId="28036"/>
    <cellStyle name="40% - Accent4 2 3 2 5 4 2 2" xfId="28037"/>
    <cellStyle name="40% - Accent4 2 3 2 5 4 3" xfId="28038"/>
    <cellStyle name="40% - Accent4 2 3 2 5 5" xfId="28039"/>
    <cellStyle name="40% - Accent4 2 3 2 5 5 2" xfId="28040"/>
    <cellStyle name="40% - Accent4 2 3 2 5 6" xfId="28041"/>
    <cellStyle name="40% - Accent4 2 3 2 6" xfId="28042"/>
    <cellStyle name="40% - Accent4 2 3 2 6 2" xfId="28043"/>
    <cellStyle name="40% - Accent4 2 3 2 6 2 2" xfId="28044"/>
    <cellStyle name="40% - Accent4 2 3 2 6 2 2 2" xfId="28045"/>
    <cellStyle name="40% - Accent4 2 3 2 6 2 3" xfId="28046"/>
    <cellStyle name="40% - Accent4 2 3 2 6 3" xfId="28047"/>
    <cellStyle name="40% - Accent4 2 3 2 6 3 2" xfId="28048"/>
    <cellStyle name="40% - Accent4 2 3 2 6 3 2 2" xfId="28049"/>
    <cellStyle name="40% - Accent4 2 3 2 6 3 3" xfId="28050"/>
    <cellStyle name="40% - Accent4 2 3 2 6 4" xfId="28051"/>
    <cellStyle name="40% - Accent4 2 3 2 6 4 2" xfId="28052"/>
    <cellStyle name="40% - Accent4 2 3 2 6 5" xfId="28053"/>
    <cellStyle name="40% - Accent4 2 3 2 7" xfId="28054"/>
    <cellStyle name="40% - Accent4 2 3 2 7 2" xfId="28055"/>
    <cellStyle name="40% - Accent4 2 3 2 7 2 2" xfId="28056"/>
    <cellStyle name="40% - Accent4 2 3 2 7 3" xfId="28057"/>
    <cellStyle name="40% - Accent4 2 3 2 8" xfId="28058"/>
    <cellStyle name="40% - Accent4 2 3 2 8 2" xfId="28059"/>
    <cellStyle name="40% - Accent4 2 3 2 8 2 2" xfId="28060"/>
    <cellStyle name="40% - Accent4 2 3 2 8 3" xfId="28061"/>
    <cellStyle name="40% - Accent4 2 3 2 9" xfId="28062"/>
    <cellStyle name="40% - Accent4 2 3 2 9 2" xfId="28063"/>
    <cellStyle name="40% - Accent4 2 30" xfId="28064"/>
    <cellStyle name="40% - Accent4 2 31" xfId="28065"/>
    <cellStyle name="40% - Accent4 2 31 2" xfId="28066"/>
    <cellStyle name="40% - Accent4 2 32" xfId="28067"/>
    <cellStyle name="40% - Accent4 2 33" xfId="28068"/>
    <cellStyle name="40% - Accent4 2 4" xfId="28069"/>
    <cellStyle name="40% - Accent4 2 4 10" xfId="28070"/>
    <cellStyle name="40% - Accent4 2 4 2" xfId="28071"/>
    <cellStyle name="40% - Accent4 2 4 2 2" xfId="28072"/>
    <cellStyle name="40% - Accent4 2 4 2 2 2" xfId="28073"/>
    <cellStyle name="40% - Accent4 2 4 2 2 2 2" xfId="28074"/>
    <cellStyle name="40% - Accent4 2 4 2 2 2 2 2" xfId="28075"/>
    <cellStyle name="40% - Accent4 2 4 2 2 2 3" xfId="28076"/>
    <cellStyle name="40% - Accent4 2 4 2 2 3" xfId="28077"/>
    <cellStyle name="40% - Accent4 2 4 2 2 3 2" xfId="28078"/>
    <cellStyle name="40% - Accent4 2 4 2 2 3 2 2" xfId="28079"/>
    <cellStyle name="40% - Accent4 2 4 2 2 3 3" xfId="28080"/>
    <cellStyle name="40% - Accent4 2 4 2 2 4" xfId="28081"/>
    <cellStyle name="40% - Accent4 2 4 2 2 4 2" xfId="28082"/>
    <cellStyle name="40% - Accent4 2 4 2 2 5" xfId="28083"/>
    <cellStyle name="40% - Accent4 2 4 2 3" xfId="28084"/>
    <cellStyle name="40% - Accent4 2 4 2 3 2" xfId="28085"/>
    <cellStyle name="40% - Accent4 2 4 2 3 2 2" xfId="28086"/>
    <cellStyle name="40% - Accent4 2 4 2 3 3" xfId="28087"/>
    <cellStyle name="40% - Accent4 2 4 2 4" xfId="28088"/>
    <cellStyle name="40% - Accent4 2 4 2 4 2" xfId="28089"/>
    <cellStyle name="40% - Accent4 2 4 2 4 2 2" xfId="28090"/>
    <cellStyle name="40% - Accent4 2 4 2 4 3" xfId="28091"/>
    <cellStyle name="40% - Accent4 2 4 2 5" xfId="28092"/>
    <cellStyle name="40% - Accent4 2 4 2 5 2" xfId="28093"/>
    <cellStyle name="40% - Accent4 2 4 2 6" xfId="28094"/>
    <cellStyle name="40% - Accent4 2 4 3" xfId="28095"/>
    <cellStyle name="40% - Accent4 2 4 3 2" xfId="28096"/>
    <cellStyle name="40% - Accent4 2 4 3 2 2" xfId="28097"/>
    <cellStyle name="40% - Accent4 2 4 3 2 2 2" xfId="28098"/>
    <cellStyle name="40% - Accent4 2 4 3 2 2 2 2" xfId="28099"/>
    <cellStyle name="40% - Accent4 2 4 3 2 2 3" xfId="28100"/>
    <cellStyle name="40% - Accent4 2 4 3 2 3" xfId="28101"/>
    <cellStyle name="40% - Accent4 2 4 3 2 3 2" xfId="28102"/>
    <cellStyle name="40% - Accent4 2 4 3 2 3 2 2" xfId="28103"/>
    <cellStyle name="40% - Accent4 2 4 3 2 3 3" xfId="28104"/>
    <cellStyle name="40% - Accent4 2 4 3 2 4" xfId="28105"/>
    <cellStyle name="40% - Accent4 2 4 3 2 4 2" xfId="28106"/>
    <cellStyle name="40% - Accent4 2 4 3 2 5" xfId="28107"/>
    <cellStyle name="40% - Accent4 2 4 3 3" xfId="28108"/>
    <cellStyle name="40% - Accent4 2 4 3 3 2" xfId="28109"/>
    <cellStyle name="40% - Accent4 2 4 3 3 2 2" xfId="28110"/>
    <cellStyle name="40% - Accent4 2 4 3 3 3" xfId="28111"/>
    <cellStyle name="40% - Accent4 2 4 3 4" xfId="28112"/>
    <cellStyle name="40% - Accent4 2 4 3 4 2" xfId="28113"/>
    <cellStyle name="40% - Accent4 2 4 3 4 2 2" xfId="28114"/>
    <cellStyle name="40% - Accent4 2 4 3 4 3" xfId="28115"/>
    <cellStyle name="40% - Accent4 2 4 3 5" xfId="28116"/>
    <cellStyle name="40% - Accent4 2 4 3 5 2" xfId="28117"/>
    <cellStyle name="40% - Accent4 2 4 3 6" xfId="28118"/>
    <cellStyle name="40% - Accent4 2 4 4" xfId="28119"/>
    <cellStyle name="40% - Accent4 2 4 4 2" xfId="28120"/>
    <cellStyle name="40% - Accent4 2 4 4 2 2" xfId="28121"/>
    <cellStyle name="40% - Accent4 2 4 4 2 2 2" xfId="28122"/>
    <cellStyle name="40% - Accent4 2 4 4 2 2 2 2" xfId="28123"/>
    <cellStyle name="40% - Accent4 2 4 4 2 2 3" xfId="28124"/>
    <cellStyle name="40% - Accent4 2 4 4 2 3" xfId="28125"/>
    <cellStyle name="40% - Accent4 2 4 4 2 3 2" xfId="28126"/>
    <cellStyle name="40% - Accent4 2 4 4 2 3 2 2" xfId="28127"/>
    <cellStyle name="40% - Accent4 2 4 4 2 3 3" xfId="28128"/>
    <cellStyle name="40% - Accent4 2 4 4 2 4" xfId="28129"/>
    <cellStyle name="40% - Accent4 2 4 4 2 4 2" xfId="28130"/>
    <cellStyle name="40% - Accent4 2 4 4 2 5" xfId="28131"/>
    <cellStyle name="40% - Accent4 2 4 4 3" xfId="28132"/>
    <cellStyle name="40% - Accent4 2 4 4 3 2" xfId="28133"/>
    <cellStyle name="40% - Accent4 2 4 4 3 2 2" xfId="28134"/>
    <cellStyle name="40% - Accent4 2 4 4 3 3" xfId="28135"/>
    <cellStyle name="40% - Accent4 2 4 4 4" xfId="28136"/>
    <cellStyle name="40% - Accent4 2 4 4 4 2" xfId="28137"/>
    <cellStyle name="40% - Accent4 2 4 4 4 2 2" xfId="28138"/>
    <cellStyle name="40% - Accent4 2 4 4 4 3" xfId="28139"/>
    <cellStyle name="40% - Accent4 2 4 4 5" xfId="28140"/>
    <cellStyle name="40% - Accent4 2 4 4 5 2" xfId="28141"/>
    <cellStyle name="40% - Accent4 2 4 4 6" xfId="28142"/>
    <cellStyle name="40% - Accent4 2 4 5" xfId="28143"/>
    <cellStyle name="40% - Accent4 2 4 5 2" xfId="28144"/>
    <cellStyle name="40% - Accent4 2 4 5 2 2" xfId="28145"/>
    <cellStyle name="40% - Accent4 2 4 5 2 2 2" xfId="28146"/>
    <cellStyle name="40% - Accent4 2 4 5 2 2 2 2" xfId="28147"/>
    <cellStyle name="40% - Accent4 2 4 5 2 2 3" xfId="28148"/>
    <cellStyle name="40% - Accent4 2 4 5 2 3" xfId="28149"/>
    <cellStyle name="40% - Accent4 2 4 5 2 3 2" xfId="28150"/>
    <cellStyle name="40% - Accent4 2 4 5 2 3 2 2" xfId="28151"/>
    <cellStyle name="40% - Accent4 2 4 5 2 3 3" xfId="28152"/>
    <cellStyle name="40% - Accent4 2 4 5 2 4" xfId="28153"/>
    <cellStyle name="40% - Accent4 2 4 5 2 4 2" xfId="28154"/>
    <cellStyle name="40% - Accent4 2 4 5 2 5" xfId="28155"/>
    <cellStyle name="40% - Accent4 2 4 5 3" xfId="28156"/>
    <cellStyle name="40% - Accent4 2 4 5 3 2" xfId="28157"/>
    <cellStyle name="40% - Accent4 2 4 5 3 2 2" xfId="28158"/>
    <cellStyle name="40% - Accent4 2 4 5 3 3" xfId="28159"/>
    <cellStyle name="40% - Accent4 2 4 5 4" xfId="28160"/>
    <cellStyle name="40% - Accent4 2 4 5 4 2" xfId="28161"/>
    <cellStyle name="40% - Accent4 2 4 5 4 2 2" xfId="28162"/>
    <cellStyle name="40% - Accent4 2 4 5 4 3" xfId="28163"/>
    <cellStyle name="40% - Accent4 2 4 5 5" xfId="28164"/>
    <cellStyle name="40% - Accent4 2 4 5 5 2" xfId="28165"/>
    <cellStyle name="40% - Accent4 2 4 5 6" xfId="28166"/>
    <cellStyle name="40% - Accent4 2 4 6" xfId="28167"/>
    <cellStyle name="40% - Accent4 2 4 6 2" xfId="28168"/>
    <cellStyle name="40% - Accent4 2 4 6 2 2" xfId="28169"/>
    <cellStyle name="40% - Accent4 2 4 6 2 2 2" xfId="28170"/>
    <cellStyle name="40% - Accent4 2 4 6 2 3" xfId="28171"/>
    <cellStyle name="40% - Accent4 2 4 6 3" xfId="28172"/>
    <cellStyle name="40% - Accent4 2 4 6 3 2" xfId="28173"/>
    <cellStyle name="40% - Accent4 2 4 6 3 2 2" xfId="28174"/>
    <cellStyle name="40% - Accent4 2 4 6 3 3" xfId="28175"/>
    <cellStyle name="40% - Accent4 2 4 6 4" xfId="28176"/>
    <cellStyle name="40% - Accent4 2 4 6 4 2" xfId="28177"/>
    <cellStyle name="40% - Accent4 2 4 6 5" xfId="28178"/>
    <cellStyle name="40% - Accent4 2 4 7" xfId="28179"/>
    <cellStyle name="40% - Accent4 2 4 7 2" xfId="28180"/>
    <cellStyle name="40% - Accent4 2 4 7 2 2" xfId="28181"/>
    <cellStyle name="40% - Accent4 2 4 7 3" xfId="28182"/>
    <cellStyle name="40% - Accent4 2 4 8" xfId="28183"/>
    <cellStyle name="40% - Accent4 2 4 8 2" xfId="28184"/>
    <cellStyle name="40% - Accent4 2 4 8 2 2" xfId="28185"/>
    <cellStyle name="40% - Accent4 2 4 8 3" xfId="28186"/>
    <cellStyle name="40% - Accent4 2 4 9" xfId="28187"/>
    <cellStyle name="40% - Accent4 2 4 9 2" xfId="28188"/>
    <cellStyle name="40% - Accent4 2 5" xfId="28189"/>
    <cellStyle name="40% - Accent4 2 5 2" xfId="28190"/>
    <cellStyle name="40% - Accent4 2 5 2 2" xfId="28191"/>
    <cellStyle name="40% - Accent4 2 5 2 2 2" xfId="28192"/>
    <cellStyle name="40% - Accent4 2 5 2 2 2 2" xfId="28193"/>
    <cellStyle name="40% - Accent4 2 5 2 2 2 2 2" xfId="28194"/>
    <cellStyle name="40% - Accent4 2 5 2 2 2 3" xfId="28195"/>
    <cellStyle name="40% - Accent4 2 5 2 2 3" xfId="28196"/>
    <cellStyle name="40% - Accent4 2 5 2 2 3 2" xfId="28197"/>
    <cellStyle name="40% - Accent4 2 5 2 2 3 2 2" xfId="28198"/>
    <cellStyle name="40% - Accent4 2 5 2 2 3 3" xfId="28199"/>
    <cellStyle name="40% - Accent4 2 5 2 2 4" xfId="28200"/>
    <cellStyle name="40% - Accent4 2 5 2 2 4 2" xfId="28201"/>
    <cellStyle name="40% - Accent4 2 5 2 2 5" xfId="28202"/>
    <cellStyle name="40% - Accent4 2 5 2 3" xfId="28203"/>
    <cellStyle name="40% - Accent4 2 5 2 3 2" xfId="28204"/>
    <cellStyle name="40% - Accent4 2 5 2 3 2 2" xfId="28205"/>
    <cellStyle name="40% - Accent4 2 5 2 3 3" xfId="28206"/>
    <cellStyle name="40% - Accent4 2 5 2 4" xfId="28207"/>
    <cellStyle name="40% - Accent4 2 5 2 4 2" xfId="28208"/>
    <cellStyle name="40% - Accent4 2 5 2 4 2 2" xfId="28209"/>
    <cellStyle name="40% - Accent4 2 5 2 4 3" xfId="28210"/>
    <cellStyle name="40% - Accent4 2 5 2 5" xfId="28211"/>
    <cellStyle name="40% - Accent4 2 5 2 5 2" xfId="28212"/>
    <cellStyle name="40% - Accent4 2 5 2 6" xfId="28213"/>
    <cellStyle name="40% - Accent4 2 5 3" xfId="28214"/>
    <cellStyle name="40% - Accent4 2 5 3 2" xfId="28215"/>
    <cellStyle name="40% - Accent4 2 5 3 2 2" xfId="28216"/>
    <cellStyle name="40% - Accent4 2 5 3 2 2 2" xfId="28217"/>
    <cellStyle name="40% - Accent4 2 5 3 2 2 2 2" xfId="28218"/>
    <cellStyle name="40% - Accent4 2 5 3 2 2 3" xfId="28219"/>
    <cellStyle name="40% - Accent4 2 5 3 2 3" xfId="28220"/>
    <cellStyle name="40% - Accent4 2 5 3 2 3 2" xfId="28221"/>
    <cellStyle name="40% - Accent4 2 5 3 2 3 2 2" xfId="28222"/>
    <cellStyle name="40% - Accent4 2 5 3 2 3 3" xfId="28223"/>
    <cellStyle name="40% - Accent4 2 5 3 2 4" xfId="28224"/>
    <cellStyle name="40% - Accent4 2 5 3 2 4 2" xfId="28225"/>
    <cellStyle name="40% - Accent4 2 5 3 2 5" xfId="28226"/>
    <cellStyle name="40% - Accent4 2 5 3 3" xfId="28227"/>
    <cellStyle name="40% - Accent4 2 5 3 3 2" xfId="28228"/>
    <cellStyle name="40% - Accent4 2 5 3 3 2 2" xfId="28229"/>
    <cellStyle name="40% - Accent4 2 5 3 3 3" xfId="28230"/>
    <cellStyle name="40% - Accent4 2 5 3 4" xfId="28231"/>
    <cellStyle name="40% - Accent4 2 5 3 4 2" xfId="28232"/>
    <cellStyle name="40% - Accent4 2 5 3 4 2 2" xfId="28233"/>
    <cellStyle name="40% - Accent4 2 5 3 4 3" xfId="28234"/>
    <cellStyle name="40% - Accent4 2 5 3 5" xfId="28235"/>
    <cellStyle name="40% - Accent4 2 5 3 5 2" xfId="28236"/>
    <cellStyle name="40% - Accent4 2 5 3 6" xfId="28237"/>
    <cellStyle name="40% - Accent4 2 6" xfId="28238"/>
    <cellStyle name="40% - Accent4 2 7" xfId="28239"/>
    <cellStyle name="40% - Accent4 2 8" xfId="28240"/>
    <cellStyle name="40% - Accent4 2 9" xfId="28241"/>
    <cellStyle name="40% - Accent4 20" xfId="28242"/>
    <cellStyle name="40% - Accent4 20 2" xfId="28243"/>
    <cellStyle name="40% - Accent4 20 2 2" xfId="28244"/>
    <cellStyle name="40% - Accent4 20 3" xfId="28245"/>
    <cellStyle name="40% - Accent4 20 4" xfId="28246"/>
    <cellStyle name="40% - Accent4 20 5" xfId="28247"/>
    <cellStyle name="40% - Accent4 21" xfId="28248"/>
    <cellStyle name="40% - Accent4 21 2" xfId="28249"/>
    <cellStyle name="40% - Accent4 21 3" xfId="28250"/>
    <cellStyle name="40% - Accent4 22" xfId="28251"/>
    <cellStyle name="40% - Accent4 22 2" xfId="28252"/>
    <cellStyle name="40% - Accent4 23" xfId="28253"/>
    <cellStyle name="40% - Accent4 23 2" xfId="28254"/>
    <cellStyle name="40% - Accent4 24" xfId="28255"/>
    <cellStyle name="40% - Accent4 25" xfId="28256"/>
    <cellStyle name="40% - Accent4 26" xfId="28257"/>
    <cellStyle name="40% - Accent4 26 2" xfId="28258"/>
    <cellStyle name="40% - Accent4 27" xfId="28259"/>
    <cellStyle name="40% - Accent4 27 2" xfId="28260"/>
    <cellStyle name="40% - Accent4 28" xfId="28261"/>
    <cellStyle name="40% - Accent4 28 2" xfId="28262"/>
    <cellStyle name="40% - Accent4 29" xfId="28263"/>
    <cellStyle name="40% - Accent4 29 2" xfId="28264"/>
    <cellStyle name="40% - Accent4 3" xfId="28265"/>
    <cellStyle name="40% - Accent4 3 10" xfId="28266"/>
    <cellStyle name="40% - Accent4 3 10 2" xfId="28267"/>
    <cellStyle name="40% - Accent4 3 10 2 2" xfId="28268"/>
    <cellStyle name="40% - Accent4 3 10 3" xfId="28269"/>
    <cellStyle name="40% - Accent4 3 11" xfId="28270"/>
    <cellStyle name="40% - Accent4 3 11 2" xfId="28271"/>
    <cellStyle name="40% - Accent4 3 12" xfId="28272"/>
    <cellStyle name="40% - Accent4 3 12 2" xfId="28273"/>
    <cellStyle name="40% - Accent4 3 13" xfId="28274"/>
    <cellStyle name="40% - Accent4 3 13 2" xfId="28275"/>
    <cellStyle name="40% - Accent4 3 14" xfId="28276"/>
    <cellStyle name="40% - Accent4 3 14 2" xfId="28277"/>
    <cellStyle name="40% - Accent4 3 15" xfId="28278"/>
    <cellStyle name="40% - Accent4 3 15 2" xfId="28279"/>
    <cellStyle name="40% - Accent4 3 16" xfId="28280"/>
    <cellStyle name="40% - Accent4 3 16 2" xfId="28281"/>
    <cellStyle name="40% - Accent4 3 17" xfId="28282"/>
    <cellStyle name="40% - Accent4 3 17 2" xfId="28283"/>
    <cellStyle name="40% - Accent4 3 18" xfId="28284"/>
    <cellStyle name="40% - Accent4 3 18 2" xfId="28285"/>
    <cellStyle name="40% - Accent4 3 19" xfId="28286"/>
    <cellStyle name="40% - Accent4 3 19 2" xfId="28287"/>
    <cellStyle name="40% - Accent4 3 2" xfId="28288"/>
    <cellStyle name="40% - Accent4 3 2 10" xfId="28289"/>
    <cellStyle name="40% - Accent4 3 2 10 2" xfId="28290"/>
    <cellStyle name="40% - Accent4 3 2 11" xfId="28291"/>
    <cellStyle name="40% - Accent4 3 2 12" xfId="28292"/>
    <cellStyle name="40% - Accent4 3 2 2" xfId="28293"/>
    <cellStyle name="40% - Accent4 3 2 2 10" xfId="28294"/>
    <cellStyle name="40% - Accent4 3 2 2 2" xfId="28295"/>
    <cellStyle name="40% - Accent4 3 2 2 2 2" xfId="28296"/>
    <cellStyle name="40% - Accent4 3 2 2 2 2 2" xfId="28297"/>
    <cellStyle name="40% - Accent4 3 2 2 2 2 2 2" xfId="28298"/>
    <cellStyle name="40% - Accent4 3 2 2 2 2 2 2 2" xfId="28299"/>
    <cellStyle name="40% - Accent4 3 2 2 2 2 2 3" xfId="28300"/>
    <cellStyle name="40% - Accent4 3 2 2 2 2 3" xfId="28301"/>
    <cellStyle name="40% - Accent4 3 2 2 2 2 3 2" xfId="28302"/>
    <cellStyle name="40% - Accent4 3 2 2 2 2 3 2 2" xfId="28303"/>
    <cellStyle name="40% - Accent4 3 2 2 2 2 3 3" xfId="28304"/>
    <cellStyle name="40% - Accent4 3 2 2 2 2 4" xfId="28305"/>
    <cellStyle name="40% - Accent4 3 2 2 2 2 4 2" xfId="28306"/>
    <cellStyle name="40% - Accent4 3 2 2 2 2 5" xfId="28307"/>
    <cellStyle name="40% - Accent4 3 2 2 2 3" xfId="28308"/>
    <cellStyle name="40% - Accent4 3 2 2 2 3 2" xfId="28309"/>
    <cellStyle name="40% - Accent4 3 2 2 2 3 2 2" xfId="28310"/>
    <cellStyle name="40% - Accent4 3 2 2 2 3 3" xfId="28311"/>
    <cellStyle name="40% - Accent4 3 2 2 2 4" xfId="28312"/>
    <cellStyle name="40% - Accent4 3 2 2 2 4 2" xfId="28313"/>
    <cellStyle name="40% - Accent4 3 2 2 2 4 2 2" xfId="28314"/>
    <cellStyle name="40% - Accent4 3 2 2 2 4 3" xfId="28315"/>
    <cellStyle name="40% - Accent4 3 2 2 2 5" xfId="28316"/>
    <cellStyle name="40% - Accent4 3 2 2 2 5 2" xfId="28317"/>
    <cellStyle name="40% - Accent4 3 2 2 2 6" xfId="28318"/>
    <cellStyle name="40% - Accent4 3 2 2 3" xfId="28319"/>
    <cellStyle name="40% - Accent4 3 2 2 3 2" xfId="28320"/>
    <cellStyle name="40% - Accent4 3 2 2 3 2 2" xfId="28321"/>
    <cellStyle name="40% - Accent4 3 2 2 3 2 2 2" xfId="28322"/>
    <cellStyle name="40% - Accent4 3 2 2 3 2 2 2 2" xfId="28323"/>
    <cellStyle name="40% - Accent4 3 2 2 3 2 2 3" xfId="28324"/>
    <cellStyle name="40% - Accent4 3 2 2 3 2 3" xfId="28325"/>
    <cellStyle name="40% - Accent4 3 2 2 3 2 3 2" xfId="28326"/>
    <cellStyle name="40% - Accent4 3 2 2 3 2 3 2 2" xfId="28327"/>
    <cellStyle name="40% - Accent4 3 2 2 3 2 3 3" xfId="28328"/>
    <cellStyle name="40% - Accent4 3 2 2 3 2 4" xfId="28329"/>
    <cellStyle name="40% - Accent4 3 2 2 3 2 4 2" xfId="28330"/>
    <cellStyle name="40% - Accent4 3 2 2 3 2 5" xfId="28331"/>
    <cellStyle name="40% - Accent4 3 2 2 3 3" xfId="28332"/>
    <cellStyle name="40% - Accent4 3 2 2 3 3 2" xfId="28333"/>
    <cellStyle name="40% - Accent4 3 2 2 3 3 2 2" xfId="28334"/>
    <cellStyle name="40% - Accent4 3 2 2 3 3 3" xfId="28335"/>
    <cellStyle name="40% - Accent4 3 2 2 3 4" xfId="28336"/>
    <cellStyle name="40% - Accent4 3 2 2 3 4 2" xfId="28337"/>
    <cellStyle name="40% - Accent4 3 2 2 3 4 2 2" xfId="28338"/>
    <cellStyle name="40% - Accent4 3 2 2 3 4 3" xfId="28339"/>
    <cellStyle name="40% - Accent4 3 2 2 3 5" xfId="28340"/>
    <cellStyle name="40% - Accent4 3 2 2 3 5 2" xfId="28341"/>
    <cellStyle name="40% - Accent4 3 2 2 3 6" xfId="28342"/>
    <cellStyle name="40% - Accent4 3 2 2 4" xfId="28343"/>
    <cellStyle name="40% - Accent4 3 2 2 4 2" xfId="28344"/>
    <cellStyle name="40% - Accent4 3 2 2 4 2 2" xfId="28345"/>
    <cellStyle name="40% - Accent4 3 2 2 4 2 2 2" xfId="28346"/>
    <cellStyle name="40% - Accent4 3 2 2 4 2 2 2 2" xfId="28347"/>
    <cellStyle name="40% - Accent4 3 2 2 4 2 2 3" xfId="28348"/>
    <cellStyle name="40% - Accent4 3 2 2 4 2 3" xfId="28349"/>
    <cellStyle name="40% - Accent4 3 2 2 4 2 3 2" xfId="28350"/>
    <cellStyle name="40% - Accent4 3 2 2 4 2 3 2 2" xfId="28351"/>
    <cellStyle name="40% - Accent4 3 2 2 4 2 3 3" xfId="28352"/>
    <cellStyle name="40% - Accent4 3 2 2 4 2 4" xfId="28353"/>
    <cellStyle name="40% - Accent4 3 2 2 4 2 4 2" xfId="28354"/>
    <cellStyle name="40% - Accent4 3 2 2 4 2 5" xfId="28355"/>
    <cellStyle name="40% - Accent4 3 2 2 4 3" xfId="28356"/>
    <cellStyle name="40% - Accent4 3 2 2 4 3 2" xfId="28357"/>
    <cellStyle name="40% - Accent4 3 2 2 4 3 2 2" xfId="28358"/>
    <cellStyle name="40% - Accent4 3 2 2 4 3 3" xfId="28359"/>
    <cellStyle name="40% - Accent4 3 2 2 4 4" xfId="28360"/>
    <cellStyle name="40% - Accent4 3 2 2 4 4 2" xfId="28361"/>
    <cellStyle name="40% - Accent4 3 2 2 4 4 2 2" xfId="28362"/>
    <cellStyle name="40% - Accent4 3 2 2 4 4 3" xfId="28363"/>
    <cellStyle name="40% - Accent4 3 2 2 4 5" xfId="28364"/>
    <cellStyle name="40% - Accent4 3 2 2 4 5 2" xfId="28365"/>
    <cellStyle name="40% - Accent4 3 2 2 4 6" xfId="28366"/>
    <cellStyle name="40% - Accent4 3 2 2 5" xfId="28367"/>
    <cellStyle name="40% - Accent4 3 2 2 5 2" xfId="28368"/>
    <cellStyle name="40% - Accent4 3 2 2 5 2 2" xfId="28369"/>
    <cellStyle name="40% - Accent4 3 2 2 5 2 2 2" xfId="28370"/>
    <cellStyle name="40% - Accent4 3 2 2 5 2 2 2 2" xfId="28371"/>
    <cellStyle name="40% - Accent4 3 2 2 5 2 2 3" xfId="28372"/>
    <cellStyle name="40% - Accent4 3 2 2 5 2 3" xfId="28373"/>
    <cellStyle name="40% - Accent4 3 2 2 5 2 3 2" xfId="28374"/>
    <cellStyle name="40% - Accent4 3 2 2 5 2 3 2 2" xfId="28375"/>
    <cellStyle name="40% - Accent4 3 2 2 5 2 3 3" xfId="28376"/>
    <cellStyle name="40% - Accent4 3 2 2 5 2 4" xfId="28377"/>
    <cellStyle name="40% - Accent4 3 2 2 5 2 4 2" xfId="28378"/>
    <cellStyle name="40% - Accent4 3 2 2 5 2 5" xfId="28379"/>
    <cellStyle name="40% - Accent4 3 2 2 5 3" xfId="28380"/>
    <cellStyle name="40% - Accent4 3 2 2 5 3 2" xfId="28381"/>
    <cellStyle name="40% - Accent4 3 2 2 5 3 2 2" xfId="28382"/>
    <cellStyle name="40% - Accent4 3 2 2 5 3 3" xfId="28383"/>
    <cellStyle name="40% - Accent4 3 2 2 5 4" xfId="28384"/>
    <cellStyle name="40% - Accent4 3 2 2 5 4 2" xfId="28385"/>
    <cellStyle name="40% - Accent4 3 2 2 5 4 2 2" xfId="28386"/>
    <cellStyle name="40% - Accent4 3 2 2 5 4 3" xfId="28387"/>
    <cellStyle name="40% - Accent4 3 2 2 5 5" xfId="28388"/>
    <cellStyle name="40% - Accent4 3 2 2 5 5 2" xfId="28389"/>
    <cellStyle name="40% - Accent4 3 2 2 5 6" xfId="28390"/>
    <cellStyle name="40% - Accent4 3 2 2 6" xfId="28391"/>
    <cellStyle name="40% - Accent4 3 2 2 6 2" xfId="28392"/>
    <cellStyle name="40% - Accent4 3 2 2 6 2 2" xfId="28393"/>
    <cellStyle name="40% - Accent4 3 2 2 6 2 2 2" xfId="28394"/>
    <cellStyle name="40% - Accent4 3 2 2 6 2 3" xfId="28395"/>
    <cellStyle name="40% - Accent4 3 2 2 6 3" xfId="28396"/>
    <cellStyle name="40% - Accent4 3 2 2 6 3 2" xfId="28397"/>
    <cellStyle name="40% - Accent4 3 2 2 6 3 2 2" xfId="28398"/>
    <cellStyle name="40% - Accent4 3 2 2 6 3 3" xfId="28399"/>
    <cellStyle name="40% - Accent4 3 2 2 6 4" xfId="28400"/>
    <cellStyle name="40% - Accent4 3 2 2 6 4 2" xfId="28401"/>
    <cellStyle name="40% - Accent4 3 2 2 6 5" xfId="28402"/>
    <cellStyle name="40% - Accent4 3 2 2 7" xfId="28403"/>
    <cellStyle name="40% - Accent4 3 2 2 7 2" xfId="28404"/>
    <cellStyle name="40% - Accent4 3 2 2 7 2 2" xfId="28405"/>
    <cellStyle name="40% - Accent4 3 2 2 7 3" xfId="28406"/>
    <cellStyle name="40% - Accent4 3 2 2 8" xfId="28407"/>
    <cellStyle name="40% - Accent4 3 2 2 8 2" xfId="28408"/>
    <cellStyle name="40% - Accent4 3 2 2 8 2 2" xfId="28409"/>
    <cellStyle name="40% - Accent4 3 2 2 8 3" xfId="28410"/>
    <cellStyle name="40% - Accent4 3 2 2 9" xfId="28411"/>
    <cellStyle name="40% - Accent4 3 2 2 9 2" xfId="28412"/>
    <cellStyle name="40% - Accent4 3 2 3" xfId="28413"/>
    <cellStyle name="40% - Accent4 3 2 3 2" xfId="28414"/>
    <cellStyle name="40% - Accent4 3 2 3 2 2" xfId="28415"/>
    <cellStyle name="40% - Accent4 3 2 3 2 2 2" xfId="28416"/>
    <cellStyle name="40% - Accent4 3 2 3 2 2 2 2" xfId="28417"/>
    <cellStyle name="40% - Accent4 3 2 3 2 2 3" xfId="28418"/>
    <cellStyle name="40% - Accent4 3 2 3 2 3" xfId="28419"/>
    <cellStyle name="40% - Accent4 3 2 3 2 3 2" xfId="28420"/>
    <cellStyle name="40% - Accent4 3 2 3 2 3 2 2" xfId="28421"/>
    <cellStyle name="40% - Accent4 3 2 3 2 3 3" xfId="28422"/>
    <cellStyle name="40% - Accent4 3 2 3 2 4" xfId="28423"/>
    <cellStyle name="40% - Accent4 3 2 3 2 4 2" xfId="28424"/>
    <cellStyle name="40% - Accent4 3 2 3 2 5" xfId="28425"/>
    <cellStyle name="40% - Accent4 3 2 3 3" xfId="28426"/>
    <cellStyle name="40% - Accent4 3 2 3 3 2" xfId="28427"/>
    <cellStyle name="40% - Accent4 3 2 3 3 2 2" xfId="28428"/>
    <cellStyle name="40% - Accent4 3 2 3 3 3" xfId="28429"/>
    <cellStyle name="40% - Accent4 3 2 3 4" xfId="28430"/>
    <cellStyle name="40% - Accent4 3 2 3 4 2" xfId="28431"/>
    <cellStyle name="40% - Accent4 3 2 3 4 2 2" xfId="28432"/>
    <cellStyle name="40% - Accent4 3 2 3 4 3" xfId="28433"/>
    <cellStyle name="40% - Accent4 3 2 3 5" xfId="28434"/>
    <cellStyle name="40% - Accent4 3 2 3 5 2" xfId="28435"/>
    <cellStyle name="40% - Accent4 3 2 3 6" xfId="28436"/>
    <cellStyle name="40% - Accent4 3 2 4" xfId="28437"/>
    <cellStyle name="40% - Accent4 3 2 4 2" xfId="28438"/>
    <cellStyle name="40% - Accent4 3 2 4 2 2" xfId="28439"/>
    <cellStyle name="40% - Accent4 3 2 4 2 2 2" xfId="28440"/>
    <cellStyle name="40% - Accent4 3 2 4 2 2 2 2" xfId="28441"/>
    <cellStyle name="40% - Accent4 3 2 4 2 2 3" xfId="28442"/>
    <cellStyle name="40% - Accent4 3 2 4 2 3" xfId="28443"/>
    <cellStyle name="40% - Accent4 3 2 4 2 3 2" xfId="28444"/>
    <cellStyle name="40% - Accent4 3 2 4 2 3 2 2" xfId="28445"/>
    <cellStyle name="40% - Accent4 3 2 4 2 3 3" xfId="28446"/>
    <cellStyle name="40% - Accent4 3 2 4 2 4" xfId="28447"/>
    <cellStyle name="40% - Accent4 3 2 4 2 4 2" xfId="28448"/>
    <cellStyle name="40% - Accent4 3 2 4 2 5" xfId="28449"/>
    <cellStyle name="40% - Accent4 3 2 4 3" xfId="28450"/>
    <cellStyle name="40% - Accent4 3 2 4 3 2" xfId="28451"/>
    <cellStyle name="40% - Accent4 3 2 4 3 2 2" xfId="28452"/>
    <cellStyle name="40% - Accent4 3 2 4 3 3" xfId="28453"/>
    <cellStyle name="40% - Accent4 3 2 4 4" xfId="28454"/>
    <cellStyle name="40% - Accent4 3 2 4 4 2" xfId="28455"/>
    <cellStyle name="40% - Accent4 3 2 4 4 2 2" xfId="28456"/>
    <cellStyle name="40% - Accent4 3 2 4 4 3" xfId="28457"/>
    <cellStyle name="40% - Accent4 3 2 4 5" xfId="28458"/>
    <cellStyle name="40% - Accent4 3 2 4 5 2" xfId="28459"/>
    <cellStyle name="40% - Accent4 3 2 4 6" xfId="28460"/>
    <cellStyle name="40% - Accent4 3 2 5" xfId="28461"/>
    <cellStyle name="40% - Accent4 3 2 5 2" xfId="28462"/>
    <cellStyle name="40% - Accent4 3 2 5 2 2" xfId="28463"/>
    <cellStyle name="40% - Accent4 3 2 5 2 2 2" xfId="28464"/>
    <cellStyle name="40% - Accent4 3 2 5 2 2 2 2" xfId="28465"/>
    <cellStyle name="40% - Accent4 3 2 5 2 2 3" xfId="28466"/>
    <cellStyle name="40% - Accent4 3 2 5 2 3" xfId="28467"/>
    <cellStyle name="40% - Accent4 3 2 5 2 3 2" xfId="28468"/>
    <cellStyle name="40% - Accent4 3 2 5 2 3 2 2" xfId="28469"/>
    <cellStyle name="40% - Accent4 3 2 5 2 3 3" xfId="28470"/>
    <cellStyle name="40% - Accent4 3 2 5 2 4" xfId="28471"/>
    <cellStyle name="40% - Accent4 3 2 5 2 4 2" xfId="28472"/>
    <cellStyle name="40% - Accent4 3 2 5 2 5" xfId="28473"/>
    <cellStyle name="40% - Accent4 3 2 5 3" xfId="28474"/>
    <cellStyle name="40% - Accent4 3 2 5 3 2" xfId="28475"/>
    <cellStyle name="40% - Accent4 3 2 5 3 2 2" xfId="28476"/>
    <cellStyle name="40% - Accent4 3 2 5 3 3" xfId="28477"/>
    <cellStyle name="40% - Accent4 3 2 5 4" xfId="28478"/>
    <cellStyle name="40% - Accent4 3 2 5 4 2" xfId="28479"/>
    <cellStyle name="40% - Accent4 3 2 5 4 2 2" xfId="28480"/>
    <cellStyle name="40% - Accent4 3 2 5 4 3" xfId="28481"/>
    <cellStyle name="40% - Accent4 3 2 5 5" xfId="28482"/>
    <cellStyle name="40% - Accent4 3 2 5 5 2" xfId="28483"/>
    <cellStyle name="40% - Accent4 3 2 5 6" xfId="28484"/>
    <cellStyle name="40% - Accent4 3 2 6" xfId="28485"/>
    <cellStyle name="40% - Accent4 3 2 6 2" xfId="28486"/>
    <cellStyle name="40% - Accent4 3 2 6 2 2" xfId="28487"/>
    <cellStyle name="40% - Accent4 3 2 6 2 2 2" xfId="28488"/>
    <cellStyle name="40% - Accent4 3 2 6 2 2 2 2" xfId="28489"/>
    <cellStyle name="40% - Accent4 3 2 6 2 2 3" xfId="28490"/>
    <cellStyle name="40% - Accent4 3 2 6 2 3" xfId="28491"/>
    <cellStyle name="40% - Accent4 3 2 6 2 3 2" xfId="28492"/>
    <cellStyle name="40% - Accent4 3 2 6 2 3 2 2" xfId="28493"/>
    <cellStyle name="40% - Accent4 3 2 6 2 3 3" xfId="28494"/>
    <cellStyle name="40% - Accent4 3 2 6 2 4" xfId="28495"/>
    <cellStyle name="40% - Accent4 3 2 6 2 4 2" xfId="28496"/>
    <cellStyle name="40% - Accent4 3 2 6 2 5" xfId="28497"/>
    <cellStyle name="40% - Accent4 3 2 6 3" xfId="28498"/>
    <cellStyle name="40% - Accent4 3 2 6 3 2" xfId="28499"/>
    <cellStyle name="40% - Accent4 3 2 6 3 2 2" xfId="28500"/>
    <cellStyle name="40% - Accent4 3 2 6 3 3" xfId="28501"/>
    <cellStyle name="40% - Accent4 3 2 6 4" xfId="28502"/>
    <cellStyle name="40% - Accent4 3 2 6 4 2" xfId="28503"/>
    <cellStyle name="40% - Accent4 3 2 6 4 2 2" xfId="28504"/>
    <cellStyle name="40% - Accent4 3 2 6 4 3" xfId="28505"/>
    <cellStyle name="40% - Accent4 3 2 6 5" xfId="28506"/>
    <cellStyle name="40% - Accent4 3 2 6 5 2" xfId="28507"/>
    <cellStyle name="40% - Accent4 3 2 6 6" xfId="28508"/>
    <cellStyle name="40% - Accent4 3 2 7" xfId="28509"/>
    <cellStyle name="40% - Accent4 3 2 7 2" xfId="28510"/>
    <cellStyle name="40% - Accent4 3 2 7 2 2" xfId="28511"/>
    <cellStyle name="40% - Accent4 3 2 7 2 2 2" xfId="28512"/>
    <cellStyle name="40% - Accent4 3 2 7 2 3" xfId="28513"/>
    <cellStyle name="40% - Accent4 3 2 7 3" xfId="28514"/>
    <cellStyle name="40% - Accent4 3 2 7 3 2" xfId="28515"/>
    <cellStyle name="40% - Accent4 3 2 7 3 2 2" xfId="28516"/>
    <cellStyle name="40% - Accent4 3 2 7 3 3" xfId="28517"/>
    <cellStyle name="40% - Accent4 3 2 7 4" xfId="28518"/>
    <cellStyle name="40% - Accent4 3 2 7 4 2" xfId="28519"/>
    <cellStyle name="40% - Accent4 3 2 7 5" xfId="28520"/>
    <cellStyle name="40% - Accent4 3 2 8" xfId="28521"/>
    <cellStyle name="40% - Accent4 3 2 8 2" xfId="28522"/>
    <cellStyle name="40% - Accent4 3 2 8 2 2" xfId="28523"/>
    <cellStyle name="40% - Accent4 3 2 8 3" xfId="28524"/>
    <cellStyle name="40% - Accent4 3 2 9" xfId="28525"/>
    <cellStyle name="40% - Accent4 3 2 9 2" xfId="28526"/>
    <cellStyle name="40% - Accent4 3 2 9 2 2" xfId="28527"/>
    <cellStyle name="40% - Accent4 3 2 9 3" xfId="28528"/>
    <cellStyle name="40% - Accent4 3 20" xfId="28529"/>
    <cellStyle name="40% - Accent4 3 20 2" xfId="28530"/>
    <cellStyle name="40% - Accent4 3 21" xfId="28531"/>
    <cellStyle name="40% - Accent4 3 21 2" xfId="28532"/>
    <cellStyle name="40% - Accent4 3 22" xfId="28533"/>
    <cellStyle name="40% - Accent4 3 22 2" xfId="28534"/>
    <cellStyle name="40% - Accent4 3 23" xfId="28535"/>
    <cellStyle name="40% - Accent4 3 23 2" xfId="28536"/>
    <cellStyle name="40% - Accent4 3 24" xfId="28537"/>
    <cellStyle name="40% - Accent4 3 24 2" xfId="28538"/>
    <cellStyle name="40% - Accent4 3 25" xfId="28539"/>
    <cellStyle name="40% - Accent4 3 25 2" xfId="28540"/>
    <cellStyle name="40% - Accent4 3 26" xfId="28541"/>
    <cellStyle name="40% - Accent4 3 26 2" xfId="28542"/>
    <cellStyle name="40% - Accent4 3 27" xfId="28543"/>
    <cellStyle name="40% - Accent4 3 27 2" xfId="28544"/>
    <cellStyle name="40% - Accent4 3 28" xfId="28545"/>
    <cellStyle name="40% - Accent4 3 28 2" xfId="28546"/>
    <cellStyle name="40% - Accent4 3 29" xfId="28547"/>
    <cellStyle name="40% - Accent4 3 3" xfId="28548"/>
    <cellStyle name="40% - Accent4 3 3 10" xfId="28549"/>
    <cellStyle name="40% - Accent4 3 3 2" xfId="28550"/>
    <cellStyle name="40% - Accent4 3 3 2 2" xfId="28551"/>
    <cellStyle name="40% - Accent4 3 3 2 2 2" xfId="28552"/>
    <cellStyle name="40% - Accent4 3 3 2 2 2 2" xfId="28553"/>
    <cellStyle name="40% - Accent4 3 3 2 2 2 2 2" xfId="28554"/>
    <cellStyle name="40% - Accent4 3 3 2 2 2 3" xfId="28555"/>
    <cellStyle name="40% - Accent4 3 3 2 2 3" xfId="28556"/>
    <cellStyle name="40% - Accent4 3 3 2 2 3 2" xfId="28557"/>
    <cellStyle name="40% - Accent4 3 3 2 2 3 2 2" xfId="28558"/>
    <cellStyle name="40% - Accent4 3 3 2 2 3 3" xfId="28559"/>
    <cellStyle name="40% - Accent4 3 3 2 2 4" xfId="28560"/>
    <cellStyle name="40% - Accent4 3 3 2 2 4 2" xfId="28561"/>
    <cellStyle name="40% - Accent4 3 3 2 2 5" xfId="28562"/>
    <cellStyle name="40% - Accent4 3 3 2 3" xfId="28563"/>
    <cellStyle name="40% - Accent4 3 3 2 3 2" xfId="28564"/>
    <cellStyle name="40% - Accent4 3 3 2 3 2 2" xfId="28565"/>
    <cellStyle name="40% - Accent4 3 3 2 3 3" xfId="28566"/>
    <cellStyle name="40% - Accent4 3 3 2 4" xfId="28567"/>
    <cellStyle name="40% - Accent4 3 3 2 4 2" xfId="28568"/>
    <cellStyle name="40% - Accent4 3 3 2 4 2 2" xfId="28569"/>
    <cellStyle name="40% - Accent4 3 3 2 4 3" xfId="28570"/>
    <cellStyle name="40% - Accent4 3 3 2 5" xfId="28571"/>
    <cellStyle name="40% - Accent4 3 3 2 5 2" xfId="28572"/>
    <cellStyle name="40% - Accent4 3 3 2 6" xfId="28573"/>
    <cellStyle name="40% - Accent4 3 3 3" xfId="28574"/>
    <cellStyle name="40% - Accent4 3 3 3 2" xfId="28575"/>
    <cellStyle name="40% - Accent4 3 3 3 2 2" xfId="28576"/>
    <cellStyle name="40% - Accent4 3 3 3 2 2 2" xfId="28577"/>
    <cellStyle name="40% - Accent4 3 3 3 2 2 2 2" xfId="28578"/>
    <cellStyle name="40% - Accent4 3 3 3 2 2 3" xfId="28579"/>
    <cellStyle name="40% - Accent4 3 3 3 2 3" xfId="28580"/>
    <cellStyle name="40% - Accent4 3 3 3 2 3 2" xfId="28581"/>
    <cellStyle name="40% - Accent4 3 3 3 2 3 2 2" xfId="28582"/>
    <cellStyle name="40% - Accent4 3 3 3 2 3 3" xfId="28583"/>
    <cellStyle name="40% - Accent4 3 3 3 2 4" xfId="28584"/>
    <cellStyle name="40% - Accent4 3 3 3 2 4 2" xfId="28585"/>
    <cellStyle name="40% - Accent4 3 3 3 2 5" xfId="28586"/>
    <cellStyle name="40% - Accent4 3 3 3 3" xfId="28587"/>
    <cellStyle name="40% - Accent4 3 3 3 3 2" xfId="28588"/>
    <cellStyle name="40% - Accent4 3 3 3 3 2 2" xfId="28589"/>
    <cellStyle name="40% - Accent4 3 3 3 3 3" xfId="28590"/>
    <cellStyle name="40% - Accent4 3 3 3 4" xfId="28591"/>
    <cellStyle name="40% - Accent4 3 3 3 4 2" xfId="28592"/>
    <cellStyle name="40% - Accent4 3 3 3 4 2 2" xfId="28593"/>
    <cellStyle name="40% - Accent4 3 3 3 4 3" xfId="28594"/>
    <cellStyle name="40% - Accent4 3 3 3 5" xfId="28595"/>
    <cellStyle name="40% - Accent4 3 3 3 5 2" xfId="28596"/>
    <cellStyle name="40% - Accent4 3 3 3 6" xfId="28597"/>
    <cellStyle name="40% - Accent4 3 3 4" xfId="28598"/>
    <cellStyle name="40% - Accent4 3 3 4 2" xfId="28599"/>
    <cellStyle name="40% - Accent4 3 3 4 2 2" xfId="28600"/>
    <cellStyle name="40% - Accent4 3 3 4 2 2 2" xfId="28601"/>
    <cellStyle name="40% - Accent4 3 3 4 2 2 2 2" xfId="28602"/>
    <cellStyle name="40% - Accent4 3 3 4 2 2 3" xfId="28603"/>
    <cellStyle name="40% - Accent4 3 3 4 2 3" xfId="28604"/>
    <cellStyle name="40% - Accent4 3 3 4 2 3 2" xfId="28605"/>
    <cellStyle name="40% - Accent4 3 3 4 2 3 2 2" xfId="28606"/>
    <cellStyle name="40% - Accent4 3 3 4 2 3 3" xfId="28607"/>
    <cellStyle name="40% - Accent4 3 3 4 2 4" xfId="28608"/>
    <cellStyle name="40% - Accent4 3 3 4 2 4 2" xfId="28609"/>
    <cellStyle name="40% - Accent4 3 3 4 2 5" xfId="28610"/>
    <cellStyle name="40% - Accent4 3 3 4 3" xfId="28611"/>
    <cellStyle name="40% - Accent4 3 3 4 3 2" xfId="28612"/>
    <cellStyle name="40% - Accent4 3 3 4 3 2 2" xfId="28613"/>
    <cellStyle name="40% - Accent4 3 3 4 3 3" xfId="28614"/>
    <cellStyle name="40% - Accent4 3 3 4 4" xfId="28615"/>
    <cellStyle name="40% - Accent4 3 3 4 4 2" xfId="28616"/>
    <cellStyle name="40% - Accent4 3 3 4 4 2 2" xfId="28617"/>
    <cellStyle name="40% - Accent4 3 3 4 4 3" xfId="28618"/>
    <cellStyle name="40% - Accent4 3 3 4 5" xfId="28619"/>
    <cellStyle name="40% - Accent4 3 3 4 5 2" xfId="28620"/>
    <cellStyle name="40% - Accent4 3 3 4 6" xfId="28621"/>
    <cellStyle name="40% - Accent4 3 3 5" xfId="28622"/>
    <cellStyle name="40% - Accent4 3 3 5 2" xfId="28623"/>
    <cellStyle name="40% - Accent4 3 3 5 2 2" xfId="28624"/>
    <cellStyle name="40% - Accent4 3 3 5 2 2 2" xfId="28625"/>
    <cellStyle name="40% - Accent4 3 3 5 2 2 2 2" xfId="28626"/>
    <cellStyle name="40% - Accent4 3 3 5 2 2 3" xfId="28627"/>
    <cellStyle name="40% - Accent4 3 3 5 2 3" xfId="28628"/>
    <cellStyle name="40% - Accent4 3 3 5 2 3 2" xfId="28629"/>
    <cellStyle name="40% - Accent4 3 3 5 2 3 2 2" xfId="28630"/>
    <cellStyle name="40% - Accent4 3 3 5 2 3 3" xfId="28631"/>
    <cellStyle name="40% - Accent4 3 3 5 2 4" xfId="28632"/>
    <cellStyle name="40% - Accent4 3 3 5 2 4 2" xfId="28633"/>
    <cellStyle name="40% - Accent4 3 3 5 2 5" xfId="28634"/>
    <cellStyle name="40% - Accent4 3 3 5 3" xfId="28635"/>
    <cellStyle name="40% - Accent4 3 3 5 3 2" xfId="28636"/>
    <cellStyle name="40% - Accent4 3 3 5 3 2 2" xfId="28637"/>
    <cellStyle name="40% - Accent4 3 3 5 3 3" xfId="28638"/>
    <cellStyle name="40% - Accent4 3 3 5 4" xfId="28639"/>
    <cellStyle name="40% - Accent4 3 3 5 4 2" xfId="28640"/>
    <cellStyle name="40% - Accent4 3 3 5 4 2 2" xfId="28641"/>
    <cellStyle name="40% - Accent4 3 3 5 4 3" xfId="28642"/>
    <cellStyle name="40% - Accent4 3 3 5 5" xfId="28643"/>
    <cellStyle name="40% - Accent4 3 3 5 5 2" xfId="28644"/>
    <cellStyle name="40% - Accent4 3 3 5 6" xfId="28645"/>
    <cellStyle name="40% - Accent4 3 3 6" xfId="28646"/>
    <cellStyle name="40% - Accent4 3 3 6 2" xfId="28647"/>
    <cellStyle name="40% - Accent4 3 3 6 2 2" xfId="28648"/>
    <cellStyle name="40% - Accent4 3 3 6 2 2 2" xfId="28649"/>
    <cellStyle name="40% - Accent4 3 3 6 2 3" xfId="28650"/>
    <cellStyle name="40% - Accent4 3 3 6 3" xfId="28651"/>
    <cellStyle name="40% - Accent4 3 3 6 3 2" xfId="28652"/>
    <cellStyle name="40% - Accent4 3 3 6 3 2 2" xfId="28653"/>
    <cellStyle name="40% - Accent4 3 3 6 3 3" xfId="28654"/>
    <cellStyle name="40% - Accent4 3 3 6 4" xfId="28655"/>
    <cellStyle name="40% - Accent4 3 3 6 4 2" xfId="28656"/>
    <cellStyle name="40% - Accent4 3 3 6 5" xfId="28657"/>
    <cellStyle name="40% - Accent4 3 3 7" xfId="28658"/>
    <cellStyle name="40% - Accent4 3 3 7 2" xfId="28659"/>
    <cellStyle name="40% - Accent4 3 3 7 2 2" xfId="28660"/>
    <cellStyle name="40% - Accent4 3 3 7 3" xfId="28661"/>
    <cellStyle name="40% - Accent4 3 3 8" xfId="28662"/>
    <cellStyle name="40% - Accent4 3 3 8 2" xfId="28663"/>
    <cellStyle name="40% - Accent4 3 3 8 2 2" xfId="28664"/>
    <cellStyle name="40% - Accent4 3 3 8 3" xfId="28665"/>
    <cellStyle name="40% - Accent4 3 3 9" xfId="28666"/>
    <cellStyle name="40% - Accent4 3 3 9 2" xfId="28667"/>
    <cellStyle name="40% - Accent4 3 30" xfId="28668"/>
    <cellStyle name="40% - Accent4 3 31" xfId="28669"/>
    <cellStyle name="40% - Accent4 3 4" xfId="28670"/>
    <cellStyle name="40% - Accent4 3 4 2" xfId="28671"/>
    <cellStyle name="40% - Accent4 3 4 2 2" xfId="28672"/>
    <cellStyle name="40% - Accent4 3 4 2 2 2" xfId="28673"/>
    <cellStyle name="40% - Accent4 3 4 2 2 2 2" xfId="28674"/>
    <cellStyle name="40% - Accent4 3 4 2 2 3" xfId="28675"/>
    <cellStyle name="40% - Accent4 3 4 2 3" xfId="28676"/>
    <cellStyle name="40% - Accent4 3 4 2 3 2" xfId="28677"/>
    <cellStyle name="40% - Accent4 3 4 2 3 2 2" xfId="28678"/>
    <cellStyle name="40% - Accent4 3 4 2 3 3" xfId="28679"/>
    <cellStyle name="40% - Accent4 3 4 2 4" xfId="28680"/>
    <cellStyle name="40% - Accent4 3 4 2 4 2" xfId="28681"/>
    <cellStyle name="40% - Accent4 3 4 2 5" xfId="28682"/>
    <cellStyle name="40% - Accent4 3 4 3" xfId="28683"/>
    <cellStyle name="40% - Accent4 3 4 3 2" xfId="28684"/>
    <cellStyle name="40% - Accent4 3 4 3 2 2" xfId="28685"/>
    <cellStyle name="40% - Accent4 3 4 3 3" xfId="28686"/>
    <cellStyle name="40% - Accent4 3 4 4" xfId="28687"/>
    <cellStyle name="40% - Accent4 3 4 4 2" xfId="28688"/>
    <cellStyle name="40% - Accent4 3 4 4 2 2" xfId="28689"/>
    <cellStyle name="40% - Accent4 3 4 4 3" xfId="28690"/>
    <cellStyle name="40% - Accent4 3 4 5" xfId="28691"/>
    <cellStyle name="40% - Accent4 3 4 5 2" xfId="28692"/>
    <cellStyle name="40% - Accent4 3 4 6" xfId="28693"/>
    <cellStyle name="40% - Accent4 3 5" xfId="28694"/>
    <cellStyle name="40% - Accent4 3 5 2" xfId="28695"/>
    <cellStyle name="40% - Accent4 3 5 2 2" xfId="28696"/>
    <cellStyle name="40% - Accent4 3 5 2 2 2" xfId="28697"/>
    <cellStyle name="40% - Accent4 3 5 2 2 2 2" xfId="28698"/>
    <cellStyle name="40% - Accent4 3 5 2 2 3" xfId="28699"/>
    <cellStyle name="40% - Accent4 3 5 2 3" xfId="28700"/>
    <cellStyle name="40% - Accent4 3 5 2 3 2" xfId="28701"/>
    <cellStyle name="40% - Accent4 3 5 2 3 2 2" xfId="28702"/>
    <cellStyle name="40% - Accent4 3 5 2 3 3" xfId="28703"/>
    <cellStyle name="40% - Accent4 3 5 2 4" xfId="28704"/>
    <cellStyle name="40% - Accent4 3 5 2 4 2" xfId="28705"/>
    <cellStyle name="40% - Accent4 3 5 2 5" xfId="28706"/>
    <cellStyle name="40% - Accent4 3 5 3" xfId="28707"/>
    <cellStyle name="40% - Accent4 3 5 3 2" xfId="28708"/>
    <cellStyle name="40% - Accent4 3 5 3 2 2" xfId="28709"/>
    <cellStyle name="40% - Accent4 3 5 3 3" xfId="28710"/>
    <cellStyle name="40% - Accent4 3 5 4" xfId="28711"/>
    <cellStyle name="40% - Accent4 3 5 4 2" xfId="28712"/>
    <cellStyle name="40% - Accent4 3 5 4 2 2" xfId="28713"/>
    <cellStyle name="40% - Accent4 3 5 4 3" xfId="28714"/>
    <cellStyle name="40% - Accent4 3 5 5" xfId="28715"/>
    <cellStyle name="40% - Accent4 3 5 5 2" xfId="28716"/>
    <cellStyle name="40% - Accent4 3 5 6" xfId="28717"/>
    <cellStyle name="40% - Accent4 3 6" xfId="28718"/>
    <cellStyle name="40% - Accent4 3 6 2" xfId="28719"/>
    <cellStyle name="40% - Accent4 3 6 2 2" xfId="28720"/>
    <cellStyle name="40% - Accent4 3 6 2 2 2" xfId="28721"/>
    <cellStyle name="40% - Accent4 3 6 2 2 2 2" xfId="28722"/>
    <cellStyle name="40% - Accent4 3 6 2 2 3" xfId="28723"/>
    <cellStyle name="40% - Accent4 3 6 2 3" xfId="28724"/>
    <cellStyle name="40% - Accent4 3 6 2 3 2" xfId="28725"/>
    <cellStyle name="40% - Accent4 3 6 2 3 2 2" xfId="28726"/>
    <cellStyle name="40% - Accent4 3 6 2 3 3" xfId="28727"/>
    <cellStyle name="40% - Accent4 3 6 2 4" xfId="28728"/>
    <cellStyle name="40% - Accent4 3 6 2 4 2" xfId="28729"/>
    <cellStyle name="40% - Accent4 3 6 2 5" xfId="28730"/>
    <cellStyle name="40% - Accent4 3 6 3" xfId="28731"/>
    <cellStyle name="40% - Accent4 3 6 3 2" xfId="28732"/>
    <cellStyle name="40% - Accent4 3 6 3 2 2" xfId="28733"/>
    <cellStyle name="40% - Accent4 3 6 3 3" xfId="28734"/>
    <cellStyle name="40% - Accent4 3 6 4" xfId="28735"/>
    <cellStyle name="40% - Accent4 3 6 4 2" xfId="28736"/>
    <cellStyle name="40% - Accent4 3 6 4 2 2" xfId="28737"/>
    <cellStyle name="40% - Accent4 3 6 4 3" xfId="28738"/>
    <cellStyle name="40% - Accent4 3 6 5" xfId="28739"/>
    <cellStyle name="40% - Accent4 3 6 5 2" xfId="28740"/>
    <cellStyle name="40% - Accent4 3 6 6" xfId="28741"/>
    <cellStyle name="40% - Accent4 3 7" xfId="28742"/>
    <cellStyle name="40% - Accent4 3 7 2" xfId="28743"/>
    <cellStyle name="40% - Accent4 3 7 2 2" xfId="28744"/>
    <cellStyle name="40% - Accent4 3 7 2 2 2" xfId="28745"/>
    <cellStyle name="40% - Accent4 3 7 2 2 2 2" xfId="28746"/>
    <cellStyle name="40% - Accent4 3 7 2 2 3" xfId="28747"/>
    <cellStyle name="40% - Accent4 3 7 2 3" xfId="28748"/>
    <cellStyle name="40% - Accent4 3 7 2 3 2" xfId="28749"/>
    <cellStyle name="40% - Accent4 3 7 2 3 2 2" xfId="28750"/>
    <cellStyle name="40% - Accent4 3 7 2 3 3" xfId="28751"/>
    <cellStyle name="40% - Accent4 3 7 2 4" xfId="28752"/>
    <cellStyle name="40% - Accent4 3 7 2 4 2" xfId="28753"/>
    <cellStyle name="40% - Accent4 3 7 2 5" xfId="28754"/>
    <cellStyle name="40% - Accent4 3 7 3" xfId="28755"/>
    <cellStyle name="40% - Accent4 3 7 3 2" xfId="28756"/>
    <cellStyle name="40% - Accent4 3 7 3 2 2" xfId="28757"/>
    <cellStyle name="40% - Accent4 3 7 3 3" xfId="28758"/>
    <cellStyle name="40% - Accent4 3 7 4" xfId="28759"/>
    <cellStyle name="40% - Accent4 3 7 4 2" xfId="28760"/>
    <cellStyle name="40% - Accent4 3 7 4 2 2" xfId="28761"/>
    <cellStyle name="40% - Accent4 3 7 4 3" xfId="28762"/>
    <cellStyle name="40% - Accent4 3 7 5" xfId="28763"/>
    <cellStyle name="40% - Accent4 3 7 5 2" xfId="28764"/>
    <cellStyle name="40% - Accent4 3 7 6" xfId="28765"/>
    <cellStyle name="40% - Accent4 3 8" xfId="28766"/>
    <cellStyle name="40% - Accent4 3 8 2" xfId="28767"/>
    <cellStyle name="40% - Accent4 3 8 2 2" xfId="28768"/>
    <cellStyle name="40% - Accent4 3 8 2 2 2" xfId="28769"/>
    <cellStyle name="40% - Accent4 3 8 2 3" xfId="28770"/>
    <cellStyle name="40% - Accent4 3 8 3" xfId="28771"/>
    <cellStyle name="40% - Accent4 3 8 3 2" xfId="28772"/>
    <cellStyle name="40% - Accent4 3 8 3 2 2" xfId="28773"/>
    <cellStyle name="40% - Accent4 3 8 3 3" xfId="28774"/>
    <cellStyle name="40% - Accent4 3 8 4" xfId="28775"/>
    <cellStyle name="40% - Accent4 3 8 4 2" xfId="28776"/>
    <cellStyle name="40% - Accent4 3 8 5" xfId="28777"/>
    <cellStyle name="40% - Accent4 3 9" xfId="28778"/>
    <cellStyle name="40% - Accent4 3 9 2" xfId="28779"/>
    <cellStyle name="40% - Accent4 3 9 2 2" xfId="28780"/>
    <cellStyle name="40% - Accent4 3 9 3" xfId="28781"/>
    <cellStyle name="40% - Accent4 30" xfId="28782"/>
    <cellStyle name="40% - Accent4 30 2" xfId="28783"/>
    <cellStyle name="40% - Accent4 31" xfId="28784"/>
    <cellStyle name="40% - Accent4 32" xfId="28785"/>
    <cellStyle name="40% - Accent4 33" xfId="28786"/>
    <cellStyle name="40% - Accent4 34" xfId="28787"/>
    <cellStyle name="40% - Accent4 35" xfId="28788"/>
    <cellStyle name="40% - Accent4 36" xfId="28789"/>
    <cellStyle name="40% - Accent4 36 2" xfId="28790"/>
    <cellStyle name="40% - Accent4 37" xfId="28791"/>
    <cellStyle name="40% - Accent4 38" xfId="28792"/>
    <cellStyle name="40% - Accent4 39" xfId="28793"/>
    <cellStyle name="40% - Accent4 4" xfId="28794"/>
    <cellStyle name="40% - Accent4 4 10" xfId="28795"/>
    <cellStyle name="40% - Accent4 4 10 2" xfId="28796"/>
    <cellStyle name="40% - Accent4 4 11" xfId="28797"/>
    <cellStyle name="40% - Accent4 4 11 2" xfId="28798"/>
    <cellStyle name="40% - Accent4 4 12" xfId="28799"/>
    <cellStyle name="40% - Accent4 4 12 2" xfId="28800"/>
    <cellStyle name="40% - Accent4 4 13" xfId="28801"/>
    <cellStyle name="40% - Accent4 4 13 2" xfId="28802"/>
    <cellStyle name="40% - Accent4 4 14" xfId="28803"/>
    <cellStyle name="40% - Accent4 4 14 2" xfId="28804"/>
    <cellStyle name="40% - Accent4 4 15" xfId="28805"/>
    <cellStyle name="40% - Accent4 4 15 2" xfId="28806"/>
    <cellStyle name="40% - Accent4 4 16" xfId="28807"/>
    <cellStyle name="40% - Accent4 4 16 2" xfId="28808"/>
    <cellStyle name="40% - Accent4 4 17" xfId="28809"/>
    <cellStyle name="40% - Accent4 4 17 2" xfId="28810"/>
    <cellStyle name="40% - Accent4 4 18" xfId="28811"/>
    <cellStyle name="40% - Accent4 4 18 2" xfId="28812"/>
    <cellStyle name="40% - Accent4 4 19" xfId="28813"/>
    <cellStyle name="40% - Accent4 4 19 2" xfId="28814"/>
    <cellStyle name="40% - Accent4 4 2" xfId="28815"/>
    <cellStyle name="40% - Accent4 4 2 2" xfId="28816"/>
    <cellStyle name="40% - Accent4 4 2 3" xfId="28817"/>
    <cellStyle name="40% - Accent4 4 2 4" xfId="28818"/>
    <cellStyle name="40% - Accent4 4 2 4 2" xfId="28819"/>
    <cellStyle name="40% - Accent4 4 2 4 3" xfId="28820"/>
    <cellStyle name="40% - Accent4 4 2 5" xfId="28821"/>
    <cellStyle name="40% - Accent4 4 2 6" xfId="28822"/>
    <cellStyle name="40% - Accent4 4 20" xfId="28823"/>
    <cellStyle name="40% - Accent4 4 20 2" xfId="28824"/>
    <cellStyle name="40% - Accent4 4 21" xfId="28825"/>
    <cellStyle name="40% - Accent4 4 21 2" xfId="28826"/>
    <cellStyle name="40% - Accent4 4 22" xfId="28827"/>
    <cellStyle name="40% - Accent4 4 22 2" xfId="28828"/>
    <cellStyle name="40% - Accent4 4 23" xfId="28829"/>
    <cellStyle name="40% - Accent4 4 24" xfId="28830"/>
    <cellStyle name="40% - Accent4 4 3" xfId="28831"/>
    <cellStyle name="40% - Accent4 4 3 2" xfId="28832"/>
    <cellStyle name="40% - Accent4 4 3 2 2" xfId="28833"/>
    <cellStyle name="40% - Accent4 4 3 3" xfId="28834"/>
    <cellStyle name="40% - Accent4 4 4" xfId="28835"/>
    <cellStyle name="40% - Accent4 4 4 2" xfId="28836"/>
    <cellStyle name="40% - Accent4 4 5" xfId="28837"/>
    <cellStyle name="40% - Accent4 4 5 2" xfId="28838"/>
    <cellStyle name="40% - Accent4 4 6" xfId="28839"/>
    <cellStyle name="40% - Accent4 4 6 2" xfId="28840"/>
    <cellStyle name="40% - Accent4 4 7" xfId="28841"/>
    <cellStyle name="40% - Accent4 4 7 2" xfId="28842"/>
    <cellStyle name="40% - Accent4 4 8" xfId="28843"/>
    <cellStyle name="40% - Accent4 4 8 2" xfId="28844"/>
    <cellStyle name="40% - Accent4 4 9" xfId="28845"/>
    <cellStyle name="40% - Accent4 4 9 2" xfId="28846"/>
    <cellStyle name="40% - Accent4 40" xfId="28847"/>
    <cellStyle name="40% - Accent4 5" xfId="28848"/>
    <cellStyle name="40% - Accent4 5 10" xfId="28849"/>
    <cellStyle name="40% - Accent4 5 10 2" xfId="28850"/>
    <cellStyle name="40% - Accent4 5 11" xfId="28851"/>
    <cellStyle name="40% - Accent4 5 11 2" xfId="28852"/>
    <cellStyle name="40% - Accent4 5 12" xfId="28853"/>
    <cellStyle name="40% - Accent4 5 12 2" xfId="28854"/>
    <cellStyle name="40% - Accent4 5 13" xfId="28855"/>
    <cellStyle name="40% - Accent4 5 13 2" xfId="28856"/>
    <cellStyle name="40% - Accent4 5 14" xfId="28857"/>
    <cellStyle name="40% - Accent4 5 14 2" xfId="28858"/>
    <cellStyle name="40% - Accent4 5 15" xfId="28859"/>
    <cellStyle name="40% - Accent4 5 15 2" xfId="28860"/>
    <cellStyle name="40% - Accent4 5 16" xfId="28861"/>
    <cellStyle name="40% - Accent4 5 16 2" xfId="28862"/>
    <cellStyle name="40% - Accent4 5 17" xfId="28863"/>
    <cellStyle name="40% - Accent4 5 17 2" xfId="28864"/>
    <cellStyle name="40% - Accent4 5 18" xfId="28865"/>
    <cellStyle name="40% - Accent4 5 18 2" xfId="28866"/>
    <cellStyle name="40% - Accent4 5 19" xfId="28867"/>
    <cellStyle name="40% - Accent4 5 19 2" xfId="28868"/>
    <cellStyle name="40% - Accent4 5 2" xfId="28869"/>
    <cellStyle name="40% - Accent4 5 2 2" xfId="28870"/>
    <cellStyle name="40% - Accent4 5 2 3" xfId="28871"/>
    <cellStyle name="40% - Accent4 5 2 4" xfId="28872"/>
    <cellStyle name="40% - Accent4 5 2 4 2" xfId="28873"/>
    <cellStyle name="40% - Accent4 5 2 4 3" xfId="28874"/>
    <cellStyle name="40% - Accent4 5 2 5" xfId="28875"/>
    <cellStyle name="40% - Accent4 5 2 6" xfId="28876"/>
    <cellStyle name="40% - Accent4 5 20" xfId="28877"/>
    <cellStyle name="40% - Accent4 5 20 2" xfId="28878"/>
    <cellStyle name="40% - Accent4 5 21" xfId="28879"/>
    <cellStyle name="40% - Accent4 5 21 2" xfId="28880"/>
    <cellStyle name="40% - Accent4 5 22" xfId="28881"/>
    <cellStyle name="40% - Accent4 5 22 2" xfId="28882"/>
    <cellStyle name="40% - Accent4 5 23" xfId="28883"/>
    <cellStyle name="40% - Accent4 5 24" xfId="28884"/>
    <cellStyle name="40% - Accent4 5 3" xfId="28885"/>
    <cellStyle name="40% - Accent4 5 3 2" xfId="28886"/>
    <cellStyle name="40% - Accent4 5 3 2 2" xfId="28887"/>
    <cellStyle name="40% - Accent4 5 3 3" xfId="28888"/>
    <cellStyle name="40% - Accent4 5 4" xfId="28889"/>
    <cellStyle name="40% - Accent4 5 4 2" xfId="28890"/>
    <cellStyle name="40% - Accent4 5 5" xfId="28891"/>
    <cellStyle name="40% - Accent4 5 5 2" xfId="28892"/>
    <cellStyle name="40% - Accent4 5 6" xfId="28893"/>
    <cellStyle name="40% - Accent4 5 6 2" xfId="28894"/>
    <cellStyle name="40% - Accent4 5 7" xfId="28895"/>
    <cellStyle name="40% - Accent4 5 7 2" xfId="28896"/>
    <cellStyle name="40% - Accent4 5 8" xfId="28897"/>
    <cellStyle name="40% - Accent4 5 8 2" xfId="28898"/>
    <cellStyle name="40% - Accent4 5 9" xfId="28899"/>
    <cellStyle name="40% - Accent4 5 9 2" xfId="28900"/>
    <cellStyle name="40% - Accent4 6" xfId="28901"/>
    <cellStyle name="40% - Accent4 6 10" xfId="28902"/>
    <cellStyle name="40% - Accent4 6 10 2" xfId="28903"/>
    <cellStyle name="40% - Accent4 6 11" xfId="28904"/>
    <cellStyle name="40% - Accent4 6 11 2" xfId="28905"/>
    <cellStyle name="40% - Accent4 6 12" xfId="28906"/>
    <cellStyle name="40% - Accent4 6 12 2" xfId="28907"/>
    <cellStyle name="40% - Accent4 6 13" xfId="28908"/>
    <cellStyle name="40% - Accent4 6 13 2" xfId="28909"/>
    <cellStyle name="40% - Accent4 6 14" xfId="28910"/>
    <cellStyle name="40% - Accent4 6 14 2" xfId="28911"/>
    <cellStyle name="40% - Accent4 6 15" xfId="28912"/>
    <cellStyle name="40% - Accent4 6 15 2" xfId="28913"/>
    <cellStyle name="40% - Accent4 6 16" xfId="28914"/>
    <cellStyle name="40% - Accent4 6 16 2" xfId="28915"/>
    <cellStyle name="40% - Accent4 6 17" xfId="28916"/>
    <cellStyle name="40% - Accent4 6 17 2" xfId="28917"/>
    <cellStyle name="40% - Accent4 6 18" xfId="28918"/>
    <cellStyle name="40% - Accent4 6 18 2" xfId="28919"/>
    <cellStyle name="40% - Accent4 6 19" xfId="28920"/>
    <cellStyle name="40% - Accent4 6 19 2" xfId="28921"/>
    <cellStyle name="40% - Accent4 6 2" xfId="28922"/>
    <cellStyle name="40% - Accent4 6 2 2" xfId="28923"/>
    <cellStyle name="40% - Accent4 6 2 2 2" xfId="28924"/>
    <cellStyle name="40% - Accent4 6 2 2 3" xfId="28925"/>
    <cellStyle name="40% - Accent4 6 2 2 4" xfId="28926"/>
    <cellStyle name="40% - Accent4 6 2 2 4 2" xfId="28927"/>
    <cellStyle name="40% - Accent4 6 2 2 4 3" xfId="28928"/>
    <cellStyle name="40% - Accent4 6 2 2 5" xfId="28929"/>
    <cellStyle name="40% - Accent4 6 2 2 6" xfId="28930"/>
    <cellStyle name="40% - Accent4 6 2 3" xfId="28931"/>
    <cellStyle name="40% - Accent4 6 2 3 2" xfId="28932"/>
    <cellStyle name="40% - Accent4 6 2 3 2 2" xfId="28933"/>
    <cellStyle name="40% - Accent4 6 2 3 3" xfId="28934"/>
    <cellStyle name="40% - Accent4 6 2 4" xfId="28935"/>
    <cellStyle name="40% - Accent4 6 2 4 2" xfId="28936"/>
    <cellStyle name="40% - Accent4 6 2 5" xfId="28937"/>
    <cellStyle name="40% - Accent4 6 2 5 2" xfId="28938"/>
    <cellStyle name="40% - Accent4 6 20" xfId="28939"/>
    <cellStyle name="40% - Accent4 6 20 2" xfId="28940"/>
    <cellStyle name="40% - Accent4 6 21" xfId="28941"/>
    <cellStyle name="40% - Accent4 6 21 2" xfId="28942"/>
    <cellStyle name="40% - Accent4 6 22" xfId="28943"/>
    <cellStyle name="40% - Accent4 6 22 2" xfId="28944"/>
    <cellStyle name="40% - Accent4 6 23" xfId="28945"/>
    <cellStyle name="40% - Accent4 6 23 2" xfId="28946"/>
    <cellStyle name="40% - Accent4 6 24" xfId="28947"/>
    <cellStyle name="40% - Accent4 6 24 2" xfId="28948"/>
    <cellStyle name="40% - Accent4 6 25" xfId="28949"/>
    <cellStyle name="40% - Accent4 6 25 2" xfId="28950"/>
    <cellStyle name="40% - Accent4 6 26" xfId="28951"/>
    <cellStyle name="40% - Accent4 6 26 2" xfId="28952"/>
    <cellStyle name="40% - Accent4 6 27" xfId="28953"/>
    <cellStyle name="40% - Accent4 6 28" xfId="28954"/>
    <cellStyle name="40% - Accent4 6 29" xfId="28955"/>
    <cellStyle name="40% - Accent4 6 3" xfId="28956"/>
    <cellStyle name="40% - Accent4 6 4" xfId="28957"/>
    <cellStyle name="40% - Accent4 6 4 2" xfId="28958"/>
    <cellStyle name="40% - Accent4 6 4 2 2" xfId="28959"/>
    <cellStyle name="40% - Accent4 6 4 2 2 2" xfId="28960"/>
    <cellStyle name="40% - Accent4 6 4 2 2 2 2" xfId="28961"/>
    <cellStyle name="40% - Accent4 6 4 2 2 3" xfId="28962"/>
    <cellStyle name="40% - Accent4 6 4 2 3" xfId="28963"/>
    <cellStyle name="40% - Accent4 6 4 2 3 2" xfId="28964"/>
    <cellStyle name="40% - Accent4 6 4 2 3 2 2" xfId="28965"/>
    <cellStyle name="40% - Accent4 6 4 2 3 3" xfId="28966"/>
    <cellStyle name="40% - Accent4 6 4 2 4" xfId="28967"/>
    <cellStyle name="40% - Accent4 6 4 2 4 2" xfId="28968"/>
    <cellStyle name="40% - Accent4 6 4 2 5" xfId="28969"/>
    <cellStyle name="40% - Accent4 6 4 3" xfId="28970"/>
    <cellStyle name="40% - Accent4 6 4 3 2" xfId="28971"/>
    <cellStyle name="40% - Accent4 6 4 3 2 2" xfId="28972"/>
    <cellStyle name="40% - Accent4 6 4 3 3" xfId="28973"/>
    <cellStyle name="40% - Accent4 6 4 4" xfId="28974"/>
    <cellStyle name="40% - Accent4 6 4 4 2" xfId="28975"/>
    <cellStyle name="40% - Accent4 6 4 4 2 2" xfId="28976"/>
    <cellStyle name="40% - Accent4 6 4 4 3" xfId="28977"/>
    <cellStyle name="40% - Accent4 6 4 5" xfId="28978"/>
    <cellStyle name="40% - Accent4 6 4 5 2" xfId="28979"/>
    <cellStyle name="40% - Accent4 6 4 6" xfId="28980"/>
    <cellStyle name="40% - Accent4 6 5" xfId="28981"/>
    <cellStyle name="40% - Accent4 6 5 2" xfId="28982"/>
    <cellStyle name="40% - Accent4 6 5 2 2" xfId="28983"/>
    <cellStyle name="40% - Accent4 6 5 2 2 2" xfId="28984"/>
    <cellStyle name="40% - Accent4 6 5 2 2 2 2" xfId="28985"/>
    <cellStyle name="40% - Accent4 6 5 2 2 3" xfId="28986"/>
    <cellStyle name="40% - Accent4 6 5 2 3" xfId="28987"/>
    <cellStyle name="40% - Accent4 6 5 2 3 2" xfId="28988"/>
    <cellStyle name="40% - Accent4 6 5 2 3 2 2" xfId="28989"/>
    <cellStyle name="40% - Accent4 6 5 2 3 3" xfId="28990"/>
    <cellStyle name="40% - Accent4 6 5 2 4" xfId="28991"/>
    <cellStyle name="40% - Accent4 6 5 2 4 2" xfId="28992"/>
    <cellStyle name="40% - Accent4 6 5 2 5" xfId="28993"/>
    <cellStyle name="40% - Accent4 6 5 3" xfId="28994"/>
    <cellStyle name="40% - Accent4 6 5 3 2" xfId="28995"/>
    <cellStyle name="40% - Accent4 6 5 3 2 2" xfId="28996"/>
    <cellStyle name="40% - Accent4 6 5 3 3" xfId="28997"/>
    <cellStyle name="40% - Accent4 6 5 4" xfId="28998"/>
    <cellStyle name="40% - Accent4 6 5 4 2" xfId="28999"/>
    <cellStyle name="40% - Accent4 6 5 4 2 2" xfId="29000"/>
    <cellStyle name="40% - Accent4 6 5 4 3" xfId="29001"/>
    <cellStyle name="40% - Accent4 6 5 5" xfId="29002"/>
    <cellStyle name="40% - Accent4 6 5 5 2" xfId="29003"/>
    <cellStyle name="40% - Accent4 6 5 6" xfId="29004"/>
    <cellStyle name="40% - Accent4 6 6" xfId="29005"/>
    <cellStyle name="40% - Accent4 6 6 2" xfId="29006"/>
    <cellStyle name="40% - Accent4 6 6 2 2" xfId="29007"/>
    <cellStyle name="40% - Accent4 6 6 2 2 2" xfId="29008"/>
    <cellStyle name="40% - Accent4 6 6 2 3" xfId="29009"/>
    <cellStyle name="40% - Accent4 6 6 3" xfId="29010"/>
    <cellStyle name="40% - Accent4 6 6 3 2" xfId="29011"/>
    <cellStyle name="40% - Accent4 6 6 3 2 2" xfId="29012"/>
    <cellStyle name="40% - Accent4 6 6 3 3" xfId="29013"/>
    <cellStyle name="40% - Accent4 6 6 4" xfId="29014"/>
    <cellStyle name="40% - Accent4 6 6 4 2" xfId="29015"/>
    <cellStyle name="40% - Accent4 6 6 5" xfId="29016"/>
    <cellStyle name="40% - Accent4 6 7" xfId="29017"/>
    <cellStyle name="40% - Accent4 6 7 2" xfId="29018"/>
    <cellStyle name="40% - Accent4 6 7 2 2" xfId="29019"/>
    <cellStyle name="40% - Accent4 6 7 3" xfId="29020"/>
    <cellStyle name="40% - Accent4 6 8" xfId="29021"/>
    <cellStyle name="40% - Accent4 6 8 2" xfId="29022"/>
    <cellStyle name="40% - Accent4 6 8 2 2" xfId="29023"/>
    <cellStyle name="40% - Accent4 6 8 3" xfId="29024"/>
    <cellStyle name="40% - Accent4 6 9" xfId="29025"/>
    <cellStyle name="40% - Accent4 6 9 2" xfId="29026"/>
    <cellStyle name="40% - Accent4 7" xfId="29027"/>
    <cellStyle name="40% - Accent4 7 10" xfId="29028"/>
    <cellStyle name="40% - Accent4 7 10 2" xfId="29029"/>
    <cellStyle name="40% - Accent4 7 11" xfId="29030"/>
    <cellStyle name="40% - Accent4 7 11 2" xfId="29031"/>
    <cellStyle name="40% - Accent4 7 12" xfId="29032"/>
    <cellStyle name="40% - Accent4 7 12 2" xfId="29033"/>
    <cellStyle name="40% - Accent4 7 13" xfId="29034"/>
    <cellStyle name="40% - Accent4 7 13 2" xfId="29035"/>
    <cellStyle name="40% - Accent4 7 14" xfId="29036"/>
    <cellStyle name="40% - Accent4 7 14 2" xfId="29037"/>
    <cellStyle name="40% - Accent4 7 15" xfId="29038"/>
    <cellStyle name="40% - Accent4 7 15 2" xfId="29039"/>
    <cellStyle name="40% - Accent4 7 16" xfId="29040"/>
    <cellStyle name="40% - Accent4 7 16 2" xfId="29041"/>
    <cellStyle name="40% - Accent4 7 17" xfId="29042"/>
    <cellStyle name="40% - Accent4 7 17 2" xfId="29043"/>
    <cellStyle name="40% - Accent4 7 18" xfId="29044"/>
    <cellStyle name="40% - Accent4 7 18 2" xfId="29045"/>
    <cellStyle name="40% - Accent4 7 19" xfId="29046"/>
    <cellStyle name="40% - Accent4 7 19 2" xfId="29047"/>
    <cellStyle name="40% - Accent4 7 2" xfId="29048"/>
    <cellStyle name="40% - Accent4 7 2 2" xfId="29049"/>
    <cellStyle name="40% - Accent4 7 2 2 2" xfId="29050"/>
    <cellStyle name="40% - Accent4 7 2 2 2 2" xfId="29051"/>
    <cellStyle name="40% - Accent4 7 2 2 2 2 2" xfId="29052"/>
    <cellStyle name="40% - Accent4 7 2 2 2 3" xfId="29053"/>
    <cellStyle name="40% - Accent4 7 2 2 3" xfId="29054"/>
    <cellStyle name="40% - Accent4 7 2 2 3 2" xfId="29055"/>
    <cellStyle name="40% - Accent4 7 2 2 3 2 2" xfId="29056"/>
    <cellStyle name="40% - Accent4 7 2 2 3 3" xfId="29057"/>
    <cellStyle name="40% - Accent4 7 2 2 4" xfId="29058"/>
    <cellStyle name="40% - Accent4 7 2 2 4 2" xfId="29059"/>
    <cellStyle name="40% - Accent4 7 2 2 5" xfId="29060"/>
    <cellStyle name="40% - Accent4 7 2 3" xfId="29061"/>
    <cellStyle name="40% - Accent4 7 2 3 2" xfId="29062"/>
    <cellStyle name="40% - Accent4 7 2 3 2 2" xfId="29063"/>
    <cellStyle name="40% - Accent4 7 2 3 3" xfId="29064"/>
    <cellStyle name="40% - Accent4 7 2 4" xfId="29065"/>
    <cellStyle name="40% - Accent4 7 2 4 2" xfId="29066"/>
    <cellStyle name="40% - Accent4 7 2 4 2 2" xfId="29067"/>
    <cellStyle name="40% - Accent4 7 2 4 3" xfId="29068"/>
    <cellStyle name="40% - Accent4 7 2 5" xfId="29069"/>
    <cellStyle name="40% - Accent4 7 2 5 2" xfId="29070"/>
    <cellStyle name="40% - Accent4 7 2 6" xfId="29071"/>
    <cellStyle name="40% - Accent4 7 20" xfId="29072"/>
    <cellStyle name="40% - Accent4 7 20 2" xfId="29073"/>
    <cellStyle name="40% - Accent4 7 21" xfId="29074"/>
    <cellStyle name="40% - Accent4 7 21 2" xfId="29075"/>
    <cellStyle name="40% - Accent4 7 22" xfId="29076"/>
    <cellStyle name="40% - Accent4 7 22 2" xfId="29077"/>
    <cellStyle name="40% - Accent4 7 23" xfId="29078"/>
    <cellStyle name="40% - Accent4 7 23 2" xfId="29079"/>
    <cellStyle name="40% - Accent4 7 24" xfId="29080"/>
    <cellStyle name="40% - Accent4 7 24 2" xfId="29081"/>
    <cellStyle name="40% - Accent4 7 25" xfId="29082"/>
    <cellStyle name="40% - Accent4 7 26" xfId="29083"/>
    <cellStyle name="40% - Accent4 7 27" xfId="29084"/>
    <cellStyle name="40% - Accent4 7 3" xfId="29085"/>
    <cellStyle name="40% - Accent4 7 3 2" xfId="29086"/>
    <cellStyle name="40% - Accent4 7 3 2 2" xfId="29087"/>
    <cellStyle name="40% - Accent4 7 3 2 2 2" xfId="29088"/>
    <cellStyle name="40% - Accent4 7 3 2 2 2 2" xfId="29089"/>
    <cellStyle name="40% - Accent4 7 3 2 2 3" xfId="29090"/>
    <cellStyle name="40% - Accent4 7 3 2 3" xfId="29091"/>
    <cellStyle name="40% - Accent4 7 3 2 3 2" xfId="29092"/>
    <cellStyle name="40% - Accent4 7 3 2 3 2 2" xfId="29093"/>
    <cellStyle name="40% - Accent4 7 3 2 3 3" xfId="29094"/>
    <cellStyle name="40% - Accent4 7 3 2 4" xfId="29095"/>
    <cellStyle name="40% - Accent4 7 3 2 4 2" xfId="29096"/>
    <cellStyle name="40% - Accent4 7 3 2 5" xfId="29097"/>
    <cellStyle name="40% - Accent4 7 3 3" xfId="29098"/>
    <cellStyle name="40% - Accent4 7 3 3 2" xfId="29099"/>
    <cellStyle name="40% - Accent4 7 3 3 2 2" xfId="29100"/>
    <cellStyle name="40% - Accent4 7 3 3 3" xfId="29101"/>
    <cellStyle name="40% - Accent4 7 3 4" xfId="29102"/>
    <cellStyle name="40% - Accent4 7 3 4 2" xfId="29103"/>
    <cellStyle name="40% - Accent4 7 3 4 2 2" xfId="29104"/>
    <cellStyle name="40% - Accent4 7 3 4 3" xfId="29105"/>
    <cellStyle name="40% - Accent4 7 3 5" xfId="29106"/>
    <cellStyle name="40% - Accent4 7 3 5 2" xfId="29107"/>
    <cellStyle name="40% - Accent4 7 3 6" xfId="29108"/>
    <cellStyle name="40% - Accent4 7 4" xfId="29109"/>
    <cellStyle name="40% - Accent4 7 4 2" xfId="29110"/>
    <cellStyle name="40% - Accent4 7 4 2 2" xfId="29111"/>
    <cellStyle name="40% - Accent4 7 4 2 2 2" xfId="29112"/>
    <cellStyle name="40% - Accent4 7 4 2 3" xfId="29113"/>
    <cellStyle name="40% - Accent4 7 4 3" xfId="29114"/>
    <cellStyle name="40% - Accent4 7 4 3 2" xfId="29115"/>
    <cellStyle name="40% - Accent4 7 4 3 2 2" xfId="29116"/>
    <cellStyle name="40% - Accent4 7 4 3 3" xfId="29117"/>
    <cellStyle name="40% - Accent4 7 4 4" xfId="29118"/>
    <cellStyle name="40% - Accent4 7 4 4 2" xfId="29119"/>
    <cellStyle name="40% - Accent4 7 4 5" xfId="29120"/>
    <cellStyle name="40% - Accent4 7 5" xfId="29121"/>
    <cellStyle name="40% - Accent4 7 5 2" xfId="29122"/>
    <cellStyle name="40% - Accent4 7 5 2 2" xfId="29123"/>
    <cellStyle name="40% - Accent4 7 5 3" xfId="29124"/>
    <cellStyle name="40% - Accent4 7 6" xfId="29125"/>
    <cellStyle name="40% - Accent4 7 6 2" xfId="29126"/>
    <cellStyle name="40% - Accent4 7 6 2 2" xfId="29127"/>
    <cellStyle name="40% - Accent4 7 6 3" xfId="29128"/>
    <cellStyle name="40% - Accent4 7 7" xfId="29129"/>
    <cellStyle name="40% - Accent4 7 7 2" xfId="29130"/>
    <cellStyle name="40% - Accent4 7 8" xfId="29131"/>
    <cellStyle name="40% - Accent4 7 8 2" xfId="29132"/>
    <cellStyle name="40% - Accent4 7 9" xfId="29133"/>
    <cellStyle name="40% - Accent4 7 9 2" xfId="29134"/>
    <cellStyle name="40% - Accent4 8" xfId="29135"/>
    <cellStyle name="40% - Accent4 8 10" xfId="29136"/>
    <cellStyle name="40% - Accent4 8 10 2" xfId="29137"/>
    <cellStyle name="40% - Accent4 8 11" xfId="29138"/>
    <cellStyle name="40% - Accent4 8 11 2" xfId="29139"/>
    <cellStyle name="40% - Accent4 8 12" xfId="29140"/>
    <cellStyle name="40% - Accent4 8 12 2" xfId="29141"/>
    <cellStyle name="40% - Accent4 8 13" xfId="29142"/>
    <cellStyle name="40% - Accent4 8 13 2" xfId="29143"/>
    <cellStyle name="40% - Accent4 8 14" xfId="29144"/>
    <cellStyle name="40% - Accent4 8 14 2" xfId="29145"/>
    <cellStyle name="40% - Accent4 8 15" xfId="29146"/>
    <cellStyle name="40% - Accent4 8 15 2" xfId="29147"/>
    <cellStyle name="40% - Accent4 8 16" xfId="29148"/>
    <cellStyle name="40% - Accent4 8 16 2" xfId="29149"/>
    <cellStyle name="40% - Accent4 8 17" xfId="29150"/>
    <cellStyle name="40% - Accent4 8 17 2" xfId="29151"/>
    <cellStyle name="40% - Accent4 8 18" xfId="29152"/>
    <cellStyle name="40% - Accent4 8 18 2" xfId="29153"/>
    <cellStyle name="40% - Accent4 8 19" xfId="29154"/>
    <cellStyle name="40% - Accent4 8 19 2" xfId="29155"/>
    <cellStyle name="40% - Accent4 8 2" xfId="29156"/>
    <cellStyle name="40% - Accent4 8 2 2" xfId="29157"/>
    <cellStyle name="40% - Accent4 8 2 2 2" xfId="29158"/>
    <cellStyle name="40% - Accent4 8 2 2 2 2" xfId="29159"/>
    <cellStyle name="40% - Accent4 8 2 2 3" xfId="29160"/>
    <cellStyle name="40% - Accent4 8 2 3" xfId="29161"/>
    <cellStyle name="40% - Accent4 8 2 3 2" xfId="29162"/>
    <cellStyle name="40% - Accent4 8 2 3 2 2" xfId="29163"/>
    <cellStyle name="40% - Accent4 8 2 3 3" xfId="29164"/>
    <cellStyle name="40% - Accent4 8 2 4" xfId="29165"/>
    <cellStyle name="40% - Accent4 8 2 4 2" xfId="29166"/>
    <cellStyle name="40% - Accent4 8 2 5" xfId="29167"/>
    <cellStyle name="40% - Accent4 8 20" xfId="29168"/>
    <cellStyle name="40% - Accent4 8 20 2" xfId="29169"/>
    <cellStyle name="40% - Accent4 8 21" xfId="29170"/>
    <cellStyle name="40% - Accent4 8 21 2" xfId="29171"/>
    <cellStyle name="40% - Accent4 8 22" xfId="29172"/>
    <cellStyle name="40% - Accent4 8 22 2" xfId="29173"/>
    <cellStyle name="40% - Accent4 8 23" xfId="29174"/>
    <cellStyle name="40% - Accent4 8 24" xfId="29175"/>
    <cellStyle name="40% - Accent4 8 25" xfId="29176"/>
    <cellStyle name="40% - Accent4 8 3" xfId="29177"/>
    <cellStyle name="40% - Accent4 8 3 2" xfId="29178"/>
    <cellStyle name="40% - Accent4 8 3 2 2" xfId="29179"/>
    <cellStyle name="40% - Accent4 8 3 3" xfId="29180"/>
    <cellStyle name="40% - Accent4 8 4" xfId="29181"/>
    <cellStyle name="40% - Accent4 8 4 2" xfId="29182"/>
    <cellStyle name="40% - Accent4 8 4 2 2" xfId="29183"/>
    <cellStyle name="40% - Accent4 8 4 3" xfId="29184"/>
    <cellStyle name="40% - Accent4 8 5" xfId="29185"/>
    <cellStyle name="40% - Accent4 8 5 2" xfId="29186"/>
    <cellStyle name="40% - Accent4 8 6" xfId="29187"/>
    <cellStyle name="40% - Accent4 8 6 2" xfId="29188"/>
    <cellStyle name="40% - Accent4 8 7" xfId="29189"/>
    <cellStyle name="40% - Accent4 8 7 2" xfId="29190"/>
    <cellStyle name="40% - Accent4 8 8" xfId="29191"/>
    <cellStyle name="40% - Accent4 8 8 2" xfId="29192"/>
    <cellStyle name="40% - Accent4 8 9" xfId="29193"/>
    <cellStyle name="40% - Accent4 8 9 2" xfId="29194"/>
    <cellStyle name="40% - Accent4 9" xfId="29195"/>
    <cellStyle name="40% - Accent4 9 10" xfId="29196"/>
    <cellStyle name="40% - Accent4 9 10 2" xfId="29197"/>
    <cellStyle name="40% - Accent4 9 11" xfId="29198"/>
    <cellStyle name="40% - Accent4 9 11 2" xfId="29199"/>
    <cellStyle name="40% - Accent4 9 12" xfId="29200"/>
    <cellStyle name="40% - Accent4 9 12 2" xfId="29201"/>
    <cellStyle name="40% - Accent4 9 13" xfId="29202"/>
    <cellStyle name="40% - Accent4 9 13 2" xfId="29203"/>
    <cellStyle name="40% - Accent4 9 14" xfId="29204"/>
    <cellStyle name="40% - Accent4 9 14 2" xfId="29205"/>
    <cellStyle name="40% - Accent4 9 15" xfId="29206"/>
    <cellStyle name="40% - Accent4 9 15 2" xfId="29207"/>
    <cellStyle name="40% - Accent4 9 16" xfId="29208"/>
    <cellStyle name="40% - Accent4 9 16 2" xfId="29209"/>
    <cellStyle name="40% - Accent4 9 17" xfId="29210"/>
    <cellStyle name="40% - Accent4 9 17 2" xfId="29211"/>
    <cellStyle name="40% - Accent4 9 18" xfId="29212"/>
    <cellStyle name="40% - Accent4 9 18 2" xfId="29213"/>
    <cellStyle name="40% - Accent4 9 19" xfId="29214"/>
    <cellStyle name="40% - Accent4 9 19 2" xfId="29215"/>
    <cellStyle name="40% - Accent4 9 2" xfId="29216"/>
    <cellStyle name="40% - Accent4 9 2 2" xfId="29217"/>
    <cellStyle name="40% - Accent4 9 2 2 2" xfId="29218"/>
    <cellStyle name="40% - Accent4 9 2 3" xfId="29219"/>
    <cellStyle name="40% - Accent4 9 20" xfId="29220"/>
    <cellStyle name="40% - Accent4 9 20 2" xfId="29221"/>
    <cellStyle name="40% - Accent4 9 21" xfId="29222"/>
    <cellStyle name="40% - Accent4 9 21 2" xfId="29223"/>
    <cellStyle name="40% - Accent4 9 22" xfId="29224"/>
    <cellStyle name="40% - Accent4 9 22 2" xfId="29225"/>
    <cellStyle name="40% - Accent4 9 23" xfId="29226"/>
    <cellStyle name="40% - Accent4 9 24" xfId="29227"/>
    <cellStyle name="40% - Accent4 9 3" xfId="29228"/>
    <cellStyle name="40% - Accent4 9 3 2" xfId="29229"/>
    <cellStyle name="40% - Accent4 9 3 2 2" xfId="29230"/>
    <cellStyle name="40% - Accent4 9 3 3" xfId="29231"/>
    <cellStyle name="40% - Accent4 9 4" xfId="29232"/>
    <cellStyle name="40% - Accent4 9 4 2" xfId="29233"/>
    <cellStyle name="40% - Accent4 9 5" xfId="29234"/>
    <cellStyle name="40% - Accent4 9 5 2" xfId="29235"/>
    <cellStyle name="40% - Accent4 9 6" xfId="29236"/>
    <cellStyle name="40% - Accent4 9 6 2" xfId="29237"/>
    <cellStyle name="40% - Accent4 9 7" xfId="29238"/>
    <cellStyle name="40% - Accent4 9 7 2" xfId="29239"/>
    <cellStyle name="40% - Accent4 9 8" xfId="29240"/>
    <cellStyle name="40% - Accent4 9 8 2" xfId="29241"/>
    <cellStyle name="40% - Accent4 9 9" xfId="29242"/>
    <cellStyle name="40% - Accent4 9 9 2" xfId="29243"/>
    <cellStyle name="40% - Accent5 10" xfId="29244"/>
    <cellStyle name="40% - Accent5 10 10" xfId="29245"/>
    <cellStyle name="40% - Accent5 10 10 2" xfId="29246"/>
    <cellStyle name="40% - Accent5 10 11" xfId="29247"/>
    <cellStyle name="40% - Accent5 10 11 2" xfId="29248"/>
    <cellStyle name="40% - Accent5 10 12" xfId="29249"/>
    <cellStyle name="40% - Accent5 10 12 2" xfId="29250"/>
    <cellStyle name="40% - Accent5 10 13" xfId="29251"/>
    <cellStyle name="40% - Accent5 10 13 2" xfId="29252"/>
    <cellStyle name="40% - Accent5 10 14" xfId="29253"/>
    <cellStyle name="40% - Accent5 10 14 2" xfId="29254"/>
    <cellStyle name="40% - Accent5 10 15" xfId="29255"/>
    <cellStyle name="40% - Accent5 10 15 2" xfId="29256"/>
    <cellStyle name="40% - Accent5 10 16" xfId="29257"/>
    <cellStyle name="40% - Accent5 10 16 2" xfId="29258"/>
    <cellStyle name="40% - Accent5 10 17" xfId="29259"/>
    <cellStyle name="40% - Accent5 10 17 2" xfId="29260"/>
    <cellStyle name="40% - Accent5 10 18" xfId="29261"/>
    <cellStyle name="40% - Accent5 10 18 2" xfId="29262"/>
    <cellStyle name="40% - Accent5 10 19" xfId="29263"/>
    <cellStyle name="40% - Accent5 10 19 2" xfId="29264"/>
    <cellStyle name="40% - Accent5 10 2" xfId="29265"/>
    <cellStyle name="40% - Accent5 10 2 2" xfId="29266"/>
    <cellStyle name="40% - Accent5 10 20" xfId="29267"/>
    <cellStyle name="40% - Accent5 10 21" xfId="29268"/>
    <cellStyle name="40% - Accent5 10 22" xfId="29269"/>
    <cellStyle name="40% - Accent5 10 3" xfId="29270"/>
    <cellStyle name="40% - Accent5 10 3 2" xfId="29271"/>
    <cellStyle name="40% - Accent5 10 4" xfId="29272"/>
    <cellStyle name="40% - Accent5 10 4 2" xfId="29273"/>
    <cellStyle name="40% - Accent5 10 5" xfId="29274"/>
    <cellStyle name="40% - Accent5 10 5 2" xfId="29275"/>
    <cellStyle name="40% - Accent5 10 6" xfId="29276"/>
    <cellStyle name="40% - Accent5 10 6 2" xfId="29277"/>
    <cellStyle name="40% - Accent5 10 7" xfId="29278"/>
    <cellStyle name="40% - Accent5 10 7 2" xfId="29279"/>
    <cellStyle name="40% - Accent5 10 8" xfId="29280"/>
    <cellStyle name="40% - Accent5 10 8 2" xfId="29281"/>
    <cellStyle name="40% - Accent5 10 9" xfId="29282"/>
    <cellStyle name="40% - Accent5 10 9 2" xfId="29283"/>
    <cellStyle name="40% - Accent5 11" xfId="29284"/>
    <cellStyle name="40% - Accent5 11 10" xfId="29285"/>
    <cellStyle name="40% - Accent5 11 10 2" xfId="29286"/>
    <cellStyle name="40% - Accent5 11 11" xfId="29287"/>
    <cellStyle name="40% - Accent5 11 11 2" xfId="29288"/>
    <cellStyle name="40% - Accent5 11 12" xfId="29289"/>
    <cellStyle name="40% - Accent5 11 12 2" xfId="29290"/>
    <cellStyle name="40% - Accent5 11 13" xfId="29291"/>
    <cellStyle name="40% - Accent5 11 13 2" xfId="29292"/>
    <cellStyle name="40% - Accent5 11 14" xfId="29293"/>
    <cellStyle name="40% - Accent5 11 14 2" xfId="29294"/>
    <cellStyle name="40% - Accent5 11 15" xfId="29295"/>
    <cellStyle name="40% - Accent5 11 15 2" xfId="29296"/>
    <cellStyle name="40% - Accent5 11 16" xfId="29297"/>
    <cellStyle name="40% - Accent5 11 16 2" xfId="29298"/>
    <cellStyle name="40% - Accent5 11 17" xfId="29299"/>
    <cellStyle name="40% - Accent5 11 17 2" xfId="29300"/>
    <cellStyle name="40% - Accent5 11 18" xfId="29301"/>
    <cellStyle name="40% - Accent5 11 18 2" xfId="29302"/>
    <cellStyle name="40% - Accent5 11 19" xfId="29303"/>
    <cellStyle name="40% - Accent5 11 19 2" xfId="29304"/>
    <cellStyle name="40% - Accent5 11 2" xfId="29305"/>
    <cellStyle name="40% - Accent5 11 2 2" xfId="29306"/>
    <cellStyle name="40% - Accent5 11 20" xfId="29307"/>
    <cellStyle name="40% - Accent5 11 21" xfId="29308"/>
    <cellStyle name="40% - Accent5 11 22" xfId="29309"/>
    <cellStyle name="40% - Accent5 11 3" xfId="29310"/>
    <cellStyle name="40% - Accent5 11 3 2" xfId="29311"/>
    <cellStyle name="40% - Accent5 11 4" xfId="29312"/>
    <cellStyle name="40% - Accent5 11 4 2" xfId="29313"/>
    <cellStyle name="40% - Accent5 11 5" xfId="29314"/>
    <cellStyle name="40% - Accent5 11 5 2" xfId="29315"/>
    <cellStyle name="40% - Accent5 11 6" xfId="29316"/>
    <cellStyle name="40% - Accent5 11 6 2" xfId="29317"/>
    <cellStyle name="40% - Accent5 11 7" xfId="29318"/>
    <cellStyle name="40% - Accent5 11 7 2" xfId="29319"/>
    <cellStyle name="40% - Accent5 11 8" xfId="29320"/>
    <cellStyle name="40% - Accent5 11 8 2" xfId="29321"/>
    <cellStyle name="40% - Accent5 11 9" xfId="29322"/>
    <cellStyle name="40% - Accent5 11 9 2" xfId="29323"/>
    <cellStyle name="40% - Accent5 12" xfId="29324"/>
    <cellStyle name="40% - Accent5 12 10" xfId="29325"/>
    <cellStyle name="40% - Accent5 12 10 2" xfId="29326"/>
    <cellStyle name="40% - Accent5 12 11" xfId="29327"/>
    <cellStyle name="40% - Accent5 12 11 2" xfId="29328"/>
    <cellStyle name="40% - Accent5 12 12" xfId="29329"/>
    <cellStyle name="40% - Accent5 12 12 2" xfId="29330"/>
    <cellStyle name="40% - Accent5 12 13" xfId="29331"/>
    <cellStyle name="40% - Accent5 12 13 2" xfId="29332"/>
    <cellStyle name="40% - Accent5 12 14" xfId="29333"/>
    <cellStyle name="40% - Accent5 12 15" xfId="29334"/>
    <cellStyle name="40% - Accent5 12 2" xfId="29335"/>
    <cellStyle name="40% - Accent5 12 2 2" xfId="29336"/>
    <cellStyle name="40% - Accent5 12 3" xfId="29337"/>
    <cellStyle name="40% - Accent5 12 3 2" xfId="29338"/>
    <cellStyle name="40% - Accent5 12 4" xfId="29339"/>
    <cellStyle name="40% - Accent5 12 4 2" xfId="29340"/>
    <cellStyle name="40% - Accent5 12 5" xfId="29341"/>
    <cellStyle name="40% - Accent5 12 5 2" xfId="29342"/>
    <cellStyle name="40% - Accent5 12 6" xfId="29343"/>
    <cellStyle name="40% - Accent5 12 6 2" xfId="29344"/>
    <cellStyle name="40% - Accent5 12 7" xfId="29345"/>
    <cellStyle name="40% - Accent5 12 7 2" xfId="29346"/>
    <cellStyle name="40% - Accent5 12 8" xfId="29347"/>
    <cellStyle name="40% - Accent5 12 8 2" xfId="29348"/>
    <cellStyle name="40% - Accent5 12 9" xfId="29349"/>
    <cellStyle name="40% - Accent5 12 9 2" xfId="29350"/>
    <cellStyle name="40% - Accent5 13" xfId="29351"/>
    <cellStyle name="40% - Accent5 13 10" xfId="29352"/>
    <cellStyle name="40% - Accent5 13 10 2" xfId="29353"/>
    <cellStyle name="40% - Accent5 13 11" xfId="29354"/>
    <cellStyle name="40% - Accent5 13 11 2" xfId="29355"/>
    <cellStyle name="40% - Accent5 13 12" xfId="29356"/>
    <cellStyle name="40% - Accent5 13 12 2" xfId="29357"/>
    <cellStyle name="40% - Accent5 13 13" xfId="29358"/>
    <cellStyle name="40% - Accent5 13 14" xfId="29359"/>
    <cellStyle name="40% - Accent5 13 2" xfId="29360"/>
    <cellStyle name="40% - Accent5 13 2 2" xfId="29361"/>
    <cellStyle name="40% - Accent5 13 3" xfId="29362"/>
    <cellStyle name="40% - Accent5 13 3 2" xfId="29363"/>
    <cellStyle name="40% - Accent5 13 4" xfId="29364"/>
    <cellStyle name="40% - Accent5 13 4 2" xfId="29365"/>
    <cellStyle name="40% - Accent5 13 5" xfId="29366"/>
    <cellStyle name="40% - Accent5 13 5 2" xfId="29367"/>
    <cellStyle name="40% - Accent5 13 6" xfId="29368"/>
    <cellStyle name="40% - Accent5 13 6 2" xfId="29369"/>
    <cellStyle name="40% - Accent5 13 7" xfId="29370"/>
    <cellStyle name="40% - Accent5 13 7 2" xfId="29371"/>
    <cellStyle name="40% - Accent5 13 8" xfId="29372"/>
    <cellStyle name="40% - Accent5 13 8 2" xfId="29373"/>
    <cellStyle name="40% - Accent5 13 9" xfId="29374"/>
    <cellStyle name="40% - Accent5 13 9 2" xfId="29375"/>
    <cellStyle name="40% - Accent5 14" xfId="29376"/>
    <cellStyle name="40% - Accent5 14 10" xfId="29377"/>
    <cellStyle name="40% - Accent5 14 10 2" xfId="29378"/>
    <cellStyle name="40% - Accent5 14 11" xfId="29379"/>
    <cellStyle name="40% - Accent5 14 11 2" xfId="29380"/>
    <cellStyle name="40% - Accent5 14 12" xfId="29381"/>
    <cellStyle name="40% - Accent5 14 13" xfId="29382"/>
    <cellStyle name="40% - Accent5 14 2" xfId="29383"/>
    <cellStyle name="40% - Accent5 14 2 2" xfId="29384"/>
    <cellStyle name="40% - Accent5 14 3" xfId="29385"/>
    <cellStyle name="40% - Accent5 14 3 2" xfId="29386"/>
    <cellStyle name="40% - Accent5 14 4" xfId="29387"/>
    <cellStyle name="40% - Accent5 14 4 2" xfId="29388"/>
    <cellStyle name="40% - Accent5 14 5" xfId="29389"/>
    <cellStyle name="40% - Accent5 14 5 2" xfId="29390"/>
    <cellStyle name="40% - Accent5 14 6" xfId="29391"/>
    <cellStyle name="40% - Accent5 14 6 2" xfId="29392"/>
    <cellStyle name="40% - Accent5 14 7" xfId="29393"/>
    <cellStyle name="40% - Accent5 14 7 2" xfId="29394"/>
    <cellStyle name="40% - Accent5 14 8" xfId="29395"/>
    <cellStyle name="40% - Accent5 14 8 2" xfId="29396"/>
    <cellStyle name="40% - Accent5 14 9" xfId="29397"/>
    <cellStyle name="40% - Accent5 14 9 2" xfId="29398"/>
    <cellStyle name="40% - Accent5 15" xfId="29399"/>
    <cellStyle name="40% - Accent5 15 10" xfId="29400"/>
    <cellStyle name="40% - Accent5 15 10 2" xfId="29401"/>
    <cellStyle name="40% - Accent5 15 11" xfId="29402"/>
    <cellStyle name="40% - Accent5 15 12" xfId="29403"/>
    <cellStyle name="40% - Accent5 15 2" xfId="29404"/>
    <cellStyle name="40% - Accent5 15 2 2" xfId="29405"/>
    <cellStyle name="40% - Accent5 15 3" xfId="29406"/>
    <cellStyle name="40% - Accent5 15 3 2" xfId="29407"/>
    <cellStyle name="40% - Accent5 15 4" xfId="29408"/>
    <cellStyle name="40% - Accent5 15 4 2" xfId="29409"/>
    <cellStyle name="40% - Accent5 15 5" xfId="29410"/>
    <cellStyle name="40% - Accent5 15 5 2" xfId="29411"/>
    <cellStyle name="40% - Accent5 15 6" xfId="29412"/>
    <cellStyle name="40% - Accent5 15 6 2" xfId="29413"/>
    <cellStyle name="40% - Accent5 15 7" xfId="29414"/>
    <cellStyle name="40% - Accent5 15 7 2" xfId="29415"/>
    <cellStyle name="40% - Accent5 15 8" xfId="29416"/>
    <cellStyle name="40% - Accent5 15 8 2" xfId="29417"/>
    <cellStyle name="40% - Accent5 15 9" xfId="29418"/>
    <cellStyle name="40% - Accent5 15 9 2" xfId="29419"/>
    <cellStyle name="40% - Accent5 16" xfId="29420"/>
    <cellStyle name="40% - Accent5 16 10" xfId="29421"/>
    <cellStyle name="40% - Accent5 16 11" xfId="29422"/>
    <cellStyle name="40% - Accent5 16 12" xfId="29423"/>
    <cellStyle name="40% - Accent5 16 2" xfId="29424"/>
    <cellStyle name="40% - Accent5 16 2 2" xfId="29425"/>
    <cellStyle name="40% - Accent5 16 3" xfId="29426"/>
    <cellStyle name="40% - Accent5 16 3 2" xfId="29427"/>
    <cellStyle name="40% - Accent5 16 4" xfId="29428"/>
    <cellStyle name="40% - Accent5 16 4 2" xfId="29429"/>
    <cellStyle name="40% - Accent5 16 5" xfId="29430"/>
    <cellStyle name="40% - Accent5 16 5 2" xfId="29431"/>
    <cellStyle name="40% - Accent5 16 6" xfId="29432"/>
    <cellStyle name="40% - Accent5 16 6 2" xfId="29433"/>
    <cellStyle name="40% - Accent5 16 7" xfId="29434"/>
    <cellStyle name="40% - Accent5 16 7 2" xfId="29435"/>
    <cellStyle name="40% - Accent5 16 8" xfId="29436"/>
    <cellStyle name="40% - Accent5 16 8 2" xfId="29437"/>
    <cellStyle name="40% - Accent5 16 9" xfId="29438"/>
    <cellStyle name="40% - Accent5 16 9 2" xfId="29439"/>
    <cellStyle name="40% - Accent5 17" xfId="29440"/>
    <cellStyle name="40% - Accent5 17 10" xfId="29441"/>
    <cellStyle name="40% - Accent5 17 2" xfId="29442"/>
    <cellStyle name="40% - Accent5 17 2 2" xfId="29443"/>
    <cellStyle name="40% - Accent5 17 3" xfId="29444"/>
    <cellStyle name="40% - Accent5 17 3 2" xfId="29445"/>
    <cellStyle name="40% - Accent5 17 4" xfId="29446"/>
    <cellStyle name="40% - Accent5 17 4 2" xfId="29447"/>
    <cellStyle name="40% - Accent5 17 5" xfId="29448"/>
    <cellStyle name="40% - Accent5 17 5 2" xfId="29449"/>
    <cellStyle name="40% - Accent5 17 6" xfId="29450"/>
    <cellStyle name="40% - Accent5 17 6 2" xfId="29451"/>
    <cellStyle name="40% - Accent5 17 7" xfId="29452"/>
    <cellStyle name="40% - Accent5 17 7 2" xfId="29453"/>
    <cellStyle name="40% - Accent5 17 8" xfId="29454"/>
    <cellStyle name="40% - Accent5 17 9" xfId="29455"/>
    <cellStyle name="40% - Accent5 18" xfId="29456"/>
    <cellStyle name="40% - Accent5 18 2" xfId="29457"/>
    <cellStyle name="40% - Accent5 18 2 2" xfId="29458"/>
    <cellStyle name="40% - Accent5 18 3" xfId="29459"/>
    <cellStyle name="40% - Accent5 18 3 2" xfId="29460"/>
    <cellStyle name="40% - Accent5 18 4" xfId="29461"/>
    <cellStyle name="40% - Accent5 18 4 2" xfId="29462"/>
    <cellStyle name="40% - Accent5 18 5" xfId="29463"/>
    <cellStyle name="40% - Accent5 18 5 2" xfId="29464"/>
    <cellStyle name="40% - Accent5 18 6" xfId="29465"/>
    <cellStyle name="40% - Accent5 18 6 2" xfId="29466"/>
    <cellStyle name="40% - Accent5 18 7" xfId="29467"/>
    <cellStyle name="40% - Accent5 18 8" xfId="29468"/>
    <cellStyle name="40% - Accent5 18 9" xfId="29469"/>
    <cellStyle name="40% - Accent5 19" xfId="29470"/>
    <cellStyle name="40% - Accent5 19 2" xfId="29471"/>
    <cellStyle name="40% - Accent5 19 2 2" xfId="29472"/>
    <cellStyle name="40% - Accent5 19 3" xfId="29473"/>
    <cellStyle name="40% - Accent5 19 3 2" xfId="29474"/>
    <cellStyle name="40% - Accent5 19 4" xfId="29475"/>
    <cellStyle name="40% - Accent5 19 5" xfId="29476"/>
    <cellStyle name="40% - Accent5 19 6" xfId="29477"/>
    <cellStyle name="40% - Accent5 2" xfId="29478"/>
    <cellStyle name="40% - Accent5 2 10" xfId="29479"/>
    <cellStyle name="40% - Accent5 2 10 2" xfId="29480"/>
    <cellStyle name="40% - Accent5 2 10 2 2" xfId="29481"/>
    <cellStyle name="40% - Accent5 2 10 3" xfId="29482"/>
    <cellStyle name="40% - Accent5 2 11" xfId="29483"/>
    <cellStyle name="40% - Accent5 2 11 2" xfId="29484"/>
    <cellStyle name="40% - Accent5 2 11 2 2" xfId="29485"/>
    <cellStyle name="40% - Accent5 2 11 3" xfId="29486"/>
    <cellStyle name="40% - Accent5 2 12" xfId="29487"/>
    <cellStyle name="40% - Accent5 2 12 2" xfId="29488"/>
    <cellStyle name="40% - Accent5 2 13" xfId="29489"/>
    <cellStyle name="40% - Accent5 2 13 2" xfId="29490"/>
    <cellStyle name="40% - Accent5 2 14" xfId="29491"/>
    <cellStyle name="40% - Accent5 2 14 2" xfId="29492"/>
    <cellStyle name="40% - Accent5 2 15" xfId="29493"/>
    <cellStyle name="40% - Accent5 2 15 2" xfId="29494"/>
    <cellStyle name="40% - Accent5 2 16" xfId="29495"/>
    <cellStyle name="40% - Accent5 2 16 2" xfId="29496"/>
    <cellStyle name="40% - Accent5 2 17" xfId="29497"/>
    <cellStyle name="40% - Accent5 2 17 2" xfId="29498"/>
    <cellStyle name="40% - Accent5 2 18" xfId="29499"/>
    <cellStyle name="40% - Accent5 2 18 2" xfId="29500"/>
    <cellStyle name="40% - Accent5 2 19" xfId="29501"/>
    <cellStyle name="40% - Accent5 2 19 2" xfId="29502"/>
    <cellStyle name="40% - Accent5 2 2" xfId="29503"/>
    <cellStyle name="40% - Accent5 2 2 10" xfId="29504"/>
    <cellStyle name="40% - Accent5 2 2 10 2" xfId="29505"/>
    <cellStyle name="40% - Accent5 2 2 10 2 2" xfId="29506"/>
    <cellStyle name="40% - Accent5 2 2 10 3" xfId="29507"/>
    <cellStyle name="40% - Accent5 2 2 11" xfId="29508"/>
    <cellStyle name="40% - Accent5 2 2 11 2" xfId="29509"/>
    <cellStyle name="40% - Accent5 2 2 11 2 2" xfId="29510"/>
    <cellStyle name="40% - Accent5 2 2 11 3" xfId="29511"/>
    <cellStyle name="40% - Accent5 2 2 12" xfId="29512"/>
    <cellStyle name="40% - Accent5 2 2 12 2" xfId="29513"/>
    <cellStyle name="40% - Accent5 2 2 13" xfId="29514"/>
    <cellStyle name="40% - Accent5 2 2 13 2" xfId="29515"/>
    <cellStyle name="40% - Accent5 2 2 14" xfId="29516"/>
    <cellStyle name="40% - Accent5 2 2 14 2" xfId="29517"/>
    <cellStyle name="40% - Accent5 2 2 15" xfId="29518"/>
    <cellStyle name="40% - Accent5 2 2 16" xfId="29519"/>
    <cellStyle name="40% - Accent5 2 2 2" xfId="29520"/>
    <cellStyle name="40% - Accent5 2 2 2 10" xfId="29521"/>
    <cellStyle name="40% - Accent5 2 2 2 11" xfId="29522"/>
    <cellStyle name="40% - Accent5 2 2 2 12" xfId="29523"/>
    <cellStyle name="40% - Accent5 2 2 2 12 2" xfId="29524"/>
    <cellStyle name="40% - Accent5 2 2 2 12 3" xfId="29525"/>
    <cellStyle name="40% - Accent5 2 2 2 13" xfId="29526"/>
    <cellStyle name="40% - Accent5 2 2 2 14" xfId="29527"/>
    <cellStyle name="40% - Accent5 2 2 2 14 2" xfId="29528"/>
    <cellStyle name="40% - Accent5 2 2 2 15" xfId="29529"/>
    <cellStyle name="40% - Accent5 2 2 2 16" xfId="29530"/>
    <cellStyle name="40% - Accent5 2 2 2 2" xfId="29531"/>
    <cellStyle name="40% - Accent5 2 2 2 2 10" xfId="29532"/>
    <cellStyle name="40% - Accent5 2 2 2 2 10 2" xfId="29533"/>
    <cellStyle name="40% - Accent5 2 2 2 2 11" xfId="29534"/>
    <cellStyle name="40% - Accent5 2 2 2 2 11 2" xfId="29535"/>
    <cellStyle name="40% - Accent5 2 2 2 2 12" xfId="29536"/>
    <cellStyle name="40% - Accent5 2 2 2 2 12 2" xfId="29537"/>
    <cellStyle name="40% - Accent5 2 2 2 2 13" xfId="29538"/>
    <cellStyle name="40% - Accent5 2 2 2 2 2" xfId="29539"/>
    <cellStyle name="40% - Accent5 2 2 2 2 2 10" xfId="29540"/>
    <cellStyle name="40% - Accent5 2 2 2 2 2 10 2" xfId="29541"/>
    <cellStyle name="40% - Accent5 2 2 2 2 2 10 3" xfId="29542"/>
    <cellStyle name="40% - Accent5 2 2 2 2 2 11" xfId="29543"/>
    <cellStyle name="40% - Accent5 2 2 2 2 2 12" xfId="29544"/>
    <cellStyle name="40% - Accent5 2 2 2 2 2 12 2" xfId="29545"/>
    <cellStyle name="40% - Accent5 2 2 2 2 2 13" xfId="29546"/>
    <cellStyle name="40% - Accent5 2 2 2 2 2 2" xfId="29547"/>
    <cellStyle name="40% - Accent5 2 2 2 2 2 2 10" xfId="29548"/>
    <cellStyle name="40% - Accent5 2 2 2 2 2 2 10 2" xfId="29549"/>
    <cellStyle name="40% - Accent5 2 2 2 2 2 2 11" xfId="29550"/>
    <cellStyle name="40% - Accent5 2 2 2 2 2 2 11 2" xfId="29551"/>
    <cellStyle name="40% - Accent5 2 2 2 2 2 2 12" xfId="29552"/>
    <cellStyle name="40% - Accent5 2 2 2 2 2 2 2" xfId="29553"/>
    <cellStyle name="40% - Accent5 2 2 2 2 2 2 2 10" xfId="29554"/>
    <cellStyle name="40% - Accent5 2 2 2 2 2 2 2 2" xfId="29555"/>
    <cellStyle name="40% - Accent5 2 2 2 2 2 2 2 2 10" xfId="29556"/>
    <cellStyle name="40% - Accent5 2 2 2 2 2 2 2 2 2" xfId="29557"/>
    <cellStyle name="40% - Accent5 2 2 2 2 2 2 2 2 2 2" xfId="29558"/>
    <cellStyle name="40% - Accent5 2 2 2 2 2 2 2 2 2 2 2" xfId="29559"/>
    <cellStyle name="40% - Accent5 2 2 2 2 2 2 2 2 2 2 2 2" xfId="29560"/>
    <cellStyle name="40% - Accent5 2 2 2 2 2 2 2 2 2 2 2 2 2" xfId="29561"/>
    <cellStyle name="40% - Accent5 2 2 2 2 2 2 2 2 2 2 2 2 2 2" xfId="29562"/>
    <cellStyle name="40% - Accent5 2 2 2 2 2 2 2 2 2 2 2 2 2 2 2" xfId="29563"/>
    <cellStyle name="40% - Accent5 2 2 2 2 2 2 2 2 2 2 2 2 2 3" xfId="29564"/>
    <cellStyle name="40% - Accent5 2 2 2 2 2 2 2 2 2 2 2 2 2 3 2" xfId="29565"/>
    <cellStyle name="40% - Accent5 2 2 2 2 2 2 2 2 2 2 2 2 2 4" xfId="29566"/>
    <cellStyle name="40% - Accent5 2 2 2 2 2 2 2 2 2 2 2 2 3" xfId="29567"/>
    <cellStyle name="40% - Accent5 2 2 2 2 2 2 2 2 2 2 2 2 3 2" xfId="29568"/>
    <cellStyle name="40% - Accent5 2 2 2 2 2 2 2 2 2 2 2 2 3 2 2" xfId="29569"/>
    <cellStyle name="40% - Accent5 2 2 2 2 2 2 2 2 2 2 2 2 3 3" xfId="29570"/>
    <cellStyle name="40% - Accent5 2 2 2 2 2 2 2 2 2 2 2 2 4" xfId="29571"/>
    <cellStyle name="40% - Accent5 2 2 2 2 2 2 2 2 2 2 2 2 4 2" xfId="29572"/>
    <cellStyle name="40% - Accent5 2 2 2 2 2 2 2 2 2 2 2 2 5" xfId="29573"/>
    <cellStyle name="40% - Accent5 2 2 2 2 2 2 2 2 2 2 2 2 5 2" xfId="29574"/>
    <cellStyle name="40% - Accent5 2 2 2 2 2 2 2 2 2 2 2 2 6" xfId="29575"/>
    <cellStyle name="40% - Accent5 2 2 2 2 2 2 2 2 2 2 2 2 6 2" xfId="29576"/>
    <cellStyle name="40% - Accent5 2 2 2 2 2 2 2 2 2 2 2 2 7" xfId="29577"/>
    <cellStyle name="40% - Accent5 2 2 2 2 2 2 2 2 2 2 2 3" xfId="29578"/>
    <cellStyle name="40% - Accent5 2 2 2 2 2 2 2 2 2 2 2 4" xfId="29579"/>
    <cellStyle name="40% - Accent5 2 2 2 2 2 2 2 2 2 2 2 4 2" xfId="29580"/>
    <cellStyle name="40% - Accent5 2 2 2 2 2 2 2 2 2 2 2 4 3" xfId="29581"/>
    <cellStyle name="40% - Accent5 2 2 2 2 2 2 2 2 2 2 2 5" xfId="29582"/>
    <cellStyle name="40% - Accent5 2 2 2 2 2 2 2 2 2 2 2 6" xfId="29583"/>
    <cellStyle name="40% - Accent5 2 2 2 2 2 2 2 2 2 2 2 6 2" xfId="29584"/>
    <cellStyle name="40% - Accent5 2 2 2 2 2 2 2 2 2 2 2 7" xfId="29585"/>
    <cellStyle name="40% - Accent5 2 2 2 2 2 2 2 2 2 2 3" xfId="29586"/>
    <cellStyle name="40% - Accent5 2 2 2 2 2 2 2 2 2 2 3 2" xfId="29587"/>
    <cellStyle name="40% - Accent5 2 2 2 2 2 2 2 2 2 2 3 2 2" xfId="29588"/>
    <cellStyle name="40% - Accent5 2 2 2 2 2 2 2 2 2 2 3 3" xfId="29589"/>
    <cellStyle name="40% - Accent5 2 2 2 2 2 2 2 2 2 2 4" xfId="29590"/>
    <cellStyle name="40% - Accent5 2 2 2 2 2 2 2 2 2 2 4 2" xfId="29591"/>
    <cellStyle name="40% - Accent5 2 2 2 2 2 2 2 2 2 2 4 2 2" xfId="29592"/>
    <cellStyle name="40% - Accent5 2 2 2 2 2 2 2 2 2 2 4 3" xfId="29593"/>
    <cellStyle name="40% - Accent5 2 2 2 2 2 2 2 2 2 2 5" xfId="29594"/>
    <cellStyle name="40% - Accent5 2 2 2 2 2 2 2 2 2 2 5 2" xfId="29595"/>
    <cellStyle name="40% - Accent5 2 2 2 2 2 2 2 2 2 2 6" xfId="29596"/>
    <cellStyle name="40% - Accent5 2 2 2 2 2 2 2 2 2 2 6 2" xfId="29597"/>
    <cellStyle name="40% - Accent5 2 2 2 2 2 2 2 2 2 2 7" xfId="29598"/>
    <cellStyle name="40% - Accent5 2 2 2 2 2 2 2 2 2 2 7 2" xfId="29599"/>
    <cellStyle name="40% - Accent5 2 2 2 2 2 2 2 2 2 2 8" xfId="29600"/>
    <cellStyle name="40% - Accent5 2 2 2 2 2 2 2 2 2 3" xfId="29601"/>
    <cellStyle name="40% - Accent5 2 2 2 2 2 2 2 2 2 4" xfId="29602"/>
    <cellStyle name="40% - Accent5 2 2 2 2 2 2 2 2 2 5" xfId="29603"/>
    <cellStyle name="40% - Accent5 2 2 2 2 2 2 2 2 2 5 2" xfId="29604"/>
    <cellStyle name="40% - Accent5 2 2 2 2 2 2 2 2 2 5 3" xfId="29605"/>
    <cellStyle name="40% - Accent5 2 2 2 2 2 2 2 2 2 6" xfId="29606"/>
    <cellStyle name="40% - Accent5 2 2 2 2 2 2 2 2 2 7" xfId="29607"/>
    <cellStyle name="40% - Accent5 2 2 2 2 2 2 2 2 2 7 2" xfId="29608"/>
    <cellStyle name="40% - Accent5 2 2 2 2 2 2 2 2 2 8" xfId="29609"/>
    <cellStyle name="40% - Accent5 2 2 2 2 2 2 2 2 3" xfId="29610"/>
    <cellStyle name="40% - Accent5 2 2 2 2 2 2 2 2 3 2" xfId="29611"/>
    <cellStyle name="40% - Accent5 2 2 2 2 2 2 2 2 3 2 2" xfId="29612"/>
    <cellStyle name="40% - Accent5 2 2 2 2 2 2 2 2 3 2 2 2" xfId="29613"/>
    <cellStyle name="40% - Accent5 2 2 2 2 2 2 2 2 3 2 2 2 2" xfId="29614"/>
    <cellStyle name="40% - Accent5 2 2 2 2 2 2 2 2 3 2 2 3" xfId="29615"/>
    <cellStyle name="40% - Accent5 2 2 2 2 2 2 2 2 3 2 3" xfId="29616"/>
    <cellStyle name="40% - Accent5 2 2 2 2 2 2 2 2 3 2 3 2" xfId="29617"/>
    <cellStyle name="40% - Accent5 2 2 2 2 2 2 2 2 3 2 3 2 2" xfId="29618"/>
    <cellStyle name="40% - Accent5 2 2 2 2 2 2 2 2 3 2 3 3" xfId="29619"/>
    <cellStyle name="40% - Accent5 2 2 2 2 2 2 2 2 3 2 4" xfId="29620"/>
    <cellStyle name="40% - Accent5 2 2 2 2 2 2 2 2 3 2 4 2" xfId="29621"/>
    <cellStyle name="40% - Accent5 2 2 2 2 2 2 2 2 3 2 5" xfId="29622"/>
    <cellStyle name="40% - Accent5 2 2 2 2 2 2 2 2 3 3" xfId="29623"/>
    <cellStyle name="40% - Accent5 2 2 2 2 2 2 2 2 3 3 2" xfId="29624"/>
    <cellStyle name="40% - Accent5 2 2 2 2 2 2 2 2 3 3 2 2" xfId="29625"/>
    <cellStyle name="40% - Accent5 2 2 2 2 2 2 2 2 3 3 3" xfId="29626"/>
    <cellStyle name="40% - Accent5 2 2 2 2 2 2 2 2 3 4" xfId="29627"/>
    <cellStyle name="40% - Accent5 2 2 2 2 2 2 2 2 3 4 2" xfId="29628"/>
    <cellStyle name="40% - Accent5 2 2 2 2 2 2 2 2 3 4 2 2" xfId="29629"/>
    <cellStyle name="40% - Accent5 2 2 2 2 2 2 2 2 3 4 3" xfId="29630"/>
    <cellStyle name="40% - Accent5 2 2 2 2 2 2 2 2 3 5" xfId="29631"/>
    <cellStyle name="40% - Accent5 2 2 2 2 2 2 2 2 3 5 2" xfId="29632"/>
    <cellStyle name="40% - Accent5 2 2 2 2 2 2 2 2 3 6" xfId="29633"/>
    <cellStyle name="40% - Accent5 2 2 2 2 2 2 2 2 4" xfId="29634"/>
    <cellStyle name="40% - Accent5 2 2 2 2 2 2 2 2 4 2" xfId="29635"/>
    <cellStyle name="40% - Accent5 2 2 2 2 2 2 2 2 4 2 2" xfId="29636"/>
    <cellStyle name="40% - Accent5 2 2 2 2 2 2 2 2 4 2 2 2" xfId="29637"/>
    <cellStyle name="40% - Accent5 2 2 2 2 2 2 2 2 4 2 3" xfId="29638"/>
    <cellStyle name="40% - Accent5 2 2 2 2 2 2 2 2 4 3" xfId="29639"/>
    <cellStyle name="40% - Accent5 2 2 2 2 2 2 2 2 4 3 2" xfId="29640"/>
    <cellStyle name="40% - Accent5 2 2 2 2 2 2 2 2 4 3 2 2" xfId="29641"/>
    <cellStyle name="40% - Accent5 2 2 2 2 2 2 2 2 4 3 3" xfId="29642"/>
    <cellStyle name="40% - Accent5 2 2 2 2 2 2 2 2 4 4" xfId="29643"/>
    <cellStyle name="40% - Accent5 2 2 2 2 2 2 2 2 4 4 2" xfId="29644"/>
    <cellStyle name="40% - Accent5 2 2 2 2 2 2 2 2 4 5" xfId="29645"/>
    <cellStyle name="40% - Accent5 2 2 2 2 2 2 2 2 5" xfId="29646"/>
    <cellStyle name="40% - Accent5 2 2 2 2 2 2 2 2 5 2" xfId="29647"/>
    <cellStyle name="40% - Accent5 2 2 2 2 2 2 2 2 5 2 2" xfId="29648"/>
    <cellStyle name="40% - Accent5 2 2 2 2 2 2 2 2 5 3" xfId="29649"/>
    <cellStyle name="40% - Accent5 2 2 2 2 2 2 2 2 6" xfId="29650"/>
    <cellStyle name="40% - Accent5 2 2 2 2 2 2 2 2 6 2" xfId="29651"/>
    <cellStyle name="40% - Accent5 2 2 2 2 2 2 2 2 6 2 2" xfId="29652"/>
    <cellStyle name="40% - Accent5 2 2 2 2 2 2 2 2 6 3" xfId="29653"/>
    <cellStyle name="40% - Accent5 2 2 2 2 2 2 2 2 7" xfId="29654"/>
    <cellStyle name="40% - Accent5 2 2 2 2 2 2 2 2 7 2" xfId="29655"/>
    <cellStyle name="40% - Accent5 2 2 2 2 2 2 2 2 8" xfId="29656"/>
    <cellStyle name="40% - Accent5 2 2 2 2 2 2 2 2 8 2" xfId="29657"/>
    <cellStyle name="40% - Accent5 2 2 2 2 2 2 2 2 9" xfId="29658"/>
    <cellStyle name="40% - Accent5 2 2 2 2 2 2 2 2 9 2" xfId="29659"/>
    <cellStyle name="40% - Accent5 2 2 2 2 2 2 2 3" xfId="29660"/>
    <cellStyle name="40% - Accent5 2 2 2 2 2 2 2 4" xfId="29661"/>
    <cellStyle name="40% - Accent5 2 2 2 2 2 2 2 5" xfId="29662"/>
    <cellStyle name="40% - Accent5 2 2 2 2 2 2 2 6" xfId="29663"/>
    <cellStyle name="40% - Accent5 2 2 2 2 2 2 2 7" xfId="29664"/>
    <cellStyle name="40% - Accent5 2 2 2 2 2 2 2 7 2" xfId="29665"/>
    <cellStyle name="40% - Accent5 2 2 2 2 2 2 2 7 3" xfId="29666"/>
    <cellStyle name="40% - Accent5 2 2 2 2 2 2 2 8" xfId="29667"/>
    <cellStyle name="40% - Accent5 2 2 2 2 2 2 2 9" xfId="29668"/>
    <cellStyle name="40% - Accent5 2 2 2 2 2 2 2 9 2" xfId="29669"/>
    <cellStyle name="40% - Accent5 2 2 2 2 2 2 3" xfId="29670"/>
    <cellStyle name="40% - Accent5 2 2 2 2 2 2 3 2" xfId="29671"/>
    <cellStyle name="40% - Accent5 2 2 2 2 2 2 3 2 2" xfId="29672"/>
    <cellStyle name="40% - Accent5 2 2 2 2 2 2 3 2 2 2" xfId="29673"/>
    <cellStyle name="40% - Accent5 2 2 2 2 2 2 3 2 2 2 2" xfId="29674"/>
    <cellStyle name="40% - Accent5 2 2 2 2 2 2 3 2 2 3" xfId="29675"/>
    <cellStyle name="40% - Accent5 2 2 2 2 2 2 3 2 3" xfId="29676"/>
    <cellStyle name="40% - Accent5 2 2 2 2 2 2 3 2 3 2" xfId="29677"/>
    <cellStyle name="40% - Accent5 2 2 2 2 2 2 3 2 3 2 2" xfId="29678"/>
    <cellStyle name="40% - Accent5 2 2 2 2 2 2 3 2 3 3" xfId="29679"/>
    <cellStyle name="40% - Accent5 2 2 2 2 2 2 3 2 4" xfId="29680"/>
    <cellStyle name="40% - Accent5 2 2 2 2 2 2 3 2 4 2" xfId="29681"/>
    <cellStyle name="40% - Accent5 2 2 2 2 2 2 3 2 5" xfId="29682"/>
    <cellStyle name="40% - Accent5 2 2 2 2 2 2 3 3" xfId="29683"/>
    <cellStyle name="40% - Accent5 2 2 2 2 2 2 3 3 2" xfId="29684"/>
    <cellStyle name="40% - Accent5 2 2 2 2 2 2 3 3 2 2" xfId="29685"/>
    <cellStyle name="40% - Accent5 2 2 2 2 2 2 3 3 3" xfId="29686"/>
    <cellStyle name="40% - Accent5 2 2 2 2 2 2 3 4" xfId="29687"/>
    <cellStyle name="40% - Accent5 2 2 2 2 2 2 3 4 2" xfId="29688"/>
    <cellStyle name="40% - Accent5 2 2 2 2 2 2 3 4 2 2" xfId="29689"/>
    <cellStyle name="40% - Accent5 2 2 2 2 2 2 3 4 3" xfId="29690"/>
    <cellStyle name="40% - Accent5 2 2 2 2 2 2 3 5" xfId="29691"/>
    <cellStyle name="40% - Accent5 2 2 2 2 2 2 3 5 2" xfId="29692"/>
    <cellStyle name="40% - Accent5 2 2 2 2 2 2 3 6" xfId="29693"/>
    <cellStyle name="40% - Accent5 2 2 2 2 2 2 4" xfId="29694"/>
    <cellStyle name="40% - Accent5 2 2 2 2 2 2 4 2" xfId="29695"/>
    <cellStyle name="40% - Accent5 2 2 2 2 2 2 4 2 2" xfId="29696"/>
    <cellStyle name="40% - Accent5 2 2 2 2 2 2 4 2 2 2" xfId="29697"/>
    <cellStyle name="40% - Accent5 2 2 2 2 2 2 4 2 2 2 2" xfId="29698"/>
    <cellStyle name="40% - Accent5 2 2 2 2 2 2 4 2 2 3" xfId="29699"/>
    <cellStyle name="40% - Accent5 2 2 2 2 2 2 4 2 3" xfId="29700"/>
    <cellStyle name="40% - Accent5 2 2 2 2 2 2 4 2 3 2" xfId="29701"/>
    <cellStyle name="40% - Accent5 2 2 2 2 2 2 4 2 3 2 2" xfId="29702"/>
    <cellStyle name="40% - Accent5 2 2 2 2 2 2 4 2 3 3" xfId="29703"/>
    <cellStyle name="40% - Accent5 2 2 2 2 2 2 4 2 4" xfId="29704"/>
    <cellStyle name="40% - Accent5 2 2 2 2 2 2 4 2 4 2" xfId="29705"/>
    <cellStyle name="40% - Accent5 2 2 2 2 2 2 4 2 5" xfId="29706"/>
    <cellStyle name="40% - Accent5 2 2 2 2 2 2 4 3" xfId="29707"/>
    <cellStyle name="40% - Accent5 2 2 2 2 2 2 4 3 2" xfId="29708"/>
    <cellStyle name="40% - Accent5 2 2 2 2 2 2 4 3 2 2" xfId="29709"/>
    <cellStyle name="40% - Accent5 2 2 2 2 2 2 4 3 3" xfId="29710"/>
    <cellStyle name="40% - Accent5 2 2 2 2 2 2 4 4" xfId="29711"/>
    <cellStyle name="40% - Accent5 2 2 2 2 2 2 4 4 2" xfId="29712"/>
    <cellStyle name="40% - Accent5 2 2 2 2 2 2 4 4 2 2" xfId="29713"/>
    <cellStyle name="40% - Accent5 2 2 2 2 2 2 4 4 3" xfId="29714"/>
    <cellStyle name="40% - Accent5 2 2 2 2 2 2 4 5" xfId="29715"/>
    <cellStyle name="40% - Accent5 2 2 2 2 2 2 4 5 2" xfId="29716"/>
    <cellStyle name="40% - Accent5 2 2 2 2 2 2 4 6" xfId="29717"/>
    <cellStyle name="40% - Accent5 2 2 2 2 2 2 5" xfId="29718"/>
    <cellStyle name="40% - Accent5 2 2 2 2 2 2 5 2" xfId="29719"/>
    <cellStyle name="40% - Accent5 2 2 2 2 2 2 5 2 2" xfId="29720"/>
    <cellStyle name="40% - Accent5 2 2 2 2 2 2 5 2 2 2" xfId="29721"/>
    <cellStyle name="40% - Accent5 2 2 2 2 2 2 5 2 2 2 2" xfId="29722"/>
    <cellStyle name="40% - Accent5 2 2 2 2 2 2 5 2 2 3" xfId="29723"/>
    <cellStyle name="40% - Accent5 2 2 2 2 2 2 5 2 3" xfId="29724"/>
    <cellStyle name="40% - Accent5 2 2 2 2 2 2 5 2 3 2" xfId="29725"/>
    <cellStyle name="40% - Accent5 2 2 2 2 2 2 5 2 3 2 2" xfId="29726"/>
    <cellStyle name="40% - Accent5 2 2 2 2 2 2 5 2 3 3" xfId="29727"/>
    <cellStyle name="40% - Accent5 2 2 2 2 2 2 5 2 4" xfId="29728"/>
    <cellStyle name="40% - Accent5 2 2 2 2 2 2 5 2 4 2" xfId="29729"/>
    <cellStyle name="40% - Accent5 2 2 2 2 2 2 5 2 5" xfId="29730"/>
    <cellStyle name="40% - Accent5 2 2 2 2 2 2 5 3" xfId="29731"/>
    <cellStyle name="40% - Accent5 2 2 2 2 2 2 5 3 2" xfId="29732"/>
    <cellStyle name="40% - Accent5 2 2 2 2 2 2 5 3 2 2" xfId="29733"/>
    <cellStyle name="40% - Accent5 2 2 2 2 2 2 5 3 3" xfId="29734"/>
    <cellStyle name="40% - Accent5 2 2 2 2 2 2 5 4" xfId="29735"/>
    <cellStyle name="40% - Accent5 2 2 2 2 2 2 5 4 2" xfId="29736"/>
    <cellStyle name="40% - Accent5 2 2 2 2 2 2 5 4 2 2" xfId="29737"/>
    <cellStyle name="40% - Accent5 2 2 2 2 2 2 5 4 3" xfId="29738"/>
    <cellStyle name="40% - Accent5 2 2 2 2 2 2 5 5" xfId="29739"/>
    <cellStyle name="40% - Accent5 2 2 2 2 2 2 5 5 2" xfId="29740"/>
    <cellStyle name="40% - Accent5 2 2 2 2 2 2 5 6" xfId="29741"/>
    <cellStyle name="40% - Accent5 2 2 2 2 2 2 6" xfId="29742"/>
    <cellStyle name="40% - Accent5 2 2 2 2 2 2 6 2" xfId="29743"/>
    <cellStyle name="40% - Accent5 2 2 2 2 2 2 6 2 2" xfId="29744"/>
    <cellStyle name="40% - Accent5 2 2 2 2 2 2 6 2 2 2" xfId="29745"/>
    <cellStyle name="40% - Accent5 2 2 2 2 2 2 6 2 3" xfId="29746"/>
    <cellStyle name="40% - Accent5 2 2 2 2 2 2 6 3" xfId="29747"/>
    <cellStyle name="40% - Accent5 2 2 2 2 2 2 6 3 2" xfId="29748"/>
    <cellStyle name="40% - Accent5 2 2 2 2 2 2 6 3 2 2" xfId="29749"/>
    <cellStyle name="40% - Accent5 2 2 2 2 2 2 6 3 3" xfId="29750"/>
    <cellStyle name="40% - Accent5 2 2 2 2 2 2 6 4" xfId="29751"/>
    <cellStyle name="40% - Accent5 2 2 2 2 2 2 6 4 2" xfId="29752"/>
    <cellStyle name="40% - Accent5 2 2 2 2 2 2 6 5" xfId="29753"/>
    <cellStyle name="40% - Accent5 2 2 2 2 2 2 7" xfId="29754"/>
    <cellStyle name="40% - Accent5 2 2 2 2 2 2 7 2" xfId="29755"/>
    <cellStyle name="40% - Accent5 2 2 2 2 2 2 7 2 2" xfId="29756"/>
    <cellStyle name="40% - Accent5 2 2 2 2 2 2 7 3" xfId="29757"/>
    <cellStyle name="40% - Accent5 2 2 2 2 2 2 8" xfId="29758"/>
    <cellStyle name="40% - Accent5 2 2 2 2 2 2 8 2" xfId="29759"/>
    <cellStyle name="40% - Accent5 2 2 2 2 2 2 8 2 2" xfId="29760"/>
    <cellStyle name="40% - Accent5 2 2 2 2 2 2 8 3" xfId="29761"/>
    <cellStyle name="40% - Accent5 2 2 2 2 2 2 9" xfId="29762"/>
    <cellStyle name="40% - Accent5 2 2 2 2 2 2 9 2" xfId="29763"/>
    <cellStyle name="40% - Accent5 2 2 2 2 2 3" xfId="29764"/>
    <cellStyle name="40% - Accent5 2 2 2 2 2 3 2" xfId="29765"/>
    <cellStyle name="40% - Accent5 2 2 2 2 2 3 2 2" xfId="29766"/>
    <cellStyle name="40% - Accent5 2 2 2 2 2 3 2 2 2" xfId="29767"/>
    <cellStyle name="40% - Accent5 2 2 2 2 2 3 2 2 2 2" xfId="29768"/>
    <cellStyle name="40% - Accent5 2 2 2 2 2 3 2 2 3" xfId="29769"/>
    <cellStyle name="40% - Accent5 2 2 2 2 2 3 2 3" xfId="29770"/>
    <cellStyle name="40% - Accent5 2 2 2 2 2 3 2 3 2" xfId="29771"/>
    <cellStyle name="40% - Accent5 2 2 2 2 2 3 2 3 2 2" xfId="29772"/>
    <cellStyle name="40% - Accent5 2 2 2 2 2 3 2 3 3" xfId="29773"/>
    <cellStyle name="40% - Accent5 2 2 2 2 2 3 2 4" xfId="29774"/>
    <cellStyle name="40% - Accent5 2 2 2 2 2 3 2 4 2" xfId="29775"/>
    <cellStyle name="40% - Accent5 2 2 2 2 2 3 2 5" xfId="29776"/>
    <cellStyle name="40% - Accent5 2 2 2 2 2 3 3" xfId="29777"/>
    <cellStyle name="40% - Accent5 2 2 2 2 2 3 3 2" xfId="29778"/>
    <cellStyle name="40% - Accent5 2 2 2 2 2 3 3 2 2" xfId="29779"/>
    <cellStyle name="40% - Accent5 2 2 2 2 2 3 3 3" xfId="29780"/>
    <cellStyle name="40% - Accent5 2 2 2 2 2 3 4" xfId="29781"/>
    <cellStyle name="40% - Accent5 2 2 2 2 2 3 4 2" xfId="29782"/>
    <cellStyle name="40% - Accent5 2 2 2 2 2 3 4 2 2" xfId="29783"/>
    <cellStyle name="40% - Accent5 2 2 2 2 2 3 4 3" xfId="29784"/>
    <cellStyle name="40% - Accent5 2 2 2 2 2 3 5" xfId="29785"/>
    <cellStyle name="40% - Accent5 2 2 2 2 2 3 5 2" xfId="29786"/>
    <cellStyle name="40% - Accent5 2 2 2 2 2 3 6" xfId="29787"/>
    <cellStyle name="40% - Accent5 2 2 2 2 2 4" xfId="29788"/>
    <cellStyle name="40% - Accent5 2 2 2 2 2 5" xfId="29789"/>
    <cellStyle name="40% - Accent5 2 2 2 2 2 6" xfId="29790"/>
    <cellStyle name="40% - Accent5 2 2 2 2 2 7" xfId="29791"/>
    <cellStyle name="40% - Accent5 2 2 2 2 2 8" xfId="29792"/>
    <cellStyle name="40% - Accent5 2 2 2 2 2 9" xfId="29793"/>
    <cellStyle name="40% - Accent5 2 2 2 2 3" xfId="29794"/>
    <cellStyle name="40% - Accent5 2 2 2 2 3 2" xfId="29795"/>
    <cellStyle name="40% - Accent5 2 2 2 2 3 3" xfId="29796"/>
    <cellStyle name="40% - Accent5 2 2 2 2 3 4" xfId="29797"/>
    <cellStyle name="40% - Accent5 2 2 2 2 3 4 2" xfId="29798"/>
    <cellStyle name="40% - Accent5 2 2 2 2 3 4 2 2" xfId="29799"/>
    <cellStyle name="40% - Accent5 2 2 2 2 3 4 2 2 2" xfId="29800"/>
    <cellStyle name="40% - Accent5 2 2 2 2 3 4 2 3" xfId="29801"/>
    <cellStyle name="40% - Accent5 2 2 2 2 3 4 3" xfId="29802"/>
    <cellStyle name="40% - Accent5 2 2 2 2 3 4 3 2" xfId="29803"/>
    <cellStyle name="40% - Accent5 2 2 2 2 3 4 3 2 2" xfId="29804"/>
    <cellStyle name="40% - Accent5 2 2 2 2 3 4 3 3" xfId="29805"/>
    <cellStyle name="40% - Accent5 2 2 2 2 3 4 4" xfId="29806"/>
    <cellStyle name="40% - Accent5 2 2 2 2 3 4 4 2" xfId="29807"/>
    <cellStyle name="40% - Accent5 2 2 2 2 3 4 5" xfId="29808"/>
    <cellStyle name="40% - Accent5 2 2 2 2 3 5" xfId="29809"/>
    <cellStyle name="40% - Accent5 2 2 2 2 3 5 2" xfId="29810"/>
    <cellStyle name="40% - Accent5 2 2 2 2 3 5 2 2" xfId="29811"/>
    <cellStyle name="40% - Accent5 2 2 2 2 3 5 3" xfId="29812"/>
    <cellStyle name="40% - Accent5 2 2 2 2 3 6" xfId="29813"/>
    <cellStyle name="40% - Accent5 2 2 2 2 3 6 2" xfId="29814"/>
    <cellStyle name="40% - Accent5 2 2 2 2 3 6 2 2" xfId="29815"/>
    <cellStyle name="40% - Accent5 2 2 2 2 3 6 3" xfId="29816"/>
    <cellStyle name="40% - Accent5 2 2 2 2 3 7" xfId="29817"/>
    <cellStyle name="40% - Accent5 2 2 2 2 3 7 2" xfId="29818"/>
    <cellStyle name="40% - Accent5 2 2 2 2 3 8" xfId="29819"/>
    <cellStyle name="40% - Accent5 2 2 2 2 4" xfId="29820"/>
    <cellStyle name="40% - Accent5 2 2 2 2 4 2" xfId="29821"/>
    <cellStyle name="40% - Accent5 2 2 2 2 4 2 2" xfId="29822"/>
    <cellStyle name="40% - Accent5 2 2 2 2 4 2 2 2" xfId="29823"/>
    <cellStyle name="40% - Accent5 2 2 2 2 4 2 2 2 2" xfId="29824"/>
    <cellStyle name="40% - Accent5 2 2 2 2 4 2 2 3" xfId="29825"/>
    <cellStyle name="40% - Accent5 2 2 2 2 4 2 3" xfId="29826"/>
    <cellStyle name="40% - Accent5 2 2 2 2 4 2 3 2" xfId="29827"/>
    <cellStyle name="40% - Accent5 2 2 2 2 4 2 3 2 2" xfId="29828"/>
    <cellStyle name="40% - Accent5 2 2 2 2 4 2 3 3" xfId="29829"/>
    <cellStyle name="40% - Accent5 2 2 2 2 4 2 4" xfId="29830"/>
    <cellStyle name="40% - Accent5 2 2 2 2 4 2 4 2" xfId="29831"/>
    <cellStyle name="40% - Accent5 2 2 2 2 4 2 5" xfId="29832"/>
    <cellStyle name="40% - Accent5 2 2 2 2 4 3" xfId="29833"/>
    <cellStyle name="40% - Accent5 2 2 2 2 4 3 2" xfId="29834"/>
    <cellStyle name="40% - Accent5 2 2 2 2 4 3 2 2" xfId="29835"/>
    <cellStyle name="40% - Accent5 2 2 2 2 4 3 3" xfId="29836"/>
    <cellStyle name="40% - Accent5 2 2 2 2 4 4" xfId="29837"/>
    <cellStyle name="40% - Accent5 2 2 2 2 4 4 2" xfId="29838"/>
    <cellStyle name="40% - Accent5 2 2 2 2 4 4 2 2" xfId="29839"/>
    <cellStyle name="40% - Accent5 2 2 2 2 4 4 3" xfId="29840"/>
    <cellStyle name="40% - Accent5 2 2 2 2 4 5" xfId="29841"/>
    <cellStyle name="40% - Accent5 2 2 2 2 4 5 2" xfId="29842"/>
    <cellStyle name="40% - Accent5 2 2 2 2 4 6" xfId="29843"/>
    <cellStyle name="40% - Accent5 2 2 2 2 5" xfId="29844"/>
    <cellStyle name="40% - Accent5 2 2 2 2 5 2" xfId="29845"/>
    <cellStyle name="40% - Accent5 2 2 2 2 5 2 2" xfId="29846"/>
    <cellStyle name="40% - Accent5 2 2 2 2 5 2 2 2" xfId="29847"/>
    <cellStyle name="40% - Accent5 2 2 2 2 5 2 2 2 2" xfId="29848"/>
    <cellStyle name="40% - Accent5 2 2 2 2 5 2 2 3" xfId="29849"/>
    <cellStyle name="40% - Accent5 2 2 2 2 5 2 3" xfId="29850"/>
    <cellStyle name="40% - Accent5 2 2 2 2 5 2 3 2" xfId="29851"/>
    <cellStyle name="40% - Accent5 2 2 2 2 5 2 3 2 2" xfId="29852"/>
    <cellStyle name="40% - Accent5 2 2 2 2 5 2 3 3" xfId="29853"/>
    <cellStyle name="40% - Accent5 2 2 2 2 5 2 4" xfId="29854"/>
    <cellStyle name="40% - Accent5 2 2 2 2 5 2 4 2" xfId="29855"/>
    <cellStyle name="40% - Accent5 2 2 2 2 5 2 5" xfId="29856"/>
    <cellStyle name="40% - Accent5 2 2 2 2 5 3" xfId="29857"/>
    <cellStyle name="40% - Accent5 2 2 2 2 5 3 2" xfId="29858"/>
    <cellStyle name="40% - Accent5 2 2 2 2 5 3 2 2" xfId="29859"/>
    <cellStyle name="40% - Accent5 2 2 2 2 5 3 3" xfId="29860"/>
    <cellStyle name="40% - Accent5 2 2 2 2 5 4" xfId="29861"/>
    <cellStyle name="40% - Accent5 2 2 2 2 5 4 2" xfId="29862"/>
    <cellStyle name="40% - Accent5 2 2 2 2 5 4 2 2" xfId="29863"/>
    <cellStyle name="40% - Accent5 2 2 2 2 5 4 3" xfId="29864"/>
    <cellStyle name="40% - Accent5 2 2 2 2 5 5" xfId="29865"/>
    <cellStyle name="40% - Accent5 2 2 2 2 5 5 2" xfId="29866"/>
    <cellStyle name="40% - Accent5 2 2 2 2 5 6" xfId="29867"/>
    <cellStyle name="40% - Accent5 2 2 2 2 6" xfId="29868"/>
    <cellStyle name="40% - Accent5 2 2 2 2 6 2" xfId="29869"/>
    <cellStyle name="40% - Accent5 2 2 2 2 6 2 2" xfId="29870"/>
    <cellStyle name="40% - Accent5 2 2 2 2 6 2 2 2" xfId="29871"/>
    <cellStyle name="40% - Accent5 2 2 2 2 6 2 2 2 2" xfId="29872"/>
    <cellStyle name="40% - Accent5 2 2 2 2 6 2 2 3" xfId="29873"/>
    <cellStyle name="40% - Accent5 2 2 2 2 6 2 3" xfId="29874"/>
    <cellStyle name="40% - Accent5 2 2 2 2 6 2 3 2" xfId="29875"/>
    <cellStyle name="40% - Accent5 2 2 2 2 6 2 3 2 2" xfId="29876"/>
    <cellStyle name="40% - Accent5 2 2 2 2 6 2 3 3" xfId="29877"/>
    <cellStyle name="40% - Accent5 2 2 2 2 6 2 4" xfId="29878"/>
    <cellStyle name="40% - Accent5 2 2 2 2 6 2 4 2" xfId="29879"/>
    <cellStyle name="40% - Accent5 2 2 2 2 6 2 5" xfId="29880"/>
    <cellStyle name="40% - Accent5 2 2 2 2 6 3" xfId="29881"/>
    <cellStyle name="40% - Accent5 2 2 2 2 6 3 2" xfId="29882"/>
    <cellStyle name="40% - Accent5 2 2 2 2 6 3 2 2" xfId="29883"/>
    <cellStyle name="40% - Accent5 2 2 2 2 6 3 3" xfId="29884"/>
    <cellStyle name="40% - Accent5 2 2 2 2 6 4" xfId="29885"/>
    <cellStyle name="40% - Accent5 2 2 2 2 6 4 2" xfId="29886"/>
    <cellStyle name="40% - Accent5 2 2 2 2 6 4 2 2" xfId="29887"/>
    <cellStyle name="40% - Accent5 2 2 2 2 6 4 3" xfId="29888"/>
    <cellStyle name="40% - Accent5 2 2 2 2 6 5" xfId="29889"/>
    <cellStyle name="40% - Accent5 2 2 2 2 6 5 2" xfId="29890"/>
    <cellStyle name="40% - Accent5 2 2 2 2 6 6" xfId="29891"/>
    <cellStyle name="40% - Accent5 2 2 2 2 7" xfId="29892"/>
    <cellStyle name="40% - Accent5 2 2 2 2 7 2" xfId="29893"/>
    <cellStyle name="40% - Accent5 2 2 2 2 7 2 2" xfId="29894"/>
    <cellStyle name="40% - Accent5 2 2 2 2 7 2 2 2" xfId="29895"/>
    <cellStyle name="40% - Accent5 2 2 2 2 7 2 3" xfId="29896"/>
    <cellStyle name="40% - Accent5 2 2 2 2 7 3" xfId="29897"/>
    <cellStyle name="40% - Accent5 2 2 2 2 7 3 2" xfId="29898"/>
    <cellStyle name="40% - Accent5 2 2 2 2 7 3 2 2" xfId="29899"/>
    <cellStyle name="40% - Accent5 2 2 2 2 7 3 3" xfId="29900"/>
    <cellStyle name="40% - Accent5 2 2 2 2 7 4" xfId="29901"/>
    <cellStyle name="40% - Accent5 2 2 2 2 7 4 2" xfId="29902"/>
    <cellStyle name="40% - Accent5 2 2 2 2 7 5" xfId="29903"/>
    <cellStyle name="40% - Accent5 2 2 2 2 8" xfId="29904"/>
    <cellStyle name="40% - Accent5 2 2 2 2 8 2" xfId="29905"/>
    <cellStyle name="40% - Accent5 2 2 2 2 8 2 2" xfId="29906"/>
    <cellStyle name="40% - Accent5 2 2 2 2 8 3" xfId="29907"/>
    <cellStyle name="40% - Accent5 2 2 2 2 9" xfId="29908"/>
    <cellStyle name="40% - Accent5 2 2 2 2 9 2" xfId="29909"/>
    <cellStyle name="40% - Accent5 2 2 2 2 9 2 2" xfId="29910"/>
    <cellStyle name="40% - Accent5 2 2 2 2 9 3" xfId="29911"/>
    <cellStyle name="40% - Accent5 2 2 2 3" xfId="29912"/>
    <cellStyle name="40% - Accent5 2 2 2 3 10" xfId="29913"/>
    <cellStyle name="40% - Accent5 2 2 2 3 2" xfId="29914"/>
    <cellStyle name="40% - Accent5 2 2 2 3 2 2" xfId="29915"/>
    <cellStyle name="40% - Accent5 2 2 2 3 2 2 2" xfId="29916"/>
    <cellStyle name="40% - Accent5 2 2 2 3 2 2 2 2" xfId="29917"/>
    <cellStyle name="40% - Accent5 2 2 2 3 2 2 2 2 2" xfId="29918"/>
    <cellStyle name="40% - Accent5 2 2 2 3 2 2 2 3" xfId="29919"/>
    <cellStyle name="40% - Accent5 2 2 2 3 2 2 3" xfId="29920"/>
    <cellStyle name="40% - Accent5 2 2 2 3 2 2 3 2" xfId="29921"/>
    <cellStyle name="40% - Accent5 2 2 2 3 2 2 3 2 2" xfId="29922"/>
    <cellStyle name="40% - Accent5 2 2 2 3 2 2 3 3" xfId="29923"/>
    <cellStyle name="40% - Accent5 2 2 2 3 2 2 4" xfId="29924"/>
    <cellStyle name="40% - Accent5 2 2 2 3 2 2 4 2" xfId="29925"/>
    <cellStyle name="40% - Accent5 2 2 2 3 2 2 5" xfId="29926"/>
    <cellStyle name="40% - Accent5 2 2 2 3 2 3" xfId="29927"/>
    <cellStyle name="40% - Accent5 2 2 2 3 2 3 2" xfId="29928"/>
    <cellStyle name="40% - Accent5 2 2 2 3 2 3 2 2" xfId="29929"/>
    <cellStyle name="40% - Accent5 2 2 2 3 2 3 3" xfId="29930"/>
    <cellStyle name="40% - Accent5 2 2 2 3 2 4" xfId="29931"/>
    <cellStyle name="40% - Accent5 2 2 2 3 2 4 2" xfId="29932"/>
    <cellStyle name="40% - Accent5 2 2 2 3 2 4 2 2" xfId="29933"/>
    <cellStyle name="40% - Accent5 2 2 2 3 2 4 3" xfId="29934"/>
    <cellStyle name="40% - Accent5 2 2 2 3 2 5" xfId="29935"/>
    <cellStyle name="40% - Accent5 2 2 2 3 2 5 2" xfId="29936"/>
    <cellStyle name="40% - Accent5 2 2 2 3 2 6" xfId="29937"/>
    <cellStyle name="40% - Accent5 2 2 2 3 3" xfId="29938"/>
    <cellStyle name="40% - Accent5 2 2 2 3 3 2" xfId="29939"/>
    <cellStyle name="40% - Accent5 2 2 2 3 3 2 2" xfId="29940"/>
    <cellStyle name="40% - Accent5 2 2 2 3 3 2 2 2" xfId="29941"/>
    <cellStyle name="40% - Accent5 2 2 2 3 3 2 2 2 2" xfId="29942"/>
    <cellStyle name="40% - Accent5 2 2 2 3 3 2 2 3" xfId="29943"/>
    <cellStyle name="40% - Accent5 2 2 2 3 3 2 3" xfId="29944"/>
    <cellStyle name="40% - Accent5 2 2 2 3 3 2 3 2" xfId="29945"/>
    <cellStyle name="40% - Accent5 2 2 2 3 3 2 3 2 2" xfId="29946"/>
    <cellStyle name="40% - Accent5 2 2 2 3 3 2 3 3" xfId="29947"/>
    <cellStyle name="40% - Accent5 2 2 2 3 3 2 4" xfId="29948"/>
    <cellStyle name="40% - Accent5 2 2 2 3 3 2 4 2" xfId="29949"/>
    <cellStyle name="40% - Accent5 2 2 2 3 3 2 5" xfId="29950"/>
    <cellStyle name="40% - Accent5 2 2 2 3 3 3" xfId="29951"/>
    <cellStyle name="40% - Accent5 2 2 2 3 3 3 2" xfId="29952"/>
    <cellStyle name="40% - Accent5 2 2 2 3 3 3 2 2" xfId="29953"/>
    <cellStyle name="40% - Accent5 2 2 2 3 3 3 3" xfId="29954"/>
    <cellStyle name="40% - Accent5 2 2 2 3 3 4" xfId="29955"/>
    <cellStyle name="40% - Accent5 2 2 2 3 3 4 2" xfId="29956"/>
    <cellStyle name="40% - Accent5 2 2 2 3 3 4 2 2" xfId="29957"/>
    <cellStyle name="40% - Accent5 2 2 2 3 3 4 3" xfId="29958"/>
    <cellStyle name="40% - Accent5 2 2 2 3 3 5" xfId="29959"/>
    <cellStyle name="40% - Accent5 2 2 2 3 3 5 2" xfId="29960"/>
    <cellStyle name="40% - Accent5 2 2 2 3 3 6" xfId="29961"/>
    <cellStyle name="40% - Accent5 2 2 2 3 4" xfId="29962"/>
    <cellStyle name="40% - Accent5 2 2 2 3 4 2" xfId="29963"/>
    <cellStyle name="40% - Accent5 2 2 2 3 4 2 2" xfId="29964"/>
    <cellStyle name="40% - Accent5 2 2 2 3 4 2 2 2" xfId="29965"/>
    <cellStyle name="40% - Accent5 2 2 2 3 4 2 2 2 2" xfId="29966"/>
    <cellStyle name="40% - Accent5 2 2 2 3 4 2 2 3" xfId="29967"/>
    <cellStyle name="40% - Accent5 2 2 2 3 4 2 3" xfId="29968"/>
    <cellStyle name="40% - Accent5 2 2 2 3 4 2 3 2" xfId="29969"/>
    <cellStyle name="40% - Accent5 2 2 2 3 4 2 3 2 2" xfId="29970"/>
    <cellStyle name="40% - Accent5 2 2 2 3 4 2 3 3" xfId="29971"/>
    <cellStyle name="40% - Accent5 2 2 2 3 4 2 4" xfId="29972"/>
    <cellStyle name="40% - Accent5 2 2 2 3 4 2 4 2" xfId="29973"/>
    <cellStyle name="40% - Accent5 2 2 2 3 4 2 5" xfId="29974"/>
    <cellStyle name="40% - Accent5 2 2 2 3 4 3" xfId="29975"/>
    <cellStyle name="40% - Accent5 2 2 2 3 4 3 2" xfId="29976"/>
    <cellStyle name="40% - Accent5 2 2 2 3 4 3 2 2" xfId="29977"/>
    <cellStyle name="40% - Accent5 2 2 2 3 4 3 3" xfId="29978"/>
    <cellStyle name="40% - Accent5 2 2 2 3 4 4" xfId="29979"/>
    <cellStyle name="40% - Accent5 2 2 2 3 4 4 2" xfId="29980"/>
    <cellStyle name="40% - Accent5 2 2 2 3 4 4 2 2" xfId="29981"/>
    <cellStyle name="40% - Accent5 2 2 2 3 4 4 3" xfId="29982"/>
    <cellStyle name="40% - Accent5 2 2 2 3 4 5" xfId="29983"/>
    <cellStyle name="40% - Accent5 2 2 2 3 4 5 2" xfId="29984"/>
    <cellStyle name="40% - Accent5 2 2 2 3 4 6" xfId="29985"/>
    <cellStyle name="40% - Accent5 2 2 2 3 5" xfId="29986"/>
    <cellStyle name="40% - Accent5 2 2 2 3 5 2" xfId="29987"/>
    <cellStyle name="40% - Accent5 2 2 2 3 5 2 2" xfId="29988"/>
    <cellStyle name="40% - Accent5 2 2 2 3 5 2 2 2" xfId="29989"/>
    <cellStyle name="40% - Accent5 2 2 2 3 5 2 2 2 2" xfId="29990"/>
    <cellStyle name="40% - Accent5 2 2 2 3 5 2 2 3" xfId="29991"/>
    <cellStyle name="40% - Accent5 2 2 2 3 5 2 3" xfId="29992"/>
    <cellStyle name="40% - Accent5 2 2 2 3 5 2 3 2" xfId="29993"/>
    <cellStyle name="40% - Accent5 2 2 2 3 5 2 3 2 2" xfId="29994"/>
    <cellStyle name="40% - Accent5 2 2 2 3 5 2 3 3" xfId="29995"/>
    <cellStyle name="40% - Accent5 2 2 2 3 5 2 4" xfId="29996"/>
    <cellStyle name="40% - Accent5 2 2 2 3 5 2 4 2" xfId="29997"/>
    <cellStyle name="40% - Accent5 2 2 2 3 5 2 5" xfId="29998"/>
    <cellStyle name="40% - Accent5 2 2 2 3 5 3" xfId="29999"/>
    <cellStyle name="40% - Accent5 2 2 2 3 5 3 2" xfId="30000"/>
    <cellStyle name="40% - Accent5 2 2 2 3 5 3 2 2" xfId="30001"/>
    <cellStyle name="40% - Accent5 2 2 2 3 5 3 3" xfId="30002"/>
    <cellStyle name="40% - Accent5 2 2 2 3 5 4" xfId="30003"/>
    <cellStyle name="40% - Accent5 2 2 2 3 5 4 2" xfId="30004"/>
    <cellStyle name="40% - Accent5 2 2 2 3 5 4 2 2" xfId="30005"/>
    <cellStyle name="40% - Accent5 2 2 2 3 5 4 3" xfId="30006"/>
    <cellStyle name="40% - Accent5 2 2 2 3 5 5" xfId="30007"/>
    <cellStyle name="40% - Accent5 2 2 2 3 5 5 2" xfId="30008"/>
    <cellStyle name="40% - Accent5 2 2 2 3 5 6" xfId="30009"/>
    <cellStyle name="40% - Accent5 2 2 2 3 6" xfId="30010"/>
    <cellStyle name="40% - Accent5 2 2 2 3 6 2" xfId="30011"/>
    <cellStyle name="40% - Accent5 2 2 2 3 6 2 2" xfId="30012"/>
    <cellStyle name="40% - Accent5 2 2 2 3 6 2 2 2" xfId="30013"/>
    <cellStyle name="40% - Accent5 2 2 2 3 6 2 3" xfId="30014"/>
    <cellStyle name="40% - Accent5 2 2 2 3 6 3" xfId="30015"/>
    <cellStyle name="40% - Accent5 2 2 2 3 6 3 2" xfId="30016"/>
    <cellStyle name="40% - Accent5 2 2 2 3 6 3 2 2" xfId="30017"/>
    <cellStyle name="40% - Accent5 2 2 2 3 6 3 3" xfId="30018"/>
    <cellStyle name="40% - Accent5 2 2 2 3 6 4" xfId="30019"/>
    <cellStyle name="40% - Accent5 2 2 2 3 6 4 2" xfId="30020"/>
    <cellStyle name="40% - Accent5 2 2 2 3 6 5" xfId="30021"/>
    <cellStyle name="40% - Accent5 2 2 2 3 7" xfId="30022"/>
    <cellStyle name="40% - Accent5 2 2 2 3 7 2" xfId="30023"/>
    <cellStyle name="40% - Accent5 2 2 2 3 7 2 2" xfId="30024"/>
    <cellStyle name="40% - Accent5 2 2 2 3 7 3" xfId="30025"/>
    <cellStyle name="40% - Accent5 2 2 2 3 8" xfId="30026"/>
    <cellStyle name="40% - Accent5 2 2 2 3 8 2" xfId="30027"/>
    <cellStyle name="40% - Accent5 2 2 2 3 8 2 2" xfId="30028"/>
    <cellStyle name="40% - Accent5 2 2 2 3 8 3" xfId="30029"/>
    <cellStyle name="40% - Accent5 2 2 2 3 9" xfId="30030"/>
    <cellStyle name="40% - Accent5 2 2 2 3 9 2" xfId="30031"/>
    <cellStyle name="40% - Accent5 2 2 2 4" xfId="30032"/>
    <cellStyle name="40% - Accent5 2 2 2 4 10" xfId="30033"/>
    <cellStyle name="40% - Accent5 2 2 2 4 2" xfId="30034"/>
    <cellStyle name="40% - Accent5 2 2 2 4 2 2" xfId="30035"/>
    <cellStyle name="40% - Accent5 2 2 2 4 2 2 2" xfId="30036"/>
    <cellStyle name="40% - Accent5 2 2 2 4 2 2 2 2" xfId="30037"/>
    <cellStyle name="40% - Accent5 2 2 2 4 2 2 2 2 2" xfId="30038"/>
    <cellStyle name="40% - Accent5 2 2 2 4 2 2 2 3" xfId="30039"/>
    <cellStyle name="40% - Accent5 2 2 2 4 2 2 3" xfId="30040"/>
    <cellStyle name="40% - Accent5 2 2 2 4 2 2 3 2" xfId="30041"/>
    <cellStyle name="40% - Accent5 2 2 2 4 2 2 3 2 2" xfId="30042"/>
    <cellStyle name="40% - Accent5 2 2 2 4 2 2 3 3" xfId="30043"/>
    <cellStyle name="40% - Accent5 2 2 2 4 2 2 4" xfId="30044"/>
    <cellStyle name="40% - Accent5 2 2 2 4 2 2 4 2" xfId="30045"/>
    <cellStyle name="40% - Accent5 2 2 2 4 2 2 5" xfId="30046"/>
    <cellStyle name="40% - Accent5 2 2 2 4 2 3" xfId="30047"/>
    <cellStyle name="40% - Accent5 2 2 2 4 2 3 2" xfId="30048"/>
    <cellStyle name="40% - Accent5 2 2 2 4 2 3 2 2" xfId="30049"/>
    <cellStyle name="40% - Accent5 2 2 2 4 2 3 3" xfId="30050"/>
    <cellStyle name="40% - Accent5 2 2 2 4 2 4" xfId="30051"/>
    <cellStyle name="40% - Accent5 2 2 2 4 2 4 2" xfId="30052"/>
    <cellStyle name="40% - Accent5 2 2 2 4 2 4 2 2" xfId="30053"/>
    <cellStyle name="40% - Accent5 2 2 2 4 2 4 3" xfId="30054"/>
    <cellStyle name="40% - Accent5 2 2 2 4 2 5" xfId="30055"/>
    <cellStyle name="40% - Accent5 2 2 2 4 2 5 2" xfId="30056"/>
    <cellStyle name="40% - Accent5 2 2 2 4 2 6" xfId="30057"/>
    <cellStyle name="40% - Accent5 2 2 2 4 3" xfId="30058"/>
    <cellStyle name="40% - Accent5 2 2 2 4 3 2" xfId="30059"/>
    <cellStyle name="40% - Accent5 2 2 2 4 3 2 2" xfId="30060"/>
    <cellStyle name="40% - Accent5 2 2 2 4 3 2 2 2" xfId="30061"/>
    <cellStyle name="40% - Accent5 2 2 2 4 3 2 2 2 2" xfId="30062"/>
    <cellStyle name="40% - Accent5 2 2 2 4 3 2 2 3" xfId="30063"/>
    <cellStyle name="40% - Accent5 2 2 2 4 3 2 3" xfId="30064"/>
    <cellStyle name="40% - Accent5 2 2 2 4 3 2 3 2" xfId="30065"/>
    <cellStyle name="40% - Accent5 2 2 2 4 3 2 3 2 2" xfId="30066"/>
    <cellStyle name="40% - Accent5 2 2 2 4 3 2 3 3" xfId="30067"/>
    <cellStyle name="40% - Accent5 2 2 2 4 3 2 4" xfId="30068"/>
    <cellStyle name="40% - Accent5 2 2 2 4 3 2 4 2" xfId="30069"/>
    <cellStyle name="40% - Accent5 2 2 2 4 3 2 5" xfId="30070"/>
    <cellStyle name="40% - Accent5 2 2 2 4 3 3" xfId="30071"/>
    <cellStyle name="40% - Accent5 2 2 2 4 3 3 2" xfId="30072"/>
    <cellStyle name="40% - Accent5 2 2 2 4 3 3 2 2" xfId="30073"/>
    <cellStyle name="40% - Accent5 2 2 2 4 3 3 3" xfId="30074"/>
    <cellStyle name="40% - Accent5 2 2 2 4 3 4" xfId="30075"/>
    <cellStyle name="40% - Accent5 2 2 2 4 3 4 2" xfId="30076"/>
    <cellStyle name="40% - Accent5 2 2 2 4 3 4 2 2" xfId="30077"/>
    <cellStyle name="40% - Accent5 2 2 2 4 3 4 3" xfId="30078"/>
    <cellStyle name="40% - Accent5 2 2 2 4 3 5" xfId="30079"/>
    <cellStyle name="40% - Accent5 2 2 2 4 3 5 2" xfId="30080"/>
    <cellStyle name="40% - Accent5 2 2 2 4 3 6" xfId="30081"/>
    <cellStyle name="40% - Accent5 2 2 2 4 4" xfId="30082"/>
    <cellStyle name="40% - Accent5 2 2 2 4 4 2" xfId="30083"/>
    <cellStyle name="40% - Accent5 2 2 2 4 4 2 2" xfId="30084"/>
    <cellStyle name="40% - Accent5 2 2 2 4 4 2 2 2" xfId="30085"/>
    <cellStyle name="40% - Accent5 2 2 2 4 4 2 2 2 2" xfId="30086"/>
    <cellStyle name="40% - Accent5 2 2 2 4 4 2 2 3" xfId="30087"/>
    <cellStyle name="40% - Accent5 2 2 2 4 4 2 3" xfId="30088"/>
    <cellStyle name="40% - Accent5 2 2 2 4 4 2 3 2" xfId="30089"/>
    <cellStyle name="40% - Accent5 2 2 2 4 4 2 3 2 2" xfId="30090"/>
    <cellStyle name="40% - Accent5 2 2 2 4 4 2 3 3" xfId="30091"/>
    <cellStyle name="40% - Accent5 2 2 2 4 4 2 4" xfId="30092"/>
    <cellStyle name="40% - Accent5 2 2 2 4 4 2 4 2" xfId="30093"/>
    <cellStyle name="40% - Accent5 2 2 2 4 4 2 5" xfId="30094"/>
    <cellStyle name="40% - Accent5 2 2 2 4 4 3" xfId="30095"/>
    <cellStyle name="40% - Accent5 2 2 2 4 4 3 2" xfId="30096"/>
    <cellStyle name="40% - Accent5 2 2 2 4 4 3 2 2" xfId="30097"/>
    <cellStyle name="40% - Accent5 2 2 2 4 4 3 3" xfId="30098"/>
    <cellStyle name="40% - Accent5 2 2 2 4 4 4" xfId="30099"/>
    <cellStyle name="40% - Accent5 2 2 2 4 4 4 2" xfId="30100"/>
    <cellStyle name="40% - Accent5 2 2 2 4 4 4 2 2" xfId="30101"/>
    <cellStyle name="40% - Accent5 2 2 2 4 4 4 3" xfId="30102"/>
    <cellStyle name="40% - Accent5 2 2 2 4 4 5" xfId="30103"/>
    <cellStyle name="40% - Accent5 2 2 2 4 4 5 2" xfId="30104"/>
    <cellStyle name="40% - Accent5 2 2 2 4 4 6" xfId="30105"/>
    <cellStyle name="40% - Accent5 2 2 2 4 5" xfId="30106"/>
    <cellStyle name="40% - Accent5 2 2 2 4 5 2" xfId="30107"/>
    <cellStyle name="40% - Accent5 2 2 2 4 5 2 2" xfId="30108"/>
    <cellStyle name="40% - Accent5 2 2 2 4 5 2 2 2" xfId="30109"/>
    <cellStyle name="40% - Accent5 2 2 2 4 5 2 2 2 2" xfId="30110"/>
    <cellStyle name="40% - Accent5 2 2 2 4 5 2 2 3" xfId="30111"/>
    <cellStyle name="40% - Accent5 2 2 2 4 5 2 3" xfId="30112"/>
    <cellStyle name="40% - Accent5 2 2 2 4 5 2 3 2" xfId="30113"/>
    <cellStyle name="40% - Accent5 2 2 2 4 5 2 3 2 2" xfId="30114"/>
    <cellStyle name="40% - Accent5 2 2 2 4 5 2 3 3" xfId="30115"/>
    <cellStyle name="40% - Accent5 2 2 2 4 5 2 4" xfId="30116"/>
    <cellStyle name="40% - Accent5 2 2 2 4 5 2 4 2" xfId="30117"/>
    <cellStyle name="40% - Accent5 2 2 2 4 5 2 5" xfId="30118"/>
    <cellStyle name="40% - Accent5 2 2 2 4 5 3" xfId="30119"/>
    <cellStyle name="40% - Accent5 2 2 2 4 5 3 2" xfId="30120"/>
    <cellStyle name="40% - Accent5 2 2 2 4 5 3 2 2" xfId="30121"/>
    <cellStyle name="40% - Accent5 2 2 2 4 5 3 3" xfId="30122"/>
    <cellStyle name="40% - Accent5 2 2 2 4 5 4" xfId="30123"/>
    <cellStyle name="40% - Accent5 2 2 2 4 5 4 2" xfId="30124"/>
    <cellStyle name="40% - Accent5 2 2 2 4 5 4 2 2" xfId="30125"/>
    <cellStyle name="40% - Accent5 2 2 2 4 5 4 3" xfId="30126"/>
    <cellStyle name="40% - Accent5 2 2 2 4 5 5" xfId="30127"/>
    <cellStyle name="40% - Accent5 2 2 2 4 5 5 2" xfId="30128"/>
    <cellStyle name="40% - Accent5 2 2 2 4 5 6" xfId="30129"/>
    <cellStyle name="40% - Accent5 2 2 2 4 6" xfId="30130"/>
    <cellStyle name="40% - Accent5 2 2 2 4 6 2" xfId="30131"/>
    <cellStyle name="40% - Accent5 2 2 2 4 6 2 2" xfId="30132"/>
    <cellStyle name="40% - Accent5 2 2 2 4 6 2 2 2" xfId="30133"/>
    <cellStyle name="40% - Accent5 2 2 2 4 6 2 3" xfId="30134"/>
    <cellStyle name="40% - Accent5 2 2 2 4 6 3" xfId="30135"/>
    <cellStyle name="40% - Accent5 2 2 2 4 6 3 2" xfId="30136"/>
    <cellStyle name="40% - Accent5 2 2 2 4 6 3 2 2" xfId="30137"/>
    <cellStyle name="40% - Accent5 2 2 2 4 6 3 3" xfId="30138"/>
    <cellStyle name="40% - Accent5 2 2 2 4 6 4" xfId="30139"/>
    <cellStyle name="40% - Accent5 2 2 2 4 6 4 2" xfId="30140"/>
    <cellStyle name="40% - Accent5 2 2 2 4 6 5" xfId="30141"/>
    <cellStyle name="40% - Accent5 2 2 2 4 7" xfId="30142"/>
    <cellStyle name="40% - Accent5 2 2 2 4 7 2" xfId="30143"/>
    <cellStyle name="40% - Accent5 2 2 2 4 7 2 2" xfId="30144"/>
    <cellStyle name="40% - Accent5 2 2 2 4 7 3" xfId="30145"/>
    <cellStyle name="40% - Accent5 2 2 2 4 8" xfId="30146"/>
    <cellStyle name="40% - Accent5 2 2 2 4 8 2" xfId="30147"/>
    <cellStyle name="40% - Accent5 2 2 2 4 8 2 2" xfId="30148"/>
    <cellStyle name="40% - Accent5 2 2 2 4 8 3" xfId="30149"/>
    <cellStyle name="40% - Accent5 2 2 2 4 9" xfId="30150"/>
    <cellStyle name="40% - Accent5 2 2 2 4 9 2" xfId="30151"/>
    <cellStyle name="40% - Accent5 2 2 2 5" xfId="30152"/>
    <cellStyle name="40% - Accent5 2 2 2 5 2" xfId="30153"/>
    <cellStyle name="40% - Accent5 2 2 2 5 2 2" xfId="30154"/>
    <cellStyle name="40% - Accent5 2 2 2 5 2 2 2" xfId="30155"/>
    <cellStyle name="40% - Accent5 2 2 2 5 2 2 2 2" xfId="30156"/>
    <cellStyle name="40% - Accent5 2 2 2 5 2 2 2 2 2" xfId="30157"/>
    <cellStyle name="40% - Accent5 2 2 2 5 2 2 2 3" xfId="30158"/>
    <cellStyle name="40% - Accent5 2 2 2 5 2 2 3" xfId="30159"/>
    <cellStyle name="40% - Accent5 2 2 2 5 2 2 3 2" xfId="30160"/>
    <cellStyle name="40% - Accent5 2 2 2 5 2 2 3 2 2" xfId="30161"/>
    <cellStyle name="40% - Accent5 2 2 2 5 2 2 3 3" xfId="30162"/>
    <cellStyle name="40% - Accent5 2 2 2 5 2 2 4" xfId="30163"/>
    <cellStyle name="40% - Accent5 2 2 2 5 2 2 4 2" xfId="30164"/>
    <cellStyle name="40% - Accent5 2 2 2 5 2 2 5" xfId="30165"/>
    <cellStyle name="40% - Accent5 2 2 2 5 2 3" xfId="30166"/>
    <cellStyle name="40% - Accent5 2 2 2 5 2 3 2" xfId="30167"/>
    <cellStyle name="40% - Accent5 2 2 2 5 2 3 2 2" xfId="30168"/>
    <cellStyle name="40% - Accent5 2 2 2 5 2 3 3" xfId="30169"/>
    <cellStyle name="40% - Accent5 2 2 2 5 2 4" xfId="30170"/>
    <cellStyle name="40% - Accent5 2 2 2 5 2 4 2" xfId="30171"/>
    <cellStyle name="40% - Accent5 2 2 2 5 2 4 2 2" xfId="30172"/>
    <cellStyle name="40% - Accent5 2 2 2 5 2 4 3" xfId="30173"/>
    <cellStyle name="40% - Accent5 2 2 2 5 2 5" xfId="30174"/>
    <cellStyle name="40% - Accent5 2 2 2 5 2 5 2" xfId="30175"/>
    <cellStyle name="40% - Accent5 2 2 2 5 2 6" xfId="30176"/>
    <cellStyle name="40% - Accent5 2 2 2 5 3" xfId="30177"/>
    <cellStyle name="40% - Accent5 2 2 2 5 3 2" xfId="30178"/>
    <cellStyle name="40% - Accent5 2 2 2 5 3 2 2" xfId="30179"/>
    <cellStyle name="40% - Accent5 2 2 2 5 3 2 2 2" xfId="30180"/>
    <cellStyle name="40% - Accent5 2 2 2 5 3 2 2 2 2" xfId="30181"/>
    <cellStyle name="40% - Accent5 2 2 2 5 3 2 2 3" xfId="30182"/>
    <cellStyle name="40% - Accent5 2 2 2 5 3 2 3" xfId="30183"/>
    <cellStyle name="40% - Accent5 2 2 2 5 3 2 3 2" xfId="30184"/>
    <cellStyle name="40% - Accent5 2 2 2 5 3 2 3 2 2" xfId="30185"/>
    <cellStyle name="40% - Accent5 2 2 2 5 3 2 3 3" xfId="30186"/>
    <cellStyle name="40% - Accent5 2 2 2 5 3 2 4" xfId="30187"/>
    <cellStyle name="40% - Accent5 2 2 2 5 3 2 4 2" xfId="30188"/>
    <cellStyle name="40% - Accent5 2 2 2 5 3 2 5" xfId="30189"/>
    <cellStyle name="40% - Accent5 2 2 2 5 3 3" xfId="30190"/>
    <cellStyle name="40% - Accent5 2 2 2 5 3 3 2" xfId="30191"/>
    <cellStyle name="40% - Accent5 2 2 2 5 3 3 2 2" xfId="30192"/>
    <cellStyle name="40% - Accent5 2 2 2 5 3 3 3" xfId="30193"/>
    <cellStyle name="40% - Accent5 2 2 2 5 3 4" xfId="30194"/>
    <cellStyle name="40% - Accent5 2 2 2 5 3 4 2" xfId="30195"/>
    <cellStyle name="40% - Accent5 2 2 2 5 3 4 2 2" xfId="30196"/>
    <cellStyle name="40% - Accent5 2 2 2 5 3 4 3" xfId="30197"/>
    <cellStyle name="40% - Accent5 2 2 2 5 3 5" xfId="30198"/>
    <cellStyle name="40% - Accent5 2 2 2 5 3 5 2" xfId="30199"/>
    <cellStyle name="40% - Accent5 2 2 2 5 3 6" xfId="30200"/>
    <cellStyle name="40% - Accent5 2 2 2 6" xfId="30201"/>
    <cellStyle name="40% - Accent5 2 2 2 7" xfId="30202"/>
    <cellStyle name="40% - Accent5 2 2 2 8" xfId="30203"/>
    <cellStyle name="40% - Accent5 2 2 2 9" xfId="30204"/>
    <cellStyle name="40% - Accent5 2 2 3" xfId="30205"/>
    <cellStyle name="40% - Accent5 2 2 3 10" xfId="30206"/>
    <cellStyle name="40% - Accent5 2 2 3 10 2" xfId="30207"/>
    <cellStyle name="40% - Accent5 2 2 3 11" xfId="30208"/>
    <cellStyle name="40% - Accent5 2 2 3 2" xfId="30209"/>
    <cellStyle name="40% - Accent5 2 2 3 3" xfId="30210"/>
    <cellStyle name="40% - Accent5 2 2 3 3 2" xfId="30211"/>
    <cellStyle name="40% - Accent5 2 2 3 3 2 2" xfId="30212"/>
    <cellStyle name="40% - Accent5 2 2 3 3 2 2 2" xfId="30213"/>
    <cellStyle name="40% - Accent5 2 2 3 3 2 2 2 2" xfId="30214"/>
    <cellStyle name="40% - Accent5 2 2 3 3 2 2 3" xfId="30215"/>
    <cellStyle name="40% - Accent5 2 2 3 3 2 3" xfId="30216"/>
    <cellStyle name="40% - Accent5 2 2 3 3 2 3 2" xfId="30217"/>
    <cellStyle name="40% - Accent5 2 2 3 3 2 3 2 2" xfId="30218"/>
    <cellStyle name="40% - Accent5 2 2 3 3 2 3 3" xfId="30219"/>
    <cellStyle name="40% - Accent5 2 2 3 3 2 4" xfId="30220"/>
    <cellStyle name="40% - Accent5 2 2 3 3 2 4 2" xfId="30221"/>
    <cellStyle name="40% - Accent5 2 2 3 3 2 5" xfId="30222"/>
    <cellStyle name="40% - Accent5 2 2 3 3 3" xfId="30223"/>
    <cellStyle name="40% - Accent5 2 2 3 3 3 2" xfId="30224"/>
    <cellStyle name="40% - Accent5 2 2 3 3 3 2 2" xfId="30225"/>
    <cellStyle name="40% - Accent5 2 2 3 3 3 3" xfId="30226"/>
    <cellStyle name="40% - Accent5 2 2 3 3 4" xfId="30227"/>
    <cellStyle name="40% - Accent5 2 2 3 3 4 2" xfId="30228"/>
    <cellStyle name="40% - Accent5 2 2 3 3 4 2 2" xfId="30229"/>
    <cellStyle name="40% - Accent5 2 2 3 3 4 3" xfId="30230"/>
    <cellStyle name="40% - Accent5 2 2 3 3 5" xfId="30231"/>
    <cellStyle name="40% - Accent5 2 2 3 3 5 2" xfId="30232"/>
    <cellStyle name="40% - Accent5 2 2 3 3 6" xfId="30233"/>
    <cellStyle name="40% - Accent5 2 2 3 4" xfId="30234"/>
    <cellStyle name="40% - Accent5 2 2 3 4 2" xfId="30235"/>
    <cellStyle name="40% - Accent5 2 2 3 4 2 2" xfId="30236"/>
    <cellStyle name="40% - Accent5 2 2 3 4 2 2 2" xfId="30237"/>
    <cellStyle name="40% - Accent5 2 2 3 4 2 2 2 2" xfId="30238"/>
    <cellStyle name="40% - Accent5 2 2 3 4 2 2 3" xfId="30239"/>
    <cellStyle name="40% - Accent5 2 2 3 4 2 3" xfId="30240"/>
    <cellStyle name="40% - Accent5 2 2 3 4 2 3 2" xfId="30241"/>
    <cellStyle name="40% - Accent5 2 2 3 4 2 3 2 2" xfId="30242"/>
    <cellStyle name="40% - Accent5 2 2 3 4 2 3 3" xfId="30243"/>
    <cellStyle name="40% - Accent5 2 2 3 4 2 4" xfId="30244"/>
    <cellStyle name="40% - Accent5 2 2 3 4 2 4 2" xfId="30245"/>
    <cellStyle name="40% - Accent5 2 2 3 4 2 5" xfId="30246"/>
    <cellStyle name="40% - Accent5 2 2 3 4 3" xfId="30247"/>
    <cellStyle name="40% - Accent5 2 2 3 4 3 2" xfId="30248"/>
    <cellStyle name="40% - Accent5 2 2 3 4 3 2 2" xfId="30249"/>
    <cellStyle name="40% - Accent5 2 2 3 4 3 3" xfId="30250"/>
    <cellStyle name="40% - Accent5 2 2 3 4 4" xfId="30251"/>
    <cellStyle name="40% - Accent5 2 2 3 4 4 2" xfId="30252"/>
    <cellStyle name="40% - Accent5 2 2 3 4 4 2 2" xfId="30253"/>
    <cellStyle name="40% - Accent5 2 2 3 4 4 3" xfId="30254"/>
    <cellStyle name="40% - Accent5 2 2 3 4 5" xfId="30255"/>
    <cellStyle name="40% - Accent5 2 2 3 4 5 2" xfId="30256"/>
    <cellStyle name="40% - Accent5 2 2 3 4 6" xfId="30257"/>
    <cellStyle name="40% - Accent5 2 2 3 5" xfId="30258"/>
    <cellStyle name="40% - Accent5 2 2 3 5 2" xfId="30259"/>
    <cellStyle name="40% - Accent5 2 2 3 5 2 2" xfId="30260"/>
    <cellStyle name="40% - Accent5 2 2 3 5 2 2 2" xfId="30261"/>
    <cellStyle name="40% - Accent5 2 2 3 5 2 2 2 2" xfId="30262"/>
    <cellStyle name="40% - Accent5 2 2 3 5 2 2 3" xfId="30263"/>
    <cellStyle name="40% - Accent5 2 2 3 5 2 3" xfId="30264"/>
    <cellStyle name="40% - Accent5 2 2 3 5 2 3 2" xfId="30265"/>
    <cellStyle name="40% - Accent5 2 2 3 5 2 3 2 2" xfId="30266"/>
    <cellStyle name="40% - Accent5 2 2 3 5 2 3 3" xfId="30267"/>
    <cellStyle name="40% - Accent5 2 2 3 5 2 4" xfId="30268"/>
    <cellStyle name="40% - Accent5 2 2 3 5 2 4 2" xfId="30269"/>
    <cellStyle name="40% - Accent5 2 2 3 5 2 5" xfId="30270"/>
    <cellStyle name="40% - Accent5 2 2 3 5 3" xfId="30271"/>
    <cellStyle name="40% - Accent5 2 2 3 5 3 2" xfId="30272"/>
    <cellStyle name="40% - Accent5 2 2 3 5 3 2 2" xfId="30273"/>
    <cellStyle name="40% - Accent5 2 2 3 5 3 3" xfId="30274"/>
    <cellStyle name="40% - Accent5 2 2 3 5 4" xfId="30275"/>
    <cellStyle name="40% - Accent5 2 2 3 5 4 2" xfId="30276"/>
    <cellStyle name="40% - Accent5 2 2 3 5 4 2 2" xfId="30277"/>
    <cellStyle name="40% - Accent5 2 2 3 5 4 3" xfId="30278"/>
    <cellStyle name="40% - Accent5 2 2 3 5 5" xfId="30279"/>
    <cellStyle name="40% - Accent5 2 2 3 5 5 2" xfId="30280"/>
    <cellStyle name="40% - Accent5 2 2 3 5 6" xfId="30281"/>
    <cellStyle name="40% - Accent5 2 2 3 6" xfId="30282"/>
    <cellStyle name="40% - Accent5 2 2 3 6 2" xfId="30283"/>
    <cellStyle name="40% - Accent5 2 2 3 6 2 2" xfId="30284"/>
    <cellStyle name="40% - Accent5 2 2 3 6 2 2 2" xfId="30285"/>
    <cellStyle name="40% - Accent5 2 2 3 6 2 2 2 2" xfId="30286"/>
    <cellStyle name="40% - Accent5 2 2 3 6 2 2 3" xfId="30287"/>
    <cellStyle name="40% - Accent5 2 2 3 6 2 3" xfId="30288"/>
    <cellStyle name="40% - Accent5 2 2 3 6 2 3 2" xfId="30289"/>
    <cellStyle name="40% - Accent5 2 2 3 6 2 3 2 2" xfId="30290"/>
    <cellStyle name="40% - Accent5 2 2 3 6 2 3 3" xfId="30291"/>
    <cellStyle name="40% - Accent5 2 2 3 6 2 4" xfId="30292"/>
    <cellStyle name="40% - Accent5 2 2 3 6 2 4 2" xfId="30293"/>
    <cellStyle name="40% - Accent5 2 2 3 6 2 5" xfId="30294"/>
    <cellStyle name="40% - Accent5 2 2 3 6 3" xfId="30295"/>
    <cellStyle name="40% - Accent5 2 2 3 6 3 2" xfId="30296"/>
    <cellStyle name="40% - Accent5 2 2 3 6 3 2 2" xfId="30297"/>
    <cellStyle name="40% - Accent5 2 2 3 6 3 3" xfId="30298"/>
    <cellStyle name="40% - Accent5 2 2 3 6 4" xfId="30299"/>
    <cellStyle name="40% - Accent5 2 2 3 6 4 2" xfId="30300"/>
    <cellStyle name="40% - Accent5 2 2 3 6 4 2 2" xfId="30301"/>
    <cellStyle name="40% - Accent5 2 2 3 6 4 3" xfId="30302"/>
    <cellStyle name="40% - Accent5 2 2 3 6 5" xfId="30303"/>
    <cellStyle name="40% - Accent5 2 2 3 6 5 2" xfId="30304"/>
    <cellStyle name="40% - Accent5 2 2 3 6 6" xfId="30305"/>
    <cellStyle name="40% - Accent5 2 2 3 7" xfId="30306"/>
    <cellStyle name="40% - Accent5 2 2 3 7 2" xfId="30307"/>
    <cellStyle name="40% - Accent5 2 2 3 7 2 2" xfId="30308"/>
    <cellStyle name="40% - Accent5 2 2 3 7 2 2 2" xfId="30309"/>
    <cellStyle name="40% - Accent5 2 2 3 7 2 3" xfId="30310"/>
    <cellStyle name="40% - Accent5 2 2 3 7 3" xfId="30311"/>
    <cellStyle name="40% - Accent5 2 2 3 7 3 2" xfId="30312"/>
    <cellStyle name="40% - Accent5 2 2 3 7 3 2 2" xfId="30313"/>
    <cellStyle name="40% - Accent5 2 2 3 7 3 3" xfId="30314"/>
    <cellStyle name="40% - Accent5 2 2 3 7 4" xfId="30315"/>
    <cellStyle name="40% - Accent5 2 2 3 7 4 2" xfId="30316"/>
    <cellStyle name="40% - Accent5 2 2 3 7 5" xfId="30317"/>
    <cellStyle name="40% - Accent5 2 2 3 8" xfId="30318"/>
    <cellStyle name="40% - Accent5 2 2 3 8 2" xfId="30319"/>
    <cellStyle name="40% - Accent5 2 2 3 8 2 2" xfId="30320"/>
    <cellStyle name="40% - Accent5 2 2 3 8 3" xfId="30321"/>
    <cellStyle name="40% - Accent5 2 2 3 9" xfId="30322"/>
    <cellStyle name="40% - Accent5 2 2 3 9 2" xfId="30323"/>
    <cellStyle name="40% - Accent5 2 2 3 9 2 2" xfId="30324"/>
    <cellStyle name="40% - Accent5 2 2 3 9 3" xfId="30325"/>
    <cellStyle name="40% - Accent5 2 2 4" xfId="30326"/>
    <cellStyle name="40% - Accent5 2 2 5" xfId="30327"/>
    <cellStyle name="40% - Accent5 2 2 5 2" xfId="30328"/>
    <cellStyle name="40% - Accent5 2 2 5 3" xfId="30329"/>
    <cellStyle name="40% - Accent5 2 2 5 4" xfId="30330"/>
    <cellStyle name="40% - Accent5 2 2 5 4 2" xfId="30331"/>
    <cellStyle name="40% - Accent5 2 2 5 4 2 2" xfId="30332"/>
    <cellStyle name="40% - Accent5 2 2 5 4 2 2 2" xfId="30333"/>
    <cellStyle name="40% - Accent5 2 2 5 4 2 3" xfId="30334"/>
    <cellStyle name="40% - Accent5 2 2 5 4 3" xfId="30335"/>
    <cellStyle name="40% - Accent5 2 2 5 4 3 2" xfId="30336"/>
    <cellStyle name="40% - Accent5 2 2 5 4 3 2 2" xfId="30337"/>
    <cellStyle name="40% - Accent5 2 2 5 4 3 3" xfId="30338"/>
    <cellStyle name="40% - Accent5 2 2 5 4 4" xfId="30339"/>
    <cellStyle name="40% - Accent5 2 2 5 4 4 2" xfId="30340"/>
    <cellStyle name="40% - Accent5 2 2 5 4 5" xfId="30341"/>
    <cellStyle name="40% - Accent5 2 2 5 5" xfId="30342"/>
    <cellStyle name="40% - Accent5 2 2 5 5 2" xfId="30343"/>
    <cellStyle name="40% - Accent5 2 2 5 5 2 2" xfId="30344"/>
    <cellStyle name="40% - Accent5 2 2 5 5 3" xfId="30345"/>
    <cellStyle name="40% - Accent5 2 2 5 6" xfId="30346"/>
    <cellStyle name="40% - Accent5 2 2 5 6 2" xfId="30347"/>
    <cellStyle name="40% - Accent5 2 2 5 6 2 2" xfId="30348"/>
    <cellStyle name="40% - Accent5 2 2 5 6 3" xfId="30349"/>
    <cellStyle name="40% - Accent5 2 2 5 7" xfId="30350"/>
    <cellStyle name="40% - Accent5 2 2 5 7 2" xfId="30351"/>
    <cellStyle name="40% - Accent5 2 2 5 8" xfId="30352"/>
    <cellStyle name="40% - Accent5 2 2 6" xfId="30353"/>
    <cellStyle name="40% - Accent5 2 2 6 2" xfId="30354"/>
    <cellStyle name="40% - Accent5 2 2 6 2 2" xfId="30355"/>
    <cellStyle name="40% - Accent5 2 2 6 2 2 2" xfId="30356"/>
    <cellStyle name="40% - Accent5 2 2 6 2 2 2 2" xfId="30357"/>
    <cellStyle name="40% - Accent5 2 2 6 2 2 3" xfId="30358"/>
    <cellStyle name="40% - Accent5 2 2 6 2 3" xfId="30359"/>
    <cellStyle name="40% - Accent5 2 2 6 2 3 2" xfId="30360"/>
    <cellStyle name="40% - Accent5 2 2 6 2 3 2 2" xfId="30361"/>
    <cellStyle name="40% - Accent5 2 2 6 2 3 3" xfId="30362"/>
    <cellStyle name="40% - Accent5 2 2 6 2 4" xfId="30363"/>
    <cellStyle name="40% - Accent5 2 2 6 2 4 2" xfId="30364"/>
    <cellStyle name="40% - Accent5 2 2 6 2 5" xfId="30365"/>
    <cellStyle name="40% - Accent5 2 2 6 3" xfId="30366"/>
    <cellStyle name="40% - Accent5 2 2 6 3 2" xfId="30367"/>
    <cellStyle name="40% - Accent5 2 2 6 3 2 2" xfId="30368"/>
    <cellStyle name="40% - Accent5 2 2 6 3 3" xfId="30369"/>
    <cellStyle name="40% - Accent5 2 2 6 4" xfId="30370"/>
    <cellStyle name="40% - Accent5 2 2 6 4 2" xfId="30371"/>
    <cellStyle name="40% - Accent5 2 2 6 4 2 2" xfId="30372"/>
    <cellStyle name="40% - Accent5 2 2 6 4 3" xfId="30373"/>
    <cellStyle name="40% - Accent5 2 2 6 5" xfId="30374"/>
    <cellStyle name="40% - Accent5 2 2 6 5 2" xfId="30375"/>
    <cellStyle name="40% - Accent5 2 2 6 6" xfId="30376"/>
    <cellStyle name="40% - Accent5 2 2 7" xfId="30377"/>
    <cellStyle name="40% - Accent5 2 2 7 2" xfId="30378"/>
    <cellStyle name="40% - Accent5 2 2 7 2 2" xfId="30379"/>
    <cellStyle name="40% - Accent5 2 2 7 2 2 2" xfId="30380"/>
    <cellStyle name="40% - Accent5 2 2 7 2 2 2 2" xfId="30381"/>
    <cellStyle name="40% - Accent5 2 2 7 2 2 3" xfId="30382"/>
    <cellStyle name="40% - Accent5 2 2 7 2 3" xfId="30383"/>
    <cellStyle name="40% - Accent5 2 2 7 2 3 2" xfId="30384"/>
    <cellStyle name="40% - Accent5 2 2 7 2 3 2 2" xfId="30385"/>
    <cellStyle name="40% - Accent5 2 2 7 2 3 3" xfId="30386"/>
    <cellStyle name="40% - Accent5 2 2 7 2 4" xfId="30387"/>
    <cellStyle name="40% - Accent5 2 2 7 2 4 2" xfId="30388"/>
    <cellStyle name="40% - Accent5 2 2 7 2 5" xfId="30389"/>
    <cellStyle name="40% - Accent5 2 2 7 3" xfId="30390"/>
    <cellStyle name="40% - Accent5 2 2 7 3 2" xfId="30391"/>
    <cellStyle name="40% - Accent5 2 2 7 3 2 2" xfId="30392"/>
    <cellStyle name="40% - Accent5 2 2 7 3 3" xfId="30393"/>
    <cellStyle name="40% - Accent5 2 2 7 4" xfId="30394"/>
    <cellStyle name="40% - Accent5 2 2 7 4 2" xfId="30395"/>
    <cellStyle name="40% - Accent5 2 2 7 4 2 2" xfId="30396"/>
    <cellStyle name="40% - Accent5 2 2 7 4 3" xfId="30397"/>
    <cellStyle name="40% - Accent5 2 2 7 5" xfId="30398"/>
    <cellStyle name="40% - Accent5 2 2 7 5 2" xfId="30399"/>
    <cellStyle name="40% - Accent5 2 2 7 6" xfId="30400"/>
    <cellStyle name="40% - Accent5 2 2 8" xfId="30401"/>
    <cellStyle name="40% - Accent5 2 2 8 2" xfId="30402"/>
    <cellStyle name="40% - Accent5 2 2 8 2 2" xfId="30403"/>
    <cellStyle name="40% - Accent5 2 2 8 2 2 2" xfId="30404"/>
    <cellStyle name="40% - Accent5 2 2 8 2 2 2 2" xfId="30405"/>
    <cellStyle name="40% - Accent5 2 2 8 2 2 3" xfId="30406"/>
    <cellStyle name="40% - Accent5 2 2 8 2 3" xfId="30407"/>
    <cellStyle name="40% - Accent5 2 2 8 2 3 2" xfId="30408"/>
    <cellStyle name="40% - Accent5 2 2 8 2 3 2 2" xfId="30409"/>
    <cellStyle name="40% - Accent5 2 2 8 2 3 3" xfId="30410"/>
    <cellStyle name="40% - Accent5 2 2 8 2 4" xfId="30411"/>
    <cellStyle name="40% - Accent5 2 2 8 2 4 2" xfId="30412"/>
    <cellStyle name="40% - Accent5 2 2 8 2 5" xfId="30413"/>
    <cellStyle name="40% - Accent5 2 2 8 3" xfId="30414"/>
    <cellStyle name="40% - Accent5 2 2 8 3 2" xfId="30415"/>
    <cellStyle name="40% - Accent5 2 2 8 3 2 2" xfId="30416"/>
    <cellStyle name="40% - Accent5 2 2 8 3 3" xfId="30417"/>
    <cellStyle name="40% - Accent5 2 2 8 4" xfId="30418"/>
    <cellStyle name="40% - Accent5 2 2 8 4 2" xfId="30419"/>
    <cellStyle name="40% - Accent5 2 2 8 4 2 2" xfId="30420"/>
    <cellStyle name="40% - Accent5 2 2 8 4 3" xfId="30421"/>
    <cellStyle name="40% - Accent5 2 2 8 5" xfId="30422"/>
    <cellStyle name="40% - Accent5 2 2 8 5 2" xfId="30423"/>
    <cellStyle name="40% - Accent5 2 2 8 6" xfId="30424"/>
    <cellStyle name="40% - Accent5 2 2 9" xfId="30425"/>
    <cellStyle name="40% - Accent5 2 2 9 2" xfId="30426"/>
    <cellStyle name="40% - Accent5 2 2 9 2 2" xfId="30427"/>
    <cellStyle name="40% - Accent5 2 2 9 2 2 2" xfId="30428"/>
    <cellStyle name="40% - Accent5 2 2 9 2 3" xfId="30429"/>
    <cellStyle name="40% - Accent5 2 2 9 3" xfId="30430"/>
    <cellStyle name="40% - Accent5 2 2 9 3 2" xfId="30431"/>
    <cellStyle name="40% - Accent5 2 2 9 3 2 2" xfId="30432"/>
    <cellStyle name="40% - Accent5 2 2 9 3 3" xfId="30433"/>
    <cellStyle name="40% - Accent5 2 2 9 4" xfId="30434"/>
    <cellStyle name="40% - Accent5 2 2 9 4 2" xfId="30435"/>
    <cellStyle name="40% - Accent5 2 2 9 5" xfId="30436"/>
    <cellStyle name="40% - Accent5 2 20" xfId="30437"/>
    <cellStyle name="40% - Accent5 2 20 2" xfId="30438"/>
    <cellStyle name="40% - Accent5 2 21" xfId="30439"/>
    <cellStyle name="40% - Accent5 2 21 2" xfId="30440"/>
    <cellStyle name="40% - Accent5 2 22" xfId="30441"/>
    <cellStyle name="40% - Accent5 2 22 2" xfId="30442"/>
    <cellStyle name="40% - Accent5 2 23" xfId="30443"/>
    <cellStyle name="40% - Accent5 2 23 2" xfId="30444"/>
    <cellStyle name="40% - Accent5 2 24" xfId="30445"/>
    <cellStyle name="40% - Accent5 2 24 2" xfId="30446"/>
    <cellStyle name="40% - Accent5 2 25" xfId="30447"/>
    <cellStyle name="40% - Accent5 2 25 2" xfId="30448"/>
    <cellStyle name="40% - Accent5 2 26" xfId="30449"/>
    <cellStyle name="40% - Accent5 2 26 2" xfId="30450"/>
    <cellStyle name="40% - Accent5 2 27" xfId="30451"/>
    <cellStyle name="40% - Accent5 2 27 2" xfId="30452"/>
    <cellStyle name="40% - Accent5 2 28" xfId="30453"/>
    <cellStyle name="40% - Accent5 2 28 2" xfId="30454"/>
    <cellStyle name="40% - Accent5 2 29" xfId="30455"/>
    <cellStyle name="40% - Accent5 2 29 2" xfId="30456"/>
    <cellStyle name="40% - Accent5 2 3" xfId="30457"/>
    <cellStyle name="40% - Accent5 2 3 2" xfId="30458"/>
    <cellStyle name="40% - Accent5 2 3 2 10" xfId="30459"/>
    <cellStyle name="40% - Accent5 2 3 2 2" xfId="30460"/>
    <cellStyle name="40% - Accent5 2 3 2 2 2" xfId="30461"/>
    <cellStyle name="40% - Accent5 2 3 2 2 2 2" xfId="30462"/>
    <cellStyle name="40% - Accent5 2 3 2 2 2 2 2" xfId="30463"/>
    <cellStyle name="40% - Accent5 2 3 2 2 2 2 2 2" xfId="30464"/>
    <cellStyle name="40% - Accent5 2 3 2 2 2 2 3" xfId="30465"/>
    <cellStyle name="40% - Accent5 2 3 2 2 2 3" xfId="30466"/>
    <cellStyle name="40% - Accent5 2 3 2 2 2 3 2" xfId="30467"/>
    <cellStyle name="40% - Accent5 2 3 2 2 2 3 2 2" xfId="30468"/>
    <cellStyle name="40% - Accent5 2 3 2 2 2 3 3" xfId="30469"/>
    <cellStyle name="40% - Accent5 2 3 2 2 2 4" xfId="30470"/>
    <cellStyle name="40% - Accent5 2 3 2 2 2 4 2" xfId="30471"/>
    <cellStyle name="40% - Accent5 2 3 2 2 2 5" xfId="30472"/>
    <cellStyle name="40% - Accent5 2 3 2 2 3" xfId="30473"/>
    <cellStyle name="40% - Accent5 2 3 2 2 3 2" xfId="30474"/>
    <cellStyle name="40% - Accent5 2 3 2 2 3 2 2" xfId="30475"/>
    <cellStyle name="40% - Accent5 2 3 2 2 3 3" xfId="30476"/>
    <cellStyle name="40% - Accent5 2 3 2 2 4" xfId="30477"/>
    <cellStyle name="40% - Accent5 2 3 2 2 4 2" xfId="30478"/>
    <cellStyle name="40% - Accent5 2 3 2 2 4 2 2" xfId="30479"/>
    <cellStyle name="40% - Accent5 2 3 2 2 4 3" xfId="30480"/>
    <cellStyle name="40% - Accent5 2 3 2 2 5" xfId="30481"/>
    <cellStyle name="40% - Accent5 2 3 2 2 5 2" xfId="30482"/>
    <cellStyle name="40% - Accent5 2 3 2 2 6" xfId="30483"/>
    <cellStyle name="40% - Accent5 2 3 2 3" xfId="30484"/>
    <cellStyle name="40% - Accent5 2 3 2 3 2" xfId="30485"/>
    <cellStyle name="40% - Accent5 2 3 2 3 2 2" xfId="30486"/>
    <cellStyle name="40% - Accent5 2 3 2 3 2 2 2" xfId="30487"/>
    <cellStyle name="40% - Accent5 2 3 2 3 2 2 2 2" xfId="30488"/>
    <cellStyle name="40% - Accent5 2 3 2 3 2 2 3" xfId="30489"/>
    <cellStyle name="40% - Accent5 2 3 2 3 2 3" xfId="30490"/>
    <cellStyle name="40% - Accent5 2 3 2 3 2 3 2" xfId="30491"/>
    <cellStyle name="40% - Accent5 2 3 2 3 2 3 2 2" xfId="30492"/>
    <cellStyle name="40% - Accent5 2 3 2 3 2 3 3" xfId="30493"/>
    <cellStyle name="40% - Accent5 2 3 2 3 2 4" xfId="30494"/>
    <cellStyle name="40% - Accent5 2 3 2 3 2 4 2" xfId="30495"/>
    <cellStyle name="40% - Accent5 2 3 2 3 2 5" xfId="30496"/>
    <cellStyle name="40% - Accent5 2 3 2 3 3" xfId="30497"/>
    <cellStyle name="40% - Accent5 2 3 2 3 3 2" xfId="30498"/>
    <cellStyle name="40% - Accent5 2 3 2 3 3 2 2" xfId="30499"/>
    <cellStyle name="40% - Accent5 2 3 2 3 3 3" xfId="30500"/>
    <cellStyle name="40% - Accent5 2 3 2 3 4" xfId="30501"/>
    <cellStyle name="40% - Accent5 2 3 2 3 4 2" xfId="30502"/>
    <cellStyle name="40% - Accent5 2 3 2 3 4 2 2" xfId="30503"/>
    <cellStyle name="40% - Accent5 2 3 2 3 4 3" xfId="30504"/>
    <cellStyle name="40% - Accent5 2 3 2 3 5" xfId="30505"/>
    <cellStyle name="40% - Accent5 2 3 2 3 5 2" xfId="30506"/>
    <cellStyle name="40% - Accent5 2 3 2 3 6" xfId="30507"/>
    <cellStyle name="40% - Accent5 2 3 2 4" xfId="30508"/>
    <cellStyle name="40% - Accent5 2 3 2 4 2" xfId="30509"/>
    <cellStyle name="40% - Accent5 2 3 2 4 2 2" xfId="30510"/>
    <cellStyle name="40% - Accent5 2 3 2 4 2 2 2" xfId="30511"/>
    <cellStyle name="40% - Accent5 2 3 2 4 2 2 2 2" xfId="30512"/>
    <cellStyle name="40% - Accent5 2 3 2 4 2 2 3" xfId="30513"/>
    <cellStyle name="40% - Accent5 2 3 2 4 2 3" xfId="30514"/>
    <cellStyle name="40% - Accent5 2 3 2 4 2 3 2" xfId="30515"/>
    <cellStyle name="40% - Accent5 2 3 2 4 2 3 2 2" xfId="30516"/>
    <cellStyle name="40% - Accent5 2 3 2 4 2 3 3" xfId="30517"/>
    <cellStyle name="40% - Accent5 2 3 2 4 2 4" xfId="30518"/>
    <cellStyle name="40% - Accent5 2 3 2 4 2 4 2" xfId="30519"/>
    <cellStyle name="40% - Accent5 2 3 2 4 2 5" xfId="30520"/>
    <cellStyle name="40% - Accent5 2 3 2 4 3" xfId="30521"/>
    <cellStyle name="40% - Accent5 2 3 2 4 3 2" xfId="30522"/>
    <cellStyle name="40% - Accent5 2 3 2 4 3 2 2" xfId="30523"/>
    <cellStyle name="40% - Accent5 2 3 2 4 3 3" xfId="30524"/>
    <cellStyle name="40% - Accent5 2 3 2 4 4" xfId="30525"/>
    <cellStyle name="40% - Accent5 2 3 2 4 4 2" xfId="30526"/>
    <cellStyle name="40% - Accent5 2 3 2 4 4 2 2" xfId="30527"/>
    <cellStyle name="40% - Accent5 2 3 2 4 4 3" xfId="30528"/>
    <cellStyle name="40% - Accent5 2 3 2 4 5" xfId="30529"/>
    <cellStyle name="40% - Accent5 2 3 2 4 5 2" xfId="30530"/>
    <cellStyle name="40% - Accent5 2 3 2 4 6" xfId="30531"/>
    <cellStyle name="40% - Accent5 2 3 2 5" xfId="30532"/>
    <cellStyle name="40% - Accent5 2 3 2 5 2" xfId="30533"/>
    <cellStyle name="40% - Accent5 2 3 2 5 2 2" xfId="30534"/>
    <cellStyle name="40% - Accent5 2 3 2 5 2 2 2" xfId="30535"/>
    <cellStyle name="40% - Accent5 2 3 2 5 2 2 2 2" xfId="30536"/>
    <cellStyle name="40% - Accent5 2 3 2 5 2 2 3" xfId="30537"/>
    <cellStyle name="40% - Accent5 2 3 2 5 2 3" xfId="30538"/>
    <cellStyle name="40% - Accent5 2 3 2 5 2 3 2" xfId="30539"/>
    <cellStyle name="40% - Accent5 2 3 2 5 2 3 2 2" xfId="30540"/>
    <cellStyle name="40% - Accent5 2 3 2 5 2 3 3" xfId="30541"/>
    <cellStyle name="40% - Accent5 2 3 2 5 2 4" xfId="30542"/>
    <cellStyle name="40% - Accent5 2 3 2 5 2 4 2" xfId="30543"/>
    <cellStyle name="40% - Accent5 2 3 2 5 2 5" xfId="30544"/>
    <cellStyle name="40% - Accent5 2 3 2 5 3" xfId="30545"/>
    <cellStyle name="40% - Accent5 2 3 2 5 3 2" xfId="30546"/>
    <cellStyle name="40% - Accent5 2 3 2 5 3 2 2" xfId="30547"/>
    <cellStyle name="40% - Accent5 2 3 2 5 3 3" xfId="30548"/>
    <cellStyle name="40% - Accent5 2 3 2 5 4" xfId="30549"/>
    <cellStyle name="40% - Accent5 2 3 2 5 4 2" xfId="30550"/>
    <cellStyle name="40% - Accent5 2 3 2 5 4 2 2" xfId="30551"/>
    <cellStyle name="40% - Accent5 2 3 2 5 4 3" xfId="30552"/>
    <cellStyle name="40% - Accent5 2 3 2 5 5" xfId="30553"/>
    <cellStyle name="40% - Accent5 2 3 2 5 5 2" xfId="30554"/>
    <cellStyle name="40% - Accent5 2 3 2 5 6" xfId="30555"/>
    <cellStyle name="40% - Accent5 2 3 2 6" xfId="30556"/>
    <cellStyle name="40% - Accent5 2 3 2 6 2" xfId="30557"/>
    <cellStyle name="40% - Accent5 2 3 2 6 2 2" xfId="30558"/>
    <cellStyle name="40% - Accent5 2 3 2 6 2 2 2" xfId="30559"/>
    <cellStyle name="40% - Accent5 2 3 2 6 2 3" xfId="30560"/>
    <cellStyle name="40% - Accent5 2 3 2 6 3" xfId="30561"/>
    <cellStyle name="40% - Accent5 2 3 2 6 3 2" xfId="30562"/>
    <cellStyle name="40% - Accent5 2 3 2 6 3 2 2" xfId="30563"/>
    <cellStyle name="40% - Accent5 2 3 2 6 3 3" xfId="30564"/>
    <cellStyle name="40% - Accent5 2 3 2 6 4" xfId="30565"/>
    <cellStyle name="40% - Accent5 2 3 2 6 4 2" xfId="30566"/>
    <cellStyle name="40% - Accent5 2 3 2 6 5" xfId="30567"/>
    <cellStyle name="40% - Accent5 2 3 2 7" xfId="30568"/>
    <cellStyle name="40% - Accent5 2 3 2 7 2" xfId="30569"/>
    <cellStyle name="40% - Accent5 2 3 2 7 2 2" xfId="30570"/>
    <cellStyle name="40% - Accent5 2 3 2 7 3" xfId="30571"/>
    <cellStyle name="40% - Accent5 2 3 2 8" xfId="30572"/>
    <cellStyle name="40% - Accent5 2 3 2 8 2" xfId="30573"/>
    <cellStyle name="40% - Accent5 2 3 2 8 2 2" xfId="30574"/>
    <cellStyle name="40% - Accent5 2 3 2 8 3" xfId="30575"/>
    <cellStyle name="40% - Accent5 2 3 2 9" xfId="30576"/>
    <cellStyle name="40% - Accent5 2 3 2 9 2" xfId="30577"/>
    <cellStyle name="40% - Accent5 2 30" xfId="30578"/>
    <cellStyle name="40% - Accent5 2 31" xfId="30579"/>
    <cellStyle name="40% - Accent5 2 31 2" xfId="30580"/>
    <cellStyle name="40% - Accent5 2 32" xfId="30581"/>
    <cellStyle name="40% - Accent5 2 33" xfId="30582"/>
    <cellStyle name="40% - Accent5 2 4" xfId="30583"/>
    <cellStyle name="40% - Accent5 2 4 10" xfId="30584"/>
    <cellStyle name="40% - Accent5 2 4 2" xfId="30585"/>
    <cellStyle name="40% - Accent5 2 4 2 2" xfId="30586"/>
    <cellStyle name="40% - Accent5 2 4 2 2 2" xfId="30587"/>
    <cellStyle name="40% - Accent5 2 4 2 2 2 2" xfId="30588"/>
    <cellStyle name="40% - Accent5 2 4 2 2 2 2 2" xfId="30589"/>
    <cellStyle name="40% - Accent5 2 4 2 2 2 3" xfId="30590"/>
    <cellStyle name="40% - Accent5 2 4 2 2 3" xfId="30591"/>
    <cellStyle name="40% - Accent5 2 4 2 2 3 2" xfId="30592"/>
    <cellStyle name="40% - Accent5 2 4 2 2 3 2 2" xfId="30593"/>
    <cellStyle name="40% - Accent5 2 4 2 2 3 3" xfId="30594"/>
    <cellStyle name="40% - Accent5 2 4 2 2 4" xfId="30595"/>
    <cellStyle name="40% - Accent5 2 4 2 2 4 2" xfId="30596"/>
    <cellStyle name="40% - Accent5 2 4 2 2 5" xfId="30597"/>
    <cellStyle name="40% - Accent5 2 4 2 3" xfId="30598"/>
    <cellStyle name="40% - Accent5 2 4 2 3 2" xfId="30599"/>
    <cellStyle name="40% - Accent5 2 4 2 3 2 2" xfId="30600"/>
    <cellStyle name="40% - Accent5 2 4 2 3 3" xfId="30601"/>
    <cellStyle name="40% - Accent5 2 4 2 4" xfId="30602"/>
    <cellStyle name="40% - Accent5 2 4 2 4 2" xfId="30603"/>
    <cellStyle name="40% - Accent5 2 4 2 4 2 2" xfId="30604"/>
    <cellStyle name="40% - Accent5 2 4 2 4 3" xfId="30605"/>
    <cellStyle name="40% - Accent5 2 4 2 5" xfId="30606"/>
    <cellStyle name="40% - Accent5 2 4 2 5 2" xfId="30607"/>
    <cellStyle name="40% - Accent5 2 4 2 6" xfId="30608"/>
    <cellStyle name="40% - Accent5 2 4 3" xfId="30609"/>
    <cellStyle name="40% - Accent5 2 4 3 2" xfId="30610"/>
    <cellStyle name="40% - Accent5 2 4 3 2 2" xfId="30611"/>
    <cellStyle name="40% - Accent5 2 4 3 2 2 2" xfId="30612"/>
    <cellStyle name="40% - Accent5 2 4 3 2 2 2 2" xfId="30613"/>
    <cellStyle name="40% - Accent5 2 4 3 2 2 3" xfId="30614"/>
    <cellStyle name="40% - Accent5 2 4 3 2 3" xfId="30615"/>
    <cellStyle name="40% - Accent5 2 4 3 2 3 2" xfId="30616"/>
    <cellStyle name="40% - Accent5 2 4 3 2 3 2 2" xfId="30617"/>
    <cellStyle name="40% - Accent5 2 4 3 2 3 3" xfId="30618"/>
    <cellStyle name="40% - Accent5 2 4 3 2 4" xfId="30619"/>
    <cellStyle name="40% - Accent5 2 4 3 2 4 2" xfId="30620"/>
    <cellStyle name="40% - Accent5 2 4 3 2 5" xfId="30621"/>
    <cellStyle name="40% - Accent5 2 4 3 3" xfId="30622"/>
    <cellStyle name="40% - Accent5 2 4 3 3 2" xfId="30623"/>
    <cellStyle name="40% - Accent5 2 4 3 3 2 2" xfId="30624"/>
    <cellStyle name="40% - Accent5 2 4 3 3 3" xfId="30625"/>
    <cellStyle name="40% - Accent5 2 4 3 4" xfId="30626"/>
    <cellStyle name="40% - Accent5 2 4 3 4 2" xfId="30627"/>
    <cellStyle name="40% - Accent5 2 4 3 4 2 2" xfId="30628"/>
    <cellStyle name="40% - Accent5 2 4 3 4 3" xfId="30629"/>
    <cellStyle name="40% - Accent5 2 4 3 5" xfId="30630"/>
    <cellStyle name="40% - Accent5 2 4 3 5 2" xfId="30631"/>
    <cellStyle name="40% - Accent5 2 4 3 6" xfId="30632"/>
    <cellStyle name="40% - Accent5 2 4 4" xfId="30633"/>
    <cellStyle name="40% - Accent5 2 4 4 2" xfId="30634"/>
    <cellStyle name="40% - Accent5 2 4 4 2 2" xfId="30635"/>
    <cellStyle name="40% - Accent5 2 4 4 2 2 2" xfId="30636"/>
    <cellStyle name="40% - Accent5 2 4 4 2 2 2 2" xfId="30637"/>
    <cellStyle name="40% - Accent5 2 4 4 2 2 3" xfId="30638"/>
    <cellStyle name="40% - Accent5 2 4 4 2 3" xfId="30639"/>
    <cellStyle name="40% - Accent5 2 4 4 2 3 2" xfId="30640"/>
    <cellStyle name="40% - Accent5 2 4 4 2 3 2 2" xfId="30641"/>
    <cellStyle name="40% - Accent5 2 4 4 2 3 3" xfId="30642"/>
    <cellStyle name="40% - Accent5 2 4 4 2 4" xfId="30643"/>
    <cellStyle name="40% - Accent5 2 4 4 2 4 2" xfId="30644"/>
    <cellStyle name="40% - Accent5 2 4 4 2 5" xfId="30645"/>
    <cellStyle name="40% - Accent5 2 4 4 3" xfId="30646"/>
    <cellStyle name="40% - Accent5 2 4 4 3 2" xfId="30647"/>
    <cellStyle name="40% - Accent5 2 4 4 3 2 2" xfId="30648"/>
    <cellStyle name="40% - Accent5 2 4 4 3 3" xfId="30649"/>
    <cellStyle name="40% - Accent5 2 4 4 4" xfId="30650"/>
    <cellStyle name="40% - Accent5 2 4 4 4 2" xfId="30651"/>
    <cellStyle name="40% - Accent5 2 4 4 4 2 2" xfId="30652"/>
    <cellStyle name="40% - Accent5 2 4 4 4 3" xfId="30653"/>
    <cellStyle name="40% - Accent5 2 4 4 5" xfId="30654"/>
    <cellStyle name="40% - Accent5 2 4 4 5 2" xfId="30655"/>
    <cellStyle name="40% - Accent5 2 4 4 6" xfId="30656"/>
    <cellStyle name="40% - Accent5 2 4 5" xfId="30657"/>
    <cellStyle name="40% - Accent5 2 4 5 2" xfId="30658"/>
    <cellStyle name="40% - Accent5 2 4 5 2 2" xfId="30659"/>
    <cellStyle name="40% - Accent5 2 4 5 2 2 2" xfId="30660"/>
    <cellStyle name="40% - Accent5 2 4 5 2 2 2 2" xfId="30661"/>
    <cellStyle name="40% - Accent5 2 4 5 2 2 3" xfId="30662"/>
    <cellStyle name="40% - Accent5 2 4 5 2 3" xfId="30663"/>
    <cellStyle name="40% - Accent5 2 4 5 2 3 2" xfId="30664"/>
    <cellStyle name="40% - Accent5 2 4 5 2 3 2 2" xfId="30665"/>
    <cellStyle name="40% - Accent5 2 4 5 2 3 3" xfId="30666"/>
    <cellStyle name="40% - Accent5 2 4 5 2 4" xfId="30667"/>
    <cellStyle name="40% - Accent5 2 4 5 2 4 2" xfId="30668"/>
    <cellStyle name="40% - Accent5 2 4 5 2 5" xfId="30669"/>
    <cellStyle name="40% - Accent5 2 4 5 3" xfId="30670"/>
    <cellStyle name="40% - Accent5 2 4 5 3 2" xfId="30671"/>
    <cellStyle name="40% - Accent5 2 4 5 3 2 2" xfId="30672"/>
    <cellStyle name="40% - Accent5 2 4 5 3 3" xfId="30673"/>
    <cellStyle name="40% - Accent5 2 4 5 4" xfId="30674"/>
    <cellStyle name="40% - Accent5 2 4 5 4 2" xfId="30675"/>
    <cellStyle name="40% - Accent5 2 4 5 4 2 2" xfId="30676"/>
    <cellStyle name="40% - Accent5 2 4 5 4 3" xfId="30677"/>
    <cellStyle name="40% - Accent5 2 4 5 5" xfId="30678"/>
    <cellStyle name="40% - Accent5 2 4 5 5 2" xfId="30679"/>
    <cellStyle name="40% - Accent5 2 4 5 6" xfId="30680"/>
    <cellStyle name="40% - Accent5 2 4 6" xfId="30681"/>
    <cellStyle name="40% - Accent5 2 4 6 2" xfId="30682"/>
    <cellStyle name="40% - Accent5 2 4 6 2 2" xfId="30683"/>
    <cellStyle name="40% - Accent5 2 4 6 2 2 2" xfId="30684"/>
    <cellStyle name="40% - Accent5 2 4 6 2 3" xfId="30685"/>
    <cellStyle name="40% - Accent5 2 4 6 3" xfId="30686"/>
    <cellStyle name="40% - Accent5 2 4 6 3 2" xfId="30687"/>
    <cellStyle name="40% - Accent5 2 4 6 3 2 2" xfId="30688"/>
    <cellStyle name="40% - Accent5 2 4 6 3 3" xfId="30689"/>
    <cellStyle name="40% - Accent5 2 4 6 4" xfId="30690"/>
    <cellStyle name="40% - Accent5 2 4 6 4 2" xfId="30691"/>
    <cellStyle name="40% - Accent5 2 4 6 5" xfId="30692"/>
    <cellStyle name="40% - Accent5 2 4 7" xfId="30693"/>
    <cellStyle name="40% - Accent5 2 4 7 2" xfId="30694"/>
    <cellStyle name="40% - Accent5 2 4 7 2 2" xfId="30695"/>
    <cellStyle name="40% - Accent5 2 4 7 3" xfId="30696"/>
    <cellStyle name="40% - Accent5 2 4 8" xfId="30697"/>
    <cellStyle name="40% - Accent5 2 4 8 2" xfId="30698"/>
    <cellStyle name="40% - Accent5 2 4 8 2 2" xfId="30699"/>
    <cellStyle name="40% - Accent5 2 4 8 3" xfId="30700"/>
    <cellStyle name="40% - Accent5 2 4 9" xfId="30701"/>
    <cellStyle name="40% - Accent5 2 4 9 2" xfId="30702"/>
    <cellStyle name="40% - Accent5 2 5" xfId="30703"/>
    <cellStyle name="40% - Accent5 2 5 2" xfId="30704"/>
    <cellStyle name="40% - Accent5 2 5 2 2" xfId="30705"/>
    <cellStyle name="40% - Accent5 2 5 2 2 2" xfId="30706"/>
    <cellStyle name="40% - Accent5 2 5 2 2 2 2" xfId="30707"/>
    <cellStyle name="40% - Accent5 2 5 2 2 2 2 2" xfId="30708"/>
    <cellStyle name="40% - Accent5 2 5 2 2 2 3" xfId="30709"/>
    <cellStyle name="40% - Accent5 2 5 2 2 3" xfId="30710"/>
    <cellStyle name="40% - Accent5 2 5 2 2 3 2" xfId="30711"/>
    <cellStyle name="40% - Accent5 2 5 2 2 3 2 2" xfId="30712"/>
    <cellStyle name="40% - Accent5 2 5 2 2 3 3" xfId="30713"/>
    <cellStyle name="40% - Accent5 2 5 2 2 4" xfId="30714"/>
    <cellStyle name="40% - Accent5 2 5 2 2 4 2" xfId="30715"/>
    <cellStyle name="40% - Accent5 2 5 2 2 5" xfId="30716"/>
    <cellStyle name="40% - Accent5 2 5 2 3" xfId="30717"/>
    <cellStyle name="40% - Accent5 2 5 2 3 2" xfId="30718"/>
    <cellStyle name="40% - Accent5 2 5 2 3 2 2" xfId="30719"/>
    <cellStyle name="40% - Accent5 2 5 2 3 3" xfId="30720"/>
    <cellStyle name="40% - Accent5 2 5 2 4" xfId="30721"/>
    <cellStyle name="40% - Accent5 2 5 2 4 2" xfId="30722"/>
    <cellStyle name="40% - Accent5 2 5 2 4 2 2" xfId="30723"/>
    <cellStyle name="40% - Accent5 2 5 2 4 3" xfId="30724"/>
    <cellStyle name="40% - Accent5 2 5 2 5" xfId="30725"/>
    <cellStyle name="40% - Accent5 2 5 2 5 2" xfId="30726"/>
    <cellStyle name="40% - Accent5 2 5 2 6" xfId="30727"/>
    <cellStyle name="40% - Accent5 2 5 3" xfId="30728"/>
    <cellStyle name="40% - Accent5 2 5 3 2" xfId="30729"/>
    <cellStyle name="40% - Accent5 2 5 3 2 2" xfId="30730"/>
    <cellStyle name="40% - Accent5 2 5 3 2 2 2" xfId="30731"/>
    <cellStyle name="40% - Accent5 2 5 3 2 2 2 2" xfId="30732"/>
    <cellStyle name="40% - Accent5 2 5 3 2 2 3" xfId="30733"/>
    <cellStyle name="40% - Accent5 2 5 3 2 3" xfId="30734"/>
    <cellStyle name="40% - Accent5 2 5 3 2 3 2" xfId="30735"/>
    <cellStyle name="40% - Accent5 2 5 3 2 3 2 2" xfId="30736"/>
    <cellStyle name="40% - Accent5 2 5 3 2 3 3" xfId="30737"/>
    <cellStyle name="40% - Accent5 2 5 3 2 4" xfId="30738"/>
    <cellStyle name="40% - Accent5 2 5 3 2 4 2" xfId="30739"/>
    <cellStyle name="40% - Accent5 2 5 3 2 5" xfId="30740"/>
    <cellStyle name="40% - Accent5 2 5 3 3" xfId="30741"/>
    <cellStyle name="40% - Accent5 2 5 3 3 2" xfId="30742"/>
    <cellStyle name="40% - Accent5 2 5 3 3 2 2" xfId="30743"/>
    <cellStyle name="40% - Accent5 2 5 3 3 3" xfId="30744"/>
    <cellStyle name="40% - Accent5 2 5 3 4" xfId="30745"/>
    <cellStyle name="40% - Accent5 2 5 3 4 2" xfId="30746"/>
    <cellStyle name="40% - Accent5 2 5 3 4 2 2" xfId="30747"/>
    <cellStyle name="40% - Accent5 2 5 3 4 3" xfId="30748"/>
    <cellStyle name="40% - Accent5 2 5 3 5" xfId="30749"/>
    <cellStyle name="40% - Accent5 2 5 3 5 2" xfId="30750"/>
    <cellStyle name="40% - Accent5 2 5 3 6" xfId="30751"/>
    <cellStyle name="40% - Accent5 2 6" xfId="30752"/>
    <cellStyle name="40% - Accent5 2 7" xfId="30753"/>
    <cellStyle name="40% - Accent5 2 8" xfId="30754"/>
    <cellStyle name="40% - Accent5 2 9" xfId="30755"/>
    <cellStyle name="40% - Accent5 20" xfId="30756"/>
    <cellStyle name="40% - Accent5 20 2" xfId="30757"/>
    <cellStyle name="40% - Accent5 20 2 2" xfId="30758"/>
    <cellStyle name="40% - Accent5 20 3" xfId="30759"/>
    <cellStyle name="40% - Accent5 20 4" xfId="30760"/>
    <cellStyle name="40% - Accent5 20 5" xfId="30761"/>
    <cellStyle name="40% - Accent5 21" xfId="30762"/>
    <cellStyle name="40% - Accent5 21 2" xfId="30763"/>
    <cellStyle name="40% - Accent5 21 3" xfId="30764"/>
    <cellStyle name="40% - Accent5 22" xfId="30765"/>
    <cellStyle name="40% - Accent5 22 2" xfId="30766"/>
    <cellStyle name="40% - Accent5 23" xfId="30767"/>
    <cellStyle name="40% - Accent5 23 2" xfId="30768"/>
    <cellStyle name="40% - Accent5 24" xfId="30769"/>
    <cellStyle name="40% - Accent5 25" xfId="30770"/>
    <cellStyle name="40% - Accent5 26" xfId="30771"/>
    <cellStyle name="40% - Accent5 26 2" xfId="30772"/>
    <cellStyle name="40% - Accent5 27" xfId="30773"/>
    <cellStyle name="40% - Accent5 27 2" xfId="30774"/>
    <cellStyle name="40% - Accent5 28" xfId="30775"/>
    <cellStyle name="40% - Accent5 28 2" xfId="30776"/>
    <cellStyle name="40% - Accent5 29" xfId="30777"/>
    <cellStyle name="40% - Accent5 29 2" xfId="30778"/>
    <cellStyle name="40% - Accent5 3" xfId="30779"/>
    <cellStyle name="40% - Accent5 3 10" xfId="30780"/>
    <cellStyle name="40% - Accent5 3 10 2" xfId="30781"/>
    <cellStyle name="40% - Accent5 3 10 2 2" xfId="30782"/>
    <cellStyle name="40% - Accent5 3 10 3" xfId="30783"/>
    <cellStyle name="40% - Accent5 3 11" xfId="30784"/>
    <cellStyle name="40% - Accent5 3 11 2" xfId="30785"/>
    <cellStyle name="40% - Accent5 3 12" xfId="30786"/>
    <cellStyle name="40% - Accent5 3 12 2" xfId="30787"/>
    <cellStyle name="40% - Accent5 3 13" xfId="30788"/>
    <cellStyle name="40% - Accent5 3 13 2" xfId="30789"/>
    <cellStyle name="40% - Accent5 3 14" xfId="30790"/>
    <cellStyle name="40% - Accent5 3 14 2" xfId="30791"/>
    <cellStyle name="40% - Accent5 3 15" xfId="30792"/>
    <cellStyle name="40% - Accent5 3 15 2" xfId="30793"/>
    <cellStyle name="40% - Accent5 3 16" xfId="30794"/>
    <cellStyle name="40% - Accent5 3 16 2" xfId="30795"/>
    <cellStyle name="40% - Accent5 3 17" xfId="30796"/>
    <cellStyle name="40% - Accent5 3 17 2" xfId="30797"/>
    <cellStyle name="40% - Accent5 3 18" xfId="30798"/>
    <cellStyle name="40% - Accent5 3 18 2" xfId="30799"/>
    <cellStyle name="40% - Accent5 3 19" xfId="30800"/>
    <cellStyle name="40% - Accent5 3 19 2" xfId="30801"/>
    <cellStyle name="40% - Accent5 3 2" xfId="30802"/>
    <cellStyle name="40% - Accent5 3 2 10" xfId="30803"/>
    <cellStyle name="40% - Accent5 3 2 10 2" xfId="30804"/>
    <cellStyle name="40% - Accent5 3 2 11" xfId="30805"/>
    <cellStyle name="40% - Accent5 3 2 12" xfId="30806"/>
    <cellStyle name="40% - Accent5 3 2 2" xfId="30807"/>
    <cellStyle name="40% - Accent5 3 2 2 10" xfId="30808"/>
    <cellStyle name="40% - Accent5 3 2 2 2" xfId="30809"/>
    <cellStyle name="40% - Accent5 3 2 2 2 2" xfId="30810"/>
    <cellStyle name="40% - Accent5 3 2 2 2 2 2" xfId="30811"/>
    <cellStyle name="40% - Accent5 3 2 2 2 2 2 2" xfId="30812"/>
    <cellStyle name="40% - Accent5 3 2 2 2 2 2 2 2" xfId="30813"/>
    <cellStyle name="40% - Accent5 3 2 2 2 2 2 3" xfId="30814"/>
    <cellStyle name="40% - Accent5 3 2 2 2 2 3" xfId="30815"/>
    <cellStyle name="40% - Accent5 3 2 2 2 2 3 2" xfId="30816"/>
    <cellStyle name="40% - Accent5 3 2 2 2 2 3 2 2" xfId="30817"/>
    <cellStyle name="40% - Accent5 3 2 2 2 2 3 3" xfId="30818"/>
    <cellStyle name="40% - Accent5 3 2 2 2 2 4" xfId="30819"/>
    <cellStyle name="40% - Accent5 3 2 2 2 2 4 2" xfId="30820"/>
    <cellStyle name="40% - Accent5 3 2 2 2 2 5" xfId="30821"/>
    <cellStyle name="40% - Accent5 3 2 2 2 3" xfId="30822"/>
    <cellStyle name="40% - Accent5 3 2 2 2 3 2" xfId="30823"/>
    <cellStyle name="40% - Accent5 3 2 2 2 3 2 2" xfId="30824"/>
    <cellStyle name="40% - Accent5 3 2 2 2 3 3" xfId="30825"/>
    <cellStyle name="40% - Accent5 3 2 2 2 4" xfId="30826"/>
    <cellStyle name="40% - Accent5 3 2 2 2 4 2" xfId="30827"/>
    <cellStyle name="40% - Accent5 3 2 2 2 4 2 2" xfId="30828"/>
    <cellStyle name="40% - Accent5 3 2 2 2 4 3" xfId="30829"/>
    <cellStyle name="40% - Accent5 3 2 2 2 5" xfId="30830"/>
    <cellStyle name="40% - Accent5 3 2 2 2 5 2" xfId="30831"/>
    <cellStyle name="40% - Accent5 3 2 2 2 6" xfId="30832"/>
    <cellStyle name="40% - Accent5 3 2 2 3" xfId="30833"/>
    <cellStyle name="40% - Accent5 3 2 2 3 2" xfId="30834"/>
    <cellStyle name="40% - Accent5 3 2 2 3 2 2" xfId="30835"/>
    <cellStyle name="40% - Accent5 3 2 2 3 2 2 2" xfId="30836"/>
    <cellStyle name="40% - Accent5 3 2 2 3 2 2 2 2" xfId="30837"/>
    <cellStyle name="40% - Accent5 3 2 2 3 2 2 3" xfId="30838"/>
    <cellStyle name="40% - Accent5 3 2 2 3 2 3" xfId="30839"/>
    <cellStyle name="40% - Accent5 3 2 2 3 2 3 2" xfId="30840"/>
    <cellStyle name="40% - Accent5 3 2 2 3 2 3 2 2" xfId="30841"/>
    <cellStyle name="40% - Accent5 3 2 2 3 2 3 3" xfId="30842"/>
    <cellStyle name="40% - Accent5 3 2 2 3 2 4" xfId="30843"/>
    <cellStyle name="40% - Accent5 3 2 2 3 2 4 2" xfId="30844"/>
    <cellStyle name="40% - Accent5 3 2 2 3 2 5" xfId="30845"/>
    <cellStyle name="40% - Accent5 3 2 2 3 3" xfId="30846"/>
    <cellStyle name="40% - Accent5 3 2 2 3 3 2" xfId="30847"/>
    <cellStyle name="40% - Accent5 3 2 2 3 3 2 2" xfId="30848"/>
    <cellStyle name="40% - Accent5 3 2 2 3 3 3" xfId="30849"/>
    <cellStyle name="40% - Accent5 3 2 2 3 4" xfId="30850"/>
    <cellStyle name="40% - Accent5 3 2 2 3 4 2" xfId="30851"/>
    <cellStyle name="40% - Accent5 3 2 2 3 4 2 2" xfId="30852"/>
    <cellStyle name="40% - Accent5 3 2 2 3 4 3" xfId="30853"/>
    <cellStyle name="40% - Accent5 3 2 2 3 5" xfId="30854"/>
    <cellStyle name="40% - Accent5 3 2 2 3 5 2" xfId="30855"/>
    <cellStyle name="40% - Accent5 3 2 2 3 6" xfId="30856"/>
    <cellStyle name="40% - Accent5 3 2 2 4" xfId="30857"/>
    <cellStyle name="40% - Accent5 3 2 2 4 2" xfId="30858"/>
    <cellStyle name="40% - Accent5 3 2 2 4 2 2" xfId="30859"/>
    <cellStyle name="40% - Accent5 3 2 2 4 2 2 2" xfId="30860"/>
    <cellStyle name="40% - Accent5 3 2 2 4 2 2 2 2" xfId="30861"/>
    <cellStyle name="40% - Accent5 3 2 2 4 2 2 3" xfId="30862"/>
    <cellStyle name="40% - Accent5 3 2 2 4 2 3" xfId="30863"/>
    <cellStyle name="40% - Accent5 3 2 2 4 2 3 2" xfId="30864"/>
    <cellStyle name="40% - Accent5 3 2 2 4 2 3 2 2" xfId="30865"/>
    <cellStyle name="40% - Accent5 3 2 2 4 2 3 3" xfId="30866"/>
    <cellStyle name="40% - Accent5 3 2 2 4 2 4" xfId="30867"/>
    <cellStyle name="40% - Accent5 3 2 2 4 2 4 2" xfId="30868"/>
    <cellStyle name="40% - Accent5 3 2 2 4 2 5" xfId="30869"/>
    <cellStyle name="40% - Accent5 3 2 2 4 3" xfId="30870"/>
    <cellStyle name="40% - Accent5 3 2 2 4 3 2" xfId="30871"/>
    <cellStyle name="40% - Accent5 3 2 2 4 3 2 2" xfId="30872"/>
    <cellStyle name="40% - Accent5 3 2 2 4 3 3" xfId="30873"/>
    <cellStyle name="40% - Accent5 3 2 2 4 4" xfId="30874"/>
    <cellStyle name="40% - Accent5 3 2 2 4 4 2" xfId="30875"/>
    <cellStyle name="40% - Accent5 3 2 2 4 4 2 2" xfId="30876"/>
    <cellStyle name="40% - Accent5 3 2 2 4 4 3" xfId="30877"/>
    <cellStyle name="40% - Accent5 3 2 2 4 5" xfId="30878"/>
    <cellStyle name="40% - Accent5 3 2 2 4 5 2" xfId="30879"/>
    <cellStyle name="40% - Accent5 3 2 2 4 6" xfId="30880"/>
    <cellStyle name="40% - Accent5 3 2 2 5" xfId="30881"/>
    <cellStyle name="40% - Accent5 3 2 2 5 2" xfId="30882"/>
    <cellStyle name="40% - Accent5 3 2 2 5 2 2" xfId="30883"/>
    <cellStyle name="40% - Accent5 3 2 2 5 2 2 2" xfId="30884"/>
    <cellStyle name="40% - Accent5 3 2 2 5 2 2 2 2" xfId="30885"/>
    <cellStyle name="40% - Accent5 3 2 2 5 2 2 3" xfId="30886"/>
    <cellStyle name="40% - Accent5 3 2 2 5 2 3" xfId="30887"/>
    <cellStyle name="40% - Accent5 3 2 2 5 2 3 2" xfId="30888"/>
    <cellStyle name="40% - Accent5 3 2 2 5 2 3 2 2" xfId="30889"/>
    <cellStyle name="40% - Accent5 3 2 2 5 2 3 3" xfId="30890"/>
    <cellStyle name="40% - Accent5 3 2 2 5 2 4" xfId="30891"/>
    <cellStyle name="40% - Accent5 3 2 2 5 2 4 2" xfId="30892"/>
    <cellStyle name="40% - Accent5 3 2 2 5 2 5" xfId="30893"/>
    <cellStyle name="40% - Accent5 3 2 2 5 3" xfId="30894"/>
    <cellStyle name="40% - Accent5 3 2 2 5 3 2" xfId="30895"/>
    <cellStyle name="40% - Accent5 3 2 2 5 3 2 2" xfId="30896"/>
    <cellStyle name="40% - Accent5 3 2 2 5 3 3" xfId="30897"/>
    <cellStyle name="40% - Accent5 3 2 2 5 4" xfId="30898"/>
    <cellStyle name="40% - Accent5 3 2 2 5 4 2" xfId="30899"/>
    <cellStyle name="40% - Accent5 3 2 2 5 4 2 2" xfId="30900"/>
    <cellStyle name="40% - Accent5 3 2 2 5 4 3" xfId="30901"/>
    <cellStyle name="40% - Accent5 3 2 2 5 5" xfId="30902"/>
    <cellStyle name="40% - Accent5 3 2 2 5 5 2" xfId="30903"/>
    <cellStyle name="40% - Accent5 3 2 2 5 6" xfId="30904"/>
    <cellStyle name="40% - Accent5 3 2 2 6" xfId="30905"/>
    <cellStyle name="40% - Accent5 3 2 2 6 2" xfId="30906"/>
    <cellStyle name="40% - Accent5 3 2 2 6 2 2" xfId="30907"/>
    <cellStyle name="40% - Accent5 3 2 2 6 2 2 2" xfId="30908"/>
    <cellStyle name="40% - Accent5 3 2 2 6 2 3" xfId="30909"/>
    <cellStyle name="40% - Accent5 3 2 2 6 3" xfId="30910"/>
    <cellStyle name="40% - Accent5 3 2 2 6 3 2" xfId="30911"/>
    <cellStyle name="40% - Accent5 3 2 2 6 3 2 2" xfId="30912"/>
    <cellStyle name="40% - Accent5 3 2 2 6 3 3" xfId="30913"/>
    <cellStyle name="40% - Accent5 3 2 2 6 4" xfId="30914"/>
    <cellStyle name="40% - Accent5 3 2 2 6 4 2" xfId="30915"/>
    <cellStyle name="40% - Accent5 3 2 2 6 5" xfId="30916"/>
    <cellStyle name="40% - Accent5 3 2 2 7" xfId="30917"/>
    <cellStyle name="40% - Accent5 3 2 2 7 2" xfId="30918"/>
    <cellStyle name="40% - Accent5 3 2 2 7 2 2" xfId="30919"/>
    <cellStyle name="40% - Accent5 3 2 2 7 3" xfId="30920"/>
    <cellStyle name="40% - Accent5 3 2 2 8" xfId="30921"/>
    <cellStyle name="40% - Accent5 3 2 2 8 2" xfId="30922"/>
    <cellStyle name="40% - Accent5 3 2 2 8 2 2" xfId="30923"/>
    <cellStyle name="40% - Accent5 3 2 2 8 3" xfId="30924"/>
    <cellStyle name="40% - Accent5 3 2 2 9" xfId="30925"/>
    <cellStyle name="40% - Accent5 3 2 2 9 2" xfId="30926"/>
    <cellStyle name="40% - Accent5 3 2 3" xfId="30927"/>
    <cellStyle name="40% - Accent5 3 2 3 2" xfId="30928"/>
    <cellStyle name="40% - Accent5 3 2 3 2 2" xfId="30929"/>
    <cellStyle name="40% - Accent5 3 2 3 2 2 2" xfId="30930"/>
    <cellStyle name="40% - Accent5 3 2 3 2 2 2 2" xfId="30931"/>
    <cellStyle name="40% - Accent5 3 2 3 2 2 3" xfId="30932"/>
    <cellStyle name="40% - Accent5 3 2 3 2 3" xfId="30933"/>
    <cellStyle name="40% - Accent5 3 2 3 2 3 2" xfId="30934"/>
    <cellStyle name="40% - Accent5 3 2 3 2 3 2 2" xfId="30935"/>
    <cellStyle name="40% - Accent5 3 2 3 2 3 3" xfId="30936"/>
    <cellStyle name="40% - Accent5 3 2 3 2 4" xfId="30937"/>
    <cellStyle name="40% - Accent5 3 2 3 2 4 2" xfId="30938"/>
    <cellStyle name="40% - Accent5 3 2 3 2 5" xfId="30939"/>
    <cellStyle name="40% - Accent5 3 2 3 3" xfId="30940"/>
    <cellStyle name="40% - Accent5 3 2 3 3 2" xfId="30941"/>
    <cellStyle name="40% - Accent5 3 2 3 3 2 2" xfId="30942"/>
    <cellStyle name="40% - Accent5 3 2 3 3 3" xfId="30943"/>
    <cellStyle name="40% - Accent5 3 2 3 4" xfId="30944"/>
    <cellStyle name="40% - Accent5 3 2 3 4 2" xfId="30945"/>
    <cellStyle name="40% - Accent5 3 2 3 4 2 2" xfId="30946"/>
    <cellStyle name="40% - Accent5 3 2 3 4 3" xfId="30947"/>
    <cellStyle name="40% - Accent5 3 2 3 5" xfId="30948"/>
    <cellStyle name="40% - Accent5 3 2 3 5 2" xfId="30949"/>
    <cellStyle name="40% - Accent5 3 2 3 6" xfId="30950"/>
    <cellStyle name="40% - Accent5 3 2 4" xfId="30951"/>
    <cellStyle name="40% - Accent5 3 2 4 2" xfId="30952"/>
    <cellStyle name="40% - Accent5 3 2 4 2 2" xfId="30953"/>
    <cellStyle name="40% - Accent5 3 2 4 2 2 2" xfId="30954"/>
    <cellStyle name="40% - Accent5 3 2 4 2 2 2 2" xfId="30955"/>
    <cellStyle name="40% - Accent5 3 2 4 2 2 3" xfId="30956"/>
    <cellStyle name="40% - Accent5 3 2 4 2 3" xfId="30957"/>
    <cellStyle name="40% - Accent5 3 2 4 2 3 2" xfId="30958"/>
    <cellStyle name="40% - Accent5 3 2 4 2 3 2 2" xfId="30959"/>
    <cellStyle name="40% - Accent5 3 2 4 2 3 3" xfId="30960"/>
    <cellStyle name="40% - Accent5 3 2 4 2 4" xfId="30961"/>
    <cellStyle name="40% - Accent5 3 2 4 2 4 2" xfId="30962"/>
    <cellStyle name="40% - Accent5 3 2 4 2 5" xfId="30963"/>
    <cellStyle name="40% - Accent5 3 2 4 3" xfId="30964"/>
    <cellStyle name="40% - Accent5 3 2 4 3 2" xfId="30965"/>
    <cellStyle name="40% - Accent5 3 2 4 3 2 2" xfId="30966"/>
    <cellStyle name="40% - Accent5 3 2 4 3 3" xfId="30967"/>
    <cellStyle name="40% - Accent5 3 2 4 4" xfId="30968"/>
    <cellStyle name="40% - Accent5 3 2 4 4 2" xfId="30969"/>
    <cellStyle name="40% - Accent5 3 2 4 4 2 2" xfId="30970"/>
    <cellStyle name="40% - Accent5 3 2 4 4 3" xfId="30971"/>
    <cellStyle name="40% - Accent5 3 2 4 5" xfId="30972"/>
    <cellStyle name="40% - Accent5 3 2 4 5 2" xfId="30973"/>
    <cellStyle name="40% - Accent5 3 2 4 6" xfId="30974"/>
    <cellStyle name="40% - Accent5 3 2 5" xfId="30975"/>
    <cellStyle name="40% - Accent5 3 2 5 2" xfId="30976"/>
    <cellStyle name="40% - Accent5 3 2 5 2 2" xfId="30977"/>
    <cellStyle name="40% - Accent5 3 2 5 2 2 2" xfId="30978"/>
    <cellStyle name="40% - Accent5 3 2 5 2 2 2 2" xfId="30979"/>
    <cellStyle name="40% - Accent5 3 2 5 2 2 3" xfId="30980"/>
    <cellStyle name="40% - Accent5 3 2 5 2 3" xfId="30981"/>
    <cellStyle name="40% - Accent5 3 2 5 2 3 2" xfId="30982"/>
    <cellStyle name="40% - Accent5 3 2 5 2 3 2 2" xfId="30983"/>
    <cellStyle name="40% - Accent5 3 2 5 2 3 3" xfId="30984"/>
    <cellStyle name="40% - Accent5 3 2 5 2 4" xfId="30985"/>
    <cellStyle name="40% - Accent5 3 2 5 2 4 2" xfId="30986"/>
    <cellStyle name="40% - Accent5 3 2 5 2 5" xfId="30987"/>
    <cellStyle name="40% - Accent5 3 2 5 3" xfId="30988"/>
    <cellStyle name="40% - Accent5 3 2 5 3 2" xfId="30989"/>
    <cellStyle name="40% - Accent5 3 2 5 3 2 2" xfId="30990"/>
    <cellStyle name="40% - Accent5 3 2 5 3 3" xfId="30991"/>
    <cellStyle name="40% - Accent5 3 2 5 4" xfId="30992"/>
    <cellStyle name="40% - Accent5 3 2 5 4 2" xfId="30993"/>
    <cellStyle name="40% - Accent5 3 2 5 4 2 2" xfId="30994"/>
    <cellStyle name="40% - Accent5 3 2 5 4 3" xfId="30995"/>
    <cellStyle name="40% - Accent5 3 2 5 5" xfId="30996"/>
    <cellStyle name="40% - Accent5 3 2 5 5 2" xfId="30997"/>
    <cellStyle name="40% - Accent5 3 2 5 6" xfId="30998"/>
    <cellStyle name="40% - Accent5 3 2 6" xfId="30999"/>
    <cellStyle name="40% - Accent5 3 2 6 2" xfId="31000"/>
    <cellStyle name="40% - Accent5 3 2 6 2 2" xfId="31001"/>
    <cellStyle name="40% - Accent5 3 2 6 2 2 2" xfId="31002"/>
    <cellStyle name="40% - Accent5 3 2 6 2 2 2 2" xfId="31003"/>
    <cellStyle name="40% - Accent5 3 2 6 2 2 3" xfId="31004"/>
    <cellStyle name="40% - Accent5 3 2 6 2 3" xfId="31005"/>
    <cellStyle name="40% - Accent5 3 2 6 2 3 2" xfId="31006"/>
    <cellStyle name="40% - Accent5 3 2 6 2 3 2 2" xfId="31007"/>
    <cellStyle name="40% - Accent5 3 2 6 2 3 3" xfId="31008"/>
    <cellStyle name="40% - Accent5 3 2 6 2 4" xfId="31009"/>
    <cellStyle name="40% - Accent5 3 2 6 2 4 2" xfId="31010"/>
    <cellStyle name="40% - Accent5 3 2 6 2 5" xfId="31011"/>
    <cellStyle name="40% - Accent5 3 2 6 3" xfId="31012"/>
    <cellStyle name="40% - Accent5 3 2 6 3 2" xfId="31013"/>
    <cellStyle name="40% - Accent5 3 2 6 3 2 2" xfId="31014"/>
    <cellStyle name="40% - Accent5 3 2 6 3 3" xfId="31015"/>
    <cellStyle name="40% - Accent5 3 2 6 4" xfId="31016"/>
    <cellStyle name="40% - Accent5 3 2 6 4 2" xfId="31017"/>
    <cellStyle name="40% - Accent5 3 2 6 4 2 2" xfId="31018"/>
    <cellStyle name="40% - Accent5 3 2 6 4 3" xfId="31019"/>
    <cellStyle name="40% - Accent5 3 2 6 5" xfId="31020"/>
    <cellStyle name="40% - Accent5 3 2 6 5 2" xfId="31021"/>
    <cellStyle name="40% - Accent5 3 2 6 6" xfId="31022"/>
    <cellStyle name="40% - Accent5 3 2 7" xfId="31023"/>
    <cellStyle name="40% - Accent5 3 2 7 2" xfId="31024"/>
    <cellStyle name="40% - Accent5 3 2 7 2 2" xfId="31025"/>
    <cellStyle name="40% - Accent5 3 2 7 2 2 2" xfId="31026"/>
    <cellStyle name="40% - Accent5 3 2 7 2 3" xfId="31027"/>
    <cellStyle name="40% - Accent5 3 2 7 3" xfId="31028"/>
    <cellStyle name="40% - Accent5 3 2 7 3 2" xfId="31029"/>
    <cellStyle name="40% - Accent5 3 2 7 3 2 2" xfId="31030"/>
    <cellStyle name="40% - Accent5 3 2 7 3 3" xfId="31031"/>
    <cellStyle name="40% - Accent5 3 2 7 4" xfId="31032"/>
    <cellStyle name="40% - Accent5 3 2 7 4 2" xfId="31033"/>
    <cellStyle name="40% - Accent5 3 2 7 5" xfId="31034"/>
    <cellStyle name="40% - Accent5 3 2 8" xfId="31035"/>
    <cellStyle name="40% - Accent5 3 2 8 2" xfId="31036"/>
    <cellStyle name="40% - Accent5 3 2 8 2 2" xfId="31037"/>
    <cellStyle name="40% - Accent5 3 2 8 3" xfId="31038"/>
    <cellStyle name="40% - Accent5 3 2 9" xfId="31039"/>
    <cellStyle name="40% - Accent5 3 2 9 2" xfId="31040"/>
    <cellStyle name="40% - Accent5 3 2 9 2 2" xfId="31041"/>
    <cellStyle name="40% - Accent5 3 2 9 3" xfId="31042"/>
    <cellStyle name="40% - Accent5 3 20" xfId="31043"/>
    <cellStyle name="40% - Accent5 3 20 2" xfId="31044"/>
    <cellStyle name="40% - Accent5 3 21" xfId="31045"/>
    <cellStyle name="40% - Accent5 3 21 2" xfId="31046"/>
    <cellStyle name="40% - Accent5 3 22" xfId="31047"/>
    <cellStyle name="40% - Accent5 3 22 2" xfId="31048"/>
    <cellStyle name="40% - Accent5 3 23" xfId="31049"/>
    <cellStyle name="40% - Accent5 3 23 2" xfId="31050"/>
    <cellStyle name="40% - Accent5 3 24" xfId="31051"/>
    <cellStyle name="40% - Accent5 3 24 2" xfId="31052"/>
    <cellStyle name="40% - Accent5 3 25" xfId="31053"/>
    <cellStyle name="40% - Accent5 3 25 2" xfId="31054"/>
    <cellStyle name="40% - Accent5 3 26" xfId="31055"/>
    <cellStyle name="40% - Accent5 3 26 2" xfId="31056"/>
    <cellStyle name="40% - Accent5 3 27" xfId="31057"/>
    <cellStyle name="40% - Accent5 3 27 2" xfId="31058"/>
    <cellStyle name="40% - Accent5 3 28" xfId="31059"/>
    <cellStyle name="40% - Accent5 3 28 2" xfId="31060"/>
    <cellStyle name="40% - Accent5 3 29" xfId="31061"/>
    <cellStyle name="40% - Accent5 3 3" xfId="31062"/>
    <cellStyle name="40% - Accent5 3 3 10" xfId="31063"/>
    <cellStyle name="40% - Accent5 3 3 2" xfId="31064"/>
    <cellStyle name="40% - Accent5 3 3 2 2" xfId="31065"/>
    <cellStyle name="40% - Accent5 3 3 2 2 2" xfId="31066"/>
    <cellStyle name="40% - Accent5 3 3 2 2 2 2" xfId="31067"/>
    <cellStyle name="40% - Accent5 3 3 2 2 2 2 2" xfId="31068"/>
    <cellStyle name="40% - Accent5 3 3 2 2 2 3" xfId="31069"/>
    <cellStyle name="40% - Accent5 3 3 2 2 3" xfId="31070"/>
    <cellStyle name="40% - Accent5 3 3 2 2 3 2" xfId="31071"/>
    <cellStyle name="40% - Accent5 3 3 2 2 3 2 2" xfId="31072"/>
    <cellStyle name="40% - Accent5 3 3 2 2 3 3" xfId="31073"/>
    <cellStyle name="40% - Accent5 3 3 2 2 4" xfId="31074"/>
    <cellStyle name="40% - Accent5 3 3 2 2 4 2" xfId="31075"/>
    <cellStyle name="40% - Accent5 3 3 2 2 5" xfId="31076"/>
    <cellStyle name="40% - Accent5 3 3 2 3" xfId="31077"/>
    <cellStyle name="40% - Accent5 3 3 2 3 2" xfId="31078"/>
    <cellStyle name="40% - Accent5 3 3 2 3 2 2" xfId="31079"/>
    <cellStyle name="40% - Accent5 3 3 2 3 3" xfId="31080"/>
    <cellStyle name="40% - Accent5 3 3 2 4" xfId="31081"/>
    <cellStyle name="40% - Accent5 3 3 2 4 2" xfId="31082"/>
    <cellStyle name="40% - Accent5 3 3 2 4 2 2" xfId="31083"/>
    <cellStyle name="40% - Accent5 3 3 2 4 3" xfId="31084"/>
    <cellStyle name="40% - Accent5 3 3 2 5" xfId="31085"/>
    <cellStyle name="40% - Accent5 3 3 2 5 2" xfId="31086"/>
    <cellStyle name="40% - Accent5 3 3 2 6" xfId="31087"/>
    <cellStyle name="40% - Accent5 3 3 3" xfId="31088"/>
    <cellStyle name="40% - Accent5 3 3 3 2" xfId="31089"/>
    <cellStyle name="40% - Accent5 3 3 3 2 2" xfId="31090"/>
    <cellStyle name="40% - Accent5 3 3 3 2 2 2" xfId="31091"/>
    <cellStyle name="40% - Accent5 3 3 3 2 2 2 2" xfId="31092"/>
    <cellStyle name="40% - Accent5 3 3 3 2 2 3" xfId="31093"/>
    <cellStyle name="40% - Accent5 3 3 3 2 3" xfId="31094"/>
    <cellStyle name="40% - Accent5 3 3 3 2 3 2" xfId="31095"/>
    <cellStyle name="40% - Accent5 3 3 3 2 3 2 2" xfId="31096"/>
    <cellStyle name="40% - Accent5 3 3 3 2 3 3" xfId="31097"/>
    <cellStyle name="40% - Accent5 3 3 3 2 4" xfId="31098"/>
    <cellStyle name="40% - Accent5 3 3 3 2 4 2" xfId="31099"/>
    <cellStyle name="40% - Accent5 3 3 3 2 5" xfId="31100"/>
    <cellStyle name="40% - Accent5 3 3 3 3" xfId="31101"/>
    <cellStyle name="40% - Accent5 3 3 3 3 2" xfId="31102"/>
    <cellStyle name="40% - Accent5 3 3 3 3 2 2" xfId="31103"/>
    <cellStyle name="40% - Accent5 3 3 3 3 3" xfId="31104"/>
    <cellStyle name="40% - Accent5 3 3 3 4" xfId="31105"/>
    <cellStyle name="40% - Accent5 3 3 3 4 2" xfId="31106"/>
    <cellStyle name="40% - Accent5 3 3 3 4 2 2" xfId="31107"/>
    <cellStyle name="40% - Accent5 3 3 3 4 3" xfId="31108"/>
    <cellStyle name="40% - Accent5 3 3 3 5" xfId="31109"/>
    <cellStyle name="40% - Accent5 3 3 3 5 2" xfId="31110"/>
    <cellStyle name="40% - Accent5 3 3 3 6" xfId="31111"/>
    <cellStyle name="40% - Accent5 3 3 4" xfId="31112"/>
    <cellStyle name="40% - Accent5 3 3 4 2" xfId="31113"/>
    <cellStyle name="40% - Accent5 3 3 4 2 2" xfId="31114"/>
    <cellStyle name="40% - Accent5 3 3 4 2 2 2" xfId="31115"/>
    <cellStyle name="40% - Accent5 3 3 4 2 2 2 2" xfId="31116"/>
    <cellStyle name="40% - Accent5 3 3 4 2 2 3" xfId="31117"/>
    <cellStyle name="40% - Accent5 3 3 4 2 3" xfId="31118"/>
    <cellStyle name="40% - Accent5 3 3 4 2 3 2" xfId="31119"/>
    <cellStyle name="40% - Accent5 3 3 4 2 3 2 2" xfId="31120"/>
    <cellStyle name="40% - Accent5 3 3 4 2 3 3" xfId="31121"/>
    <cellStyle name="40% - Accent5 3 3 4 2 4" xfId="31122"/>
    <cellStyle name="40% - Accent5 3 3 4 2 4 2" xfId="31123"/>
    <cellStyle name="40% - Accent5 3 3 4 2 5" xfId="31124"/>
    <cellStyle name="40% - Accent5 3 3 4 3" xfId="31125"/>
    <cellStyle name="40% - Accent5 3 3 4 3 2" xfId="31126"/>
    <cellStyle name="40% - Accent5 3 3 4 3 2 2" xfId="31127"/>
    <cellStyle name="40% - Accent5 3 3 4 3 3" xfId="31128"/>
    <cellStyle name="40% - Accent5 3 3 4 4" xfId="31129"/>
    <cellStyle name="40% - Accent5 3 3 4 4 2" xfId="31130"/>
    <cellStyle name="40% - Accent5 3 3 4 4 2 2" xfId="31131"/>
    <cellStyle name="40% - Accent5 3 3 4 4 3" xfId="31132"/>
    <cellStyle name="40% - Accent5 3 3 4 5" xfId="31133"/>
    <cellStyle name="40% - Accent5 3 3 4 5 2" xfId="31134"/>
    <cellStyle name="40% - Accent5 3 3 4 6" xfId="31135"/>
    <cellStyle name="40% - Accent5 3 3 5" xfId="31136"/>
    <cellStyle name="40% - Accent5 3 3 5 2" xfId="31137"/>
    <cellStyle name="40% - Accent5 3 3 5 2 2" xfId="31138"/>
    <cellStyle name="40% - Accent5 3 3 5 2 2 2" xfId="31139"/>
    <cellStyle name="40% - Accent5 3 3 5 2 2 2 2" xfId="31140"/>
    <cellStyle name="40% - Accent5 3 3 5 2 2 3" xfId="31141"/>
    <cellStyle name="40% - Accent5 3 3 5 2 3" xfId="31142"/>
    <cellStyle name="40% - Accent5 3 3 5 2 3 2" xfId="31143"/>
    <cellStyle name="40% - Accent5 3 3 5 2 3 2 2" xfId="31144"/>
    <cellStyle name="40% - Accent5 3 3 5 2 3 3" xfId="31145"/>
    <cellStyle name="40% - Accent5 3 3 5 2 4" xfId="31146"/>
    <cellStyle name="40% - Accent5 3 3 5 2 4 2" xfId="31147"/>
    <cellStyle name="40% - Accent5 3 3 5 2 5" xfId="31148"/>
    <cellStyle name="40% - Accent5 3 3 5 3" xfId="31149"/>
    <cellStyle name="40% - Accent5 3 3 5 3 2" xfId="31150"/>
    <cellStyle name="40% - Accent5 3 3 5 3 2 2" xfId="31151"/>
    <cellStyle name="40% - Accent5 3 3 5 3 3" xfId="31152"/>
    <cellStyle name="40% - Accent5 3 3 5 4" xfId="31153"/>
    <cellStyle name="40% - Accent5 3 3 5 4 2" xfId="31154"/>
    <cellStyle name="40% - Accent5 3 3 5 4 2 2" xfId="31155"/>
    <cellStyle name="40% - Accent5 3 3 5 4 3" xfId="31156"/>
    <cellStyle name="40% - Accent5 3 3 5 5" xfId="31157"/>
    <cellStyle name="40% - Accent5 3 3 5 5 2" xfId="31158"/>
    <cellStyle name="40% - Accent5 3 3 5 6" xfId="31159"/>
    <cellStyle name="40% - Accent5 3 3 6" xfId="31160"/>
    <cellStyle name="40% - Accent5 3 3 6 2" xfId="31161"/>
    <cellStyle name="40% - Accent5 3 3 6 2 2" xfId="31162"/>
    <cellStyle name="40% - Accent5 3 3 6 2 2 2" xfId="31163"/>
    <cellStyle name="40% - Accent5 3 3 6 2 3" xfId="31164"/>
    <cellStyle name="40% - Accent5 3 3 6 3" xfId="31165"/>
    <cellStyle name="40% - Accent5 3 3 6 3 2" xfId="31166"/>
    <cellStyle name="40% - Accent5 3 3 6 3 2 2" xfId="31167"/>
    <cellStyle name="40% - Accent5 3 3 6 3 3" xfId="31168"/>
    <cellStyle name="40% - Accent5 3 3 6 4" xfId="31169"/>
    <cellStyle name="40% - Accent5 3 3 6 4 2" xfId="31170"/>
    <cellStyle name="40% - Accent5 3 3 6 5" xfId="31171"/>
    <cellStyle name="40% - Accent5 3 3 7" xfId="31172"/>
    <cellStyle name="40% - Accent5 3 3 7 2" xfId="31173"/>
    <cellStyle name="40% - Accent5 3 3 7 2 2" xfId="31174"/>
    <cellStyle name="40% - Accent5 3 3 7 3" xfId="31175"/>
    <cellStyle name="40% - Accent5 3 3 8" xfId="31176"/>
    <cellStyle name="40% - Accent5 3 3 8 2" xfId="31177"/>
    <cellStyle name="40% - Accent5 3 3 8 2 2" xfId="31178"/>
    <cellStyle name="40% - Accent5 3 3 8 3" xfId="31179"/>
    <cellStyle name="40% - Accent5 3 3 9" xfId="31180"/>
    <cellStyle name="40% - Accent5 3 3 9 2" xfId="31181"/>
    <cellStyle name="40% - Accent5 3 30" xfId="31182"/>
    <cellStyle name="40% - Accent5 3 31" xfId="31183"/>
    <cellStyle name="40% - Accent5 3 4" xfId="31184"/>
    <cellStyle name="40% - Accent5 3 4 2" xfId="31185"/>
    <cellStyle name="40% - Accent5 3 4 2 2" xfId="31186"/>
    <cellStyle name="40% - Accent5 3 4 2 2 2" xfId="31187"/>
    <cellStyle name="40% - Accent5 3 4 2 2 2 2" xfId="31188"/>
    <cellStyle name="40% - Accent5 3 4 2 2 3" xfId="31189"/>
    <cellStyle name="40% - Accent5 3 4 2 3" xfId="31190"/>
    <cellStyle name="40% - Accent5 3 4 2 3 2" xfId="31191"/>
    <cellStyle name="40% - Accent5 3 4 2 3 2 2" xfId="31192"/>
    <cellStyle name="40% - Accent5 3 4 2 3 3" xfId="31193"/>
    <cellStyle name="40% - Accent5 3 4 2 4" xfId="31194"/>
    <cellStyle name="40% - Accent5 3 4 2 4 2" xfId="31195"/>
    <cellStyle name="40% - Accent5 3 4 2 5" xfId="31196"/>
    <cellStyle name="40% - Accent5 3 4 3" xfId="31197"/>
    <cellStyle name="40% - Accent5 3 4 3 2" xfId="31198"/>
    <cellStyle name="40% - Accent5 3 4 3 2 2" xfId="31199"/>
    <cellStyle name="40% - Accent5 3 4 3 3" xfId="31200"/>
    <cellStyle name="40% - Accent5 3 4 4" xfId="31201"/>
    <cellStyle name="40% - Accent5 3 4 4 2" xfId="31202"/>
    <cellStyle name="40% - Accent5 3 4 4 2 2" xfId="31203"/>
    <cellStyle name="40% - Accent5 3 4 4 3" xfId="31204"/>
    <cellStyle name="40% - Accent5 3 4 5" xfId="31205"/>
    <cellStyle name="40% - Accent5 3 4 5 2" xfId="31206"/>
    <cellStyle name="40% - Accent5 3 4 6" xfId="31207"/>
    <cellStyle name="40% - Accent5 3 5" xfId="31208"/>
    <cellStyle name="40% - Accent5 3 5 2" xfId="31209"/>
    <cellStyle name="40% - Accent5 3 5 2 2" xfId="31210"/>
    <cellStyle name="40% - Accent5 3 5 2 2 2" xfId="31211"/>
    <cellStyle name="40% - Accent5 3 5 2 2 2 2" xfId="31212"/>
    <cellStyle name="40% - Accent5 3 5 2 2 3" xfId="31213"/>
    <cellStyle name="40% - Accent5 3 5 2 3" xfId="31214"/>
    <cellStyle name="40% - Accent5 3 5 2 3 2" xfId="31215"/>
    <cellStyle name="40% - Accent5 3 5 2 3 2 2" xfId="31216"/>
    <cellStyle name="40% - Accent5 3 5 2 3 3" xfId="31217"/>
    <cellStyle name="40% - Accent5 3 5 2 4" xfId="31218"/>
    <cellStyle name="40% - Accent5 3 5 2 4 2" xfId="31219"/>
    <cellStyle name="40% - Accent5 3 5 2 5" xfId="31220"/>
    <cellStyle name="40% - Accent5 3 5 3" xfId="31221"/>
    <cellStyle name="40% - Accent5 3 5 3 2" xfId="31222"/>
    <cellStyle name="40% - Accent5 3 5 3 2 2" xfId="31223"/>
    <cellStyle name="40% - Accent5 3 5 3 3" xfId="31224"/>
    <cellStyle name="40% - Accent5 3 5 4" xfId="31225"/>
    <cellStyle name="40% - Accent5 3 5 4 2" xfId="31226"/>
    <cellStyle name="40% - Accent5 3 5 4 2 2" xfId="31227"/>
    <cellStyle name="40% - Accent5 3 5 4 3" xfId="31228"/>
    <cellStyle name="40% - Accent5 3 5 5" xfId="31229"/>
    <cellStyle name="40% - Accent5 3 5 5 2" xfId="31230"/>
    <cellStyle name="40% - Accent5 3 5 6" xfId="31231"/>
    <cellStyle name="40% - Accent5 3 6" xfId="31232"/>
    <cellStyle name="40% - Accent5 3 6 2" xfId="31233"/>
    <cellStyle name="40% - Accent5 3 6 2 2" xfId="31234"/>
    <cellStyle name="40% - Accent5 3 6 2 2 2" xfId="31235"/>
    <cellStyle name="40% - Accent5 3 6 2 2 2 2" xfId="31236"/>
    <cellStyle name="40% - Accent5 3 6 2 2 3" xfId="31237"/>
    <cellStyle name="40% - Accent5 3 6 2 3" xfId="31238"/>
    <cellStyle name="40% - Accent5 3 6 2 3 2" xfId="31239"/>
    <cellStyle name="40% - Accent5 3 6 2 3 2 2" xfId="31240"/>
    <cellStyle name="40% - Accent5 3 6 2 3 3" xfId="31241"/>
    <cellStyle name="40% - Accent5 3 6 2 4" xfId="31242"/>
    <cellStyle name="40% - Accent5 3 6 2 4 2" xfId="31243"/>
    <cellStyle name="40% - Accent5 3 6 2 5" xfId="31244"/>
    <cellStyle name="40% - Accent5 3 6 3" xfId="31245"/>
    <cellStyle name="40% - Accent5 3 6 3 2" xfId="31246"/>
    <cellStyle name="40% - Accent5 3 6 3 2 2" xfId="31247"/>
    <cellStyle name="40% - Accent5 3 6 3 3" xfId="31248"/>
    <cellStyle name="40% - Accent5 3 6 4" xfId="31249"/>
    <cellStyle name="40% - Accent5 3 6 4 2" xfId="31250"/>
    <cellStyle name="40% - Accent5 3 6 4 2 2" xfId="31251"/>
    <cellStyle name="40% - Accent5 3 6 4 3" xfId="31252"/>
    <cellStyle name="40% - Accent5 3 6 5" xfId="31253"/>
    <cellStyle name="40% - Accent5 3 6 5 2" xfId="31254"/>
    <cellStyle name="40% - Accent5 3 6 6" xfId="31255"/>
    <cellStyle name="40% - Accent5 3 7" xfId="31256"/>
    <cellStyle name="40% - Accent5 3 7 2" xfId="31257"/>
    <cellStyle name="40% - Accent5 3 7 2 2" xfId="31258"/>
    <cellStyle name="40% - Accent5 3 7 2 2 2" xfId="31259"/>
    <cellStyle name="40% - Accent5 3 7 2 2 2 2" xfId="31260"/>
    <cellStyle name="40% - Accent5 3 7 2 2 3" xfId="31261"/>
    <cellStyle name="40% - Accent5 3 7 2 3" xfId="31262"/>
    <cellStyle name="40% - Accent5 3 7 2 3 2" xfId="31263"/>
    <cellStyle name="40% - Accent5 3 7 2 3 2 2" xfId="31264"/>
    <cellStyle name="40% - Accent5 3 7 2 3 3" xfId="31265"/>
    <cellStyle name="40% - Accent5 3 7 2 4" xfId="31266"/>
    <cellStyle name="40% - Accent5 3 7 2 4 2" xfId="31267"/>
    <cellStyle name="40% - Accent5 3 7 2 5" xfId="31268"/>
    <cellStyle name="40% - Accent5 3 7 3" xfId="31269"/>
    <cellStyle name="40% - Accent5 3 7 3 2" xfId="31270"/>
    <cellStyle name="40% - Accent5 3 7 3 2 2" xfId="31271"/>
    <cellStyle name="40% - Accent5 3 7 3 3" xfId="31272"/>
    <cellStyle name="40% - Accent5 3 7 4" xfId="31273"/>
    <cellStyle name="40% - Accent5 3 7 4 2" xfId="31274"/>
    <cellStyle name="40% - Accent5 3 7 4 2 2" xfId="31275"/>
    <cellStyle name="40% - Accent5 3 7 4 3" xfId="31276"/>
    <cellStyle name="40% - Accent5 3 7 5" xfId="31277"/>
    <cellStyle name="40% - Accent5 3 7 5 2" xfId="31278"/>
    <cellStyle name="40% - Accent5 3 7 6" xfId="31279"/>
    <cellStyle name="40% - Accent5 3 8" xfId="31280"/>
    <cellStyle name="40% - Accent5 3 8 2" xfId="31281"/>
    <cellStyle name="40% - Accent5 3 8 2 2" xfId="31282"/>
    <cellStyle name="40% - Accent5 3 8 2 2 2" xfId="31283"/>
    <cellStyle name="40% - Accent5 3 8 2 3" xfId="31284"/>
    <cellStyle name="40% - Accent5 3 8 3" xfId="31285"/>
    <cellStyle name="40% - Accent5 3 8 3 2" xfId="31286"/>
    <cellStyle name="40% - Accent5 3 8 3 2 2" xfId="31287"/>
    <cellStyle name="40% - Accent5 3 8 3 3" xfId="31288"/>
    <cellStyle name="40% - Accent5 3 8 4" xfId="31289"/>
    <cellStyle name="40% - Accent5 3 8 4 2" xfId="31290"/>
    <cellStyle name="40% - Accent5 3 8 5" xfId="31291"/>
    <cellStyle name="40% - Accent5 3 9" xfId="31292"/>
    <cellStyle name="40% - Accent5 3 9 2" xfId="31293"/>
    <cellStyle name="40% - Accent5 3 9 2 2" xfId="31294"/>
    <cellStyle name="40% - Accent5 3 9 3" xfId="31295"/>
    <cellStyle name="40% - Accent5 30" xfId="31296"/>
    <cellStyle name="40% - Accent5 30 2" xfId="31297"/>
    <cellStyle name="40% - Accent5 31" xfId="31298"/>
    <cellStyle name="40% - Accent5 32" xfId="31299"/>
    <cellStyle name="40% - Accent5 33" xfId="31300"/>
    <cellStyle name="40% - Accent5 34" xfId="31301"/>
    <cellStyle name="40% - Accent5 35" xfId="31302"/>
    <cellStyle name="40% - Accent5 36" xfId="31303"/>
    <cellStyle name="40% - Accent5 36 2" xfId="31304"/>
    <cellStyle name="40% - Accent5 37" xfId="31305"/>
    <cellStyle name="40% - Accent5 38" xfId="31306"/>
    <cellStyle name="40% - Accent5 39" xfId="31307"/>
    <cellStyle name="40% - Accent5 4" xfId="31308"/>
    <cellStyle name="40% - Accent5 4 10" xfId="31309"/>
    <cellStyle name="40% - Accent5 4 10 2" xfId="31310"/>
    <cellStyle name="40% - Accent5 4 11" xfId="31311"/>
    <cellStyle name="40% - Accent5 4 11 2" xfId="31312"/>
    <cellStyle name="40% - Accent5 4 12" xfId="31313"/>
    <cellStyle name="40% - Accent5 4 12 2" xfId="31314"/>
    <cellStyle name="40% - Accent5 4 13" xfId="31315"/>
    <cellStyle name="40% - Accent5 4 13 2" xfId="31316"/>
    <cellStyle name="40% - Accent5 4 14" xfId="31317"/>
    <cellStyle name="40% - Accent5 4 14 2" xfId="31318"/>
    <cellStyle name="40% - Accent5 4 15" xfId="31319"/>
    <cellStyle name="40% - Accent5 4 15 2" xfId="31320"/>
    <cellStyle name="40% - Accent5 4 16" xfId="31321"/>
    <cellStyle name="40% - Accent5 4 16 2" xfId="31322"/>
    <cellStyle name="40% - Accent5 4 17" xfId="31323"/>
    <cellStyle name="40% - Accent5 4 17 2" xfId="31324"/>
    <cellStyle name="40% - Accent5 4 18" xfId="31325"/>
    <cellStyle name="40% - Accent5 4 18 2" xfId="31326"/>
    <cellStyle name="40% - Accent5 4 19" xfId="31327"/>
    <cellStyle name="40% - Accent5 4 19 2" xfId="31328"/>
    <cellStyle name="40% - Accent5 4 2" xfId="31329"/>
    <cellStyle name="40% - Accent5 4 2 2" xfId="31330"/>
    <cellStyle name="40% - Accent5 4 2 3" xfId="31331"/>
    <cellStyle name="40% - Accent5 4 2 4" xfId="31332"/>
    <cellStyle name="40% - Accent5 4 2 4 2" xfId="31333"/>
    <cellStyle name="40% - Accent5 4 2 4 3" xfId="31334"/>
    <cellStyle name="40% - Accent5 4 2 5" xfId="31335"/>
    <cellStyle name="40% - Accent5 4 2 6" xfId="31336"/>
    <cellStyle name="40% - Accent5 4 20" xfId="31337"/>
    <cellStyle name="40% - Accent5 4 20 2" xfId="31338"/>
    <cellStyle name="40% - Accent5 4 21" xfId="31339"/>
    <cellStyle name="40% - Accent5 4 21 2" xfId="31340"/>
    <cellStyle name="40% - Accent5 4 22" xfId="31341"/>
    <cellStyle name="40% - Accent5 4 22 2" xfId="31342"/>
    <cellStyle name="40% - Accent5 4 23" xfId="31343"/>
    <cellStyle name="40% - Accent5 4 24" xfId="31344"/>
    <cellStyle name="40% - Accent5 4 3" xfId="31345"/>
    <cellStyle name="40% - Accent5 4 3 2" xfId="31346"/>
    <cellStyle name="40% - Accent5 4 3 2 2" xfId="31347"/>
    <cellStyle name="40% - Accent5 4 3 3" xfId="31348"/>
    <cellStyle name="40% - Accent5 4 4" xfId="31349"/>
    <cellStyle name="40% - Accent5 4 4 2" xfId="31350"/>
    <cellStyle name="40% - Accent5 4 5" xfId="31351"/>
    <cellStyle name="40% - Accent5 4 5 2" xfId="31352"/>
    <cellStyle name="40% - Accent5 4 6" xfId="31353"/>
    <cellStyle name="40% - Accent5 4 6 2" xfId="31354"/>
    <cellStyle name="40% - Accent5 4 7" xfId="31355"/>
    <cellStyle name="40% - Accent5 4 7 2" xfId="31356"/>
    <cellStyle name="40% - Accent5 4 8" xfId="31357"/>
    <cellStyle name="40% - Accent5 4 8 2" xfId="31358"/>
    <cellStyle name="40% - Accent5 4 9" xfId="31359"/>
    <cellStyle name="40% - Accent5 4 9 2" xfId="31360"/>
    <cellStyle name="40% - Accent5 40" xfId="31361"/>
    <cellStyle name="40% - Accent5 5" xfId="31362"/>
    <cellStyle name="40% - Accent5 5 10" xfId="31363"/>
    <cellStyle name="40% - Accent5 5 10 2" xfId="31364"/>
    <cellStyle name="40% - Accent5 5 11" xfId="31365"/>
    <cellStyle name="40% - Accent5 5 11 2" xfId="31366"/>
    <cellStyle name="40% - Accent5 5 12" xfId="31367"/>
    <cellStyle name="40% - Accent5 5 12 2" xfId="31368"/>
    <cellStyle name="40% - Accent5 5 13" xfId="31369"/>
    <cellStyle name="40% - Accent5 5 13 2" xfId="31370"/>
    <cellStyle name="40% - Accent5 5 14" xfId="31371"/>
    <cellStyle name="40% - Accent5 5 14 2" xfId="31372"/>
    <cellStyle name="40% - Accent5 5 15" xfId="31373"/>
    <cellStyle name="40% - Accent5 5 15 2" xfId="31374"/>
    <cellStyle name="40% - Accent5 5 16" xfId="31375"/>
    <cellStyle name="40% - Accent5 5 16 2" xfId="31376"/>
    <cellStyle name="40% - Accent5 5 17" xfId="31377"/>
    <cellStyle name="40% - Accent5 5 17 2" xfId="31378"/>
    <cellStyle name="40% - Accent5 5 18" xfId="31379"/>
    <cellStyle name="40% - Accent5 5 18 2" xfId="31380"/>
    <cellStyle name="40% - Accent5 5 19" xfId="31381"/>
    <cellStyle name="40% - Accent5 5 19 2" xfId="31382"/>
    <cellStyle name="40% - Accent5 5 2" xfId="31383"/>
    <cellStyle name="40% - Accent5 5 2 2" xfId="31384"/>
    <cellStyle name="40% - Accent5 5 2 3" xfId="31385"/>
    <cellStyle name="40% - Accent5 5 2 4" xfId="31386"/>
    <cellStyle name="40% - Accent5 5 2 4 2" xfId="31387"/>
    <cellStyle name="40% - Accent5 5 2 4 3" xfId="31388"/>
    <cellStyle name="40% - Accent5 5 2 5" xfId="31389"/>
    <cellStyle name="40% - Accent5 5 2 6" xfId="31390"/>
    <cellStyle name="40% - Accent5 5 20" xfId="31391"/>
    <cellStyle name="40% - Accent5 5 20 2" xfId="31392"/>
    <cellStyle name="40% - Accent5 5 21" xfId="31393"/>
    <cellStyle name="40% - Accent5 5 21 2" xfId="31394"/>
    <cellStyle name="40% - Accent5 5 22" xfId="31395"/>
    <cellStyle name="40% - Accent5 5 22 2" xfId="31396"/>
    <cellStyle name="40% - Accent5 5 23" xfId="31397"/>
    <cellStyle name="40% - Accent5 5 24" xfId="31398"/>
    <cellStyle name="40% - Accent5 5 3" xfId="31399"/>
    <cellStyle name="40% - Accent5 5 3 2" xfId="31400"/>
    <cellStyle name="40% - Accent5 5 3 2 2" xfId="31401"/>
    <cellStyle name="40% - Accent5 5 3 3" xfId="31402"/>
    <cellStyle name="40% - Accent5 5 4" xfId="31403"/>
    <cellStyle name="40% - Accent5 5 4 2" xfId="31404"/>
    <cellStyle name="40% - Accent5 5 5" xfId="31405"/>
    <cellStyle name="40% - Accent5 5 5 2" xfId="31406"/>
    <cellStyle name="40% - Accent5 5 6" xfId="31407"/>
    <cellStyle name="40% - Accent5 5 6 2" xfId="31408"/>
    <cellStyle name="40% - Accent5 5 7" xfId="31409"/>
    <cellStyle name="40% - Accent5 5 7 2" xfId="31410"/>
    <cellStyle name="40% - Accent5 5 8" xfId="31411"/>
    <cellStyle name="40% - Accent5 5 8 2" xfId="31412"/>
    <cellStyle name="40% - Accent5 5 9" xfId="31413"/>
    <cellStyle name="40% - Accent5 5 9 2" xfId="31414"/>
    <cellStyle name="40% - Accent5 6" xfId="31415"/>
    <cellStyle name="40% - Accent5 6 10" xfId="31416"/>
    <cellStyle name="40% - Accent5 6 10 2" xfId="31417"/>
    <cellStyle name="40% - Accent5 6 11" xfId="31418"/>
    <cellStyle name="40% - Accent5 6 11 2" xfId="31419"/>
    <cellStyle name="40% - Accent5 6 12" xfId="31420"/>
    <cellStyle name="40% - Accent5 6 12 2" xfId="31421"/>
    <cellStyle name="40% - Accent5 6 13" xfId="31422"/>
    <cellStyle name="40% - Accent5 6 13 2" xfId="31423"/>
    <cellStyle name="40% - Accent5 6 14" xfId="31424"/>
    <cellStyle name="40% - Accent5 6 14 2" xfId="31425"/>
    <cellStyle name="40% - Accent5 6 15" xfId="31426"/>
    <cellStyle name="40% - Accent5 6 15 2" xfId="31427"/>
    <cellStyle name="40% - Accent5 6 16" xfId="31428"/>
    <cellStyle name="40% - Accent5 6 16 2" xfId="31429"/>
    <cellStyle name="40% - Accent5 6 17" xfId="31430"/>
    <cellStyle name="40% - Accent5 6 17 2" xfId="31431"/>
    <cellStyle name="40% - Accent5 6 18" xfId="31432"/>
    <cellStyle name="40% - Accent5 6 18 2" xfId="31433"/>
    <cellStyle name="40% - Accent5 6 19" xfId="31434"/>
    <cellStyle name="40% - Accent5 6 19 2" xfId="31435"/>
    <cellStyle name="40% - Accent5 6 2" xfId="31436"/>
    <cellStyle name="40% - Accent5 6 2 2" xfId="31437"/>
    <cellStyle name="40% - Accent5 6 2 2 2" xfId="31438"/>
    <cellStyle name="40% - Accent5 6 2 2 3" xfId="31439"/>
    <cellStyle name="40% - Accent5 6 2 2 4" xfId="31440"/>
    <cellStyle name="40% - Accent5 6 2 2 4 2" xfId="31441"/>
    <cellStyle name="40% - Accent5 6 2 2 4 3" xfId="31442"/>
    <cellStyle name="40% - Accent5 6 2 2 5" xfId="31443"/>
    <cellStyle name="40% - Accent5 6 2 2 6" xfId="31444"/>
    <cellStyle name="40% - Accent5 6 2 3" xfId="31445"/>
    <cellStyle name="40% - Accent5 6 2 3 2" xfId="31446"/>
    <cellStyle name="40% - Accent5 6 2 3 2 2" xfId="31447"/>
    <cellStyle name="40% - Accent5 6 2 3 3" xfId="31448"/>
    <cellStyle name="40% - Accent5 6 2 4" xfId="31449"/>
    <cellStyle name="40% - Accent5 6 2 4 2" xfId="31450"/>
    <cellStyle name="40% - Accent5 6 2 5" xfId="31451"/>
    <cellStyle name="40% - Accent5 6 2 5 2" xfId="31452"/>
    <cellStyle name="40% - Accent5 6 20" xfId="31453"/>
    <cellStyle name="40% - Accent5 6 20 2" xfId="31454"/>
    <cellStyle name="40% - Accent5 6 21" xfId="31455"/>
    <cellStyle name="40% - Accent5 6 21 2" xfId="31456"/>
    <cellStyle name="40% - Accent5 6 22" xfId="31457"/>
    <cellStyle name="40% - Accent5 6 22 2" xfId="31458"/>
    <cellStyle name="40% - Accent5 6 23" xfId="31459"/>
    <cellStyle name="40% - Accent5 6 23 2" xfId="31460"/>
    <cellStyle name="40% - Accent5 6 24" xfId="31461"/>
    <cellStyle name="40% - Accent5 6 24 2" xfId="31462"/>
    <cellStyle name="40% - Accent5 6 25" xfId="31463"/>
    <cellStyle name="40% - Accent5 6 25 2" xfId="31464"/>
    <cellStyle name="40% - Accent5 6 26" xfId="31465"/>
    <cellStyle name="40% - Accent5 6 26 2" xfId="31466"/>
    <cellStyle name="40% - Accent5 6 27" xfId="31467"/>
    <cellStyle name="40% - Accent5 6 28" xfId="31468"/>
    <cellStyle name="40% - Accent5 6 29" xfId="31469"/>
    <cellStyle name="40% - Accent5 6 3" xfId="31470"/>
    <cellStyle name="40% - Accent5 6 4" xfId="31471"/>
    <cellStyle name="40% - Accent5 6 4 2" xfId="31472"/>
    <cellStyle name="40% - Accent5 6 4 2 2" xfId="31473"/>
    <cellStyle name="40% - Accent5 6 4 2 2 2" xfId="31474"/>
    <cellStyle name="40% - Accent5 6 4 2 2 2 2" xfId="31475"/>
    <cellStyle name="40% - Accent5 6 4 2 2 3" xfId="31476"/>
    <cellStyle name="40% - Accent5 6 4 2 3" xfId="31477"/>
    <cellStyle name="40% - Accent5 6 4 2 3 2" xfId="31478"/>
    <cellStyle name="40% - Accent5 6 4 2 3 2 2" xfId="31479"/>
    <cellStyle name="40% - Accent5 6 4 2 3 3" xfId="31480"/>
    <cellStyle name="40% - Accent5 6 4 2 4" xfId="31481"/>
    <cellStyle name="40% - Accent5 6 4 2 4 2" xfId="31482"/>
    <cellStyle name="40% - Accent5 6 4 2 5" xfId="31483"/>
    <cellStyle name="40% - Accent5 6 4 3" xfId="31484"/>
    <cellStyle name="40% - Accent5 6 4 3 2" xfId="31485"/>
    <cellStyle name="40% - Accent5 6 4 3 2 2" xfId="31486"/>
    <cellStyle name="40% - Accent5 6 4 3 3" xfId="31487"/>
    <cellStyle name="40% - Accent5 6 4 4" xfId="31488"/>
    <cellStyle name="40% - Accent5 6 4 4 2" xfId="31489"/>
    <cellStyle name="40% - Accent5 6 4 4 2 2" xfId="31490"/>
    <cellStyle name="40% - Accent5 6 4 4 3" xfId="31491"/>
    <cellStyle name="40% - Accent5 6 4 5" xfId="31492"/>
    <cellStyle name="40% - Accent5 6 4 5 2" xfId="31493"/>
    <cellStyle name="40% - Accent5 6 4 6" xfId="31494"/>
    <cellStyle name="40% - Accent5 6 5" xfId="31495"/>
    <cellStyle name="40% - Accent5 6 5 2" xfId="31496"/>
    <cellStyle name="40% - Accent5 6 5 2 2" xfId="31497"/>
    <cellStyle name="40% - Accent5 6 5 2 2 2" xfId="31498"/>
    <cellStyle name="40% - Accent5 6 5 2 2 2 2" xfId="31499"/>
    <cellStyle name="40% - Accent5 6 5 2 2 3" xfId="31500"/>
    <cellStyle name="40% - Accent5 6 5 2 3" xfId="31501"/>
    <cellStyle name="40% - Accent5 6 5 2 3 2" xfId="31502"/>
    <cellStyle name="40% - Accent5 6 5 2 3 2 2" xfId="31503"/>
    <cellStyle name="40% - Accent5 6 5 2 3 3" xfId="31504"/>
    <cellStyle name="40% - Accent5 6 5 2 4" xfId="31505"/>
    <cellStyle name="40% - Accent5 6 5 2 4 2" xfId="31506"/>
    <cellStyle name="40% - Accent5 6 5 2 5" xfId="31507"/>
    <cellStyle name="40% - Accent5 6 5 3" xfId="31508"/>
    <cellStyle name="40% - Accent5 6 5 3 2" xfId="31509"/>
    <cellStyle name="40% - Accent5 6 5 3 2 2" xfId="31510"/>
    <cellStyle name="40% - Accent5 6 5 3 3" xfId="31511"/>
    <cellStyle name="40% - Accent5 6 5 4" xfId="31512"/>
    <cellStyle name="40% - Accent5 6 5 4 2" xfId="31513"/>
    <cellStyle name="40% - Accent5 6 5 4 2 2" xfId="31514"/>
    <cellStyle name="40% - Accent5 6 5 4 3" xfId="31515"/>
    <cellStyle name="40% - Accent5 6 5 5" xfId="31516"/>
    <cellStyle name="40% - Accent5 6 5 5 2" xfId="31517"/>
    <cellStyle name="40% - Accent5 6 5 6" xfId="31518"/>
    <cellStyle name="40% - Accent5 6 6" xfId="31519"/>
    <cellStyle name="40% - Accent5 6 6 2" xfId="31520"/>
    <cellStyle name="40% - Accent5 6 6 2 2" xfId="31521"/>
    <cellStyle name="40% - Accent5 6 6 2 2 2" xfId="31522"/>
    <cellStyle name="40% - Accent5 6 6 2 3" xfId="31523"/>
    <cellStyle name="40% - Accent5 6 6 3" xfId="31524"/>
    <cellStyle name="40% - Accent5 6 6 3 2" xfId="31525"/>
    <cellStyle name="40% - Accent5 6 6 3 2 2" xfId="31526"/>
    <cellStyle name="40% - Accent5 6 6 3 3" xfId="31527"/>
    <cellStyle name="40% - Accent5 6 6 4" xfId="31528"/>
    <cellStyle name="40% - Accent5 6 6 4 2" xfId="31529"/>
    <cellStyle name="40% - Accent5 6 6 5" xfId="31530"/>
    <cellStyle name="40% - Accent5 6 7" xfId="31531"/>
    <cellStyle name="40% - Accent5 6 7 2" xfId="31532"/>
    <cellStyle name="40% - Accent5 6 7 2 2" xfId="31533"/>
    <cellStyle name="40% - Accent5 6 7 3" xfId="31534"/>
    <cellStyle name="40% - Accent5 6 8" xfId="31535"/>
    <cellStyle name="40% - Accent5 6 8 2" xfId="31536"/>
    <cellStyle name="40% - Accent5 6 8 2 2" xfId="31537"/>
    <cellStyle name="40% - Accent5 6 8 3" xfId="31538"/>
    <cellStyle name="40% - Accent5 6 9" xfId="31539"/>
    <cellStyle name="40% - Accent5 6 9 2" xfId="31540"/>
    <cellStyle name="40% - Accent5 7" xfId="31541"/>
    <cellStyle name="40% - Accent5 7 10" xfId="31542"/>
    <cellStyle name="40% - Accent5 7 10 2" xfId="31543"/>
    <cellStyle name="40% - Accent5 7 11" xfId="31544"/>
    <cellStyle name="40% - Accent5 7 11 2" xfId="31545"/>
    <cellStyle name="40% - Accent5 7 12" xfId="31546"/>
    <cellStyle name="40% - Accent5 7 12 2" xfId="31547"/>
    <cellStyle name="40% - Accent5 7 13" xfId="31548"/>
    <cellStyle name="40% - Accent5 7 13 2" xfId="31549"/>
    <cellStyle name="40% - Accent5 7 14" xfId="31550"/>
    <cellStyle name="40% - Accent5 7 14 2" xfId="31551"/>
    <cellStyle name="40% - Accent5 7 15" xfId="31552"/>
    <cellStyle name="40% - Accent5 7 15 2" xfId="31553"/>
    <cellStyle name="40% - Accent5 7 16" xfId="31554"/>
    <cellStyle name="40% - Accent5 7 16 2" xfId="31555"/>
    <cellStyle name="40% - Accent5 7 17" xfId="31556"/>
    <cellStyle name="40% - Accent5 7 17 2" xfId="31557"/>
    <cellStyle name="40% - Accent5 7 18" xfId="31558"/>
    <cellStyle name="40% - Accent5 7 18 2" xfId="31559"/>
    <cellStyle name="40% - Accent5 7 19" xfId="31560"/>
    <cellStyle name="40% - Accent5 7 19 2" xfId="31561"/>
    <cellStyle name="40% - Accent5 7 2" xfId="31562"/>
    <cellStyle name="40% - Accent5 7 2 2" xfId="31563"/>
    <cellStyle name="40% - Accent5 7 2 2 2" xfId="31564"/>
    <cellStyle name="40% - Accent5 7 2 2 2 2" xfId="31565"/>
    <cellStyle name="40% - Accent5 7 2 2 2 2 2" xfId="31566"/>
    <cellStyle name="40% - Accent5 7 2 2 2 3" xfId="31567"/>
    <cellStyle name="40% - Accent5 7 2 2 3" xfId="31568"/>
    <cellStyle name="40% - Accent5 7 2 2 3 2" xfId="31569"/>
    <cellStyle name="40% - Accent5 7 2 2 3 2 2" xfId="31570"/>
    <cellStyle name="40% - Accent5 7 2 2 3 3" xfId="31571"/>
    <cellStyle name="40% - Accent5 7 2 2 4" xfId="31572"/>
    <cellStyle name="40% - Accent5 7 2 2 4 2" xfId="31573"/>
    <cellStyle name="40% - Accent5 7 2 2 5" xfId="31574"/>
    <cellStyle name="40% - Accent5 7 2 3" xfId="31575"/>
    <cellStyle name="40% - Accent5 7 2 3 2" xfId="31576"/>
    <cellStyle name="40% - Accent5 7 2 3 2 2" xfId="31577"/>
    <cellStyle name="40% - Accent5 7 2 3 3" xfId="31578"/>
    <cellStyle name="40% - Accent5 7 2 4" xfId="31579"/>
    <cellStyle name="40% - Accent5 7 2 4 2" xfId="31580"/>
    <cellStyle name="40% - Accent5 7 2 4 2 2" xfId="31581"/>
    <cellStyle name="40% - Accent5 7 2 4 3" xfId="31582"/>
    <cellStyle name="40% - Accent5 7 2 5" xfId="31583"/>
    <cellStyle name="40% - Accent5 7 2 5 2" xfId="31584"/>
    <cellStyle name="40% - Accent5 7 2 6" xfId="31585"/>
    <cellStyle name="40% - Accent5 7 20" xfId="31586"/>
    <cellStyle name="40% - Accent5 7 20 2" xfId="31587"/>
    <cellStyle name="40% - Accent5 7 21" xfId="31588"/>
    <cellStyle name="40% - Accent5 7 21 2" xfId="31589"/>
    <cellStyle name="40% - Accent5 7 22" xfId="31590"/>
    <cellStyle name="40% - Accent5 7 22 2" xfId="31591"/>
    <cellStyle name="40% - Accent5 7 23" xfId="31592"/>
    <cellStyle name="40% - Accent5 7 23 2" xfId="31593"/>
    <cellStyle name="40% - Accent5 7 24" xfId="31594"/>
    <cellStyle name="40% - Accent5 7 24 2" xfId="31595"/>
    <cellStyle name="40% - Accent5 7 25" xfId="31596"/>
    <cellStyle name="40% - Accent5 7 26" xfId="31597"/>
    <cellStyle name="40% - Accent5 7 27" xfId="31598"/>
    <cellStyle name="40% - Accent5 7 3" xfId="31599"/>
    <cellStyle name="40% - Accent5 7 3 2" xfId="31600"/>
    <cellStyle name="40% - Accent5 7 3 2 2" xfId="31601"/>
    <cellStyle name="40% - Accent5 7 3 2 2 2" xfId="31602"/>
    <cellStyle name="40% - Accent5 7 3 2 2 2 2" xfId="31603"/>
    <cellStyle name="40% - Accent5 7 3 2 2 3" xfId="31604"/>
    <cellStyle name="40% - Accent5 7 3 2 3" xfId="31605"/>
    <cellStyle name="40% - Accent5 7 3 2 3 2" xfId="31606"/>
    <cellStyle name="40% - Accent5 7 3 2 3 2 2" xfId="31607"/>
    <cellStyle name="40% - Accent5 7 3 2 3 3" xfId="31608"/>
    <cellStyle name="40% - Accent5 7 3 2 4" xfId="31609"/>
    <cellStyle name="40% - Accent5 7 3 2 4 2" xfId="31610"/>
    <cellStyle name="40% - Accent5 7 3 2 5" xfId="31611"/>
    <cellStyle name="40% - Accent5 7 3 3" xfId="31612"/>
    <cellStyle name="40% - Accent5 7 3 3 2" xfId="31613"/>
    <cellStyle name="40% - Accent5 7 3 3 2 2" xfId="31614"/>
    <cellStyle name="40% - Accent5 7 3 3 3" xfId="31615"/>
    <cellStyle name="40% - Accent5 7 3 4" xfId="31616"/>
    <cellStyle name="40% - Accent5 7 3 4 2" xfId="31617"/>
    <cellStyle name="40% - Accent5 7 3 4 2 2" xfId="31618"/>
    <cellStyle name="40% - Accent5 7 3 4 3" xfId="31619"/>
    <cellStyle name="40% - Accent5 7 3 5" xfId="31620"/>
    <cellStyle name="40% - Accent5 7 3 5 2" xfId="31621"/>
    <cellStyle name="40% - Accent5 7 3 6" xfId="31622"/>
    <cellStyle name="40% - Accent5 7 4" xfId="31623"/>
    <cellStyle name="40% - Accent5 7 4 2" xfId="31624"/>
    <cellStyle name="40% - Accent5 7 4 2 2" xfId="31625"/>
    <cellStyle name="40% - Accent5 7 4 2 2 2" xfId="31626"/>
    <cellStyle name="40% - Accent5 7 4 2 3" xfId="31627"/>
    <cellStyle name="40% - Accent5 7 4 3" xfId="31628"/>
    <cellStyle name="40% - Accent5 7 4 3 2" xfId="31629"/>
    <cellStyle name="40% - Accent5 7 4 3 2 2" xfId="31630"/>
    <cellStyle name="40% - Accent5 7 4 3 3" xfId="31631"/>
    <cellStyle name="40% - Accent5 7 4 4" xfId="31632"/>
    <cellStyle name="40% - Accent5 7 4 4 2" xfId="31633"/>
    <cellStyle name="40% - Accent5 7 4 5" xfId="31634"/>
    <cellStyle name="40% - Accent5 7 5" xfId="31635"/>
    <cellStyle name="40% - Accent5 7 5 2" xfId="31636"/>
    <cellStyle name="40% - Accent5 7 5 2 2" xfId="31637"/>
    <cellStyle name="40% - Accent5 7 5 3" xfId="31638"/>
    <cellStyle name="40% - Accent5 7 6" xfId="31639"/>
    <cellStyle name="40% - Accent5 7 6 2" xfId="31640"/>
    <cellStyle name="40% - Accent5 7 6 2 2" xfId="31641"/>
    <cellStyle name="40% - Accent5 7 6 3" xfId="31642"/>
    <cellStyle name="40% - Accent5 7 7" xfId="31643"/>
    <cellStyle name="40% - Accent5 7 7 2" xfId="31644"/>
    <cellStyle name="40% - Accent5 7 8" xfId="31645"/>
    <cellStyle name="40% - Accent5 7 8 2" xfId="31646"/>
    <cellStyle name="40% - Accent5 7 9" xfId="31647"/>
    <cellStyle name="40% - Accent5 7 9 2" xfId="31648"/>
    <cellStyle name="40% - Accent5 8" xfId="31649"/>
    <cellStyle name="40% - Accent5 8 10" xfId="31650"/>
    <cellStyle name="40% - Accent5 8 10 2" xfId="31651"/>
    <cellStyle name="40% - Accent5 8 11" xfId="31652"/>
    <cellStyle name="40% - Accent5 8 11 2" xfId="31653"/>
    <cellStyle name="40% - Accent5 8 12" xfId="31654"/>
    <cellStyle name="40% - Accent5 8 12 2" xfId="31655"/>
    <cellStyle name="40% - Accent5 8 13" xfId="31656"/>
    <cellStyle name="40% - Accent5 8 13 2" xfId="31657"/>
    <cellStyle name="40% - Accent5 8 14" xfId="31658"/>
    <cellStyle name="40% - Accent5 8 14 2" xfId="31659"/>
    <cellStyle name="40% - Accent5 8 15" xfId="31660"/>
    <cellStyle name="40% - Accent5 8 15 2" xfId="31661"/>
    <cellStyle name="40% - Accent5 8 16" xfId="31662"/>
    <cellStyle name="40% - Accent5 8 16 2" xfId="31663"/>
    <cellStyle name="40% - Accent5 8 17" xfId="31664"/>
    <cellStyle name="40% - Accent5 8 17 2" xfId="31665"/>
    <cellStyle name="40% - Accent5 8 18" xfId="31666"/>
    <cellStyle name="40% - Accent5 8 18 2" xfId="31667"/>
    <cellStyle name="40% - Accent5 8 19" xfId="31668"/>
    <cellStyle name="40% - Accent5 8 19 2" xfId="31669"/>
    <cellStyle name="40% - Accent5 8 2" xfId="31670"/>
    <cellStyle name="40% - Accent5 8 2 2" xfId="31671"/>
    <cellStyle name="40% - Accent5 8 2 2 2" xfId="31672"/>
    <cellStyle name="40% - Accent5 8 2 2 2 2" xfId="31673"/>
    <cellStyle name="40% - Accent5 8 2 2 3" xfId="31674"/>
    <cellStyle name="40% - Accent5 8 2 3" xfId="31675"/>
    <cellStyle name="40% - Accent5 8 2 3 2" xfId="31676"/>
    <cellStyle name="40% - Accent5 8 2 3 2 2" xfId="31677"/>
    <cellStyle name="40% - Accent5 8 2 3 3" xfId="31678"/>
    <cellStyle name="40% - Accent5 8 2 4" xfId="31679"/>
    <cellStyle name="40% - Accent5 8 2 4 2" xfId="31680"/>
    <cellStyle name="40% - Accent5 8 2 5" xfId="31681"/>
    <cellStyle name="40% - Accent5 8 20" xfId="31682"/>
    <cellStyle name="40% - Accent5 8 20 2" xfId="31683"/>
    <cellStyle name="40% - Accent5 8 21" xfId="31684"/>
    <cellStyle name="40% - Accent5 8 21 2" xfId="31685"/>
    <cellStyle name="40% - Accent5 8 22" xfId="31686"/>
    <cellStyle name="40% - Accent5 8 22 2" xfId="31687"/>
    <cellStyle name="40% - Accent5 8 23" xfId="31688"/>
    <cellStyle name="40% - Accent5 8 24" xfId="31689"/>
    <cellStyle name="40% - Accent5 8 25" xfId="31690"/>
    <cellStyle name="40% - Accent5 8 3" xfId="31691"/>
    <cellStyle name="40% - Accent5 8 3 2" xfId="31692"/>
    <cellStyle name="40% - Accent5 8 3 2 2" xfId="31693"/>
    <cellStyle name="40% - Accent5 8 3 3" xfId="31694"/>
    <cellStyle name="40% - Accent5 8 4" xfId="31695"/>
    <cellStyle name="40% - Accent5 8 4 2" xfId="31696"/>
    <cellStyle name="40% - Accent5 8 4 2 2" xfId="31697"/>
    <cellStyle name="40% - Accent5 8 4 3" xfId="31698"/>
    <cellStyle name="40% - Accent5 8 5" xfId="31699"/>
    <cellStyle name="40% - Accent5 8 5 2" xfId="31700"/>
    <cellStyle name="40% - Accent5 8 6" xfId="31701"/>
    <cellStyle name="40% - Accent5 8 6 2" xfId="31702"/>
    <cellStyle name="40% - Accent5 8 7" xfId="31703"/>
    <cellStyle name="40% - Accent5 8 7 2" xfId="31704"/>
    <cellStyle name="40% - Accent5 8 8" xfId="31705"/>
    <cellStyle name="40% - Accent5 8 8 2" xfId="31706"/>
    <cellStyle name="40% - Accent5 8 9" xfId="31707"/>
    <cellStyle name="40% - Accent5 8 9 2" xfId="31708"/>
    <cellStyle name="40% - Accent5 9" xfId="31709"/>
    <cellStyle name="40% - Accent5 9 10" xfId="31710"/>
    <cellStyle name="40% - Accent5 9 10 2" xfId="31711"/>
    <cellStyle name="40% - Accent5 9 11" xfId="31712"/>
    <cellStyle name="40% - Accent5 9 11 2" xfId="31713"/>
    <cellStyle name="40% - Accent5 9 12" xfId="31714"/>
    <cellStyle name="40% - Accent5 9 12 2" xfId="31715"/>
    <cellStyle name="40% - Accent5 9 13" xfId="31716"/>
    <cellStyle name="40% - Accent5 9 13 2" xfId="31717"/>
    <cellStyle name="40% - Accent5 9 14" xfId="31718"/>
    <cellStyle name="40% - Accent5 9 14 2" xfId="31719"/>
    <cellStyle name="40% - Accent5 9 15" xfId="31720"/>
    <cellStyle name="40% - Accent5 9 15 2" xfId="31721"/>
    <cellStyle name="40% - Accent5 9 16" xfId="31722"/>
    <cellStyle name="40% - Accent5 9 16 2" xfId="31723"/>
    <cellStyle name="40% - Accent5 9 17" xfId="31724"/>
    <cellStyle name="40% - Accent5 9 17 2" xfId="31725"/>
    <cellStyle name="40% - Accent5 9 18" xfId="31726"/>
    <cellStyle name="40% - Accent5 9 18 2" xfId="31727"/>
    <cellStyle name="40% - Accent5 9 19" xfId="31728"/>
    <cellStyle name="40% - Accent5 9 19 2" xfId="31729"/>
    <cellStyle name="40% - Accent5 9 2" xfId="31730"/>
    <cellStyle name="40% - Accent5 9 2 2" xfId="31731"/>
    <cellStyle name="40% - Accent5 9 2 2 2" xfId="31732"/>
    <cellStyle name="40% - Accent5 9 2 3" xfId="31733"/>
    <cellStyle name="40% - Accent5 9 20" xfId="31734"/>
    <cellStyle name="40% - Accent5 9 20 2" xfId="31735"/>
    <cellStyle name="40% - Accent5 9 21" xfId="31736"/>
    <cellStyle name="40% - Accent5 9 21 2" xfId="31737"/>
    <cellStyle name="40% - Accent5 9 22" xfId="31738"/>
    <cellStyle name="40% - Accent5 9 22 2" xfId="31739"/>
    <cellStyle name="40% - Accent5 9 23" xfId="31740"/>
    <cellStyle name="40% - Accent5 9 24" xfId="31741"/>
    <cellStyle name="40% - Accent5 9 3" xfId="31742"/>
    <cellStyle name="40% - Accent5 9 3 2" xfId="31743"/>
    <cellStyle name="40% - Accent5 9 3 2 2" xfId="31744"/>
    <cellStyle name="40% - Accent5 9 3 3" xfId="31745"/>
    <cellStyle name="40% - Accent5 9 4" xfId="31746"/>
    <cellStyle name="40% - Accent5 9 4 2" xfId="31747"/>
    <cellStyle name="40% - Accent5 9 5" xfId="31748"/>
    <cellStyle name="40% - Accent5 9 5 2" xfId="31749"/>
    <cellStyle name="40% - Accent5 9 6" xfId="31750"/>
    <cellStyle name="40% - Accent5 9 6 2" xfId="31751"/>
    <cellStyle name="40% - Accent5 9 7" xfId="31752"/>
    <cellStyle name="40% - Accent5 9 7 2" xfId="31753"/>
    <cellStyle name="40% - Accent5 9 8" xfId="31754"/>
    <cellStyle name="40% - Accent5 9 8 2" xfId="31755"/>
    <cellStyle name="40% - Accent5 9 9" xfId="31756"/>
    <cellStyle name="40% - Accent5 9 9 2" xfId="31757"/>
    <cellStyle name="40% - Accent6 10" xfId="31758"/>
    <cellStyle name="40% - Accent6 10 10" xfId="31759"/>
    <cellStyle name="40% - Accent6 10 10 2" xfId="31760"/>
    <cellStyle name="40% - Accent6 10 11" xfId="31761"/>
    <cellStyle name="40% - Accent6 10 11 2" xfId="31762"/>
    <cellStyle name="40% - Accent6 10 12" xfId="31763"/>
    <cellStyle name="40% - Accent6 10 12 2" xfId="31764"/>
    <cellStyle name="40% - Accent6 10 13" xfId="31765"/>
    <cellStyle name="40% - Accent6 10 13 2" xfId="31766"/>
    <cellStyle name="40% - Accent6 10 14" xfId="31767"/>
    <cellStyle name="40% - Accent6 10 14 2" xfId="31768"/>
    <cellStyle name="40% - Accent6 10 15" xfId="31769"/>
    <cellStyle name="40% - Accent6 10 15 2" xfId="31770"/>
    <cellStyle name="40% - Accent6 10 16" xfId="31771"/>
    <cellStyle name="40% - Accent6 10 16 2" xfId="31772"/>
    <cellStyle name="40% - Accent6 10 17" xfId="31773"/>
    <cellStyle name="40% - Accent6 10 17 2" xfId="31774"/>
    <cellStyle name="40% - Accent6 10 18" xfId="31775"/>
    <cellStyle name="40% - Accent6 10 18 2" xfId="31776"/>
    <cellStyle name="40% - Accent6 10 19" xfId="31777"/>
    <cellStyle name="40% - Accent6 10 19 2" xfId="31778"/>
    <cellStyle name="40% - Accent6 10 2" xfId="31779"/>
    <cellStyle name="40% - Accent6 10 2 2" xfId="31780"/>
    <cellStyle name="40% - Accent6 10 20" xfId="31781"/>
    <cellStyle name="40% - Accent6 10 21" xfId="31782"/>
    <cellStyle name="40% - Accent6 10 22" xfId="31783"/>
    <cellStyle name="40% - Accent6 10 3" xfId="31784"/>
    <cellStyle name="40% - Accent6 10 3 2" xfId="31785"/>
    <cellStyle name="40% - Accent6 10 4" xfId="31786"/>
    <cellStyle name="40% - Accent6 10 4 2" xfId="31787"/>
    <cellStyle name="40% - Accent6 10 5" xfId="31788"/>
    <cellStyle name="40% - Accent6 10 5 2" xfId="31789"/>
    <cellStyle name="40% - Accent6 10 6" xfId="31790"/>
    <cellStyle name="40% - Accent6 10 6 2" xfId="31791"/>
    <cellStyle name="40% - Accent6 10 7" xfId="31792"/>
    <cellStyle name="40% - Accent6 10 7 2" xfId="31793"/>
    <cellStyle name="40% - Accent6 10 8" xfId="31794"/>
    <cellStyle name="40% - Accent6 10 8 2" xfId="31795"/>
    <cellStyle name="40% - Accent6 10 9" xfId="31796"/>
    <cellStyle name="40% - Accent6 10 9 2" xfId="31797"/>
    <cellStyle name="40% - Accent6 11" xfId="31798"/>
    <cellStyle name="40% - Accent6 11 10" xfId="31799"/>
    <cellStyle name="40% - Accent6 11 10 2" xfId="31800"/>
    <cellStyle name="40% - Accent6 11 11" xfId="31801"/>
    <cellStyle name="40% - Accent6 11 11 2" xfId="31802"/>
    <cellStyle name="40% - Accent6 11 12" xfId="31803"/>
    <cellStyle name="40% - Accent6 11 12 2" xfId="31804"/>
    <cellStyle name="40% - Accent6 11 13" xfId="31805"/>
    <cellStyle name="40% - Accent6 11 13 2" xfId="31806"/>
    <cellStyle name="40% - Accent6 11 14" xfId="31807"/>
    <cellStyle name="40% - Accent6 11 14 2" xfId="31808"/>
    <cellStyle name="40% - Accent6 11 15" xfId="31809"/>
    <cellStyle name="40% - Accent6 11 15 2" xfId="31810"/>
    <cellStyle name="40% - Accent6 11 16" xfId="31811"/>
    <cellStyle name="40% - Accent6 11 16 2" xfId="31812"/>
    <cellStyle name="40% - Accent6 11 17" xfId="31813"/>
    <cellStyle name="40% - Accent6 11 17 2" xfId="31814"/>
    <cellStyle name="40% - Accent6 11 18" xfId="31815"/>
    <cellStyle name="40% - Accent6 11 18 2" xfId="31816"/>
    <cellStyle name="40% - Accent6 11 19" xfId="31817"/>
    <cellStyle name="40% - Accent6 11 19 2" xfId="31818"/>
    <cellStyle name="40% - Accent6 11 2" xfId="31819"/>
    <cellStyle name="40% - Accent6 11 2 2" xfId="31820"/>
    <cellStyle name="40% - Accent6 11 20" xfId="31821"/>
    <cellStyle name="40% - Accent6 11 21" xfId="31822"/>
    <cellStyle name="40% - Accent6 11 22" xfId="31823"/>
    <cellStyle name="40% - Accent6 11 3" xfId="31824"/>
    <cellStyle name="40% - Accent6 11 3 2" xfId="31825"/>
    <cellStyle name="40% - Accent6 11 4" xfId="31826"/>
    <cellStyle name="40% - Accent6 11 4 2" xfId="31827"/>
    <cellStyle name="40% - Accent6 11 5" xfId="31828"/>
    <cellStyle name="40% - Accent6 11 5 2" xfId="31829"/>
    <cellStyle name="40% - Accent6 11 6" xfId="31830"/>
    <cellStyle name="40% - Accent6 11 6 2" xfId="31831"/>
    <cellStyle name="40% - Accent6 11 7" xfId="31832"/>
    <cellStyle name="40% - Accent6 11 7 2" xfId="31833"/>
    <cellStyle name="40% - Accent6 11 8" xfId="31834"/>
    <cellStyle name="40% - Accent6 11 8 2" xfId="31835"/>
    <cellStyle name="40% - Accent6 11 9" xfId="31836"/>
    <cellStyle name="40% - Accent6 11 9 2" xfId="31837"/>
    <cellStyle name="40% - Accent6 12" xfId="31838"/>
    <cellStyle name="40% - Accent6 12 10" xfId="31839"/>
    <cellStyle name="40% - Accent6 12 10 2" xfId="31840"/>
    <cellStyle name="40% - Accent6 12 11" xfId="31841"/>
    <cellStyle name="40% - Accent6 12 11 2" xfId="31842"/>
    <cellStyle name="40% - Accent6 12 12" xfId="31843"/>
    <cellStyle name="40% - Accent6 12 12 2" xfId="31844"/>
    <cellStyle name="40% - Accent6 12 13" xfId="31845"/>
    <cellStyle name="40% - Accent6 12 13 2" xfId="31846"/>
    <cellStyle name="40% - Accent6 12 14" xfId="31847"/>
    <cellStyle name="40% - Accent6 12 15" xfId="31848"/>
    <cellStyle name="40% - Accent6 12 2" xfId="31849"/>
    <cellStyle name="40% - Accent6 12 2 2" xfId="31850"/>
    <cellStyle name="40% - Accent6 12 3" xfId="31851"/>
    <cellStyle name="40% - Accent6 12 3 2" xfId="31852"/>
    <cellStyle name="40% - Accent6 12 4" xfId="31853"/>
    <cellStyle name="40% - Accent6 12 4 2" xfId="31854"/>
    <cellStyle name="40% - Accent6 12 5" xfId="31855"/>
    <cellStyle name="40% - Accent6 12 5 2" xfId="31856"/>
    <cellStyle name="40% - Accent6 12 6" xfId="31857"/>
    <cellStyle name="40% - Accent6 12 6 2" xfId="31858"/>
    <cellStyle name="40% - Accent6 12 7" xfId="31859"/>
    <cellStyle name="40% - Accent6 12 7 2" xfId="31860"/>
    <cellStyle name="40% - Accent6 12 8" xfId="31861"/>
    <cellStyle name="40% - Accent6 12 8 2" xfId="31862"/>
    <cellStyle name="40% - Accent6 12 9" xfId="31863"/>
    <cellStyle name="40% - Accent6 12 9 2" xfId="31864"/>
    <cellStyle name="40% - Accent6 13" xfId="31865"/>
    <cellStyle name="40% - Accent6 13 10" xfId="31866"/>
    <cellStyle name="40% - Accent6 13 10 2" xfId="31867"/>
    <cellStyle name="40% - Accent6 13 11" xfId="31868"/>
    <cellStyle name="40% - Accent6 13 11 2" xfId="31869"/>
    <cellStyle name="40% - Accent6 13 12" xfId="31870"/>
    <cellStyle name="40% - Accent6 13 12 2" xfId="31871"/>
    <cellStyle name="40% - Accent6 13 13" xfId="31872"/>
    <cellStyle name="40% - Accent6 13 14" xfId="31873"/>
    <cellStyle name="40% - Accent6 13 2" xfId="31874"/>
    <cellStyle name="40% - Accent6 13 2 2" xfId="31875"/>
    <cellStyle name="40% - Accent6 13 3" xfId="31876"/>
    <cellStyle name="40% - Accent6 13 3 2" xfId="31877"/>
    <cellStyle name="40% - Accent6 13 4" xfId="31878"/>
    <cellStyle name="40% - Accent6 13 4 2" xfId="31879"/>
    <cellStyle name="40% - Accent6 13 5" xfId="31880"/>
    <cellStyle name="40% - Accent6 13 5 2" xfId="31881"/>
    <cellStyle name="40% - Accent6 13 6" xfId="31882"/>
    <cellStyle name="40% - Accent6 13 6 2" xfId="31883"/>
    <cellStyle name="40% - Accent6 13 7" xfId="31884"/>
    <cellStyle name="40% - Accent6 13 7 2" xfId="31885"/>
    <cellStyle name="40% - Accent6 13 8" xfId="31886"/>
    <cellStyle name="40% - Accent6 13 8 2" xfId="31887"/>
    <cellStyle name="40% - Accent6 13 9" xfId="31888"/>
    <cellStyle name="40% - Accent6 13 9 2" xfId="31889"/>
    <cellStyle name="40% - Accent6 14" xfId="31890"/>
    <cellStyle name="40% - Accent6 14 10" xfId="31891"/>
    <cellStyle name="40% - Accent6 14 10 2" xfId="31892"/>
    <cellStyle name="40% - Accent6 14 11" xfId="31893"/>
    <cellStyle name="40% - Accent6 14 11 2" xfId="31894"/>
    <cellStyle name="40% - Accent6 14 12" xfId="31895"/>
    <cellStyle name="40% - Accent6 14 13" xfId="31896"/>
    <cellStyle name="40% - Accent6 14 2" xfId="31897"/>
    <cellStyle name="40% - Accent6 14 2 2" xfId="31898"/>
    <cellStyle name="40% - Accent6 14 3" xfId="31899"/>
    <cellStyle name="40% - Accent6 14 3 2" xfId="31900"/>
    <cellStyle name="40% - Accent6 14 4" xfId="31901"/>
    <cellStyle name="40% - Accent6 14 4 2" xfId="31902"/>
    <cellStyle name="40% - Accent6 14 5" xfId="31903"/>
    <cellStyle name="40% - Accent6 14 5 2" xfId="31904"/>
    <cellStyle name="40% - Accent6 14 6" xfId="31905"/>
    <cellStyle name="40% - Accent6 14 6 2" xfId="31906"/>
    <cellStyle name="40% - Accent6 14 7" xfId="31907"/>
    <cellStyle name="40% - Accent6 14 7 2" xfId="31908"/>
    <cellStyle name="40% - Accent6 14 8" xfId="31909"/>
    <cellStyle name="40% - Accent6 14 8 2" xfId="31910"/>
    <cellStyle name="40% - Accent6 14 9" xfId="31911"/>
    <cellStyle name="40% - Accent6 14 9 2" xfId="31912"/>
    <cellStyle name="40% - Accent6 15" xfId="31913"/>
    <cellStyle name="40% - Accent6 15 10" xfId="31914"/>
    <cellStyle name="40% - Accent6 15 10 2" xfId="31915"/>
    <cellStyle name="40% - Accent6 15 11" xfId="31916"/>
    <cellStyle name="40% - Accent6 15 12" xfId="31917"/>
    <cellStyle name="40% - Accent6 15 2" xfId="31918"/>
    <cellStyle name="40% - Accent6 15 2 2" xfId="31919"/>
    <cellStyle name="40% - Accent6 15 3" xfId="31920"/>
    <cellStyle name="40% - Accent6 15 3 2" xfId="31921"/>
    <cellStyle name="40% - Accent6 15 4" xfId="31922"/>
    <cellStyle name="40% - Accent6 15 4 2" xfId="31923"/>
    <cellStyle name="40% - Accent6 15 5" xfId="31924"/>
    <cellStyle name="40% - Accent6 15 5 2" xfId="31925"/>
    <cellStyle name="40% - Accent6 15 6" xfId="31926"/>
    <cellStyle name="40% - Accent6 15 6 2" xfId="31927"/>
    <cellStyle name="40% - Accent6 15 7" xfId="31928"/>
    <cellStyle name="40% - Accent6 15 7 2" xfId="31929"/>
    <cellStyle name="40% - Accent6 15 8" xfId="31930"/>
    <cellStyle name="40% - Accent6 15 8 2" xfId="31931"/>
    <cellStyle name="40% - Accent6 15 9" xfId="31932"/>
    <cellStyle name="40% - Accent6 15 9 2" xfId="31933"/>
    <cellStyle name="40% - Accent6 16" xfId="31934"/>
    <cellStyle name="40% - Accent6 16 10" xfId="31935"/>
    <cellStyle name="40% - Accent6 16 11" xfId="31936"/>
    <cellStyle name="40% - Accent6 16 12" xfId="31937"/>
    <cellStyle name="40% - Accent6 16 2" xfId="31938"/>
    <cellStyle name="40% - Accent6 16 2 2" xfId="31939"/>
    <cellStyle name="40% - Accent6 16 3" xfId="31940"/>
    <cellStyle name="40% - Accent6 16 3 2" xfId="31941"/>
    <cellStyle name="40% - Accent6 16 4" xfId="31942"/>
    <cellStyle name="40% - Accent6 16 4 2" xfId="31943"/>
    <cellStyle name="40% - Accent6 16 5" xfId="31944"/>
    <cellStyle name="40% - Accent6 16 5 2" xfId="31945"/>
    <cellStyle name="40% - Accent6 16 6" xfId="31946"/>
    <cellStyle name="40% - Accent6 16 6 2" xfId="31947"/>
    <cellStyle name="40% - Accent6 16 7" xfId="31948"/>
    <cellStyle name="40% - Accent6 16 7 2" xfId="31949"/>
    <cellStyle name="40% - Accent6 16 8" xfId="31950"/>
    <cellStyle name="40% - Accent6 16 8 2" xfId="31951"/>
    <cellStyle name="40% - Accent6 16 9" xfId="31952"/>
    <cellStyle name="40% - Accent6 16 9 2" xfId="31953"/>
    <cellStyle name="40% - Accent6 17" xfId="31954"/>
    <cellStyle name="40% - Accent6 17 10" xfId="31955"/>
    <cellStyle name="40% - Accent6 17 2" xfId="31956"/>
    <cellStyle name="40% - Accent6 17 2 2" xfId="31957"/>
    <cellStyle name="40% - Accent6 17 3" xfId="31958"/>
    <cellStyle name="40% - Accent6 17 3 2" xfId="31959"/>
    <cellStyle name="40% - Accent6 17 4" xfId="31960"/>
    <cellStyle name="40% - Accent6 17 4 2" xfId="31961"/>
    <cellStyle name="40% - Accent6 17 5" xfId="31962"/>
    <cellStyle name="40% - Accent6 17 5 2" xfId="31963"/>
    <cellStyle name="40% - Accent6 17 6" xfId="31964"/>
    <cellStyle name="40% - Accent6 17 6 2" xfId="31965"/>
    <cellStyle name="40% - Accent6 17 7" xfId="31966"/>
    <cellStyle name="40% - Accent6 17 7 2" xfId="31967"/>
    <cellStyle name="40% - Accent6 17 8" xfId="31968"/>
    <cellStyle name="40% - Accent6 17 9" xfId="31969"/>
    <cellStyle name="40% - Accent6 18" xfId="31970"/>
    <cellStyle name="40% - Accent6 18 2" xfId="31971"/>
    <cellStyle name="40% - Accent6 18 2 2" xfId="31972"/>
    <cellStyle name="40% - Accent6 18 3" xfId="31973"/>
    <cellStyle name="40% - Accent6 18 3 2" xfId="31974"/>
    <cellStyle name="40% - Accent6 18 4" xfId="31975"/>
    <cellStyle name="40% - Accent6 18 4 2" xfId="31976"/>
    <cellStyle name="40% - Accent6 18 5" xfId="31977"/>
    <cellStyle name="40% - Accent6 18 5 2" xfId="31978"/>
    <cellStyle name="40% - Accent6 18 6" xfId="31979"/>
    <cellStyle name="40% - Accent6 18 6 2" xfId="31980"/>
    <cellStyle name="40% - Accent6 18 7" xfId="31981"/>
    <cellStyle name="40% - Accent6 18 8" xfId="31982"/>
    <cellStyle name="40% - Accent6 18 9" xfId="31983"/>
    <cellStyle name="40% - Accent6 19" xfId="31984"/>
    <cellStyle name="40% - Accent6 19 2" xfId="31985"/>
    <cellStyle name="40% - Accent6 19 2 2" xfId="31986"/>
    <cellStyle name="40% - Accent6 19 3" xfId="31987"/>
    <cellStyle name="40% - Accent6 19 3 2" xfId="31988"/>
    <cellStyle name="40% - Accent6 19 4" xfId="31989"/>
    <cellStyle name="40% - Accent6 19 5" xfId="31990"/>
    <cellStyle name="40% - Accent6 19 6" xfId="31991"/>
    <cellStyle name="40% - Accent6 2" xfId="31992"/>
    <cellStyle name="40% - Accent6 2 10" xfId="31993"/>
    <cellStyle name="40% - Accent6 2 10 2" xfId="31994"/>
    <cellStyle name="40% - Accent6 2 10 2 2" xfId="31995"/>
    <cellStyle name="40% - Accent6 2 10 3" xfId="31996"/>
    <cellStyle name="40% - Accent6 2 11" xfId="31997"/>
    <cellStyle name="40% - Accent6 2 11 2" xfId="31998"/>
    <cellStyle name="40% - Accent6 2 11 2 2" xfId="31999"/>
    <cellStyle name="40% - Accent6 2 11 3" xfId="32000"/>
    <cellStyle name="40% - Accent6 2 12" xfId="32001"/>
    <cellStyle name="40% - Accent6 2 12 2" xfId="32002"/>
    <cellStyle name="40% - Accent6 2 13" xfId="32003"/>
    <cellStyle name="40% - Accent6 2 13 2" xfId="32004"/>
    <cellStyle name="40% - Accent6 2 14" xfId="32005"/>
    <cellStyle name="40% - Accent6 2 14 2" xfId="32006"/>
    <cellStyle name="40% - Accent6 2 15" xfId="32007"/>
    <cellStyle name="40% - Accent6 2 15 2" xfId="32008"/>
    <cellStyle name="40% - Accent6 2 16" xfId="32009"/>
    <cellStyle name="40% - Accent6 2 16 2" xfId="32010"/>
    <cellStyle name="40% - Accent6 2 17" xfId="32011"/>
    <cellStyle name="40% - Accent6 2 17 2" xfId="32012"/>
    <cellStyle name="40% - Accent6 2 18" xfId="32013"/>
    <cellStyle name="40% - Accent6 2 18 2" xfId="32014"/>
    <cellStyle name="40% - Accent6 2 19" xfId="32015"/>
    <cellStyle name="40% - Accent6 2 19 2" xfId="32016"/>
    <cellStyle name="40% - Accent6 2 2" xfId="32017"/>
    <cellStyle name="40% - Accent6 2 2 10" xfId="32018"/>
    <cellStyle name="40% - Accent6 2 2 10 2" xfId="32019"/>
    <cellStyle name="40% - Accent6 2 2 10 2 2" xfId="32020"/>
    <cellStyle name="40% - Accent6 2 2 10 3" xfId="32021"/>
    <cellStyle name="40% - Accent6 2 2 11" xfId="32022"/>
    <cellStyle name="40% - Accent6 2 2 11 2" xfId="32023"/>
    <cellStyle name="40% - Accent6 2 2 11 2 2" xfId="32024"/>
    <cellStyle name="40% - Accent6 2 2 11 3" xfId="32025"/>
    <cellStyle name="40% - Accent6 2 2 12" xfId="32026"/>
    <cellStyle name="40% - Accent6 2 2 12 2" xfId="32027"/>
    <cellStyle name="40% - Accent6 2 2 13" xfId="32028"/>
    <cellStyle name="40% - Accent6 2 2 13 2" xfId="32029"/>
    <cellStyle name="40% - Accent6 2 2 14" xfId="32030"/>
    <cellStyle name="40% - Accent6 2 2 14 2" xfId="32031"/>
    <cellStyle name="40% - Accent6 2 2 15" xfId="32032"/>
    <cellStyle name="40% - Accent6 2 2 16" xfId="32033"/>
    <cellStyle name="40% - Accent6 2 2 2" xfId="32034"/>
    <cellStyle name="40% - Accent6 2 2 2 10" xfId="32035"/>
    <cellStyle name="40% - Accent6 2 2 2 11" xfId="32036"/>
    <cellStyle name="40% - Accent6 2 2 2 12" xfId="32037"/>
    <cellStyle name="40% - Accent6 2 2 2 12 2" xfId="32038"/>
    <cellStyle name="40% - Accent6 2 2 2 12 3" xfId="32039"/>
    <cellStyle name="40% - Accent6 2 2 2 13" xfId="32040"/>
    <cellStyle name="40% - Accent6 2 2 2 14" xfId="32041"/>
    <cellStyle name="40% - Accent6 2 2 2 14 2" xfId="32042"/>
    <cellStyle name="40% - Accent6 2 2 2 15" xfId="32043"/>
    <cellStyle name="40% - Accent6 2 2 2 16" xfId="32044"/>
    <cellStyle name="40% - Accent6 2 2 2 2" xfId="32045"/>
    <cellStyle name="40% - Accent6 2 2 2 2 10" xfId="32046"/>
    <cellStyle name="40% - Accent6 2 2 2 2 10 2" xfId="32047"/>
    <cellStyle name="40% - Accent6 2 2 2 2 11" xfId="32048"/>
    <cellStyle name="40% - Accent6 2 2 2 2 11 2" xfId="32049"/>
    <cellStyle name="40% - Accent6 2 2 2 2 12" xfId="32050"/>
    <cellStyle name="40% - Accent6 2 2 2 2 12 2" xfId="32051"/>
    <cellStyle name="40% - Accent6 2 2 2 2 13" xfId="32052"/>
    <cellStyle name="40% - Accent6 2 2 2 2 2" xfId="32053"/>
    <cellStyle name="40% - Accent6 2 2 2 2 2 10" xfId="32054"/>
    <cellStyle name="40% - Accent6 2 2 2 2 2 10 2" xfId="32055"/>
    <cellStyle name="40% - Accent6 2 2 2 2 2 10 3" xfId="32056"/>
    <cellStyle name="40% - Accent6 2 2 2 2 2 11" xfId="32057"/>
    <cellStyle name="40% - Accent6 2 2 2 2 2 12" xfId="32058"/>
    <cellStyle name="40% - Accent6 2 2 2 2 2 12 2" xfId="32059"/>
    <cellStyle name="40% - Accent6 2 2 2 2 2 13" xfId="32060"/>
    <cellStyle name="40% - Accent6 2 2 2 2 2 2" xfId="32061"/>
    <cellStyle name="40% - Accent6 2 2 2 2 2 2 10" xfId="32062"/>
    <cellStyle name="40% - Accent6 2 2 2 2 2 2 10 2" xfId="32063"/>
    <cellStyle name="40% - Accent6 2 2 2 2 2 2 11" xfId="32064"/>
    <cellStyle name="40% - Accent6 2 2 2 2 2 2 11 2" xfId="32065"/>
    <cellStyle name="40% - Accent6 2 2 2 2 2 2 12" xfId="32066"/>
    <cellStyle name="40% - Accent6 2 2 2 2 2 2 2" xfId="32067"/>
    <cellStyle name="40% - Accent6 2 2 2 2 2 2 2 10" xfId="32068"/>
    <cellStyle name="40% - Accent6 2 2 2 2 2 2 2 2" xfId="32069"/>
    <cellStyle name="40% - Accent6 2 2 2 2 2 2 2 2 10" xfId="32070"/>
    <cellStyle name="40% - Accent6 2 2 2 2 2 2 2 2 2" xfId="32071"/>
    <cellStyle name="40% - Accent6 2 2 2 2 2 2 2 2 2 2" xfId="32072"/>
    <cellStyle name="40% - Accent6 2 2 2 2 2 2 2 2 2 2 2" xfId="32073"/>
    <cellStyle name="40% - Accent6 2 2 2 2 2 2 2 2 2 2 2 2" xfId="32074"/>
    <cellStyle name="40% - Accent6 2 2 2 2 2 2 2 2 2 2 2 2 2" xfId="32075"/>
    <cellStyle name="40% - Accent6 2 2 2 2 2 2 2 2 2 2 2 2 2 2" xfId="32076"/>
    <cellStyle name="40% - Accent6 2 2 2 2 2 2 2 2 2 2 2 2 2 2 2" xfId="32077"/>
    <cellStyle name="40% - Accent6 2 2 2 2 2 2 2 2 2 2 2 2 2 3" xfId="32078"/>
    <cellStyle name="40% - Accent6 2 2 2 2 2 2 2 2 2 2 2 2 2 3 2" xfId="32079"/>
    <cellStyle name="40% - Accent6 2 2 2 2 2 2 2 2 2 2 2 2 2 4" xfId="32080"/>
    <cellStyle name="40% - Accent6 2 2 2 2 2 2 2 2 2 2 2 2 3" xfId="32081"/>
    <cellStyle name="40% - Accent6 2 2 2 2 2 2 2 2 2 2 2 2 3 2" xfId="32082"/>
    <cellStyle name="40% - Accent6 2 2 2 2 2 2 2 2 2 2 2 2 3 2 2" xfId="32083"/>
    <cellStyle name="40% - Accent6 2 2 2 2 2 2 2 2 2 2 2 2 3 3" xfId="32084"/>
    <cellStyle name="40% - Accent6 2 2 2 2 2 2 2 2 2 2 2 2 4" xfId="32085"/>
    <cellStyle name="40% - Accent6 2 2 2 2 2 2 2 2 2 2 2 2 4 2" xfId="32086"/>
    <cellStyle name="40% - Accent6 2 2 2 2 2 2 2 2 2 2 2 2 5" xfId="32087"/>
    <cellStyle name="40% - Accent6 2 2 2 2 2 2 2 2 2 2 2 2 5 2" xfId="32088"/>
    <cellStyle name="40% - Accent6 2 2 2 2 2 2 2 2 2 2 2 2 6" xfId="32089"/>
    <cellStyle name="40% - Accent6 2 2 2 2 2 2 2 2 2 2 2 2 6 2" xfId="32090"/>
    <cellStyle name="40% - Accent6 2 2 2 2 2 2 2 2 2 2 2 2 7" xfId="32091"/>
    <cellStyle name="40% - Accent6 2 2 2 2 2 2 2 2 2 2 2 3" xfId="32092"/>
    <cellStyle name="40% - Accent6 2 2 2 2 2 2 2 2 2 2 2 4" xfId="32093"/>
    <cellStyle name="40% - Accent6 2 2 2 2 2 2 2 2 2 2 2 4 2" xfId="32094"/>
    <cellStyle name="40% - Accent6 2 2 2 2 2 2 2 2 2 2 2 4 3" xfId="32095"/>
    <cellStyle name="40% - Accent6 2 2 2 2 2 2 2 2 2 2 2 5" xfId="32096"/>
    <cellStyle name="40% - Accent6 2 2 2 2 2 2 2 2 2 2 2 6" xfId="32097"/>
    <cellStyle name="40% - Accent6 2 2 2 2 2 2 2 2 2 2 2 6 2" xfId="32098"/>
    <cellStyle name="40% - Accent6 2 2 2 2 2 2 2 2 2 2 2 7" xfId="32099"/>
    <cellStyle name="40% - Accent6 2 2 2 2 2 2 2 2 2 2 3" xfId="32100"/>
    <cellStyle name="40% - Accent6 2 2 2 2 2 2 2 2 2 2 3 2" xfId="32101"/>
    <cellStyle name="40% - Accent6 2 2 2 2 2 2 2 2 2 2 3 2 2" xfId="32102"/>
    <cellStyle name="40% - Accent6 2 2 2 2 2 2 2 2 2 2 3 3" xfId="32103"/>
    <cellStyle name="40% - Accent6 2 2 2 2 2 2 2 2 2 2 4" xfId="32104"/>
    <cellStyle name="40% - Accent6 2 2 2 2 2 2 2 2 2 2 4 2" xfId="32105"/>
    <cellStyle name="40% - Accent6 2 2 2 2 2 2 2 2 2 2 4 2 2" xfId="32106"/>
    <cellStyle name="40% - Accent6 2 2 2 2 2 2 2 2 2 2 4 3" xfId="32107"/>
    <cellStyle name="40% - Accent6 2 2 2 2 2 2 2 2 2 2 5" xfId="32108"/>
    <cellStyle name="40% - Accent6 2 2 2 2 2 2 2 2 2 2 5 2" xfId="32109"/>
    <cellStyle name="40% - Accent6 2 2 2 2 2 2 2 2 2 2 6" xfId="32110"/>
    <cellStyle name="40% - Accent6 2 2 2 2 2 2 2 2 2 2 6 2" xfId="32111"/>
    <cellStyle name="40% - Accent6 2 2 2 2 2 2 2 2 2 2 7" xfId="32112"/>
    <cellStyle name="40% - Accent6 2 2 2 2 2 2 2 2 2 2 7 2" xfId="32113"/>
    <cellStyle name="40% - Accent6 2 2 2 2 2 2 2 2 2 2 8" xfId="32114"/>
    <cellStyle name="40% - Accent6 2 2 2 2 2 2 2 2 2 3" xfId="32115"/>
    <cellStyle name="40% - Accent6 2 2 2 2 2 2 2 2 2 4" xfId="32116"/>
    <cellStyle name="40% - Accent6 2 2 2 2 2 2 2 2 2 5" xfId="32117"/>
    <cellStyle name="40% - Accent6 2 2 2 2 2 2 2 2 2 5 2" xfId="32118"/>
    <cellStyle name="40% - Accent6 2 2 2 2 2 2 2 2 2 5 3" xfId="32119"/>
    <cellStyle name="40% - Accent6 2 2 2 2 2 2 2 2 2 6" xfId="32120"/>
    <cellStyle name="40% - Accent6 2 2 2 2 2 2 2 2 2 7" xfId="32121"/>
    <cellStyle name="40% - Accent6 2 2 2 2 2 2 2 2 2 7 2" xfId="32122"/>
    <cellStyle name="40% - Accent6 2 2 2 2 2 2 2 2 2 8" xfId="32123"/>
    <cellStyle name="40% - Accent6 2 2 2 2 2 2 2 2 3" xfId="32124"/>
    <cellStyle name="40% - Accent6 2 2 2 2 2 2 2 2 3 2" xfId="32125"/>
    <cellStyle name="40% - Accent6 2 2 2 2 2 2 2 2 3 2 2" xfId="32126"/>
    <cellStyle name="40% - Accent6 2 2 2 2 2 2 2 2 3 2 2 2" xfId="32127"/>
    <cellStyle name="40% - Accent6 2 2 2 2 2 2 2 2 3 2 2 2 2" xfId="32128"/>
    <cellStyle name="40% - Accent6 2 2 2 2 2 2 2 2 3 2 2 3" xfId="32129"/>
    <cellStyle name="40% - Accent6 2 2 2 2 2 2 2 2 3 2 3" xfId="32130"/>
    <cellStyle name="40% - Accent6 2 2 2 2 2 2 2 2 3 2 3 2" xfId="32131"/>
    <cellStyle name="40% - Accent6 2 2 2 2 2 2 2 2 3 2 3 2 2" xfId="32132"/>
    <cellStyle name="40% - Accent6 2 2 2 2 2 2 2 2 3 2 3 3" xfId="32133"/>
    <cellStyle name="40% - Accent6 2 2 2 2 2 2 2 2 3 2 4" xfId="32134"/>
    <cellStyle name="40% - Accent6 2 2 2 2 2 2 2 2 3 2 4 2" xfId="32135"/>
    <cellStyle name="40% - Accent6 2 2 2 2 2 2 2 2 3 2 5" xfId="32136"/>
    <cellStyle name="40% - Accent6 2 2 2 2 2 2 2 2 3 3" xfId="32137"/>
    <cellStyle name="40% - Accent6 2 2 2 2 2 2 2 2 3 3 2" xfId="32138"/>
    <cellStyle name="40% - Accent6 2 2 2 2 2 2 2 2 3 3 2 2" xfId="32139"/>
    <cellStyle name="40% - Accent6 2 2 2 2 2 2 2 2 3 3 3" xfId="32140"/>
    <cellStyle name="40% - Accent6 2 2 2 2 2 2 2 2 3 4" xfId="32141"/>
    <cellStyle name="40% - Accent6 2 2 2 2 2 2 2 2 3 4 2" xfId="32142"/>
    <cellStyle name="40% - Accent6 2 2 2 2 2 2 2 2 3 4 2 2" xfId="32143"/>
    <cellStyle name="40% - Accent6 2 2 2 2 2 2 2 2 3 4 3" xfId="32144"/>
    <cellStyle name="40% - Accent6 2 2 2 2 2 2 2 2 3 5" xfId="32145"/>
    <cellStyle name="40% - Accent6 2 2 2 2 2 2 2 2 3 5 2" xfId="32146"/>
    <cellStyle name="40% - Accent6 2 2 2 2 2 2 2 2 3 6" xfId="32147"/>
    <cellStyle name="40% - Accent6 2 2 2 2 2 2 2 2 4" xfId="32148"/>
    <cellStyle name="40% - Accent6 2 2 2 2 2 2 2 2 4 2" xfId="32149"/>
    <cellStyle name="40% - Accent6 2 2 2 2 2 2 2 2 4 2 2" xfId="32150"/>
    <cellStyle name="40% - Accent6 2 2 2 2 2 2 2 2 4 2 2 2" xfId="32151"/>
    <cellStyle name="40% - Accent6 2 2 2 2 2 2 2 2 4 2 3" xfId="32152"/>
    <cellStyle name="40% - Accent6 2 2 2 2 2 2 2 2 4 3" xfId="32153"/>
    <cellStyle name="40% - Accent6 2 2 2 2 2 2 2 2 4 3 2" xfId="32154"/>
    <cellStyle name="40% - Accent6 2 2 2 2 2 2 2 2 4 3 2 2" xfId="32155"/>
    <cellStyle name="40% - Accent6 2 2 2 2 2 2 2 2 4 3 3" xfId="32156"/>
    <cellStyle name="40% - Accent6 2 2 2 2 2 2 2 2 4 4" xfId="32157"/>
    <cellStyle name="40% - Accent6 2 2 2 2 2 2 2 2 4 4 2" xfId="32158"/>
    <cellStyle name="40% - Accent6 2 2 2 2 2 2 2 2 4 5" xfId="32159"/>
    <cellStyle name="40% - Accent6 2 2 2 2 2 2 2 2 5" xfId="32160"/>
    <cellStyle name="40% - Accent6 2 2 2 2 2 2 2 2 5 2" xfId="32161"/>
    <cellStyle name="40% - Accent6 2 2 2 2 2 2 2 2 5 2 2" xfId="32162"/>
    <cellStyle name="40% - Accent6 2 2 2 2 2 2 2 2 5 3" xfId="32163"/>
    <cellStyle name="40% - Accent6 2 2 2 2 2 2 2 2 6" xfId="32164"/>
    <cellStyle name="40% - Accent6 2 2 2 2 2 2 2 2 6 2" xfId="32165"/>
    <cellStyle name="40% - Accent6 2 2 2 2 2 2 2 2 6 2 2" xfId="32166"/>
    <cellStyle name="40% - Accent6 2 2 2 2 2 2 2 2 6 3" xfId="32167"/>
    <cellStyle name="40% - Accent6 2 2 2 2 2 2 2 2 7" xfId="32168"/>
    <cellStyle name="40% - Accent6 2 2 2 2 2 2 2 2 7 2" xfId="32169"/>
    <cellStyle name="40% - Accent6 2 2 2 2 2 2 2 2 8" xfId="32170"/>
    <cellStyle name="40% - Accent6 2 2 2 2 2 2 2 2 8 2" xfId="32171"/>
    <cellStyle name="40% - Accent6 2 2 2 2 2 2 2 2 9" xfId="32172"/>
    <cellStyle name="40% - Accent6 2 2 2 2 2 2 2 2 9 2" xfId="32173"/>
    <cellStyle name="40% - Accent6 2 2 2 2 2 2 2 3" xfId="32174"/>
    <cellStyle name="40% - Accent6 2 2 2 2 2 2 2 4" xfId="32175"/>
    <cellStyle name="40% - Accent6 2 2 2 2 2 2 2 5" xfId="32176"/>
    <cellStyle name="40% - Accent6 2 2 2 2 2 2 2 6" xfId="32177"/>
    <cellStyle name="40% - Accent6 2 2 2 2 2 2 2 7" xfId="32178"/>
    <cellStyle name="40% - Accent6 2 2 2 2 2 2 2 7 2" xfId="32179"/>
    <cellStyle name="40% - Accent6 2 2 2 2 2 2 2 7 3" xfId="32180"/>
    <cellStyle name="40% - Accent6 2 2 2 2 2 2 2 8" xfId="32181"/>
    <cellStyle name="40% - Accent6 2 2 2 2 2 2 2 9" xfId="32182"/>
    <cellStyle name="40% - Accent6 2 2 2 2 2 2 2 9 2" xfId="32183"/>
    <cellStyle name="40% - Accent6 2 2 2 2 2 2 3" xfId="32184"/>
    <cellStyle name="40% - Accent6 2 2 2 2 2 2 3 2" xfId="32185"/>
    <cellStyle name="40% - Accent6 2 2 2 2 2 2 3 2 2" xfId="32186"/>
    <cellStyle name="40% - Accent6 2 2 2 2 2 2 3 2 2 2" xfId="32187"/>
    <cellStyle name="40% - Accent6 2 2 2 2 2 2 3 2 2 2 2" xfId="32188"/>
    <cellStyle name="40% - Accent6 2 2 2 2 2 2 3 2 2 3" xfId="32189"/>
    <cellStyle name="40% - Accent6 2 2 2 2 2 2 3 2 3" xfId="32190"/>
    <cellStyle name="40% - Accent6 2 2 2 2 2 2 3 2 3 2" xfId="32191"/>
    <cellStyle name="40% - Accent6 2 2 2 2 2 2 3 2 3 2 2" xfId="32192"/>
    <cellStyle name="40% - Accent6 2 2 2 2 2 2 3 2 3 3" xfId="32193"/>
    <cellStyle name="40% - Accent6 2 2 2 2 2 2 3 2 4" xfId="32194"/>
    <cellStyle name="40% - Accent6 2 2 2 2 2 2 3 2 4 2" xfId="32195"/>
    <cellStyle name="40% - Accent6 2 2 2 2 2 2 3 2 5" xfId="32196"/>
    <cellStyle name="40% - Accent6 2 2 2 2 2 2 3 3" xfId="32197"/>
    <cellStyle name="40% - Accent6 2 2 2 2 2 2 3 3 2" xfId="32198"/>
    <cellStyle name="40% - Accent6 2 2 2 2 2 2 3 3 2 2" xfId="32199"/>
    <cellStyle name="40% - Accent6 2 2 2 2 2 2 3 3 3" xfId="32200"/>
    <cellStyle name="40% - Accent6 2 2 2 2 2 2 3 4" xfId="32201"/>
    <cellStyle name="40% - Accent6 2 2 2 2 2 2 3 4 2" xfId="32202"/>
    <cellStyle name="40% - Accent6 2 2 2 2 2 2 3 4 2 2" xfId="32203"/>
    <cellStyle name="40% - Accent6 2 2 2 2 2 2 3 4 3" xfId="32204"/>
    <cellStyle name="40% - Accent6 2 2 2 2 2 2 3 5" xfId="32205"/>
    <cellStyle name="40% - Accent6 2 2 2 2 2 2 3 5 2" xfId="32206"/>
    <cellStyle name="40% - Accent6 2 2 2 2 2 2 3 6" xfId="32207"/>
    <cellStyle name="40% - Accent6 2 2 2 2 2 2 4" xfId="32208"/>
    <cellStyle name="40% - Accent6 2 2 2 2 2 2 4 2" xfId="32209"/>
    <cellStyle name="40% - Accent6 2 2 2 2 2 2 4 2 2" xfId="32210"/>
    <cellStyle name="40% - Accent6 2 2 2 2 2 2 4 2 2 2" xfId="32211"/>
    <cellStyle name="40% - Accent6 2 2 2 2 2 2 4 2 2 2 2" xfId="32212"/>
    <cellStyle name="40% - Accent6 2 2 2 2 2 2 4 2 2 3" xfId="32213"/>
    <cellStyle name="40% - Accent6 2 2 2 2 2 2 4 2 3" xfId="32214"/>
    <cellStyle name="40% - Accent6 2 2 2 2 2 2 4 2 3 2" xfId="32215"/>
    <cellStyle name="40% - Accent6 2 2 2 2 2 2 4 2 3 2 2" xfId="32216"/>
    <cellStyle name="40% - Accent6 2 2 2 2 2 2 4 2 3 3" xfId="32217"/>
    <cellStyle name="40% - Accent6 2 2 2 2 2 2 4 2 4" xfId="32218"/>
    <cellStyle name="40% - Accent6 2 2 2 2 2 2 4 2 4 2" xfId="32219"/>
    <cellStyle name="40% - Accent6 2 2 2 2 2 2 4 2 5" xfId="32220"/>
    <cellStyle name="40% - Accent6 2 2 2 2 2 2 4 3" xfId="32221"/>
    <cellStyle name="40% - Accent6 2 2 2 2 2 2 4 3 2" xfId="32222"/>
    <cellStyle name="40% - Accent6 2 2 2 2 2 2 4 3 2 2" xfId="32223"/>
    <cellStyle name="40% - Accent6 2 2 2 2 2 2 4 3 3" xfId="32224"/>
    <cellStyle name="40% - Accent6 2 2 2 2 2 2 4 4" xfId="32225"/>
    <cellStyle name="40% - Accent6 2 2 2 2 2 2 4 4 2" xfId="32226"/>
    <cellStyle name="40% - Accent6 2 2 2 2 2 2 4 4 2 2" xfId="32227"/>
    <cellStyle name="40% - Accent6 2 2 2 2 2 2 4 4 3" xfId="32228"/>
    <cellStyle name="40% - Accent6 2 2 2 2 2 2 4 5" xfId="32229"/>
    <cellStyle name="40% - Accent6 2 2 2 2 2 2 4 5 2" xfId="32230"/>
    <cellStyle name="40% - Accent6 2 2 2 2 2 2 4 6" xfId="32231"/>
    <cellStyle name="40% - Accent6 2 2 2 2 2 2 5" xfId="32232"/>
    <cellStyle name="40% - Accent6 2 2 2 2 2 2 5 2" xfId="32233"/>
    <cellStyle name="40% - Accent6 2 2 2 2 2 2 5 2 2" xfId="32234"/>
    <cellStyle name="40% - Accent6 2 2 2 2 2 2 5 2 2 2" xfId="32235"/>
    <cellStyle name="40% - Accent6 2 2 2 2 2 2 5 2 2 2 2" xfId="32236"/>
    <cellStyle name="40% - Accent6 2 2 2 2 2 2 5 2 2 3" xfId="32237"/>
    <cellStyle name="40% - Accent6 2 2 2 2 2 2 5 2 3" xfId="32238"/>
    <cellStyle name="40% - Accent6 2 2 2 2 2 2 5 2 3 2" xfId="32239"/>
    <cellStyle name="40% - Accent6 2 2 2 2 2 2 5 2 3 2 2" xfId="32240"/>
    <cellStyle name="40% - Accent6 2 2 2 2 2 2 5 2 3 3" xfId="32241"/>
    <cellStyle name="40% - Accent6 2 2 2 2 2 2 5 2 4" xfId="32242"/>
    <cellStyle name="40% - Accent6 2 2 2 2 2 2 5 2 4 2" xfId="32243"/>
    <cellStyle name="40% - Accent6 2 2 2 2 2 2 5 2 5" xfId="32244"/>
    <cellStyle name="40% - Accent6 2 2 2 2 2 2 5 3" xfId="32245"/>
    <cellStyle name="40% - Accent6 2 2 2 2 2 2 5 3 2" xfId="32246"/>
    <cellStyle name="40% - Accent6 2 2 2 2 2 2 5 3 2 2" xfId="32247"/>
    <cellStyle name="40% - Accent6 2 2 2 2 2 2 5 3 3" xfId="32248"/>
    <cellStyle name="40% - Accent6 2 2 2 2 2 2 5 4" xfId="32249"/>
    <cellStyle name="40% - Accent6 2 2 2 2 2 2 5 4 2" xfId="32250"/>
    <cellStyle name="40% - Accent6 2 2 2 2 2 2 5 4 2 2" xfId="32251"/>
    <cellStyle name="40% - Accent6 2 2 2 2 2 2 5 4 3" xfId="32252"/>
    <cellStyle name="40% - Accent6 2 2 2 2 2 2 5 5" xfId="32253"/>
    <cellStyle name="40% - Accent6 2 2 2 2 2 2 5 5 2" xfId="32254"/>
    <cellStyle name="40% - Accent6 2 2 2 2 2 2 5 6" xfId="32255"/>
    <cellStyle name="40% - Accent6 2 2 2 2 2 2 6" xfId="32256"/>
    <cellStyle name="40% - Accent6 2 2 2 2 2 2 6 2" xfId="32257"/>
    <cellStyle name="40% - Accent6 2 2 2 2 2 2 6 2 2" xfId="32258"/>
    <cellStyle name="40% - Accent6 2 2 2 2 2 2 6 2 2 2" xfId="32259"/>
    <cellStyle name="40% - Accent6 2 2 2 2 2 2 6 2 3" xfId="32260"/>
    <cellStyle name="40% - Accent6 2 2 2 2 2 2 6 3" xfId="32261"/>
    <cellStyle name="40% - Accent6 2 2 2 2 2 2 6 3 2" xfId="32262"/>
    <cellStyle name="40% - Accent6 2 2 2 2 2 2 6 3 2 2" xfId="32263"/>
    <cellStyle name="40% - Accent6 2 2 2 2 2 2 6 3 3" xfId="32264"/>
    <cellStyle name="40% - Accent6 2 2 2 2 2 2 6 4" xfId="32265"/>
    <cellStyle name="40% - Accent6 2 2 2 2 2 2 6 4 2" xfId="32266"/>
    <cellStyle name="40% - Accent6 2 2 2 2 2 2 6 5" xfId="32267"/>
    <cellStyle name="40% - Accent6 2 2 2 2 2 2 7" xfId="32268"/>
    <cellStyle name="40% - Accent6 2 2 2 2 2 2 7 2" xfId="32269"/>
    <cellStyle name="40% - Accent6 2 2 2 2 2 2 7 2 2" xfId="32270"/>
    <cellStyle name="40% - Accent6 2 2 2 2 2 2 7 3" xfId="32271"/>
    <cellStyle name="40% - Accent6 2 2 2 2 2 2 8" xfId="32272"/>
    <cellStyle name="40% - Accent6 2 2 2 2 2 2 8 2" xfId="32273"/>
    <cellStyle name="40% - Accent6 2 2 2 2 2 2 8 2 2" xfId="32274"/>
    <cellStyle name="40% - Accent6 2 2 2 2 2 2 8 3" xfId="32275"/>
    <cellStyle name="40% - Accent6 2 2 2 2 2 2 9" xfId="32276"/>
    <cellStyle name="40% - Accent6 2 2 2 2 2 2 9 2" xfId="32277"/>
    <cellStyle name="40% - Accent6 2 2 2 2 2 3" xfId="32278"/>
    <cellStyle name="40% - Accent6 2 2 2 2 2 3 2" xfId="32279"/>
    <cellStyle name="40% - Accent6 2 2 2 2 2 3 2 2" xfId="32280"/>
    <cellStyle name="40% - Accent6 2 2 2 2 2 3 2 2 2" xfId="32281"/>
    <cellStyle name="40% - Accent6 2 2 2 2 2 3 2 2 2 2" xfId="32282"/>
    <cellStyle name="40% - Accent6 2 2 2 2 2 3 2 2 3" xfId="32283"/>
    <cellStyle name="40% - Accent6 2 2 2 2 2 3 2 3" xfId="32284"/>
    <cellStyle name="40% - Accent6 2 2 2 2 2 3 2 3 2" xfId="32285"/>
    <cellStyle name="40% - Accent6 2 2 2 2 2 3 2 3 2 2" xfId="32286"/>
    <cellStyle name="40% - Accent6 2 2 2 2 2 3 2 3 3" xfId="32287"/>
    <cellStyle name="40% - Accent6 2 2 2 2 2 3 2 4" xfId="32288"/>
    <cellStyle name="40% - Accent6 2 2 2 2 2 3 2 4 2" xfId="32289"/>
    <cellStyle name="40% - Accent6 2 2 2 2 2 3 2 5" xfId="32290"/>
    <cellStyle name="40% - Accent6 2 2 2 2 2 3 3" xfId="32291"/>
    <cellStyle name="40% - Accent6 2 2 2 2 2 3 3 2" xfId="32292"/>
    <cellStyle name="40% - Accent6 2 2 2 2 2 3 3 2 2" xfId="32293"/>
    <cellStyle name="40% - Accent6 2 2 2 2 2 3 3 3" xfId="32294"/>
    <cellStyle name="40% - Accent6 2 2 2 2 2 3 4" xfId="32295"/>
    <cellStyle name="40% - Accent6 2 2 2 2 2 3 4 2" xfId="32296"/>
    <cellStyle name="40% - Accent6 2 2 2 2 2 3 4 2 2" xfId="32297"/>
    <cellStyle name="40% - Accent6 2 2 2 2 2 3 4 3" xfId="32298"/>
    <cellStyle name="40% - Accent6 2 2 2 2 2 3 5" xfId="32299"/>
    <cellStyle name="40% - Accent6 2 2 2 2 2 3 5 2" xfId="32300"/>
    <cellStyle name="40% - Accent6 2 2 2 2 2 3 6" xfId="32301"/>
    <cellStyle name="40% - Accent6 2 2 2 2 2 4" xfId="32302"/>
    <cellStyle name="40% - Accent6 2 2 2 2 2 5" xfId="32303"/>
    <cellStyle name="40% - Accent6 2 2 2 2 2 6" xfId="32304"/>
    <cellStyle name="40% - Accent6 2 2 2 2 2 7" xfId="32305"/>
    <cellStyle name="40% - Accent6 2 2 2 2 2 8" xfId="32306"/>
    <cellStyle name="40% - Accent6 2 2 2 2 2 9" xfId="32307"/>
    <cellStyle name="40% - Accent6 2 2 2 2 3" xfId="32308"/>
    <cellStyle name="40% - Accent6 2 2 2 2 3 2" xfId="32309"/>
    <cellStyle name="40% - Accent6 2 2 2 2 3 3" xfId="32310"/>
    <cellStyle name="40% - Accent6 2 2 2 2 3 4" xfId="32311"/>
    <cellStyle name="40% - Accent6 2 2 2 2 3 4 2" xfId="32312"/>
    <cellStyle name="40% - Accent6 2 2 2 2 3 4 2 2" xfId="32313"/>
    <cellStyle name="40% - Accent6 2 2 2 2 3 4 2 2 2" xfId="32314"/>
    <cellStyle name="40% - Accent6 2 2 2 2 3 4 2 3" xfId="32315"/>
    <cellStyle name="40% - Accent6 2 2 2 2 3 4 3" xfId="32316"/>
    <cellStyle name="40% - Accent6 2 2 2 2 3 4 3 2" xfId="32317"/>
    <cellStyle name="40% - Accent6 2 2 2 2 3 4 3 2 2" xfId="32318"/>
    <cellStyle name="40% - Accent6 2 2 2 2 3 4 3 3" xfId="32319"/>
    <cellStyle name="40% - Accent6 2 2 2 2 3 4 4" xfId="32320"/>
    <cellStyle name="40% - Accent6 2 2 2 2 3 4 4 2" xfId="32321"/>
    <cellStyle name="40% - Accent6 2 2 2 2 3 4 5" xfId="32322"/>
    <cellStyle name="40% - Accent6 2 2 2 2 3 5" xfId="32323"/>
    <cellStyle name="40% - Accent6 2 2 2 2 3 5 2" xfId="32324"/>
    <cellStyle name="40% - Accent6 2 2 2 2 3 5 2 2" xfId="32325"/>
    <cellStyle name="40% - Accent6 2 2 2 2 3 5 3" xfId="32326"/>
    <cellStyle name="40% - Accent6 2 2 2 2 3 6" xfId="32327"/>
    <cellStyle name="40% - Accent6 2 2 2 2 3 6 2" xfId="32328"/>
    <cellStyle name="40% - Accent6 2 2 2 2 3 6 2 2" xfId="32329"/>
    <cellStyle name="40% - Accent6 2 2 2 2 3 6 3" xfId="32330"/>
    <cellStyle name="40% - Accent6 2 2 2 2 3 7" xfId="32331"/>
    <cellStyle name="40% - Accent6 2 2 2 2 3 7 2" xfId="32332"/>
    <cellStyle name="40% - Accent6 2 2 2 2 3 8" xfId="32333"/>
    <cellStyle name="40% - Accent6 2 2 2 2 4" xfId="32334"/>
    <cellStyle name="40% - Accent6 2 2 2 2 4 2" xfId="32335"/>
    <cellStyle name="40% - Accent6 2 2 2 2 4 2 2" xfId="32336"/>
    <cellStyle name="40% - Accent6 2 2 2 2 4 2 2 2" xfId="32337"/>
    <cellStyle name="40% - Accent6 2 2 2 2 4 2 2 2 2" xfId="32338"/>
    <cellStyle name="40% - Accent6 2 2 2 2 4 2 2 3" xfId="32339"/>
    <cellStyle name="40% - Accent6 2 2 2 2 4 2 3" xfId="32340"/>
    <cellStyle name="40% - Accent6 2 2 2 2 4 2 3 2" xfId="32341"/>
    <cellStyle name="40% - Accent6 2 2 2 2 4 2 3 2 2" xfId="32342"/>
    <cellStyle name="40% - Accent6 2 2 2 2 4 2 3 3" xfId="32343"/>
    <cellStyle name="40% - Accent6 2 2 2 2 4 2 4" xfId="32344"/>
    <cellStyle name="40% - Accent6 2 2 2 2 4 2 4 2" xfId="32345"/>
    <cellStyle name="40% - Accent6 2 2 2 2 4 2 5" xfId="32346"/>
    <cellStyle name="40% - Accent6 2 2 2 2 4 3" xfId="32347"/>
    <cellStyle name="40% - Accent6 2 2 2 2 4 3 2" xfId="32348"/>
    <cellStyle name="40% - Accent6 2 2 2 2 4 3 2 2" xfId="32349"/>
    <cellStyle name="40% - Accent6 2 2 2 2 4 3 3" xfId="32350"/>
    <cellStyle name="40% - Accent6 2 2 2 2 4 4" xfId="32351"/>
    <cellStyle name="40% - Accent6 2 2 2 2 4 4 2" xfId="32352"/>
    <cellStyle name="40% - Accent6 2 2 2 2 4 4 2 2" xfId="32353"/>
    <cellStyle name="40% - Accent6 2 2 2 2 4 4 3" xfId="32354"/>
    <cellStyle name="40% - Accent6 2 2 2 2 4 5" xfId="32355"/>
    <cellStyle name="40% - Accent6 2 2 2 2 4 5 2" xfId="32356"/>
    <cellStyle name="40% - Accent6 2 2 2 2 4 6" xfId="32357"/>
    <cellStyle name="40% - Accent6 2 2 2 2 5" xfId="32358"/>
    <cellStyle name="40% - Accent6 2 2 2 2 5 2" xfId="32359"/>
    <cellStyle name="40% - Accent6 2 2 2 2 5 2 2" xfId="32360"/>
    <cellStyle name="40% - Accent6 2 2 2 2 5 2 2 2" xfId="32361"/>
    <cellStyle name="40% - Accent6 2 2 2 2 5 2 2 2 2" xfId="32362"/>
    <cellStyle name="40% - Accent6 2 2 2 2 5 2 2 3" xfId="32363"/>
    <cellStyle name="40% - Accent6 2 2 2 2 5 2 3" xfId="32364"/>
    <cellStyle name="40% - Accent6 2 2 2 2 5 2 3 2" xfId="32365"/>
    <cellStyle name="40% - Accent6 2 2 2 2 5 2 3 2 2" xfId="32366"/>
    <cellStyle name="40% - Accent6 2 2 2 2 5 2 3 3" xfId="32367"/>
    <cellStyle name="40% - Accent6 2 2 2 2 5 2 4" xfId="32368"/>
    <cellStyle name="40% - Accent6 2 2 2 2 5 2 4 2" xfId="32369"/>
    <cellStyle name="40% - Accent6 2 2 2 2 5 2 5" xfId="32370"/>
    <cellStyle name="40% - Accent6 2 2 2 2 5 3" xfId="32371"/>
    <cellStyle name="40% - Accent6 2 2 2 2 5 3 2" xfId="32372"/>
    <cellStyle name="40% - Accent6 2 2 2 2 5 3 2 2" xfId="32373"/>
    <cellStyle name="40% - Accent6 2 2 2 2 5 3 3" xfId="32374"/>
    <cellStyle name="40% - Accent6 2 2 2 2 5 4" xfId="32375"/>
    <cellStyle name="40% - Accent6 2 2 2 2 5 4 2" xfId="32376"/>
    <cellStyle name="40% - Accent6 2 2 2 2 5 4 2 2" xfId="32377"/>
    <cellStyle name="40% - Accent6 2 2 2 2 5 4 3" xfId="32378"/>
    <cellStyle name="40% - Accent6 2 2 2 2 5 5" xfId="32379"/>
    <cellStyle name="40% - Accent6 2 2 2 2 5 5 2" xfId="32380"/>
    <cellStyle name="40% - Accent6 2 2 2 2 5 6" xfId="32381"/>
    <cellStyle name="40% - Accent6 2 2 2 2 6" xfId="32382"/>
    <cellStyle name="40% - Accent6 2 2 2 2 6 2" xfId="32383"/>
    <cellStyle name="40% - Accent6 2 2 2 2 6 2 2" xfId="32384"/>
    <cellStyle name="40% - Accent6 2 2 2 2 6 2 2 2" xfId="32385"/>
    <cellStyle name="40% - Accent6 2 2 2 2 6 2 2 2 2" xfId="32386"/>
    <cellStyle name="40% - Accent6 2 2 2 2 6 2 2 3" xfId="32387"/>
    <cellStyle name="40% - Accent6 2 2 2 2 6 2 3" xfId="32388"/>
    <cellStyle name="40% - Accent6 2 2 2 2 6 2 3 2" xfId="32389"/>
    <cellStyle name="40% - Accent6 2 2 2 2 6 2 3 2 2" xfId="32390"/>
    <cellStyle name="40% - Accent6 2 2 2 2 6 2 3 3" xfId="32391"/>
    <cellStyle name="40% - Accent6 2 2 2 2 6 2 4" xfId="32392"/>
    <cellStyle name="40% - Accent6 2 2 2 2 6 2 4 2" xfId="32393"/>
    <cellStyle name="40% - Accent6 2 2 2 2 6 2 5" xfId="32394"/>
    <cellStyle name="40% - Accent6 2 2 2 2 6 3" xfId="32395"/>
    <cellStyle name="40% - Accent6 2 2 2 2 6 3 2" xfId="32396"/>
    <cellStyle name="40% - Accent6 2 2 2 2 6 3 2 2" xfId="32397"/>
    <cellStyle name="40% - Accent6 2 2 2 2 6 3 3" xfId="32398"/>
    <cellStyle name="40% - Accent6 2 2 2 2 6 4" xfId="32399"/>
    <cellStyle name="40% - Accent6 2 2 2 2 6 4 2" xfId="32400"/>
    <cellStyle name="40% - Accent6 2 2 2 2 6 4 2 2" xfId="32401"/>
    <cellStyle name="40% - Accent6 2 2 2 2 6 4 3" xfId="32402"/>
    <cellStyle name="40% - Accent6 2 2 2 2 6 5" xfId="32403"/>
    <cellStyle name="40% - Accent6 2 2 2 2 6 5 2" xfId="32404"/>
    <cellStyle name="40% - Accent6 2 2 2 2 6 6" xfId="32405"/>
    <cellStyle name="40% - Accent6 2 2 2 2 7" xfId="32406"/>
    <cellStyle name="40% - Accent6 2 2 2 2 7 2" xfId="32407"/>
    <cellStyle name="40% - Accent6 2 2 2 2 7 2 2" xfId="32408"/>
    <cellStyle name="40% - Accent6 2 2 2 2 7 2 2 2" xfId="32409"/>
    <cellStyle name="40% - Accent6 2 2 2 2 7 2 3" xfId="32410"/>
    <cellStyle name="40% - Accent6 2 2 2 2 7 3" xfId="32411"/>
    <cellStyle name="40% - Accent6 2 2 2 2 7 3 2" xfId="32412"/>
    <cellStyle name="40% - Accent6 2 2 2 2 7 3 2 2" xfId="32413"/>
    <cellStyle name="40% - Accent6 2 2 2 2 7 3 3" xfId="32414"/>
    <cellStyle name="40% - Accent6 2 2 2 2 7 4" xfId="32415"/>
    <cellStyle name="40% - Accent6 2 2 2 2 7 4 2" xfId="32416"/>
    <cellStyle name="40% - Accent6 2 2 2 2 7 5" xfId="32417"/>
    <cellStyle name="40% - Accent6 2 2 2 2 8" xfId="32418"/>
    <cellStyle name="40% - Accent6 2 2 2 2 8 2" xfId="32419"/>
    <cellStyle name="40% - Accent6 2 2 2 2 8 2 2" xfId="32420"/>
    <cellStyle name="40% - Accent6 2 2 2 2 8 3" xfId="32421"/>
    <cellStyle name="40% - Accent6 2 2 2 2 9" xfId="32422"/>
    <cellStyle name="40% - Accent6 2 2 2 2 9 2" xfId="32423"/>
    <cellStyle name="40% - Accent6 2 2 2 2 9 2 2" xfId="32424"/>
    <cellStyle name="40% - Accent6 2 2 2 2 9 3" xfId="32425"/>
    <cellStyle name="40% - Accent6 2 2 2 3" xfId="32426"/>
    <cellStyle name="40% - Accent6 2 2 2 3 10" xfId="32427"/>
    <cellStyle name="40% - Accent6 2 2 2 3 2" xfId="32428"/>
    <cellStyle name="40% - Accent6 2 2 2 3 2 2" xfId="32429"/>
    <cellStyle name="40% - Accent6 2 2 2 3 2 2 2" xfId="32430"/>
    <cellStyle name="40% - Accent6 2 2 2 3 2 2 2 2" xfId="32431"/>
    <cellStyle name="40% - Accent6 2 2 2 3 2 2 2 2 2" xfId="32432"/>
    <cellStyle name="40% - Accent6 2 2 2 3 2 2 2 3" xfId="32433"/>
    <cellStyle name="40% - Accent6 2 2 2 3 2 2 3" xfId="32434"/>
    <cellStyle name="40% - Accent6 2 2 2 3 2 2 3 2" xfId="32435"/>
    <cellStyle name="40% - Accent6 2 2 2 3 2 2 3 2 2" xfId="32436"/>
    <cellStyle name="40% - Accent6 2 2 2 3 2 2 3 3" xfId="32437"/>
    <cellStyle name="40% - Accent6 2 2 2 3 2 2 4" xfId="32438"/>
    <cellStyle name="40% - Accent6 2 2 2 3 2 2 4 2" xfId="32439"/>
    <cellStyle name="40% - Accent6 2 2 2 3 2 2 5" xfId="32440"/>
    <cellStyle name="40% - Accent6 2 2 2 3 2 3" xfId="32441"/>
    <cellStyle name="40% - Accent6 2 2 2 3 2 3 2" xfId="32442"/>
    <cellStyle name="40% - Accent6 2 2 2 3 2 3 2 2" xfId="32443"/>
    <cellStyle name="40% - Accent6 2 2 2 3 2 3 3" xfId="32444"/>
    <cellStyle name="40% - Accent6 2 2 2 3 2 4" xfId="32445"/>
    <cellStyle name="40% - Accent6 2 2 2 3 2 4 2" xfId="32446"/>
    <cellStyle name="40% - Accent6 2 2 2 3 2 4 2 2" xfId="32447"/>
    <cellStyle name="40% - Accent6 2 2 2 3 2 4 3" xfId="32448"/>
    <cellStyle name="40% - Accent6 2 2 2 3 2 5" xfId="32449"/>
    <cellStyle name="40% - Accent6 2 2 2 3 2 5 2" xfId="32450"/>
    <cellStyle name="40% - Accent6 2 2 2 3 2 6" xfId="32451"/>
    <cellStyle name="40% - Accent6 2 2 2 3 3" xfId="32452"/>
    <cellStyle name="40% - Accent6 2 2 2 3 3 2" xfId="32453"/>
    <cellStyle name="40% - Accent6 2 2 2 3 3 2 2" xfId="32454"/>
    <cellStyle name="40% - Accent6 2 2 2 3 3 2 2 2" xfId="32455"/>
    <cellStyle name="40% - Accent6 2 2 2 3 3 2 2 2 2" xfId="32456"/>
    <cellStyle name="40% - Accent6 2 2 2 3 3 2 2 3" xfId="32457"/>
    <cellStyle name="40% - Accent6 2 2 2 3 3 2 3" xfId="32458"/>
    <cellStyle name="40% - Accent6 2 2 2 3 3 2 3 2" xfId="32459"/>
    <cellStyle name="40% - Accent6 2 2 2 3 3 2 3 2 2" xfId="32460"/>
    <cellStyle name="40% - Accent6 2 2 2 3 3 2 3 3" xfId="32461"/>
    <cellStyle name="40% - Accent6 2 2 2 3 3 2 4" xfId="32462"/>
    <cellStyle name="40% - Accent6 2 2 2 3 3 2 4 2" xfId="32463"/>
    <cellStyle name="40% - Accent6 2 2 2 3 3 2 5" xfId="32464"/>
    <cellStyle name="40% - Accent6 2 2 2 3 3 3" xfId="32465"/>
    <cellStyle name="40% - Accent6 2 2 2 3 3 3 2" xfId="32466"/>
    <cellStyle name="40% - Accent6 2 2 2 3 3 3 2 2" xfId="32467"/>
    <cellStyle name="40% - Accent6 2 2 2 3 3 3 3" xfId="32468"/>
    <cellStyle name="40% - Accent6 2 2 2 3 3 4" xfId="32469"/>
    <cellStyle name="40% - Accent6 2 2 2 3 3 4 2" xfId="32470"/>
    <cellStyle name="40% - Accent6 2 2 2 3 3 4 2 2" xfId="32471"/>
    <cellStyle name="40% - Accent6 2 2 2 3 3 4 3" xfId="32472"/>
    <cellStyle name="40% - Accent6 2 2 2 3 3 5" xfId="32473"/>
    <cellStyle name="40% - Accent6 2 2 2 3 3 5 2" xfId="32474"/>
    <cellStyle name="40% - Accent6 2 2 2 3 3 6" xfId="32475"/>
    <cellStyle name="40% - Accent6 2 2 2 3 4" xfId="32476"/>
    <cellStyle name="40% - Accent6 2 2 2 3 4 2" xfId="32477"/>
    <cellStyle name="40% - Accent6 2 2 2 3 4 2 2" xfId="32478"/>
    <cellStyle name="40% - Accent6 2 2 2 3 4 2 2 2" xfId="32479"/>
    <cellStyle name="40% - Accent6 2 2 2 3 4 2 2 2 2" xfId="32480"/>
    <cellStyle name="40% - Accent6 2 2 2 3 4 2 2 3" xfId="32481"/>
    <cellStyle name="40% - Accent6 2 2 2 3 4 2 3" xfId="32482"/>
    <cellStyle name="40% - Accent6 2 2 2 3 4 2 3 2" xfId="32483"/>
    <cellStyle name="40% - Accent6 2 2 2 3 4 2 3 2 2" xfId="32484"/>
    <cellStyle name="40% - Accent6 2 2 2 3 4 2 3 3" xfId="32485"/>
    <cellStyle name="40% - Accent6 2 2 2 3 4 2 4" xfId="32486"/>
    <cellStyle name="40% - Accent6 2 2 2 3 4 2 4 2" xfId="32487"/>
    <cellStyle name="40% - Accent6 2 2 2 3 4 2 5" xfId="32488"/>
    <cellStyle name="40% - Accent6 2 2 2 3 4 3" xfId="32489"/>
    <cellStyle name="40% - Accent6 2 2 2 3 4 3 2" xfId="32490"/>
    <cellStyle name="40% - Accent6 2 2 2 3 4 3 2 2" xfId="32491"/>
    <cellStyle name="40% - Accent6 2 2 2 3 4 3 3" xfId="32492"/>
    <cellStyle name="40% - Accent6 2 2 2 3 4 4" xfId="32493"/>
    <cellStyle name="40% - Accent6 2 2 2 3 4 4 2" xfId="32494"/>
    <cellStyle name="40% - Accent6 2 2 2 3 4 4 2 2" xfId="32495"/>
    <cellStyle name="40% - Accent6 2 2 2 3 4 4 3" xfId="32496"/>
    <cellStyle name="40% - Accent6 2 2 2 3 4 5" xfId="32497"/>
    <cellStyle name="40% - Accent6 2 2 2 3 4 5 2" xfId="32498"/>
    <cellStyle name="40% - Accent6 2 2 2 3 4 6" xfId="32499"/>
    <cellStyle name="40% - Accent6 2 2 2 3 5" xfId="32500"/>
    <cellStyle name="40% - Accent6 2 2 2 3 5 2" xfId="32501"/>
    <cellStyle name="40% - Accent6 2 2 2 3 5 2 2" xfId="32502"/>
    <cellStyle name="40% - Accent6 2 2 2 3 5 2 2 2" xfId="32503"/>
    <cellStyle name="40% - Accent6 2 2 2 3 5 2 2 2 2" xfId="32504"/>
    <cellStyle name="40% - Accent6 2 2 2 3 5 2 2 3" xfId="32505"/>
    <cellStyle name="40% - Accent6 2 2 2 3 5 2 3" xfId="32506"/>
    <cellStyle name="40% - Accent6 2 2 2 3 5 2 3 2" xfId="32507"/>
    <cellStyle name="40% - Accent6 2 2 2 3 5 2 3 2 2" xfId="32508"/>
    <cellStyle name="40% - Accent6 2 2 2 3 5 2 3 3" xfId="32509"/>
    <cellStyle name="40% - Accent6 2 2 2 3 5 2 4" xfId="32510"/>
    <cellStyle name="40% - Accent6 2 2 2 3 5 2 4 2" xfId="32511"/>
    <cellStyle name="40% - Accent6 2 2 2 3 5 2 5" xfId="32512"/>
    <cellStyle name="40% - Accent6 2 2 2 3 5 3" xfId="32513"/>
    <cellStyle name="40% - Accent6 2 2 2 3 5 3 2" xfId="32514"/>
    <cellStyle name="40% - Accent6 2 2 2 3 5 3 2 2" xfId="32515"/>
    <cellStyle name="40% - Accent6 2 2 2 3 5 3 3" xfId="32516"/>
    <cellStyle name="40% - Accent6 2 2 2 3 5 4" xfId="32517"/>
    <cellStyle name="40% - Accent6 2 2 2 3 5 4 2" xfId="32518"/>
    <cellStyle name="40% - Accent6 2 2 2 3 5 4 2 2" xfId="32519"/>
    <cellStyle name="40% - Accent6 2 2 2 3 5 4 3" xfId="32520"/>
    <cellStyle name="40% - Accent6 2 2 2 3 5 5" xfId="32521"/>
    <cellStyle name="40% - Accent6 2 2 2 3 5 5 2" xfId="32522"/>
    <cellStyle name="40% - Accent6 2 2 2 3 5 6" xfId="32523"/>
    <cellStyle name="40% - Accent6 2 2 2 3 6" xfId="32524"/>
    <cellStyle name="40% - Accent6 2 2 2 3 6 2" xfId="32525"/>
    <cellStyle name="40% - Accent6 2 2 2 3 6 2 2" xfId="32526"/>
    <cellStyle name="40% - Accent6 2 2 2 3 6 2 2 2" xfId="32527"/>
    <cellStyle name="40% - Accent6 2 2 2 3 6 2 3" xfId="32528"/>
    <cellStyle name="40% - Accent6 2 2 2 3 6 3" xfId="32529"/>
    <cellStyle name="40% - Accent6 2 2 2 3 6 3 2" xfId="32530"/>
    <cellStyle name="40% - Accent6 2 2 2 3 6 3 2 2" xfId="32531"/>
    <cellStyle name="40% - Accent6 2 2 2 3 6 3 3" xfId="32532"/>
    <cellStyle name="40% - Accent6 2 2 2 3 6 4" xfId="32533"/>
    <cellStyle name="40% - Accent6 2 2 2 3 6 4 2" xfId="32534"/>
    <cellStyle name="40% - Accent6 2 2 2 3 6 5" xfId="32535"/>
    <cellStyle name="40% - Accent6 2 2 2 3 7" xfId="32536"/>
    <cellStyle name="40% - Accent6 2 2 2 3 7 2" xfId="32537"/>
    <cellStyle name="40% - Accent6 2 2 2 3 7 2 2" xfId="32538"/>
    <cellStyle name="40% - Accent6 2 2 2 3 7 3" xfId="32539"/>
    <cellStyle name="40% - Accent6 2 2 2 3 8" xfId="32540"/>
    <cellStyle name="40% - Accent6 2 2 2 3 8 2" xfId="32541"/>
    <cellStyle name="40% - Accent6 2 2 2 3 8 2 2" xfId="32542"/>
    <cellStyle name="40% - Accent6 2 2 2 3 8 3" xfId="32543"/>
    <cellStyle name="40% - Accent6 2 2 2 3 9" xfId="32544"/>
    <cellStyle name="40% - Accent6 2 2 2 3 9 2" xfId="32545"/>
    <cellStyle name="40% - Accent6 2 2 2 4" xfId="32546"/>
    <cellStyle name="40% - Accent6 2 2 2 4 10" xfId="32547"/>
    <cellStyle name="40% - Accent6 2 2 2 4 2" xfId="32548"/>
    <cellStyle name="40% - Accent6 2 2 2 4 2 2" xfId="32549"/>
    <cellStyle name="40% - Accent6 2 2 2 4 2 2 2" xfId="32550"/>
    <cellStyle name="40% - Accent6 2 2 2 4 2 2 2 2" xfId="32551"/>
    <cellStyle name="40% - Accent6 2 2 2 4 2 2 2 2 2" xfId="32552"/>
    <cellStyle name="40% - Accent6 2 2 2 4 2 2 2 3" xfId="32553"/>
    <cellStyle name="40% - Accent6 2 2 2 4 2 2 3" xfId="32554"/>
    <cellStyle name="40% - Accent6 2 2 2 4 2 2 3 2" xfId="32555"/>
    <cellStyle name="40% - Accent6 2 2 2 4 2 2 3 2 2" xfId="32556"/>
    <cellStyle name="40% - Accent6 2 2 2 4 2 2 3 3" xfId="32557"/>
    <cellStyle name="40% - Accent6 2 2 2 4 2 2 4" xfId="32558"/>
    <cellStyle name="40% - Accent6 2 2 2 4 2 2 4 2" xfId="32559"/>
    <cellStyle name="40% - Accent6 2 2 2 4 2 2 5" xfId="32560"/>
    <cellStyle name="40% - Accent6 2 2 2 4 2 3" xfId="32561"/>
    <cellStyle name="40% - Accent6 2 2 2 4 2 3 2" xfId="32562"/>
    <cellStyle name="40% - Accent6 2 2 2 4 2 3 2 2" xfId="32563"/>
    <cellStyle name="40% - Accent6 2 2 2 4 2 3 3" xfId="32564"/>
    <cellStyle name="40% - Accent6 2 2 2 4 2 4" xfId="32565"/>
    <cellStyle name="40% - Accent6 2 2 2 4 2 4 2" xfId="32566"/>
    <cellStyle name="40% - Accent6 2 2 2 4 2 4 2 2" xfId="32567"/>
    <cellStyle name="40% - Accent6 2 2 2 4 2 4 3" xfId="32568"/>
    <cellStyle name="40% - Accent6 2 2 2 4 2 5" xfId="32569"/>
    <cellStyle name="40% - Accent6 2 2 2 4 2 5 2" xfId="32570"/>
    <cellStyle name="40% - Accent6 2 2 2 4 2 6" xfId="32571"/>
    <cellStyle name="40% - Accent6 2 2 2 4 3" xfId="32572"/>
    <cellStyle name="40% - Accent6 2 2 2 4 3 2" xfId="32573"/>
    <cellStyle name="40% - Accent6 2 2 2 4 3 2 2" xfId="32574"/>
    <cellStyle name="40% - Accent6 2 2 2 4 3 2 2 2" xfId="32575"/>
    <cellStyle name="40% - Accent6 2 2 2 4 3 2 2 2 2" xfId="32576"/>
    <cellStyle name="40% - Accent6 2 2 2 4 3 2 2 3" xfId="32577"/>
    <cellStyle name="40% - Accent6 2 2 2 4 3 2 3" xfId="32578"/>
    <cellStyle name="40% - Accent6 2 2 2 4 3 2 3 2" xfId="32579"/>
    <cellStyle name="40% - Accent6 2 2 2 4 3 2 3 2 2" xfId="32580"/>
    <cellStyle name="40% - Accent6 2 2 2 4 3 2 3 3" xfId="32581"/>
    <cellStyle name="40% - Accent6 2 2 2 4 3 2 4" xfId="32582"/>
    <cellStyle name="40% - Accent6 2 2 2 4 3 2 4 2" xfId="32583"/>
    <cellStyle name="40% - Accent6 2 2 2 4 3 2 5" xfId="32584"/>
    <cellStyle name="40% - Accent6 2 2 2 4 3 3" xfId="32585"/>
    <cellStyle name="40% - Accent6 2 2 2 4 3 3 2" xfId="32586"/>
    <cellStyle name="40% - Accent6 2 2 2 4 3 3 2 2" xfId="32587"/>
    <cellStyle name="40% - Accent6 2 2 2 4 3 3 3" xfId="32588"/>
    <cellStyle name="40% - Accent6 2 2 2 4 3 4" xfId="32589"/>
    <cellStyle name="40% - Accent6 2 2 2 4 3 4 2" xfId="32590"/>
    <cellStyle name="40% - Accent6 2 2 2 4 3 4 2 2" xfId="32591"/>
    <cellStyle name="40% - Accent6 2 2 2 4 3 4 3" xfId="32592"/>
    <cellStyle name="40% - Accent6 2 2 2 4 3 5" xfId="32593"/>
    <cellStyle name="40% - Accent6 2 2 2 4 3 5 2" xfId="32594"/>
    <cellStyle name="40% - Accent6 2 2 2 4 3 6" xfId="32595"/>
    <cellStyle name="40% - Accent6 2 2 2 4 4" xfId="32596"/>
    <cellStyle name="40% - Accent6 2 2 2 4 4 2" xfId="32597"/>
    <cellStyle name="40% - Accent6 2 2 2 4 4 2 2" xfId="32598"/>
    <cellStyle name="40% - Accent6 2 2 2 4 4 2 2 2" xfId="32599"/>
    <cellStyle name="40% - Accent6 2 2 2 4 4 2 2 2 2" xfId="32600"/>
    <cellStyle name="40% - Accent6 2 2 2 4 4 2 2 3" xfId="32601"/>
    <cellStyle name="40% - Accent6 2 2 2 4 4 2 3" xfId="32602"/>
    <cellStyle name="40% - Accent6 2 2 2 4 4 2 3 2" xfId="32603"/>
    <cellStyle name="40% - Accent6 2 2 2 4 4 2 3 2 2" xfId="32604"/>
    <cellStyle name="40% - Accent6 2 2 2 4 4 2 3 3" xfId="32605"/>
    <cellStyle name="40% - Accent6 2 2 2 4 4 2 4" xfId="32606"/>
    <cellStyle name="40% - Accent6 2 2 2 4 4 2 4 2" xfId="32607"/>
    <cellStyle name="40% - Accent6 2 2 2 4 4 2 5" xfId="32608"/>
    <cellStyle name="40% - Accent6 2 2 2 4 4 3" xfId="32609"/>
    <cellStyle name="40% - Accent6 2 2 2 4 4 3 2" xfId="32610"/>
    <cellStyle name="40% - Accent6 2 2 2 4 4 3 2 2" xfId="32611"/>
    <cellStyle name="40% - Accent6 2 2 2 4 4 3 3" xfId="32612"/>
    <cellStyle name="40% - Accent6 2 2 2 4 4 4" xfId="32613"/>
    <cellStyle name="40% - Accent6 2 2 2 4 4 4 2" xfId="32614"/>
    <cellStyle name="40% - Accent6 2 2 2 4 4 4 2 2" xfId="32615"/>
    <cellStyle name="40% - Accent6 2 2 2 4 4 4 3" xfId="32616"/>
    <cellStyle name="40% - Accent6 2 2 2 4 4 5" xfId="32617"/>
    <cellStyle name="40% - Accent6 2 2 2 4 4 5 2" xfId="32618"/>
    <cellStyle name="40% - Accent6 2 2 2 4 4 6" xfId="32619"/>
    <cellStyle name="40% - Accent6 2 2 2 4 5" xfId="32620"/>
    <cellStyle name="40% - Accent6 2 2 2 4 5 2" xfId="32621"/>
    <cellStyle name="40% - Accent6 2 2 2 4 5 2 2" xfId="32622"/>
    <cellStyle name="40% - Accent6 2 2 2 4 5 2 2 2" xfId="32623"/>
    <cellStyle name="40% - Accent6 2 2 2 4 5 2 2 2 2" xfId="32624"/>
    <cellStyle name="40% - Accent6 2 2 2 4 5 2 2 3" xfId="32625"/>
    <cellStyle name="40% - Accent6 2 2 2 4 5 2 3" xfId="32626"/>
    <cellStyle name="40% - Accent6 2 2 2 4 5 2 3 2" xfId="32627"/>
    <cellStyle name="40% - Accent6 2 2 2 4 5 2 3 2 2" xfId="32628"/>
    <cellStyle name="40% - Accent6 2 2 2 4 5 2 3 3" xfId="32629"/>
    <cellStyle name="40% - Accent6 2 2 2 4 5 2 4" xfId="32630"/>
    <cellStyle name="40% - Accent6 2 2 2 4 5 2 4 2" xfId="32631"/>
    <cellStyle name="40% - Accent6 2 2 2 4 5 2 5" xfId="32632"/>
    <cellStyle name="40% - Accent6 2 2 2 4 5 3" xfId="32633"/>
    <cellStyle name="40% - Accent6 2 2 2 4 5 3 2" xfId="32634"/>
    <cellStyle name="40% - Accent6 2 2 2 4 5 3 2 2" xfId="32635"/>
    <cellStyle name="40% - Accent6 2 2 2 4 5 3 3" xfId="32636"/>
    <cellStyle name="40% - Accent6 2 2 2 4 5 4" xfId="32637"/>
    <cellStyle name="40% - Accent6 2 2 2 4 5 4 2" xfId="32638"/>
    <cellStyle name="40% - Accent6 2 2 2 4 5 4 2 2" xfId="32639"/>
    <cellStyle name="40% - Accent6 2 2 2 4 5 4 3" xfId="32640"/>
    <cellStyle name="40% - Accent6 2 2 2 4 5 5" xfId="32641"/>
    <cellStyle name="40% - Accent6 2 2 2 4 5 5 2" xfId="32642"/>
    <cellStyle name="40% - Accent6 2 2 2 4 5 6" xfId="32643"/>
    <cellStyle name="40% - Accent6 2 2 2 4 6" xfId="32644"/>
    <cellStyle name="40% - Accent6 2 2 2 4 6 2" xfId="32645"/>
    <cellStyle name="40% - Accent6 2 2 2 4 6 2 2" xfId="32646"/>
    <cellStyle name="40% - Accent6 2 2 2 4 6 2 2 2" xfId="32647"/>
    <cellStyle name="40% - Accent6 2 2 2 4 6 2 3" xfId="32648"/>
    <cellStyle name="40% - Accent6 2 2 2 4 6 3" xfId="32649"/>
    <cellStyle name="40% - Accent6 2 2 2 4 6 3 2" xfId="32650"/>
    <cellStyle name="40% - Accent6 2 2 2 4 6 3 2 2" xfId="32651"/>
    <cellStyle name="40% - Accent6 2 2 2 4 6 3 3" xfId="32652"/>
    <cellStyle name="40% - Accent6 2 2 2 4 6 4" xfId="32653"/>
    <cellStyle name="40% - Accent6 2 2 2 4 6 4 2" xfId="32654"/>
    <cellStyle name="40% - Accent6 2 2 2 4 6 5" xfId="32655"/>
    <cellStyle name="40% - Accent6 2 2 2 4 7" xfId="32656"/>
    <cellStyle name="40% - Accent6 2 2 2 4 7 2" xfId="32657"/>
    <cellStyle name="40% - Accent6 2 2 2 4 7 2 2" xfId="32658"/>
    <cellStyle name="40% - Accent6 2 2 2 4 7 3" xfId="32659"/>
    <cellStyle name="40% - Accent6 2 2 2 4 8" xfId="32660"/>
    <cellStyle name="40% - Accent6 2 2 2 4 8 2" xfId="32661"/>
    <cellStyle name="40% - Accent6 2 2 2 4 8 2 2" xfId="32662"/>
    <cellStyle name="40% - Accent6 2 2 2 4 8 3" xfId="32663"/>
    <cellStyle name="40% - Accent6 2 2 2 4 9" xfId="32664"/>
    <cellStyle name="40% - Accent6 2 2 2 4 9 2" xfId="32665"/>
    <cellStyle name="40% - Accent6 2 2 2 5" xfId="32666"/>
    <cellStyle name="40% - Accent6 2 2 2 5 2" xfId="32667"/>
    <cellStyle name="40% - Accent6 2 2 2 5 2 2" xfId="32668"/>
    <cellStyle name="40% - Accent6 2 2 2 5 2 2 2" xfId="32669"/>
    <cellStyle name="40% - Accent6 2 2 2 5 2 2 2 2" xfId="32670"/>
    <cellStyle name="40% - Accent6 2 2 2 5 2 2 2 2 2" xfId="32671"/>
    <cellStyle name="40% - Accent6 2 2 2 5 2 2 2 3" xfId="32672"/>
    <cellStyle name="40% - Accent6 2 2 2 5 2 2 3" xfId="32673"/>
    <cellStyle name="40% - Accent6 2 2 2 5 2 2 3 2" xfId="32674"/>
    <cellStyle name="40% - Accent6 2 2 2 5 2 2 3 2 2" xfId="32675"/>
    <cellStyle name="40% - Accent6 2 2 2 5 2 2 3 3" xfId="32676"/>
    <cellStyle name="40% - Accent6 2 2 2 5 2 2 4" xfId="32677"/>
    <cellStyle name="40% - Accent6 2 2 2 5 2 2 4 2" xfId="32678"/>
    <cellStyle name="40% - Accent6 2 2 2 5 2 2 5" xfId="32679"/>
    <cellStyle name="40% - Accent6 2 2 2 5 2 3" xfId="32680"/>
    <cellStyle name="40% - Accent6 2 2 2 5 2 3 2" xfId="32681"/>
    <cellStyle name="40% - Accent6 2 2 2 5 2 3 2 2" xfId="32682"/>
    <cellStyle name="40% - Accent6 2 2 2 5 2 3 3" xfId="32683"/>
    <cellStyle name="40% - Accent6 2 2 2 5 2 4" xfId="32684"/>
    <cellStyle name="40% - Accent6 2 2 2 5 2 4 2" xfId="32685"/>
    <cellStyle name="40% - Accent6 2 2 2 5 2 4 2 2" xfId="32686"/>
    <cellStyle name="40% - Accent6 2 2 2 5 2 4 3" xfId="32687"/>
    <cellStyle name="40% - Accent6 2 2 2 5 2 5" xfId="32688"/>
    <cellStyle name="40% - Accent6 2 2 2 5 2 5 2" xfId="32689"/>
    <cellStyle name="40% - Accent6 2 2 2 5 2 6" xfId="32690"/>
    <cellStyle name="40% - Accent6 2 2 2 5 3" xfId="32691"/>
    <cellStyle name="40% - Accent6 2 2 2 5 3 2" xfId="32692"/>
    <cellStyle name="40% - Accent6 2 2 2 5 3 2 2" xfId="32693"/>
    <cellStyle name="40% - Accent6 2 2 2 5 3 2 2 2" xfId="32694"/>
    <cellStyle name="40% - Accent6 2 2 2 5 3 2 2 2 2" xfId="32695"/>
    <cellStyle name="40% - Accent6 2 2 2 5 3 2 2 3" xfId="32696"/>
    <cellStyle name="40% - Accent6 2 2 2 5 3 2 3" xfId="32697"/>
    <cellStyle name="40% - Accent6 2 2 2 5 3 2 3 2" xfId="32698"/>
    <cellStyle name="40% - Accent6 2 2 2 5 3 2 3 2 2" xfId="32699"/>
    <cellStyle name="40% - Accent6 2 2 2 5 3 2 3 3" xfId="32700"/>
    <cellStyle name="40% - Accent6 2 2 2 5 3 2 4" xfId="32701"/>
    <cellStyle name="40% - Accent6 2 2 2 5 3 2 4 2" xfId="32702"/>
    <cellStyle name="40% - Accent6 2 2 2 5 3 2 5" xfId="32703"/>
    <cellStyle name="40% - Accent6 2 2 2 5 3 3" xfId="32704"/>
    <cellStyle name="40% - Accent6 2 2 2 5 3 3 2" xfId="32705"/>
    <cellStyle name="40% - Accent6 2 2 2 5 3 3 2 2" xfId="32706"/>
    <cellStyle name="40% - Accent6 2 2 2 5 3 3 3" xfId="32707"/>
    <cellStyle name="40% - Accent6 2 2 2 5 3 4" xfId="32708"/>
    <cellStyle name="40% - Accent6 2 2 2 5 3 4 2" xfId="32709"/>
    <cellStyle name="40% - Accent6 2 2 2 5 3 4 2 2" xfId="32710"/>
    <cellStyle name="40% - Accent6 2 2 2 5 3 4 3" xfId="32711"/>
    <cellStyle name="40% - Accent6 2 2 2 5 3 5" xfId="32712"/>
    <cellStyle name="40% - Accent6 2 2 2 5 3 5 2" xfId="32713"/>
    <cellStyle name="40% - Accent6 2 2 2 5 3 6" xfId="32714"/>
    <cellStyle name="40% - Accent6 2 2 2 6" xfId="32715"/>
    <cellStyle name="40% - Accent6 2 2 2 7" xfId="32716"/>
    <cellStyle name="40% - Accent6 2 2 2 8" xfId="32717"/>
    <cellStyle name="40% - Accent6 2 2 2 9" xfId="32718"/>
    <cellStyle name="40% - Accent6 2 2 3" xfId="32719"/>
    <cellStyle name="40% - Accent6 2 2 3 10" xfId="32720"/>
    <cellStyle name="40% - Accent6 2 2 3 10 2" xfId="32721"/>
    <cellStyle name="40% - Accent6 2 2 3 11" xfId="32722"/>
    <cellStyle name="40% - Accent6 2 2 3 2" xfId="32723"/>
    <cellStyle name="40% - Accent6 2 2 3 3" xfId="32724"/>
    <cellStyle name="40% - Accent6 2 2 3 3 2" xfId="32725"/>
    <cellStyle name="40% - Accent6 2 2 3 3 2 2" xfId="32726"/>
    <cellStyle name="40% - Accent6 2 2 3 3 2 2 2" xfId="32727"/>
    <cellStyle name="40% - Accent6 2 2 3 3 2 2 2 2" xfId="32728"/>
    <cellStyle name="40% - Accent6 2 2 3 3 2 2 3" xfId="32729"/>
    <cellStyle name="40% - Accent6 2 2 3 3 2 3" xfId="32730"/>
    <cellStyle name="40% - Accent6 2 2 3 3 2 3 2" xfId="32731"/>
    <cellStyle name="40% - Accent6 2 2 3 3 2 3 2 2" xfId="32732"/>
    <cellStyle name="40% - Accent6 2 2 3 3 2 3 3" xfId="32733"/>
    <cellStyle name="40% - Accent6 2 2 3 3 2 4" xfId="32734"/>
    <cellStyle name="40% - Accent6 2 2 3 3 2 4 2" xfId="32735"/>
    <cellStyle name="40% - Accent6 2 2 3 3 2 5" xfId="32736"/>
    <cellStyle name="40% - Accent6 2 2 3 3 3" xfId="32737"/>
    <cellStyle name="40% - Accent6 2 2 3 3 3 2" xfId="32738"/>
    <cellStyle name="40% - Accent6 2 2 3 3 3 2 2" xfId="32739"/>
    <cellStyle name="40% - Accent6 2 2 3 3 3 3" xfId="32740"/>
    <cellStyle name="40% - Accent6 2 2 3 3 4" xfId="32741"/>
    <cellStyle name="40% - Accent6 2 2 3 3 4 2" xfId="32742"/>
    <cellStyle name="40% - Accent6 2 2 3 3 4 2 2" xfId="32743"/>
    <cellStyle name="40% - Accent6 2 2 3 3 4 3" xfId="32744"/>
    <cellStyle name="40% - Accent6 2 2 3 3 5" xfId="32745"/>
    <cellStyle name="40% - Accent6 2 2 3 3 5 2" xfId="32746"/>
    <cellStyle name="40% - Accent6 2 2 3 3 6" xfId="32747"/>
    <cellStyle name="40% - Accent6 2 2 3 4" xfId="32748"/>
    <cellStyle name="40% - Accent6 2 2 3 4 2" xfId="32749"/>
    <cellStyle name="40% - Accent6 2 2 3 4 2 2" xfId="32750"/>
    <cellStyle name="40% - Accent6 2 2 3 4 2 2 2" xfId="32751"/>
    <cellStyle name="40% - Accent6 2 2 3 4 2 2 2 2" xfId="32752"/>
    <cellStyle name="40% - Accent6 2 2 3 4 2 2 3" xfId="32753"/>
    <cellStyle name="40% - Accent6 2 2 3 4 2 3" xfId="32754"/>
    <cellStyle name="40% - Accent6 2 2 3 4 2 3 2" xfId="32755"/>
    <cellStyle name="40% - Accent6 2 2 3 4 2 3 2 2" xfId="32756"/>
    <cellStyle name="40% - Accent6 2 2 3 4 2 3 3" xfId="32757"/>
    <cellStyle name="40% - Accent6 2 2 3 4 2 4" xfId="32758"/>
    <cellStyle name="40% - Accent6 2 2 3 4 2 4 2" xfId="32759"/>
    <cellStyle name="40% - Accent6 2 2 3 4 2 5" xfId="32760"/>
    <cellStyle name="40% - Accent6 2 2 3 4 3" xfId="32761"/>
    <cellStyle name="40% - Accent6 2 2 3 4 3 2" xfId="32762"/>
    <cellStyle name="40% - Accent6 2 2 3 4 3 2 2" xfId="32763"/>
    <cellStyle name="40% - Accent6 2 2 3 4 3 3" xfId="32764"/>
    <cellStyle name="40% - Accent6 2 2 3 4 4" xfId="32765"/>
    <cellStyle name="40% - Accent6 2 2 3 4 4 2" xfId="32766"/>
    <cellStyle name="40% - Accent6 2 2 3 4 4 2 2" xfId="32767"/>
    <cellStyle name="40% - Accent6 2 2 3 4 4 3" xfId="32768"/>
    <cellStyle name="40% - Accent6 2 2 3 4 5" xfId="32769"/>
    <cellStyle name="40% - Accent6 2 2 3 4 5 2" xfId="32770"/>
    <cellStyle name="40% - Accent6 2 2 3 4 6" xfId="32771"/>
    <cellStyle name="40% - Accent6 2 2 3 5" xfId="32772"/>
    <cellStyle name="40% - Accent6 2 2 3 5 2" xfId="32773"/>
    <cellStyle name="40% - Accent6 2 2 3 5 2 2" xfId="32774"/>
    <cellStyle name="40% - Accent6 2 2 3 5 2 2 2" xfId="32775"/>
    <cellStyle name="40% - Accent6 2 2 3 5 2 2 2 2" xfId="32776"/>
    <cellStyle name="40% - Accent6 2 2 3 5 2 2 3" xfId="32777"/>
    <cellStyle name="40% - Accent6 2 2 3 5 2 3" xfId="32778"/>
    <cellStyle name="40% - Accent6 2 2 3 5 2 3 2" xfId="32779"/>
    <cellStyle name="40% - Accent6 2 2 3 5 2 3 2 2" xfId="32780"/>
    <cellStyle name="40% - Accent6 2 2 3 5 2 3 3" xfId="32781"/>
    <cellStyle name="40% - Accent6 2 2 3 5 2 4" xfId="32782"/>
    <cellStyle name="40% - Accent6 2 2 3 5 2 4 2" xfId="32783"/>
    <cellStyle name="40% - Accent6 2 2 3 5 2 5" xfId="32784"/>
    <cellStyle name="40% - Accent6 2 2 3 5 3" xfId="32785"/>
    <cellStyle name="40% - Accent6 2 2 3 5 3 2" xfId="32786"/>
    <cellStyle name="40% - Accent6 2 2 3 5 3 2 2" xfId="32787"/>
    <cellStyle name="40% - Accent6 2 2 3 5 3 3" xfId="32788"/>
    <cellStyle name="40% - Accent6 2 2 3 5 4" xfId="32789"/>
    <cellStyle name="40% - Accent6 2 2 3 5 4 2" xfId="32790"/>
    <cellStyle name="40% - Accent6 2 2 3 5 4 2 2" xfId="32791"/>
    <cellStyle name="40% - Accent6 2 2 3 5 4 3" xfId="32792"/>
    <cellStyle name="40% - Accent6 2 2 3 5 5" xfId="32793"/>
    <cellStyle name="40% - Accent6 2 2 3 5 5 2" xfId="32794"/>
    <cellStyle name="40% - Accent6 2 2 3 5 6" xfId="32795"/>
    <cellStyle name="40% - Accent6 2 2 3 6" xfId="32796"/>
    <cellStyle name="40% - Accent6 2 2 3 6 2" xfId="32797"/>
    <cellStyle name="40% - Accent6 2 2 3 6 2 2" xfId="32798"/>
    <cellStyle name="40% - Accent6 2 2 3 6 2 2 2" xfId="32799"/>
    <cellStyle name="40% - Accent6 2 2 3 6 2 2 2 2" xfId="32800"/>
    <cellStyle name="40% - Accent6 2 2 3 6 2 2 3" xfId="32801"/>
    <cellStyle name="40% - Accent6 2 2 3 6 2 3" xfId="32802"/>
    <cellStyle name="40% - Accent6 2 2 3 6 2 3 2" xfId="32803"/>
    <cellStyle name="40% - Accent6 2 2 3 6 2 3 2 2" xfId="32804"/>
    <cellStyle name="40% - Accent6 2 2 3 6 2 3 3" xfId="32805"/>
    <cellStyle name="40% - Accent6 2 2 3 6 2 4" xfId="32806"/>
    <cellStyle name="40% - Accent6 2 2 3 6 2 4 2" xfId="32807"/>
    <cellStyle name="40% - Accent6 2 2 3 6 2 5" xfId="32808"/>
    <cellStyle name="40% - Accent6 2 2 3 6 3" xfId="32809"/>
    <cellStyle name="40% - Accent6 2 2 3 6 3 2" xfId="32810"/>
    <cellStyle name="40% - Accent6 2 2 3 6 3 2 2" xfId="32811"/>
    <cellStyle name="40% - Accent6 2 2 3 6 3 3" xfId="32812"/>
    <cellStyle name="40% - Accent6 2 2 3 6 4" xfId="32813"/>
    <cellStyle name="40% - Accent6 2 2 3 6 4 2" xfId="32814"/>
    <cellStyle name="40% - Accent6 2 2 3 6 4 2 2" xfId="32815"/>
    <cellStyle name="40% - Accent6 2 2 3 6 4 3" xfId="32816"/>
    <cellStyle name="40% - Accent6 2 2 3 6 5" xfId="32817"/>
    <cellStyle name="40% - Accent6 2 2 3 6 5 2" xfId="32818"/>
    <cellStyle name="40% - Accent6 2 2 3 6 6" xfId="32819"/>
    <cellStyle name="40% - Accent6 2 2 3 7" xfId="32820"/>
    <cellStyle name="40% - Accent6 2 2 3 7 2" xfId="32821"/>
    <cellStyle name="40% - Accent6 2 2 3 7 2 2" xfId="32822"/>
    <cellStyle name="40% - Accent6 2 2 3 7 2 2 2" xfId="32823"/>
    <cellStyle name="40% - Accent6 2 2 3 7 2 3" xfId="32824"/>
    <cellStyle name="40% - Accent6 2 2 3 7 3" xfId="32825"/>
    <cellStyle name="40% - Accent6 2 2 3 7 3 2" xfId="32826"/>
    <cellStyle name="40% - Accent6 2 2 3 7 3 2 2" xfId="32827"/>
    <cellStyle name="40% - Accent6 2 2 3 7 3 3" xfId="32828"/>
    <cellStyle name="40% - Accent6 2 2 3 7 4" xfId="32829"/>
    <cellStyle name="40% - Accent6 2 2 3 7 4 2" xfId="32830"/>
    <cellStyle name="40% - Accent6 2 2 3 7 5" xfId="32831"/>
    <cellStyle name="40% - Accent6 2 2 3 8" xfId="32832"/>
    <cellStyle name="40% - Accent6 2 2 3 8 2" xfId="32833"/>
    <cellStyle name="40% - Accent6 2 2 3 8 2 2" xfId="32834"/>
    <cellStyle name="40% - Accent6 2 2 3 8 3" xfId="32835"/>
    <cellStyle name="40% - Accent6 2 2 3 9" xfId="32836"/>
    <cellStyle name="40% - Accent6 2 2 3 9 2" xfId="32837"/>
    <cellStyle name="40% - Accent6 2 2 3 9 2 2" xfId="32838"/>
    <cellStyle name="40% - Accent6 2 2 3 9 3" xfId="32839"/>
    <cellStyle name="40% - Accent6 2 2 4" xfId="32840"/>
    <cellStyle name="40% - Accent6 2 2 5" xfId="32841"/>
    <cellStyle name="40% - Accent6 2 2 5 2" xfId="32842"/>
    <cellStyle name="40% - Accent6 2 2 5 3" xfId="32843"/>
    <cellStyle name="40% - Accent6 2 2 5 4" xfId="32844"/>
    <cellStyle name="40% - Accent6 2 2 5 4 2" xfId="32845"/>
    <cellStyle name="40% - Accent6 2 2 5 4 2 2" xfId="32846"/>
    <cellStyle name="40% - Accent6 2 2 5 4 2 2 2" xfId="32847"/>
    <cellStyle name="40% - Accent6 2 2 5 4 2 3" xfId="32848"/>
    <cellStyle name="40% - Accent6 2 2 5 4 3" xfId="32849"/>
    <cellStyle name="40% - Accent6 2 2 5 4 3 2" xfId="32850"/>
    <cellStyle name="40% - Accent6 2 2 5 4 3 2 2" xfId="32851"/>
    <cellStyle name="40% - Accent6 2 2 5 4 3 3" xfId="32852"/>
    <cellStyle name="40% - Accent6 2 2 5 4 4" xfId="32853"/>
    <cellStyle name="40% - Accent6 2 2 5 4 4 2" xfId="32854"/>
    <cellStyle name="40% - Accent6 2 2 5 4 5" xfId="32855"/>
    <cellStyle name="40% - Accent6 2 2 5 5" xfId="32856"/>
    <cellStyle name="40% - Accent6 2 2 5 5 2" xfId="32857"/>
    <cellStyle name="40% - Accent6 2 2 5 5 2 2" xfId="32858"/>
    <cellStyle name="40% - Accent6 2 2 5 5 3" xfId="32859"/>
    <cellStyle name="40% - Accent6 2 2 5 6" xfId="32860"/>
    <cellStyle name="40% - Accent6 2 2 5 6 2" xfId="32861"/>
    <cellStyle name="40% - Accent6 2 2 5 6 2 2" xfId="32862"/>
    <cellStyle name="40% - Accent6 2 2 5 6 3" xfId="32863"/>
    <cellStyle name="40% - Accent6 2 2 5 7" xfId="32864"/>
    <cellStyle name="40% - Accent6 2 2 5 7 2" xfId="32865"/>
    <cellStyle name="40% - Accent6 2 2 5 8" xfId="32866"/>
    <cellStyle name="40% - Accent6 2 2 6" xfId="32867"/>
    <cellStyle name="40% - Accent6 2 2 6 2" xfId="32868"/>
    <cellStyle name="40% - Accent6 2 2 6 2 2" xfId="32869"/>
    <cellStyle name="40% - Accent6 2 2 6 2 2 2" xfId="32870"/>
    <cellStyle name="40% - Accent6 2 2 6 2 2 2 2" xfId="32871"/>
    <cellStyle name="40% - Accent6 2 2 6 2 2 3" xfId="32872"/>
    <cellStyle name="40% - Accent6 2 2 6 2 3" xfId="32873"/>
    <cellStyle name="40% - Accent6 2 2 6 2 3 2" xfId="32874"/>
    <cellStyle name="40% - Accent6 2 2 6 2 3 2 2" xfId="32875"/>
    <cellStyle name="40% - Accent6 2 2 6 2 3 3" xfId="32876"/>
    <cellStyle name="40% - Accent6 2 2 6 2 4" xfId="32877"/>
    <cellStyle name="40% - Accent6 2 2 6 2 4 2" xfId="32878"/>
    <cellStyle name="40% - Accent6 2 2 6 2 5" xfId="32879"/>
    <cellStyle name="40% - Accent6 2 2 6 3" xfId="32880"/>
    <cellStyle name="40% - Accent6 2 2 6 3 2" xfId="32881"/>
    <cellStyle name="40% - Accent6 2 2 6 3 2 2" xfId="32882"/>
    <cellStyle name="40% - Accent6 2 2 6 3 3" xfId="32883"/>
    <cellStyle name="40% - Accent6 2 2 6 4" xfId="32884"/>
    <cellStyle name="40% - Accent6 2 2 6 4 2" xfId="32885"/>
    <cellStyle name="40% - Accent6 2 2 6 4 2 2" xfId="32886"/>
    <cellStyle name="40% - Accent6 2 2 6 4 3" xfId="32887"/>
    <cellStyle name="40% - Accent6 2 2 6 5" xfId="32888"/>
    <cellStyle name="40% - Accent6 2 2 6 5 2" xfId="32889"/>
    <cellStyle name="40% - Accent6 2 2 6 6" xfId="32890"/>
    <cellStyle name="40% - Accent6 2 2 7" xfId="32891"/>
    <cellStyle name="40% - Accent6 2 2 7 2" xfId="32892"/>
    <cellStyle name="40% - Accent6 2 2 7 2 2" xfId="32893"/>
    <cellStyle name="40% - Accent6 2 2 7 2 2 2" xfId="32894"/>
    <cellStyle name="40% - Accent6 2 2 7 2 2 2 2" xfId="32895"/>
    <cellStyle name="40% - Accent6 2 2 7 2 2 3" xfId="32896"/>
    <cellStyle name="40% - Accent6 2 2 7 2 3" xfId="32897"/>
    <cellStyle name="40% - Accent6 2 2 7 2 3 2" xfId="32898"/>
    <cellStyle name="40% - Accent6 2 2 7 2 3 2 2" xfId="32899"/>
    <cellStyle name="40% - Accent6 2 2 7 2 3 3" xfId="32900"/>
    <cellStyle name="40% - Accent6 2 2 7 2 4" xfId="32901"/>
    <cellStyle name="40% - Accent6 2 2 7 2 4 2" xfId="32902"/>
    <cellStyle name="40% - Accent6 2 2 7 2 5" xfId="32903"/>
    <cellStyle name="40% - Accent6 2 2 7 3" xfId="32904"/>
    <cellStyle name="40% - Accent6 2 2 7 3 2" xfId="32905"/>
    <cellStyle name="40% - Accent6 2 2 7 3 2 2" xfId="32906"/>
    <cellStyle name="40% - Accent6 2 2 7 3 3" xfId="32907"/>
    <cellStyle name="40% - Accent6 2 2 7 4" xfId="32908"/>
    <cellStyle name="40% - Accent6 2 2 7 4 2" xfId="32909"/>
    <cellStyle name="40% - Accent6 2 2 7 4 2 2" xfId="32910"/>
    <cellStyle name="40% - Accent6 2 2 7 4 3" xfId="32911"/>
    <cellStyle name="40% - Accent6 2 2 7 5" xfId="32912"/>
    <cellStyle name="40% - Accent6 2 2 7 5 2" xfId="32913"/>
    <cellStyle name="40% - Accent6 2 2 7 6" xfId="32914"/>
    <cellStyle name="40% - Accent6 2 2 8" xfId="32915"/>
    <cellStyle name="40% - Accent6 2 2 8 2" xfId="32916"/>
    <cellStyle name="40% - Accent6 2 2 8 2 2" xfId="32917"/>
    <cellStyle name="40% - Accent6 2 2 8 2 2 2" xfId="32918"/>
    <cellStyle name="40% - Accent6 2 2 8 2 2 2 2" xfId="32919"/>
    <cellStyle name="40% - Accent6 2 2 8 2 2 3" xfId="32920"/>
    <cellStyle name="40% - Accent6 2 2 8 2 3" xfId="32921"/>
    <cellStyle name="40% - Accent6 2 2 8 2 3 2" xfId="32922"/>
    <cellStyle name="40% - Accent6 2 2 8 2 3 2 2" xfId="32923"/>
    <cellStyle name="40% - Accent6 2 2 8 2 3 3" xfId="32924"/>
    <cellStyle name="40% - Accent6 2 2 8 2 4" xfId="32925"/>
    <cellStyle name="40% - Accent6 2 2 8 2 4 2" xfId="32926"/>
    <cellStyle name="40% - Accent6 2 2 8 2 5" xfId="32927"/>
    <cellStyle name="40% - Accent6 2 2 8 3" xfId="32928"/>
    <cellStyle name="40% - Accent6 2 2 8 3 2" xfId="32929"/>
    <cellStyle name="40% - Accent6 2 2 8 3 2 2" xfId="32930"/>
    <cellStyle name="40% - Accent6 2 2 8 3 3" xfId="32931"/>
    <cellStyle name="40% - Accent6 2 2 8 4" xfId="32932"/>
    <cellStyle name="40% - Accent6 2 2 8 4 2" xfId="32933"/>
    <cellStyle name="40% - Accent6 2 2 8 4 2 2" xfId="32934"/>
    <cellStyle name="40% - Accent6 2 2 8 4 3" xfId="32935"/>
    <cellStyle name="40% - Accent6 2 2 8 5" xfId="32936"/>
    <cellStyle name="40% - Accent6 2 2 8 5 2" xfId="32937"/>
    <cellStyle name="40% - Accent6 2 2 8 6" xfId="32938"/>
    <cellStyle name="40% - Accent6 2 2 9" xfId="32939"/>
    <cellStyle name="40% - Accent6 2 2 9 2" xfId="32940"/>
    <cellStyle name="40% - Accent6 2 2 9 2 2" xfId="32941"/>
    <cellStyle name="40% - Accent6 2 2 9 2 2 2" xfId="32942"/>
    <cellStyle name="40% - Accent6 2 2 9 2 3" xfId="32943"/>
    <cellStyle name="40% - Accent6 2 2 9 3" xfId="32944"/>
    <cellStyle name="40% - Accent6 2 2 9 3 2" xfId="32945"/>
    <cellStyle name="40% - Accent6 2 2 9 3 2 2" xfId="32946"/>
    <cellStyle name="40% - Accent6 2 2 9 3 3" xfId="32947"/>
    <cellStyle name="40% - Accent6 2 2 9 4" xfId="32948"/>
    <cellStyle name="40% - Accent6 2 2 9 4 2" xfId="32949"/>
    <cellStyle name="40% - Accent6 2 2 9 5" xfId="32950"/>
    <cellStyle name="40% - Accent6 2 20" xfId="32951"/>
    <cellStyle name="40% - Accent6 2 20 2" xfId="32952"/>
    <cellStyle name="40% - Accent6 2 21" xfId="32953"/>
    <cellStyle name="40% - Accent6 2 21 2" xfId="32954"/>
    <cellStyle name="40% - Accent6 2 22" xfId="32955"/>
    <cellStyle name="40% - Accent6 2 22 2" xfId="32956"/>
    <cellStyle name="40% - Accent6 2 23" xfId="32957"/>
    <cellStyle name="40% - Accent6 2 23 2" xfId="32958"/>
    <cellStyle name="40% - Accent6 2 24" xfId="32959"/>
    <cellStyle name="40% - Accent6 2 24 2" xfId="32960"/>
    <cellStyle name="40% - Accent6 2 25" xfId="32961"/>
    <cellStyle name="40% - Accent6 2 25 2" xfId="32962"/>
    <cellStyle name="40% - Accent6 2 26" xfId="32963"/>
    <cellStyle name="40% - Accent6 2 26 2" xfId="32964"/>
    <cellStyle name="40% - Accent6 2 27" xfId="32965"/>
    <cellStyle name="40% - Accent6 2 27 2" xfId="32966"/>
    <cellStyle name="40% - Accent6 2 28" xfId="32967"/>
    <cellStyle name="40% - Accent6 2 28 2" xfId="32968"/>
    <cellStyle name="40% - Accent6 2 29" xfId="32969"/>
    <cellStyle name="40% - Accent6 2 29 2" xfId="32970"/>
    <cellStyle name="40% - Accent6 2 3" xfId="32971"/>
    <cellStyle name="40% - Accent6 2 3 2" xfId="32972"/>
    <cellStyle name="40% - Accent6 2 3 2 10" xfId="32973"/>
    <cellStyle name="40% - Accent6 2 3 2 2" xfId="32974"/>
    <cellStyle name="40% - Accent6 2 3 2 2 2" xfId="32975"/>
    <cellStyle name="40% - Accent6 2 3 2 2 2 2" xfId="32976"/>
    <cellStyle name="40% - Accent6 2 3 2 2 2 2 2" xfId="32977"/>
    <cellStyle name="40% - Accent6 2 3 2 2 2 2 2 2" xfId="32978"/>
    <cellStyle name="40% - Accent6 2 3 2 2 2 2 3" xfId="32979"/>
    <cellStyle name="40% - Accent6 2 3 2 2 2 3" xfId="32980"/>
    <cellStyle name="40% - Accent6 2 3 2 2 2 3 2" xfId="32981"/>
    <cellStyle name="40% - Accent6 2 3 2 2 2 3 2 2" xfId="32982"/>
    <cellStyle name="40% - Accent6 2 3 2 2 2 3 3" xfId="32983"/>
    <cellStyle name="40% - Accent6 2 3 2 2 2 4" xfId="32984"/>
    <cellStyle name="40% - Accent6 2 3 2 2 2 4 2" xfId="32985"/>
    <cellStyle name="40% - Accent6 2 3 2 2 2 5" xfId="32986"/>
    <cellStyle name="40% - Accent6 2 3 2 2 3" xfId="32987"/>
    <cellStyle name="40% - Accent6 2 3 2 2 3 2" xfId="32988"/>
    <cellStyle name="40% - Accent6 2 3 2 2 3 2 2" xfId="32989"/>
    <cellStyle name="40% - Accent6 2 3 2 2 3 3" xfId="32990"/>
    <cellStyle name="40% - Accent6 2 3 2 2 4" xfId="32991"/>
    <cellStyle name="40% - Accent6 2 3 2 2 4 2" xfId="32992"/>
    <cellStyle name="40% - Accent6 2 3 2 2 4 2 2" xfId="32993"/>
    <cellStyle name="40% - Accent6 2 3 2 2 4 3" xfId="32994"/>
    <cellStyle name="40% - Accent6 2 3 2 2 5" xfId="32995"/>
    <cellStyle name="40% - Accent6 2 3 2 2 5 2" xfId="32996"/>
    <cellStyle name="40% - Accent6 2 3 2 2 6" xfId="32997"/>
    <cellStyle name="40% - Accent6 2 3 2 3" xfId="32998"/>
    <cellStyle name="40% - Accent6 2 3 2 3 2" xfId="32999"/>
    <cellStyle name="40% - Accent6 2 3 2 3 2 2" xfId="33000"/>
    <cellStyle name="40% - Accent6 2 3 2 3 2 2 2" xfId="33001"/>
    <cellStyle name="40% - Accent6 2 3 2 3 2 2 2 2" xfId="33002"/>
    <cellStyle name="40% - Accent6 2 3 2 3 2 2 3" xfId="33003"/>
    <cellStyle name="40% - Accent6 2 3 2 3 2 3" xfId="33004"/>
    <cellStyle name="40% - Accent6 2 3 2 3 2 3 2" xfId="33005"/>
    <cellStyle name="40% - Accent6 2 3 2 3 2 3 2 2" xfId="33006"/>
    <cellStyle name="40% - Accent6 2 3 2 3 2 3 3" xfId="33007"/>
    <cellStyle name="40% - Accent6 2 3 2 3 2 4" xfId="33008"/>
    <cellStyle name="40% - Accent6 2 3 2 3 2 4 2" xfId="33009"/>
    <cellStyle name="40% - Accent6 2 3 2 3 2 5" xfId="33010"/>
    <cellStyle name="40% - Accent6 2 3 2 3 3" xfId="33011"/>
    <cellStyle name="40% - Accent6 2 3 2 3 3 2" xfId="33012"/>
    <cellStyle name="40% - Accent6 2 3 2 3 3 2 2" xfId="33013"/>
    <cellStyle name="40% - Accent6 2 3 2 3 3 3" xfId="33014"/>
    <cellStyle name="40% - Accent6 2 3 2 3 4" xfId="33015"/>
    <cellStyle name="40% - Accent6 2 3 2 3 4 2" xfId="33016"/>
    <cellStyle name="40% - Accent6 2 3 2 3 4 2 2" xfId="33017"/>
    <cellStyle name="40% - Accent6 2 3 2 3 4 3" xfId="33018"/>
    <cellStyle name="40% - Accent6 2 3 2 3 5" xfId="33019"/>
    <cellStyle name="40% - Accent6 2 3 2 3 5 2" xfId="33020"/>
    <cellStyle name="40% - Accent6 2 3 2 3 6" xfId="33021"/>
    <cellStyle name="40% - Accent6 2 3 2 4" xfId="33022"/>
    <cellStyle name="40% - Accent6 2 3 2 4 2" xfId="33023"/>
    <cellStyle name="40% - Accent6 2 3 2 4 2 2" xfId="33024"/>
    <cellStyle name="40% - Accent6 2 3 2 4 2 2 2" xfId="33025"/>
    <cellStyle name="40% - Accent6 2 3 2 4 2 2 2 2" xfId="33026"/>
    <cellStyle name="40% - Accent6 2 3 2 4 2 2 3" xfId="33027"/>
    <cellStyle name="40% - Accent6 2 3 2 4 2 3" xfId="33028"/>
    <cellStyle name="40% - Accent6 2 3 2 4 2 3 2" xfId="33029"/>
    <cellStyle name="40% - Accent6 2 3 2 4 2 3 2 2" xfId="33030"/>
    <cellStyle name="40% - Accent6 2 3 2 4 2 3 3" xfId="33031"/>
    <cellStyle name="40% - Accent6 2 3 2 4 2 4" xfId="33032"/>
    <cellStyle name="40% - Accent6 2 3 2 4 2 4 2" xfId="33033"/>
    <cellStyle name="40% - Accent6 2 3 2 4 2 5" xfId="33034"/>
    <cellStyle name="40% - Accent6 2 3 2 4 3" xfId="33035"/>
    <cellStyle name="40% - Accent6 2 3 2 4 3 2" xfId="33036"/>
    <cellStyle name="40% - Accent6 2 3 2 4 3 2 2" xfId="33037"/>
    <cellStyle name="40% - Accent6 2 3 2 4 3 3" xfId="33038"/>
    <cellStyle name="40% - Accent6 2 3 2 4 4" xfId="33039"/>
    <cellStyle name="40% - Accent6 2 3 2 4 4 2" xfId="33040"/>
    <cellStyle name="40% - Accent6 2 3 2 4 4 2 2" xfId="33041"/>
    <cellStyle name="40% - Accent6 2 3 2 4 4 3" xfId="33042"/>
    <cellStyle name="40% - Accent6 2 3 2 4 5" xfId="33043"/>
    <cellStyle name="40% - Accent6 2 3 2 4 5 2" xfId="33044"/>
    <cellStyle name="40% - Accent6 2 3 2 4 6" xfId="33045"/>
    <cellStyle name="40% - Accent6 2 3 2 5" xfId="33046"/>
    <cellStyle name="40% - Accent6 2 3 2 5 2" xfId="33047"/>
    <cellStyle name="40% - Accent6 2 3 2 5 2 2" xfId="33048"/>
    <cellStyle name="40% - Accent6 2 3 2 5 2 2 2" xfId="33049"/>
    <cellStyle name="40% - Accent6 2 3 2 5 2 2 2 2" xfId="33050"/>
    <cellStyle name="40% - Accent6 2 3 2 5 2 2 3" xfId="33051"/>
    <cellStyle name="40% - Accent6 2 3 2 5 2 3" xfId="33052"/>
    <cellStyle name="40% - Accent6 2 3 2 5 2 3 2" xfId="33053"/>
    <cellStyle name="40% - Accent6 2 3 2 5 2 3 2 2" xfId="33054"/>
    <cellStyle name="40% - Accent6 2 3 2 5 2 3 3" xfId="33055"/>
    <cellStyle name="40% - Accent6 2 3 2 5 2 4" xfId="33056"/>
    <cellStyle name="40% - Accent6 2 3 2 5 2 4 2" xfId="33057"/>
    <cellStyle name="40% - Accent6 2 3 2 5 2 5" xfId="33058"/>
    <cellStyle name="40% - Accent6 2 3 2 5 3" xfId="33059"/>
    <cellStyle name="40% - Accent6 2 3 2 5 3 2" xfId="33060"/>
    <cellStyle name="40% - Accent6 2 3 2 5 3 2 2" xfId="33061"/>
    <cellStyle name="40% - Accent6 2 3 2 5 3 3" xfId="33062"/>
    <cellStyle name="40% - Accent6 2 3 2 5 4" xfId="33063"/>
    <cellStyle name="40% - Accent6 2 3 2 5 4 2" xfId="33064"/>
    <cellStyle name="40% - Accent6 2 3 2 5 4 2 2" xfId="33065"/>
    <cellStyle name="40% - Accent6 2 3 2 5 4 3" xfId="33066"/>
    <cellStyle name="40% - Accent6 2 3 2 5 5" xfId="33067"/>
    <cellStyle name="40% - Accent6 2 3 2 5 5 2" xfId="33068"/>
    <cellStyle name="40% - Accent6 2 3 2 5 6" xfId="33069"/>
    <cellStyle name="40% - Accent6 2 3 2 6" xfId="33070"/>
    <cellStyle name="40% - Accent6 2 3 2 6 2" xfId="33071"/>
    <cellStyle name="40% - Accent6 2 3 2 6 2 2" xfId="33072"/>
    <cellStyle name="40% - Accent6 2 3 2 6 2 2 2" xfId="33073"/>
    <cellStyle name="40% - Accent6 2 3 2 6 2 3" xfId="33074"/>
    <cellStyle name="40% - Accent6 2 3 2 6 3" xfId="33075"/>
    <cellStyle name="40% - Accent6 2 3 2 6 3 2" xfId="33076"/>
    <cellStyle name="40% - Accent6 2 3 2 6 3 2 2" xfId="33077"/>
    <cellStyle name="40% - Accent6 2 3 2 6 3 3" xfId="33078"/>
    <cellStyle name="40% - Accent6 2 3 2 6 4" xfId="33079"/>
    <cellStyle name="40% - Accent6 2 3 2 6 4 2" xfId="33080"/>
    <cellStyle name="40% - Accent6 2 3 2 6 5" xfId="33081"/>
    <cellStyle name="40% - Accent6 2 3 2 7" xfId="33082"/>
    <cellStyle name="40% - Accent6 2 3 2 7 2" xfId="33083"/>
    <cellStyle name="40% - Accent6 2 3 2 7 2 2" xfId="33084"/>
    <cellStyle name="40% - Accent6 2 3 2 7 3" xfId="33085"/>
    <cellStyle name="40% - Accent6 2 3 2 8" xfId="33086"/>
    <cellStyle name="40% - Accent6 2 3 2 8 2" xfId="33087"/>
    <cellStyle name="40% - Accent6 2 3 2 8 2 2" xfId="33088"/>
    <cellStyle name="40% - Accent6 2 3 2 8 3" xfId="33089"/>
    <cellStyle name="40% - Accent6 2 3 2 9" xfId="33090"/>
    <cellStyle name="40% - Accent6 2 3 2 9 2" xfId="33091"/>
    <cellStyle name="40% - Accent6 2 30" xfId="33092"/>
    <cellStyle name="40% - Accent6 2 31" xfId="33093"/>
    <cellStyle name="40% - Accent6 2 31 2" xfId="33094"/>
    <cellStyle name="40% - Accent6 2 32" xfId="33095"/>
    <cellStyle name="40% - Accent6 2 33" xfId="33096"/>
    <cellStyle name="40% - Accent6 2 4" xfId="33097"/>
    <cellStyle name="40% - Accent6 2 4 10" xfId="33098"/>
    <cellStyle name="40% - Accent6 2 4 2" xfId="33099"/>
    <cellStyle name="40% - Accent6 2 4 2 2" xfId="33100"/>
    <cellStyle name="40% - Accent6 2 4 2 2 2" xfId="33101"/>
    <cellStyle name="40% - Accent6 2 4 2 2 2 2" xfId="33102"/>
    <cellStyle name="40% - Accent6 2 4 2 2 2 2 2" xfId="33103"/>
    <cellStyle name="40% - Accent6 2 4 2 2 2 3" xfId="33104"/>
    <cellStyle name="40% - Accent6 2 4 2 2 3" xfId="33105"/>
    <cellStyle name="40% - Accent6 2 4 2 2 3 2" xfId="33106"/>
    <cellStyle name="40% - Accent6 2 4 2 2 3 2 2" xfId="33107"/>
    <cellStyle name="40% - Accent6 2 4 2 2 3 3" xfId="33108"/>
    <cellStyle name="40% - Accent6 2 4 2 2 4" xfId="33109"/>
    <cellStyle name="40% - Accent6 2 4 2 2 4 2" xfId="33110"/>
    <cellStyle name="40% - Accent6 2 4 2 2 5" xfId="33111"/>
    <cellStyle name="40% - Accent6 2 4 2 3" xfId="33112"/>
    <cellStyle name="40% - Accent6 2 4 2 3 2" xfId="33113"/>
    <cellStyle name="40% - Accent6 2 4 2 3 2 2" xfId="33114"/>
    <cellStyle name="40% - Accent6 2 4 2 3 3" xfId="33115"/>
    <cellStyle name="40% - Accent6 2 4 2 4" xfId="33116"/>
    <cellStyle name="40% - Accent6 2 4 2 4 2" xfId="33117"/>
    <cellStyle name="40% - Accent6 2 4 2 4 2 2" xfId="33118"/>
    <cellStyle name="40% - Accent6 2 4 2 4 3" xfId="33119"/>
    <cellStyle name="40% - Accent6 2 4 2 5" xfId="33120"/>
    <cellStyle name="40% - Accent6 2 4 2 5 2" xfId="33121"/>
    <cellStyle name="40% - Accent6 2 4 2 6" xfId="33122"/>
    <cellStyle name="40% - Accent6 2 4 3" xfId="33123"/>
    <cellStyle name="40% - Accent6 2 4 3 2" xfId="33124"/>
    <cellStyle name="40% - Accent6 2 4 3 2 2" xfId="33125"/>
    <cellStyle name="40% - Accent6 2 4 3 2 2 2" xfId="33126"/>
    <cellStyle name="40% - Accent6 2 4 3 2 2 2 2" xfId="33127"/>
    <cellStyle name="40% - Accent6 2 4 3 2 2 3" xfId="33128"/>
    <cellStyle name="40% - Accent6 2 4 3 2 3" xfId="33129"/>
    <cellStyle name="40% - Accent6 2 4 3 2 3 2" xfId="33130"/>
    <cellStyle name="40% - Accent6 2 4 3 2 3 2 2" xfId="33131"/>
    <cellStyle name="40% - Accent6 2 4 3 2 3 3" xfId="33132"/>
    <cellStyle name="40% - Accent6 2 4 3 2 4" xfId="33133"/>
    <cellStyle name="40% - Accent6 2 4 3 2 4 2" xfId="33134"/>
    <cellStyle name="40% - Accent6 2 4 3 2 5" xfId="33135"/>
    <cellStyle name="40% - Accent6 2 4 3 3" xfId="33136"/>
    <cellStyle name="40% - Accent6 2 4 3 3 2" xfId="33137"/>
    <cellStyle name="40% - Accent6 2 4 3 3 2 2" xfId="33138"/>
    <cellStyle name="40% - Accent6 2 4 3 3 3" xfId="33139"/>
    <cellStyle name="40% - Accent6 2 4 3 4" xfId="33140"/>
    <cellStyle name="40% - Accent6 2 4 3 4 2" xfId="33141"/>
    <cellStyle name="40% - Accent6 2 4 3 4 2 2" xfId="33142"/>
    <cellStyle name="40% - Accent6 2 4 3 4 3" xfId="33143"/>
    <cellStyle name="40% - Accent6 2 4 3 5" xfId="33144"/>
    <cellStyle name="40% - Accent6 2 4 3 5 2" xfId="33145"/>
    <cellStyle name="40% - Accent6 2 4 3 6" xfId="33146"/>
    <cellStyle name="40% - Accent6 2 4 4" xfId="33147"/>
    <cellStyle name="40% - Accent6 2 4 4 2" xfId="33148"/>
    <cellStyle name="40% - Accent6 2 4 4 2 2" xfId="33149"/>
    <cellStyle name="40% - Accent6 2 4 4 2 2 2" xfId="33150"/>
    <cellStyle name="40% - Accent6 2 4 4 2 2 2 2" xfId="33151"/>
    <cellStyle name="40% - Accent6 2 4 4 2 2 3" xfId="33152"/>
    <cellStyle name="40% - Accent6 2 4 4 2 3" xfId="33153"/>
    <cellStyle name="40% - Accent6 2 4 4 2 3 2" xfId="33154"/>
    <cellStyle name="40% - Accent6 2 4 4 2 3 2 2" xfId="33155"/>
    <cellStyle name="40% - Accent6 2 4 4 2 3 3" xfId="33156"/>
    <cellStyle name="40% - Accent6 2 4 4 2 4" xfId="33157"/>
    <cellStyle name="40% - Accent6 2 4 4 2 4 2" xfId="33158"/>
    <cellStyle name="40% - Accent6 2 4 4 2 5" xfId="33159"/>
    <cellStyle name="40% - Accent6 2 4 4 3" xfId="33160"/>
    <cellStyle name="40% - Accent6 2 4 4 3 2" xfId="33161"/>
    <cellStyle name="40% - Accent6 2 4 4 3 2 2" xfId="33162"/>
    <cellStyle name="40% - Accent6 2 4 4 3 3" xfId="33163"/>
    <cellStyle name="40% - Accent6 2 4 4 4" xfId="33164"/>
    <cellStyle name="40% - Accent6 2 4 4 4 2" xfId="33165"/>
    <cellStyle name="40% - Accent6 2 4 4 4 2 2" xfId="33166"/>
    <cellStyle name="40% - Accent6 2 4 4 4 3" xfId="33167"/>
    <cellStyle name="40% - Accent6 2 4 4 5" xfId="33168"/>
    <cellStyle name="40% - Accent6 2 4 4 5 2" xfId="33169"/>
    <cellStyle name="40% - Accent6 2 4 4 6" xfId="33170"/>
    <cellStyle name="40% - Accent6 2 4 5" xfId="33171"/>
    <cellStyle name="40% - Accent6 2 4 5 2" xfId="33172"/>
    <cellStyle name="40% - Accent6 2 4 5 2 2" xfId="33173"/>
    <cellStyle name="40% - Accent6 2 4 5 2 2 2" xfId="33174"/>
    <cellStyle name="40% - Accent6 2 4 5 2 2 2 2" xfId="33175"/>
    <cellStyle name="40% - Accent6 2 4 5 2 2 3" xfId="33176"/>
    <cellStyle name="40% - Accent6 2 4 5 2 3" xfId="33177"/>
    <cellStyle name="40% - Accent6 2 4 5 2 3 2" xfId="33178"/>
    <cellStyle name="40% - Accent6 2 4 5 2 3 2 2" xfId="33179"/>
    <cellStyle name="40% - Accent6 2 4 5 2 3 3" xfId="33180"/>
    <cellStyle name="40% - Accent6 2 4 5 2 4" xfId="33181"/>
    <cellStyle name="40% - Accent6 2 4 5 2 4 2" xfId="33182"/>
    <cellStyle name="40% - Accent6 2 4 5 2 5" xfId="33183"/>
    <cellStyle name="40% - Accent6 2 4 5 3" xfId="33184"/>
    <cellStyle name="40% - Accent6 2 4 5 3 2" xfId="33185"/>
    <cellStyle name="40% - Accent6 2 4 5 3 2 2" xfId="33186"/>
    <cellStyle name="40% - Accent6 2 4 5 3 3" xfId="33187"/>
    <cellStyle name="40% - Accent6 2 4 5 4" xfId="33188"/>
    <cellStyle name="40% - Accent6 2 4 5 4 2" xfId="33189"/>
    <cellStyle name="40% - Accent6 2 4 5 4 2 2" xfId="33190"/>
    <cellStyle name="40% - Accent6 2 4 5 4 3" xfId="33191"/>
    <cellStyle name="40% - Accent6 2 4 5 5" xfId="33192"/>
    <cellStyle name="40% - Accent6 2 4 5 5 2" xfId="33193"/>
    <cellStyle name="40% - Accent6 2 4 5 6" xfId="33194"/>
    <cellStyle name="40% - Accent6 2 4 6" xfId="33195"/>
    <cellStyle name="40% - Accent6 2 4 6 2" xfId="33196"/>
    <cellStyle name="40% - Accent6 2 4 6 2 2" xfId="33197"/>
    <cellStyle name="40% - Accent6 2 4 6 2 2 2" xfId="33198"/>
    <cellStyle name="40% - Accent6 2 4 6 2 3" xfId="33199"/>
    <cellStyle name="40% - Accent6 2 4 6 3" xfId="33200"/>
    <cellStyle name="40% - Accent6 2 4 6 3 2" xfId="33201"/>
    <cellStyle name="40% - Accent6 2 4 6 3 2 2" xfId="33202"/>
    <cellStyle name="40% - Accent6 2 4 6 3 3" xfId="33203"/>
    <cellStyle name="40% - Accent6 2 4 6 4" xfId="33204"/>
    <cellStyle name="40% - Accent6 2 4 6 4 2" xfId="33205"/>
    <cellStyle name="40% - Accent6 2 4 6 5" xfId="33206"/>
    <cellStyle name="40% - Accent6 2 4 7" xfId="33207"/>
    <cellStyle name="40% - Accent6 2 4 7 2" xfId="33208"/>
    <cellStyle name="40% - Accent6 2 4 7 2 2" xfId="33209"/>
    <cellStyle name="40% - Accent6 2 4 7 3" xfId="33210"/>
    <cellStyle name="40% - Accent6 2 4 8" xfId="33211"/>
    <cellStyle name="40% - Accent6 2 4 8 2" xfId="33212"/>
    <cellStyle name="40% - Accent6 2 4 8 2 2" xfId="33213"/>
    <cellStyle name="40% - Accent6 2 4 8 3" xfId="33214"/>
    <cellStyle name="40% - Accent6 2 4 9" xfId="33215"/>
    <cellStyle name="40% - Accent6 2 4 9 2" xfId="33216"/>
    <cellStyle name="40% - Accent6 2 5" xfId="33217"/>
    <cellStyle name="40% - Accent6 2 5 2" xfId="33218"/>
    <cellStyle name="40% - Accent6 2 5 2 2" xfId="33219"/>
    <cellStyle name="40% - Accent6 2 5 2 2 2" xfId="33220"/>
    <cellStyle name="40% - Accent6 2 5 2 2 2 2" xfId="33221"/>
    <cellStyle name="40% - Accent6 2 5 2 2 2 2 2" xfId="33222"/>
    <cellStyle name="40% - Accent6 2 5 2 2 2 3" xfId="33223"/>
    <cellStyle name="40% - Accent6 2 5 2 2 3" xfId="33224"/>
    <cellStyle name="40% - Accent6 2 5 2 2 3 2" xfId="33225"/>
    <cellStyle name="40% - Accent6 2 5 2 2 3 2 2" xfId="33226"/>
    <cellStyle name="40% - Accent6 2 5 2 2 3 3" xfId="33227"/>
    <cellStyle name="40% - Accent6 2 5 2 2 4" xfId="33228"/>
    <cellStyle name="40% - Accent6 2 5 2 2 4 2" xfId="33229"/>
    <cellStyle name="40% - Accent6 2 5 2 2 5" xfId="33230"/>
    <cellStyle name="40% - Accent6 2 5 2 3" xfId="33231"/>
    <cellStyle name="40% - Accent6 2 5 2 3 2" xfId="33232"/>
    <cellStyle name="40% - Accent6 2 5 2 3 2 2" xfId="33233"/>
    <cellStyle name="40% - Accent6 2 5 2 3 3" xfId="33234"/>
    <cellStyle name="40% - Accent6 2 5 2 4" xfId="33235"/>
    <cellStyle name="40% - Accent6 2 5 2 4 2" xfId="33236"/>
    <cellStyle name="40% - Accent6 2 5 2 4 2 2" xfId="33237"/>
    <cellStyle name="40% - Accent6 2 5 2 4 3" xfId="33238"/>
    <cellStyle name="40% - Accent6 2 5 2 5" xfId="33239"/>
    <cellStyle name="40% - Accent6 2 5 2 5 2" xfId="33240"/>
    <cellStyle name="40% - Accent6 2 5 2 6" xfId="33241"/>
    <cellStyle name="40% - Accent6 2 5 3" xfId="33242"/>
    <cellStyle name="40% - Accent6 2 5 3 2" xfId="33243"/>
    <cellStyle name="40% - Accent6 2 5 3 2 2" xfId="33244"/>
    <cellStyle name="40% - Accent6 2 5 3 2 2 2" xfId="33245"/>
    <cellStyle name="40% - Accent6 2 5 3 2 2 2 2" xfId="33246"/>
    <cellStyle name="40% - Accent6 2 5 3 2 2 3" xfId="33247"/>
    <cellStyle name="40% - Accent6 2 5 3 2 3" xfId="33248"/>
    <cellStyle name="40% - Accent6 2 5 3 2 3 2" xfId="33249"/>
    <cellStyle name="40% - Accent6 2 5 3 2 3 2 2" xfId="33250"/>
    <cellStyle name="40% - Accent6 2 5 3 2 3 3" xfId="33251"/>
    <cellStyle name="40% - Accent6 2 5 3 2 4" xfId="33252"/>
    <cellStyle name="40% - Accent6 2 5 3 2 4 2" xfId="33253"/>
    <cellStyle name="40% - Accent6 2 5 3 2 5" xfId="33254"/>
    <cellStyle name="40% - Accent6 2 5 3 3" xfId="33255"/>
    <cellStyle name="40% - Accent6 2 5 3 3 2" xfId="33256"/>
    <cellStyle name="40% - Accent6 2 5 3 3 2 2" xfId="33257"/>
    <cellStyle name="40% - Accent6 2 5 3 3 3" xfId="33258"/>
    <cellStyle name="40% - Accent6 2 5 3 4" xfId="33259"/>
    <cellStyle name="40% - Accent6 2 5 3 4 2" xfId="33260"/>
    <cellStyle name="40% - Accent6 2 5 3 4 2 2" xfId="33261"/>
    <cellStyle name="40% - Accent6 2 5 3 4 3" xfId="33262"/>
    <cellStyle name="40% - Accent6 2 5 3 5" xfId="33263"/>
    <cellStyle name="40% - Accent6 2 5 3 5 2" xfId="33264"/>
    <cellStyle name="40% - Accent6 2 5 3 6" xfId="33265"/>
    <cellStyle name="40% - Accent6 2 6" xfId="33266"/>
    <cellStyle name="40% - Accent6 2 7" xfId="33267"/>
    <cellStyle name="40% - Accent6 2 8" xfId="33268"/>
    <cellStyle name="40% - Accent6 2 9" xfId="33269"/>
    <cellStyle name="40% - Accent6 20" xfId="33270"/>
    <cellStyle name="40% - Accent6 20 2" xfId="33271"/>
    <cellStyle name="40% - Accent6 20 2 2" xfId="33272"/>
    <cellStyle name="40% - Accent6 20 3" xfId="33273"/>
    <cellStyle name="40% - Accent6 20 4" xfId="33274"/>
    <cellStyle name="40% - Accent6 20 5" xfId="33275"/>
    <cellStyle name="40% - Accent6 21" xfId="33276"/>
    <cellStyle name="40% - Accent6 21 2" xfId="33277"/>
    <cellStyle name="40% - Accent6 21 3" xfId="33278"/>
    <cellStyle name="40% - Accent6 22" xfId="33279"/>
    <cellStyle name="40% - Accent6 22 2" xfId="33280"/>
    <cellStyle name="40% - Accent6 23" xfId="33281"/>
    <cellStyle name="40% - Accent6 23 2" xfId="33282"/>
    <cellStyle name="40% - Accent6 24" xfId="33283"/>
    <cellStyle name="40% - Accent6 25" xfId="33284"/>
    <cellStyle name="40% - Accent6 26" xfId="33285"/>
    <cellStyle name="40% - Accent6 26 2" xfId="33286"/>
    <cellStyle name="40% - Accent6 27" xfId="33287"/>
    <cellStyle name="40% - Accent6 27 2" xfId="33288"/>
    <cellStyle name="40% - Accent6 28" xfId="33289"/>
    <cellStyle name="40% - Accent6 28 2" xfId="33290"/>
    <cellStyle name="40% - Accent6 29" xfId="33291"/>
    <cellStyle name="40% - Accent6 29 2" xfId="33292"/>
    <cellStyle name="40% - Accent6 3" xfId="33293"/>
    <cellStyle name="40% - Accent6 3 10" xfId="33294"/>
    <cellStyle name="40% - Accent6 3 10 2" xfId="33295"/>
    <cellStyle name="40% - Accent6 3 10 2 2" xfId="33296"/>
    <cellStyle name="40% - Accent6 3 10 3" xfId="33297"/>
    <cellStyle name="40% - Accent6 3 11" xfId="33298"/>
    <cellStyle name="40% - Accent6 3 11 2" xfId="33299"/>
    <cellStyle name="40% - Accent6 3 12" xfId="33300"/>
    <cellStyle name="40% - Accent6 3 12 2" xfId="33301"/>
    <cellStyle name="40% - Accent6 3 13" xfId="33302"/>
    <cellStyle name="40% - Accent6 3 13 2" xfId="33303"/>
    <cellStyle name="40% - Accent6 3 14" xfId="33304"/>
    <cellStyle name="40% - Accent6 3 14 2" xfId="33305"/>
    <cellStyle name="40% - Accent6 3 15" xfId="33306"/>
    <cellStyle name="40% - Accent6 3 15 2" xfId="33307"/>
    <cellStyle name="40% - Accent6 3 16" xfId="33308"/>
    <cellStyle name="40% - Accent6 3 16 2" xfId="33309"/>
    <cellStyle name="40% - Accent6 3 17" xfId="33310"/>
    <cellStyle name="40% - Accent6 3 17 2" xfId="33311"/>
    <cellStyle name="40% - Accent6 3 18" xfId="33312"/>
    <cellStyle name="40% - Accent6 3 18 2" xfId="33313"/>
    <cellStyle name="40% - Accent6 3 19" xfId="33314"/>
    <cellStyle name="40% - Accent6 3 19 2" xfId="33315"/>
    <cellStyle name="40% - Accent6 3 2" xfId="33316"/>
    <cellStyle name="40% - Accent6 3 2 10" xfId="33317"/>
    <cellStyle name="40% - Accent6 3 2 10 2" xfId="33318"/>
    <cellStyle name="40% - Accent6 3 2 11" xfId="33319"/>
    <cellStyle name="40% - Accent6 3 2 12" xfId="33320"/>
    <cellStyle name="40% - Accent6 3 2 2" xfId="33321"/>
    <cellStyle name="40% - Accent6 3 2 2 10" xfId="33322"/>
    <cellStyle name="40% - Accent6 3 2 2 2" xfId="33323"/>
    <cellStyle name="40% - Accent6 3 2 2 2 2" xfId="33324"/>
    <cellStyle name="40% - Accent6 3 2 2 2 2 2" xfId="33325"/>
    <cellStyle name="40% - Accent6 3 2 2 2 2 2 2" xfId="33326"/>
    <cellStyle name="40% - Accent6 3 2 2 2 2 2 2 2" xfId="33327"/>
    <cellStyle name="40% - Accent6 3 2 2 2 2 2 3" xfId="33328"/>
    <cellStyle name="40% - Accent6 3 2 2 2 2 3" xfId="33329"/>
    <cellStyle name="40% - Accent6 3 2 2 2 2 3 2" xfId="33330"/>
    <cellStyle name="40% - Accent6 3 2 2 2 2 3 2 2" xfId="33331"/>
    <cellStyle name="40% - Accent6 3 2 2 2 2 3 3" xfId="33332"/>
    <cellStyle name="40% - Accent6 3 2 2 2 2 4" xfId="33333"/>
    <cellStyle name="40% - Accent6 3 2 2 2 2 4 2" xfId="33334"/>
    <cellStyle name="40% - Accent6 3 2 2 2 2 5" xfId="33335"/>
    <cellStyle name="40% - Accent6 3 2 2 2 3" xfId="33336"/>
    <cellStyle name="40% - Accent6 3 2 2 2 3 2" xfId="33337"/>
    <cellStyle name="40% - Accent6 3 2 2 2 3 2 2" xfId="33338"/>
    <cellStyle name="40% - Accent6 3 2 2 2 3 3" xfId="33339"/>
    <cellStyle name="40% - Accent6 3 2 2 2 4" xfId="33340"/>
    <cellStyle name="40% - Accent6 3 2 2 2 4 2" xfId="33341"/>
    <cellStyle name="40% - Accent6 3 2 2 2 4 2 2" xfId="33342"/>
    <cellStyle name="40% - Accent6 3 2 2 2 4 3" xfId="33343"/>
    <cellStyle name="40% - Accent6 3 2 2 2 5" xfId="33344"/>
    <cellStyle name="40% - Accent6 3 2 2 2 5 2" xfId="33345"/>
    <cellStyle name="40% - Accent6 3 2 2 2 6" xfId="33346"/>
    <cellStyle name="40% - Accent6 3 2 2 3" xfId="33347"/>
    <cellStyle name="40% - Accent6 3 2 2 3 2" xfId="33348"/>
    <cellStyle name="40% - Accent6 3 2 2 3 2 2" xfId="33349"/>
    <cellStyle name="40% - Accent6 3 2 2 3 2 2 2" xfId="33350"/>
    <cellStyle name="40% - Accent6 3 2 2 3 2 2 2 2" xfId="33351"/>
    <cellStyle name="40% - Accent6 3 2 2 3 2 2 3" xfId="33352"/>
    <cellStyle name="40% - Accent6 3 2 2 3 2 3" xfId="33353"/>
    <cellStyle name="40% - Accent6 3 2 2 3 2 3 2" xfId="33354"/>
    <cellStyle name="40% - Accent6 3 2 2 3 2 3 2 2" xfId="33355"/>
    <cellStyle name="40% - Accent6 3 2 2 3 2 3 3" xfId="33356"/>
    <cellStyle name="40% - Accent6 3 2 2 3 2 4" xfId="33357"/>
    <cellStyle name="40% - Accent6 3 2 2 3 2 4 2" xfId="33358"/>
    <cellStyle name="40% - Accent6 3 2 2 3 2 5" xfId="33359"/>
    <cellStyle name="40% - Accent6 3 2 2 3 3" xfId="33360"/>
    <cellStyle name="40% - Accent6 3 2 2 3 3 2" xfId="33361"/>
    <cellStyle name="40% - Accent6 3 2 2 3 3 2 2" xfId="33362"/>
    <cellStyle name="40% - Accent6 3 2 2 3 3 3" xfId="33363"/>
    <cellStyle name="40% - Accent6 3 2 2 3 4" xfId="33364"/>
    <cellStyle name="40% - Accent6 3 2 2 3 4 2" xfId="33365"/>
    <cellStyle name="40% - Accent6 3 2 2 3 4 2 2" xfId="33366"/>
    <cellStyle name="40% - Accent6 3 2 2 3 4 3" xfId="33367"/>
    <cellStyle name="40% - Accent6 3 2 2 3 5" xfId="33368"/>
    <cellStyle name="40% - Accent6 3 2 2 3 5 2" xfId="33369"/>
    <cellStyle name="40% - Accent6 3 2 2 3 6" xfId="33370"/>
    <cellStyle name="40% - Accent6 3 2 2 4" xfId="33371"/>
    <cellStyle name="40% - Accent6 3 2 2 4 2" xfId="33372"/>
    <cellStyle name="40% - Accent6 3 2 2 4 2 2" xfId="33373"/>
    <cellStyle name="40% - Accent6 3 2 2 4 2 2 2" xfId="33374"/>
    <cellStyle name="40% - Accent6 3 2 2 4 2 2 2 2" xfId="33375"/>
    <cellStyle name="40% - Accent6 3 2 2 4 2 2 3" xfId="33376"/>
    <cellStyle name="40% - Accent6 3 2 2 4 2 3" xfId="33377"/>
    <cellStyle name="40% - Accent6 3 2 2 4 2 3 2" xfId="33378"/>
    <cellStyle name="40% - Accent6 3 2 2 4 2 3 2 2" xfId="33379"/>
    <cellStyle name="40% - Accent6 3 2 2 4 2 3 3" xfId="33380"/>
    <cellStyle name="40% - Accent6 3 2 2 4 2 4" xfId="33381"/>
    <cellStyle name="40% - Accent6 3 2 2 4 2 4 2" xfId="33382"/>
    <cellStyle name="40% - Accent6 3 2 2 4 2 5" xfId="33383"/>
    <cellStyle name="40% - Accent6 3 2 2 4 3" xfId="33384"/>
    <cellStyle name="40% - Accent6 3 2 2 4 3 2" xfId="33385"/>
    <cellStyle name="40% - Accent6 3 2 2 4 3 2 2" xfId="33386"/>
    <cellStyle name="40% - Accent6 3 2 2 4 3 3" xfId="33387"/>
    <cellStyle name="40% - Accent6 3 2 2 4 4" xfId="33388"/>
    <cellStyle name="40% - Accent6 3 2 2 4 4 2" xfId="33389"/>
    <cellStyle name="40% - Accent6 3 2 2 4 4 2 2" xfId="33390"/>
    <cellStyle name="40% - Accent6 3 2 2 4 4 3" xfId="33391"/>
    <cellStyle name="40% - Accent6 3 2 2 4 5" xfId="33392"/>
    <cellStyle name="40% - Accent6 3 2 2 4 5 2" xfId="33393"/>
    <cellStyle name="40% - Accent6 3 2 2 4 6" xfId="33394"/>
    <cellStyle name="40% - Accent6 3 2 2 5" xfId="33395"/>
    <cellStyle name="40% - Accent6 3 2 2 5 2" xfId="33396"/>
    <cellStyle name="40% - Accent6 3 2 2 5 2 2" xfId="33397"/>
    <cellStyle name="40% - Accent6 3 2 2 5 2 2 2" xfId="33398"/>
    <cellStyle name="40% - Accent6 3 2 2 5 2 2 2 2" xfId="33399"/>
    <cellStyle name="40% - Accent6 3 2 2 5 2 2 3" xfId="33400"/>
    <cellStyle name="40% - Accent6 3 2 2 5 2 3" xfId="33401"/>
    <cellStyle name="40% - Accent6 3 2 2 5 2 3 2" xfId="33402"/>
    <cellStyle name="40% - Accent6 3 2 2 5 2 3 2 2" xfId="33403"/>
    <cellStyle name="40% - Accent6 3 2 2 5 2 3 3" xfId="33404"/>
    <cellStyle name="40% - Accent6 3 2 2 5 2 4" xfId="33405"/>
    <cellStyle name="40% - Accent6 3 2 2 5 2 4 2" xfId="33406"/>
    <cellStyle name="40% - Accent6 3 2 2 5 2 5" xfId="33407"/>
    <cellStyle name="40% - Accent6 3 2 2 5 3" xfId="33408"/>
    <cellStyle name="40% - Accent6 3 2 2 5 3 2" xfId="33409"/>
    <cellStyle name="40% - Accent6 3 2 2 5 3 2 2" xfId="33410"/>
    <cellStyle name="40% - Accent6 3 2 2 5 3 3" xfId="33411"/>
    <cellStyle name="40% - Accent6 3 2 2 5 4" xfId="33412"/>
    <cellStyle name="40% - Accent6 3 2 2 5 4 2" xfId="33413"/>
    <cellStyle name="40% - Accent6 3 2 2 5 4 2 2" xfId="33414"/>
    <cellStyle name="40% - Accent6 3 2 2 5 4 3" xfId="33415"/>
    <cellStyle name="40% - Accent6 3 2 2 5 5" xfId="33416"/>
    <cellStyle name="40% - Accent6 3 2 2 5 5 2" xfId="33417"/>
    <cellStyle name="40% - Accent6 3 2 2 5 6" xfId="33418"/>
    <cellStyle name="40% - Accent6 3 2 2 6" xfId="33419"/>
    <cellStyle name="40% - Accent6 3 2 2 6 2" xfId="33420"/>
    <cellStyle name="40% - Accent6 3 2 2 6 2 2" xfId="33421"/>
    <cellStyle name="40% - Accent6 3 2 2 6 2 2 2" xfId="33422"/>
    <cellStyle name="40% - Accent6 3 2 2 6 2 3" xfId="33423"/>
    <cellStyle name="40% - Accent6 3 2 2 6 3" xfId="33424"/>
    <cellStyle name="40% - Accent6 3 2 2 6 3 2" xfId="33425"/>
    <cellStyle name="40% - Accent6 3 2 2 6 3 2 2" xfId="33426"/>
    <cellStyle name="40% - Accent6 3 2 2 6 3 3" xfId="33427"/>
    <cellStyle name="40% - Accent6 3 2 2 6 4" xfId="33428"/>
    <cellStyle name="40% - Accent6 3 2 2 6 4 2" xfId="33429"/>
    <cellStyle name="40% - Accent6 3 2 2 6 5" xfId="33430"/>
    <cellStyle name="40% - Accent6 3 2 2 7" xfId="33431"/>
    <cellStyle name="40% - Accent6 3 2 2 7 2" xfId="33432"/>
    <cellStyle name="40% - Accent6 3 2 2 7 2 2" xfId="33433"/>
    <cellStyle name="40% - Accent6 3 2 2 7 3" xfId="33434"/>
    <cellStyle name="40% - Accent6 3 2 2 8" xfId="33435"/>
    <cellStyle name="40% - Accent6 3 2 2 8 2" xfId="33436"/>
    <cellStyle name="40% - Accent6 3 2 2 8 2 2" xfId="33437"/>
    <cellStyle name="40% - Accent6 3 2 2 8 3" xfId="33438"/>
    <cellStyle name="40% - Accent6 3 2 2 9" xfId="33439"/>
    <cellStyle name="40% - Accent6 3 2 2 9 2" xfId="33440"/>
    <cellStyle name="40% - Accent6 3 2 3" xfId="33441"/>
    <cellStyle name="40% - Accent6 3 2 3 2" xfId="33442"/>
    <cellStyle name="40% - Accent6 3 2 3 2 2" xfId="33443"/>
    <cellStyle name="40% - Accent6 3 2 3 2 2 2" xfId="33444"/>
    <cellStyle name="40% - Accent6 3 2 3 2 2 2 2" xfId="33445"/>
    <cellStyle name="40% - Accent6 3 2 3 2 2 3" xfId="33446"/>
    <cellStyle name="40% - Accent6 3 2 3 2 3" xfId="33447"/>
    <cellStyle name="40% - Accent6 3 2 3 2 3 2" xfId="33448"/>
    <cellStyle name="40% - Accent6 3 2 3 2 3 2 2" xfId="33449"/>
    <cellStyle name="40% - Accent6 3 2 3 2 3 3" xfId="33450"/>
    <cellStyle name="40% - Accent6 3 2 3 2 4" xfId="33451"/>
    <cellStyle name="40% - Accent6 3 2 3 2 4 2" xfId="33452"/>
    <cellStyle name="40% - Accent6 3 2 3 2 5" xfId="33453"/>
    <cellStyle name="40% - Accent6 3 2 3 3" xfId="33454"/>
    <cellStyle name="40% - Accent6 3 2 3 3 2" xfId="33455"/>
    <cellStyle name="40% - Accent6 3 2 3 3 2 2" xfId="33456"/>
    <cellStyle name="40% - Accent6 3 2 3 3 3" xfId="33457"/>
    <cellStyle name="40% - Accent6 3 2 3 4" xfId="33458"/>
    <cellStyle name="40% - Accent6 3 2 3 4 2" xfId="33459"/>
    <cellStyle name="40% - Accent6 3 2 3 4 2 2" xfId="33460"/>
    <cellStyle name="40% - Accent6 3 2 3 4 3" xfId="33461"/>
    <cellStyle name="40% - Accent6 3 2 3 5" xfId="33462"/>
    <cellStyle name="40% - Accent6 3 2 3 5 2" xfId="33463"/>
    <cellStyle name="40% - Accent6 3 2 3 6" xfId="33464"/>
    <cellStyle name="40% - Accent6 3 2 4" xfId="33465"/>
    <cellStyle name="40% - Accent6 3 2 4 2" xfId="33466"/>
    <cellStyle name="40% - Accent6 3 2 4 2 2" xfId="33467"/>
    <cellStyle name="40% - Accent6 3 2 4 2 2 2" xfId="33468"/>
    <cellStyle name="40% - Accent6 3 2 4 2 2 2 2" xfId="33469"/>
    <cellStyle name="40% - Accent6 3 2 4 2 2 3" xfId="33470"/>
    <cellStyle name="40% - Accent6 3 2 4 2 3" xfId="33471"/>
    <cellStyle name="40% - Accent6 3 2 4 2 3 2" xfId="33472"/>
    <cellStyle name="40% - Accent6 3 2 4 2 3 2 2" xfId="33473"/>
    <cellStyle name="40% - Accent6 3 2 4 2 3 3" xfId="33474"/>
    <cellStyle name="40% - Accent6 3 2 4 2 4" xfId="33475"/>
    <cellStyle name="40% - Accent6 3 2 4 2 4 2" xfId="33476"/>
    <cellStyle name="40% - Accent6 3 2 4 2 5" xfId="33477"/>
    <cellStyle name="40% - Accent6 3 2 4 3" xfId="33478"/>
    <cellStyle name="40% - Accent6 3 2 4 3 2" xfId="33479"/>
    <cellStyle name="40% - Accent6 3 2 4 3 2 2" xfId="33480"/>
    <cellStyle name="40% - Accent6 3 2 4 3 3" xfId="33481"/>
    <cellStyle name="40% - Accent6 3 2 4 4" xfId="33482"/>
    <cellStyle name="40% - Accent6 3 2 4 4 2" xfId="33483"/>
    <cellStyle name="40% - Accent6 3 2 4 4 2 2" xfId="33484"/>
    <cellStyle name="40% - Accent6 3 2 4 4 3" xfId="33485"/>
    <cellStyle name="40% - Accent6 3 2 4 5" xfId="33486"/>
    <cellStyle name="40% - Accent6 3 2 4 5 2" xfId="33487"/>
    <cellStyle name="40% - Accent6 3 2 4 6" xfId="33488"/>
    <cellStyle name="40% - Accent6 3 2 5" xfId="33489"/>
    <cellStyle name="40% - Accent6 3 2 5 2" xfId="33490"/>
    <cellStyle name="40% - Accent6 3 2 5 2 2" xfId="33491"/>
    <cellStyle name="40% - Accent6 3 2 5 2 2 2" xfId="33492"/>
    <cellStyle name="40% - Accent6 3 2 5 2 2 2 2" xfId="33493"/>
    <cellStyle name="40% - Accent6 3 2 5 2 2 3" xfId="33494"/>
    <cellStyle name="40% - Accent6 3 2 5 2 3" xfId="33495"/>
    <cellStyle name="40% - Accent6 3 2 5 2 3 2" xfId="33496"/>
    <cellStyle name="40% - Accent6 3 2 5 2 3 2 2" xfId="33497"/>
    <cellStyle name="40% - Accent6 3 2 5 2 3 3" xfId="33498"/>
    <cellStyle name="40% - Accent6 3 2 5 2 4" xfId="33499"/>
    <cellStyle name="40% - Accent6 3 2 5 2 4 2" xfId="33500"/>
    <cellStyle name="40% - Accent6 3 2 5 2 5" xfId="33501"/>
    <cellStyle name="40% - Accent6 3 2 5 3" xfId="33502"/>
    <cellStyle name="40% - Accent6 3 2 5 3 2" xfId="33503"/>
    <cellStyle name="40% - Accent6 3 2 5 3 2 2" xfId="33504"/>
    <cellStyle name="40% - Accent6 3 2 5 3 3" xfId="33505"/>
    <cellStyle name="40% - Accent6 3 2 5 4" xfId="33506"/>
    <cellStyle name="40% - Accent6 3 2 5 4 2" xfId="33507"/>
    <cellStyle name="40% - Accent6 3 2 5 4 2 2" xfId="33508"/>
    <cellStyle name="40% - Accent6 3 2 5 4 3" xfId="33509"/>
    <cellStyle name="40% - Accent6 3 2 5 5" xfId="33510"/>
    <cellStyle name="40% - Accent6 3 2 5 5 2" xfId="33511"/>
    <cellStyle name="40% - Accent6 3 2 5 6" xfId="33512"/>
    <cellStyle name="40% - Accent6 3 2 6" xfId="33513"/>
    <cellStyle name="40% - Accent6 3 2 6 2" xfId="33514"/>
    <cellStyle name="40% - Accent6 3 2 6 2 2" xfId="33515"/>
    <cellStyle name="40% - Accent6 3 2 6 2 2 2" xfId="33516"/>
    <cellStyle name="40% - Accent6 3 2 6 2 2 2 2" xfId="33517"/>
    <cellStyle name="40% - Accent6 3 2 6 2 2 3" xfId="33518"/>
    <cellStyle name="40% - Accent6 3 2 6 2 3" xfId="33519"/>
    <cellStyle name="40% - Accent6 3 2 6 2 3 2" xfId="33520"/>
    <cellStyle name="40% - Accent6 3 2 6 2 3 2 2" xfId="33521"/>
    <cellStyle name="40% - Accent6 3 2 6 2 3 3" xfId="33522"/>
    <cellStyle name="40% - Accent6 3 2 6 2 4" xfId="33523"/>
    <cellStyle name="40% - Accent6 3 2 6 2 4 2" xfId="33524"/>
    <cellStyle name="40% - Accent6 3 2 6 2 5" xfId="33525"/>
    <cellStyle name="40% - Accent6 3 2 6 3" xfId="33526"/>
    <cellStyle name="40% - Accent6 3 2 6 3 2" xfId="33527"/>
    <cellStyle name="40% - Accent6 3 2 6 3 2 2" xfId="33528"/>
    <cellStyle name="40% - Accent6 3 2 6 3 3" xfId="33529"/>
    <cellStyle name="40% - Accent6 3 2 6 4" xfId="33530"/>
    <cellStyle name="40% - Accent6 3 2 6 4 2" xfId="33531"/>
    <cellStyle name="40% - Accent6 3 2 6 4 2 2" xfId="33532"/>
    <cellStyle name="40% - Accent6 3 2 6 4 3" xfId="33533"/>
    <cellStyle name="40% - Accent6 3 2 6 5" xfId="33534"/>
    <cellStyle name="40% - Accent6 3 2 6 5 2" xfId="33535"/>
    <cellStyle name="40% - Accent6 3 2 6 6" xfId="33536"/>
    <cellStyle name="40% - Accent6 3 2 7" xfId="33537"/>
    <cellStyle name="40% - Accent6 3 2 7 2" xfId="33538"/>
    <cellStyle name="40% - Accent6 3 2 7 2 2" xfId="33539"/>
    <cellStyle name="40% - Accent6 3 2 7 2 2 2" xfId="33540"/>
    <cellStyle name="40% - Accent6 3 2 7 2 3" xfId="33541"/>
    <cellStyle name="40% - Accent6 3 2 7 3" xfId="33542"/>
    <cellStyle name="40% - Accent6 3 2 7 3 2" xfId="33543"/>
    <cellStyle name="40% - Accent6 3 2 7 3 2 2" xfId="33544"/>
    <cellStyle name="40% - Accent6 3 2 7 3 3" xfId="33545"/>
    <cellStyle name="40% - Accent6 3 2 7 4" xfId="33546"/>
    <cellStyle name="40% - Accent6 3 2 7 4 2" xfId="33547"/>
    <cellStyle name="40% - Accent6 3 2 7 5" xfId="33548"/>
    <cellStyle name="40% - Accent6 3 2 8" xfId="33549"/>
    <cellStyle name="40% - Accent6 3 2 8 2" xfId="33550"/>
    <cellStyle name="40% - Accent6 3 2 8 2 2" xfId="33551"/>
    <cellStyle name="40% - Accent6 3 2 8 3" xfId="33552"/>
    <cellStyle name="40% - Accent6 3 2 9" xfId="33553"/>
    <cellStyle name="40% - Accent6 3 2 9 2" xfId="33554"/>
    <cellStyle name="40% - Accent6 3 2 9 2 2" xfId="33555"/>
    <cellStyle name="40% - Accent6 3 2 9 3" xfId="33556"/>
    <cellStyle name="40% - Accent6 3 20" xfId="33557"/>
    <cellStyle name="40% - Accent6 3 20 2" xfId="33558"/>
    <cellStyle name="40% - Accent6 3 21" xfId="33559"/>
    <cellStyle name="40% - Accent6 3 21 2" xfId="33560"/>
    <cellStyle name="40% - Accent6 3 22" xfId="33561"/>
    <cellStyle name="40% - Accent6 3 22 2" xfId="33562"/>
    <cellStyle name="40% - Accent6 3 23" xfId="33563"/>
    <cellStyle name="40% - Accent6 3 23 2" xfId="33564"/>
    <cellStyle name="40% - Accent6 3 24" xfId="33565"/>
    <cellStyle name="40% - Accent6 3 24 2" xfId="33566"/>
    <cellStyle name="40% - Accent6 3 25" xfId="33567"/>
    <cellStyle name="40% - Accent6 3 25 2" xfId="33568"/>
    <cellStyle name="40% - Accent6 3 26" xfId="33569"/>
    <cellStyle name="40% - Accent6 3 26 2" xfId="33570"/>
    <cellStyle name="40% - Accent6 3 27" xfId="33571"/>
    <cellStyle name="40% - Accent6 3 27 2" xfId="33572"/>
    <cellStyle name="40% - Accent6 3 28" xfId="33573"/>
    <cellStyle name="40% - Accent6 3 28 2" xfId="33574"/>
    <cellStyle name="40% - Accent6 3 29" xfId="33575"/>
    <cellStyle name="40% - Accent6 3 3" xfId="33576"/>
    <cellStyle name="40% - Accent6 3 3 10" xfId="33577"/>
    <cellStyle name="40% - Accent6 3 3 2" xfId="33578"/>
    <cellStyle name="40% - Accent6 3 3 2 2" xfId="33579"/>
    <cellStyle name="40% - Accent6 3 3 2 2 2" xfId="33580"/>
    <cellStyle name="40% - Accent6 3 3 2 2 2 2" xfId="33581"/>
    <cellStyle name="40% - Accent6 3 3 2 2 2 2 2" xfId="33582"/>
    <cellStyle name="40% - Accent6 3 3 2 2 2 3" xfId="33583"/>
    <cellStyle name="40% - Accent6 3 3 2 2 3" xfId="33584"/>
    <cellStyle name="40% - Accent6 3 3 2 2 3 2" xfId="33585"/>
    <cellStyle name="40% - Accent6 3 3 2 2 3 2 2" xfId="33586"/>
    <cellStyle name="40% - Accent6 3 3 2 2 3 3" xfId="33587"/>
    <cellStyle name="40% - Accent6 3 3 2 2 4" xfId="33588"/>
    <cellStyle name="40% - Accent6 3 3 2 2 4 2" xfId="33589"/>
    <cellStyle name="40% - Accent6 3 3 2 2 5" xfId="33590"/>
    <cellStyle name="40% - Accent6 3 3 2 3" xfId="33591"/>
    <cellStyle name="40% - Accent6 3 3 2 3 2" xfId="33592"/>
    <cellStyle name="40% - Accent6 3 3 2 3 2 2" xfId="33593"/>
    <cellStyle name="40% - Accent6 3 3 2 3 3" xfId="33594"/>
    <cellStyle name="40% - Accent6 3 3 2 4" xfId="33595"/>
    <cellStyle name="40% - Accent6 3 3 2 4 2" xfId="33596"/>
    <cellStyle name="40% - Accent6 3 3 2 4 2 2" xfId="33597"/>
    <cellStyle name="40% - Accent6 3 3 2 4 3" xfId="33598"/>
    <cellStyle name="40% - Accent6 3 3 2 5" xfId="33599"/>
    <cellStyle name="40% - Accent6 3 3 2 5 2" xfId="33600"/>
    <cellStyle name="40% - Accent6 3 3 2 6" xfId="33601"/>
    <cellStyle name="40% - Accent6 3 3 3" xfId="33602"/>
    <cellStyle name="40% - Accent6 3 3 3 2" xfId="33603"/>
    <cellStyle name="40% - Accent6 3 3 3 2 2" xfId="33604"/>
    <cellStyle name="40% - Accent6 3 3 3 2 2 2" xfId="33605"/>
    <cellStyle name="40% - Accent6 3 3 3 2 2 2 2" xfId="33606"/>
    <cellStyle name="40% - Accent6 3 3 3 2 2 3" xfId="33607"/>
    <cellStyle name="40% - Accent6 3 3 3 2 3" xfId="33608"/>
    <cellStyle name="40% - Accent6 3 3 3 2 3 2" xfId="33609"/>
    <cellStyle name="40% - Accent6 3 3 3 2 3 2 2" xfId="33610"/>
    <cellStyle name="40% - Accent6 3 3 3 2 3 3" xfId="33611"/>
    <cellStyle name="40% - Accent6 3 3 3 2 4" xfId="33612"/>
    <cellStyle name="40% - Accent6 3 3 3 2 4 2" xfId="33613"/>
    <cellStyle name="40% - Accent6 3 3 3 2 5" xfId="33614"/>
    <cellStyle name="40% - Accent6 3 3 3 3" xfId="33615"/>
    <cellStyle name="40% - Accent6 3 3 3 3 2" xfId="33616"/>
    <cellStyle name="40% - Accent6 3 3 3 3 2 2" xfId="33617"/>
    <cellStyle name="40% - Accent6 3 3 3 3 3" xfId="33618"/>
    <cellStyle name="40% - Accent6 3 3 3 4" xfId="33619"/>
    <cellStyle name="40% - Accent6 3 3 3 4 2" xfId="33620"/>
    <cellStyle name="40% - Accent6 3 3 3 4 2 2" xfId="33621"/>
    <cellStyle name="40% - Accent6 3 3 3 4 3" xfId="33622"/>
    <cellStyle name="40% - Accent6 3 3 3 5" xfId="33623"/>
    <cellStyle name="40% - Accent6 3 3 3 5 2" xfId="33624"/>
    <cellStyle name="40% - Accent6 3 3 3 6" xfId="33625"/>
    <cellStyle name="40% - Accent6 3 3 4" xfId="33626"/>
    <cellStyle name="40% - Accent6 3 3 4 2" xfId="33627"/>
    <cellStyle name="40% - Accent6 3 3 4 2 2" xfId="33628"/>
    <cellStyle name="40% - Accent6 3 3 4 2 2 2" xfId="33629"/>
    <cellStyle name="40% - Accent6 3 3 4 2 2 2 2" xfId="33630"/>
    <cellStyle name="40% - Accent6 3 3 4 2 2 3" xfId="33631"/>
    <cellStyle name="40% - Accent6 3 3 4 2 3" xfId="33632"/>
    <cellStyle name="40% - Accent6 3 3 4 2 3 2" xfId="33633"/>
    <cellStyle name="40% - Accent6 3 3 4 2 3 2 2" xfId="33634"/>
    <cellStyle name="40% - Accent6 3 3 4 2 3 3" xfId="33635"/>
    <cellStyle name="40% - Accent6 3 3 4 2 4" xfId="33636"/>
    <cellStyle name="40% - Accent6 3 3 4 2 4 2" xfId="33637"/>
    <cellStyle name="40% - Accent6 3 3 4 2 5" xfId="33638"/>
    <cellStyle name="40% - Accent6 3 3 4 3" xfId="33639"/>
    <cellStyle name="40% - Accent6 3 3 4 3 2" xfId="33640"/>
    <cellStyle name="40% - Accent6 3 3 4 3 2 2" xfId="33641"/>
    <cellStyle name="40% - Accent6 3 3 4 3 3" xfId="33642"/>
    <cellStyle name="40% - Accent6 3 3 4 4" xfId="33643"/>
    <cellStyle name="40% - Accent6 3 3 4 4 2" xfId="33644"/>
    <cellStyle name="40% - Accent6 3 3 4 4 2 2" xfId="33645"/>
    <cellStyle name="40% - Accent6 3 3 4 4 3" xfId="33646"/>
    <cellStyle name="40% - Accent6 3 3 4 5" xfId="33647"/>
    <cellStyle name="40% - Accent6 3 3 4 5 2" xfId="33648"/>
    <cellStyle name="40% - Accent6 3 3 4 6" xfId="33649"/>
    <cellStyle name="40% - Accent6 3 3 5" xfId="33650"/>
    <cellStyle name="40% - Accent6 3 3 5 2" xfId="33651"/>
    <cellStyle name="40% - Accent6 3 3 5 2 2" xfId="33652"/>
    <cellStyle name="40% - Accent6 3 3 5 2 2 2" xfId="33653"/>
    <cellStyle name="40% - Accent6 3 3 5 2 2 2 2" xfId="33654"/>
    <cellStyle name="40% - Accent6 3 3 5 2 2 3" xfId="33655"/>
    <cellStyle name="40% - Accent6 3 3 5 2 3" xfId="33656"/>
    <cellStyle name="40% - Accent6 3 3 5 2 3 2" xfId="33657"/>
    <cellStyle name="40% - Accent6 3 3 5 2 3 2 2" xfId="33658"/>
    <cellStyle name="40% - Accent6 3 3 5 2 3 3" xfId="33659"/>
    <cellStyle name="40% - Accent6 3 3 5 2 4" xfId="33660"/>
    <cellStyle name="40% - Accent6 3 3 5 2 4 2" xfId="33661"/>
    <cellStyle name="40% - Accent6 3 3 5 2 5" xfId="33662"/>
    <cellStyle name="40% - Accent6 3 3 5 3" xfId="33663"/>
    <cellStyle name="40% - Accent6 3 3 5 3 2" xfId="33664"/>
    <cellStyle name="40% - Accent6 3 3 5 3 2 2" xfId="33665"/>
    <cellStyle name="40% - Accent6 3 3 5 3 3" xfId="33666"/>
    <cellStyle name="40% - Accent6 3 3 5 4" xfId="33667"/>
    <cellStyle name="40% - Accent6 3 3 5 4 2" xfId="33668"/>
    <cellStyle name="40% - Accent6 3 3 5 4 2 2" xfId="33669"/>
    <cellStyle name="40% - Accent6 3 3 5 4 3" xfId="33670"/>
    <cellStyle name="40% - Accent6 3 3 5 5" xfId="33671"/>
    <cellStyle name="40% - Accent6 3 3 5 5 2" xfId="33672"/>
    <cellStyle name="40% - Accent6 3 3 5 6" xfId="33673"/>
    <cellStyle name="40% - Accent6 3 3 6" xfId="33674"/>
    <cellStyle name="40% - Accent6 3 3 6 2" xfId="33675"/>
    <cellStyle name="40% - Accent6 3 3 6 2 2" xfId="33676"/>
    <cellStyle name="40% - Accent6 3 3 6 2 2 2" xfId="33677"/>
    <cellStyle name="40% - Accent6 3 3 6 2 3" xfId="33678"/>
    <cellStyle name="40% - Accent6 3 3 6 3" xfId="33679"/>
    <cellStyle name="40% - Accent6 3 3 6 3 2" xfId="33680"/>
    <cellStyle name="40% - Accent6 3 3 6 3 2 2" xfId="33681"/>
    <cellStyle name="40% - Accent6 3 3 6 3 3" xfId="33682"/>
    <cellStyle name="40% - Accent6 3 3 6 4" xfId="33683"/>
    <cellStyle name="40% - Accent6 3 3 6 4 2" xfId="33684"/>
    <cellStyle name="40% - Accent6 3 3 6 5" xfId="33685"/>
    <cellStyle name="40% - Accent6 3 3 7" xfId="33686"/>
    <cellStyle name="40% - Accent6 3 3 7 2" xfId="33687"/>
    <cellStyle name="40% - Accent6 3 3 7 2 2" xfId="33688"/>
    <cellStyle name="40% - Accent6 3 3 7 3" xfId="33689"/>
    <cellStyle name="40% - Accent6 3 3 8" xfId="33690"/>
    <cellStyle name="40% - Accent6 3 3 8 2" xfId="33691"/>
    <cellStyle name="40% - Accent6 3 3 8 2 2" xfId="33692"/>
    <cellStyle name="40% - Accent6 3 3 8 3" xfId="33693"/>
    <cellStyle name="40% - Accent6 3 3 9" xfId="33694"/>
    <cellStyle name="40% - Accent6 3 3 9 2" xfId="33695"/>
    <cellStyle name="40% - Accent6 3 30" xfId="33696"/>
    <cellStyle name="40% - Accent6 3 31" xfId="33697"/>
    <cellStyle name="40% - Accent6 3 4" xfId="33698"/>
    <cellStyle name="40% - Accent6 3 4 2" xfId="33699"/>
    <cellStyle name="40% - Accent6 3 4 2 2" xfId="33700"/>
    <cellStyle name="40% - Accent6 3 4 2 2 2" xfId="33701"/>
    <cellStyle name="40% - Accent6 3 4 2 2 2 2" xfId="33702"/>
    <cellStyle name="40% - Accent6 3 4 2 2 3" xfId="33703"/>
    <cellStyle name="40% - Accent6 3 4 2 3" xfId="33704"/>
    <cellStyle name="40% - Accent6 3 4 2 3 2" xfId="33705"/>
    <cellStyle name="40% - Accent6 3 4 2 3 2 2" xfId="33706"/>
    <cellStyle name="40% - Accent6 3 4 2 3 3" xfId="33707"/>
    <cellStyle name="40% - Accent6 3 4 2 4" xfId="33708"/>
    <cellStyle name="40% - Accent6 3 4 2 4 2" xfId="33709"/>
    <cellStyle name="40% - Accent6 3 4 2 5" xfId="33710"/>
    <cellStyle name="40% - Accent6 3 4 3" xfId="33711"/>
    <cellStyle name="40% - Accent6 3 4 3 2" xfId="33712"/>
    <cellStyle name="40% - Accent6 3 4 3 2 2" xfId="33713"/>
    <cellStyle name="40% - Accent6 3 4 3 3" xfId="33714"/>
    <cellStyle name="40% - Accent6 3 4 4" xfId="33715"/>
    <cellStyle name="40% - Accent6 3 4 4 2" xfId="33716"/>
    <cellStyle name="40% - Accent6 3 4 4 2 2" xfId="33717"/>
    <cellStyle name="40% - Accent6 3 4 4 3" xfId="33718"/>
    <cellStyle name="40% - Accent6 3 4 5" xfId="33719"/>
    <cellStyle name="40% - Accent6 3 4 5 2" xfId="33720"/>
    <cellStyle name="40% - Accent6 3 4 6" xfId="33721"/>
    <cellStyle name="40% - Accent6 3 5" xfId="33722"/>
    <cellStyle name="40% - Accent6 3 5 2" xfId="33723"/>
    <cellStyle name="40% - Accent6 3 5 2 2" xfId="33724"/>
    <cellStyle name="40% - Accent6 3 5 2 2 2" xfId="33725"/>
    <cellStyle name="40% - Accent6 3 5 2 2 2 2" xfId="33726"/>
    <cellStyle name="40% - Accent6 3 5 2 2 3" xfId="33727"/>
    <cellStyle name="40% - Accent6 3 5 2 3" xfId="33728"/>
    <cellStyle name="40% - Accent6 3 5 2 3 2" xfId="33729"/>
    <cellStyle name="40% - Accent6 3 5 2 3 2 2" xfId="33730"/>
    <cellStyle name="40% - Accent6 3 5 2 3 3" xfId="33731"/>
    <cellStyle name="40% - Accent6 3 5 2 4" xfId="33732"/>
    <cellStyle name="40% - Accent6 3 5 2 4 2" xfId="33733"/>
    <cellStyle name="40% - Accent6 3 5 2 5" xfId="33734"/>
    <cellStyle name="40% - Accent6 3 5 3" xfId="33735"/>
    <cellStyle name="40% - Accent6 3 5 3 2" xfId="33736"/>
    <cellStyle name="40% - Accent6 3 5 3 2 2" xfId="33737"/>
    <cellStyle name="40% - Accent6 3 5 3 3" xfId="33738"/>
    <cellStyle name="40% - Accent6 3 5 4" xfId="33739"/>
    <cellStyle name="40% - Accent6 3 5 4 2" xfId="33740"/>
    <cellStyle name="40% - Accent6 3 5 4 2 2" xfId="33741"/>
    <cellStyle name="40% - Accent6 3 5 4 3" xfId="33742"/>
    <cellStyle name="40% - Accent6 3 5 5" xfId="33743"/>
    <cellStyle name="40% - Accent6 3 5 5 2" xfId="33744"/>
    <cellStyle name="40% - Accent6 3 5 6" xfId="33745"/>
    <cellStyle name="40% - Accent6 3 6" xfId="33746"/>
    <cellStyle name="40% - Accent6 3 6 2" xfId="33747"/>
    <cellStyle name="40% - Accent6 3 6 2 2" xfId="33748"/>
    <cellStyle name="40% - Accent6 3 6 2 2 2" xfId="33749"/>
    <cellStyle name="40% - Accent6 3 6 2 2 2 2" xfId="33750"/>
    <cellStyle name="40% - Accent6 3 6 2 2 3" xfId="33751"/>
    <cellStyle name="40% - Accent6 3 6 2 3" xfId="33752"/>
    <cellStyle name="40% - Accent6 3 6 2 3 2" xfId="33753"/>
    <cellStyle name="40% - Accent6 3 6 2 3 2 2" xfId="33754"/>
    <cellStyle name="40% - Accent6 3 6 2 3 3" xfId="33755"/>
    <cellStyle name="40% - Accent6 3 6 2 4" xfId="33756"/>
    <cellStyle name="40% - Accent6 3 6 2 4 2" xfId="33757"/>
    <cellStyle name="40% - Accent6 3 6 2 5" xfId="33758"/>
    <cellStyle name="40% - Accent6 3 6 3" xfId="33759"/>
    <cellStyle name="40% - Accent6 3 6 3 2" xfId="33760"/>
    <cellStyle name="40% - Accent6 3 6 3 2 2" xfId="33761"/>
    <cellStyle name="40% - Accent6 3 6 3 3" xfId="33762"/>
    <cellStyle name="40% - Accent6 3 6 4" xfId="33763"/>
    <cellStyle name="40% - Accent6 3 6 4 2" xfId="33764"/>
    <cellStyle name="40% - Accent6 3 6 4 2 2" xfId="33765"/>
    <cellStyle name="40% - Accent6 3 6 4 3" xfId="33766"/>
    <cellStyle name="40% - Accent6 3 6 5" xfId="33767"/>
    <cellStyle name="40% - Accent6 3 6 5 2" xfId="33768"/>
    <cellStyle name="40% - Accent6 3 6 6" xfId="33769"/>
    <cellStyle name="40% - Accent6 3 7" xfId="33770"/>
    <cellStyle name="40% - Accent6 3 7 2" xfId="33771"/>
    <cellStyle name="40% - Accent6 3 7 2 2" xfId="33772"/>
    <cellStyle name="40% - Accent6 3 7 2 2 2" xfId="33773"/>
    <cellStyle name="40% - Accent6 3 7 2 2 2 2" xfId="33774"/>
    <cellStyle name="40% - Accent6 3 7 2 2 3" xfId="33775"/>
    <cellStyle name="40% - Accent6 3 7 2 3" xfId="33776"/>
    <cellStyle name="40% - Accent6 3 7 2 3 2" xfId="33777"/>
    <cellStyle name="40% - Accent6 3 7 2 3 2 2" xfId="33778"/>
    <cellStyle name="40% - Accent6 3 7 2 3 3" xfId="33779"/>
    <cellStyle name="40% - Accent6 3 7 2 4" xfId="33780"/>
    <cellStyle name="40% - Accent6 3 7 2 4 2" xfId="33781"/>
    <cellStyle name="40% - Accent6 3 7 2 5" xfId="33782"/>
    <cellStyle name="40% - Accent6 3 7 3" xfId="33783"/>
    <cellStyle name="40% - Accent6 3 7 3 2" xfId="33784"/>
    <cellStyle name="40% - Accent6 3 7 3 2 2" xfId="33785"/>
    <cellStyle name="40% - Accent6 3 7 3 3" xfId="33786"/>
    <cellStyle name="40% - Accent6 3 7 4" xfId="33787"/>
    <cellStyle name="40% - Accent6 3 7 4 2" xfId="33788"/>
    <cellStyle name="40% - Accent6 3 7 4 2 2" xfId="33789"/>
    <cellStyle name="40% - Accent6 3 7 4 3" xfId="33790"/>
    <cellStyle name="40% - Accent6 3 7 5" xfId="33791"/>
    <cellStyle name="40% - Accent6 3 7 5 2" xfId="33792"/>
    <cellStyle name="40% - Accent6 3 7 6" xfId="33793"/>
    <cellStyle name="40% - Accent6 3 8" xfId="33794"/>
    <cellStyle name="40% - Accent6 3 8 2" xfId="33795"/>
    <cellStyle name="40% - Accent6 3 8 2 2" xfId="33796"/>
    <cellStyle name="40% - Accent6 3 8 2 2 2" xfId="33797"/>
    <cellStyle name="40% - Accent6 3 8 2 3" xfId="33798"/>
    <cellStyle name="40% - Accent6 3 8 3" xfId="33799"/>
    <cellStyle name="40% - Accent6 3 8 3 2" xfId="33800"/>
    <cellStyle name="40% - Accent6 3 8 3 2 2" xfId="33801"/>
    <cellStyle name="40% - Accent6 3 8 3 3" xfId="33802"/>
    <cellStyle name="40% - Accent6 3 8 4" xfId="33803"/>
    <cellStyle name="40% - Accent6 3 8 4 2" xfId="33804"/>
    <cellStyle name="40% - Accent6 3 8 5" xfId="33805"/>
    <cellStyle name="40% - Accent6 3 9" xfId="33806"/>
    <cellStyle name="40% - Accent6 3 9 2" xfId="33807"/>
    <cellStyle name="40% - Accent6 3 9 2 2" xfId="33808"/>
    <cellStyle name="40% - Accent6 3 9 3" xfId="33809"/>
    <cellStyle name="40% - Accent6 30" xfId="33810"/>
    <cellStyle name="40% - Accent6 30 2" xfId="33811"/>
    <cellStyle name="40% - Accent6 31" xfId="33812"/>
    <cellStyle name="40% - Accent6 32" xfId="33813"/>
    <cellStyle name="40% - Accent6 33" xfId="33814"/>
    <cellStyle name="40% - Accent6 34" xfId="33815"/>
    <cellStyle name="40% - Accent6 35" xfId="33816"/>
    <cellStyle name="40% - Accent6 36" xfId="33817"/>
    <cellStyle name="40% - Accent6 36 2" xfId="33818"/>
    <cellStyle name="40% - Accent6 37" xfId="33819"/>
    <cellStyle name="40% - Accent6 38" xfId="33820"/>
    <cellStyle name="40% - Accent6 39" xfId="33821"/>
    <cellStyle name="40% - Accent6 4" xfId="33822"/>
    <cellStyle name="40% - Accent6 4 10" xfId="33823"/>
    <cellStyle name="40% - Accent6 4 10 2" xfId="33824"/>
    <cellStyle name="40% - Accent6 4 11" xfId="33825"/>
    <cellStyle name="40% - Accent6 4 11 2" xfId="33826"/>
    <cellStyle name="40% - Accent6 4 12" xfId="33827"/>
    <cellStyle name="40% - Accent6 4 12 2" xfId="33828"/>
    <cellStyle name="40% - Accent6 4 13" xfId="33829"/>
    <cellStyle name="40% - Accent6 4 13 2" xfId="33830"/>
    <cellStyle name="40% - Accent6 4 14" xfId="33831"/>
    <cellStyle name="40% - Accent6 4 14 2" xfId="33832"/>
    <cellStyle name="40% - Accent6 4 15" xfId="33833"/>
    <cellStyle name="40% - Accent6 4 15 2" xfId="33834"/>
    <cellStyle name="40% - Accent6 4 16" xfId="33835"/>
    <cellStyle name="40% - Accent6 4 16 2" xfId="33836"/>
    <cellStyle name="40% - Accent6 4 17" xfId="33837"/>
    <cellStyle name="40% - Accent6 4 17 2" xfId="33838"/>
    <cellStyle name="40% - Accent6 4 18" xfId="33839"/>
    <cellStyle name="40% - Accent6 4 18 2" xfId="33840"/>
    <cellStyle name="40% - Accent6 4 19" xfId="33841"/>
    <cellStyle name="40% - Accent6 4 19 2" xfId="33842"/>
    <cellStyle name="40% - Accent6 4 2" xfId="33843"/>
    <cellStyle name="40% - Accent6 4 2 2" xfId="33844"/>
    <cellStyle name="40% - Accent6 4 2 3" xfId="33845"/>
    <cellStyle name="40% - Accent6 4 2 4" xfId="33846"/>
    <cellStyle name="40% - Accent6 4 2 4 2" xfId="33847"/>
    <cellStyle name="40% - Accent6 4 2 4 3" xfId="33848"/>
    <cellStyle name="40% - Accent6 4 2 5" xfId="33849"/>
    <cellStyle name="40% - Accent6 4 2 6" xfId="33850"/>
    <cellStyle name="40% - Accent6 4 20" xfId="33851"/>
    <cellStyle name="40% - Accent6 4 20 2" xfId="33852"/>
    <cellStyle name="40% - Accent6 4 21" xfId="33853"/>
    <cellStyle name="40% - Accent6 4 21 2" xfId="33854"/>
    <cellStyle name="40% - Accent6 4 22" xfId="33855"/>
    <cellStyle name="40% - Accent6 4 22 2" xfId="33856"/>
    <cellStyle name="40% - Accent6 4 23" xfId="33857"/>
    <cellStyle name="40% - Accent6 4 24" xfId="33858"/>
    <cellStyle name="40% - Accent6 4 3" xfId="33859"/>
    <cellStyle name="40% - Accent6 4 3 2" xfId="33860"/>
    <cellStyle name="40% - Accent6 4 3 2 2" xfId="33861"/>
    <cellStyle name="40% - Accent6 4 3 3" xfId="33862"/>
    <cellStyle name="40% - Accent6 4 4" xfId="33863"/>
    <cellStyle name="40% - Accent6 4 4 2" xfId="33864"/>
    <cellStyle name="40% - Accent6 4 5" xfId="33865"/>
    <cellStyle name="40% - Accent6 4 5 2" xfId="33866"/>
    <cellStyle name="40% - Accent6 4 6" xfId="33867"/>
    <cellStyle name="40% - Accent6 4 6 2" xfId="33868"/>
    <cellStyle name="40% - Accent6 4 7" xfId="33869"/>
    <cellStyle name="40% - Accent6 4 7 2" xfId="33870"/>
    <cellStyle name="40% - Accent6 4 8" xfId="33871"/>
    <cellStyle name="40% - Accent6 4 8 2" xfId="33872"/>
    <cellStyle name="40% - Accent6 4 9" xfId="33873"/>
    <cellStyle name="40% - Accent6 4 9 2" xfId="33874"/>
    <cellStyle name="40% - Accent6 40" xfId="33875"/>
    <cellStyle name="40% - Accent6 5" xfId="33876"/>
    <cellStyle name="40% - Accent6 5 10" xfId="33877"/>
    <cellStyle name="40% - Accent6 5 10 2" xfId="33878"/>
    <cellStyle name="40% - Accent6 5 11" xfId="33879"/>
    <cellStyle name="40% - Accent6 5 11 2" xfId="33880"/>
    <cellStyle name="40% - Accent6 5 12" xfId="33881"/>
    <cellStyle name="40% - Accent6 5 12 2" xfId="33882"/>
    <cellStyle name="40% - Accent6 5 13" xfId="33883"/>
    <cellStyle name="40% - Accent6 5 13 2" xfId="33884"/>
    <cellStyle name="40% - Accent6 5 14" xfId="33885"/>
    <cellStyle name="40% - Accent6 5 14 2" xfId="33886"/>
    <cellStyle name="40% - Accent6 5 15" xfId="33887"/>
    <cellStyle name="40% - Accent6 5 15 2" xfId="33888"/>
    <cellStyle name="40% - Accent6 5 16" xfId="33889"/>
    <cellStyle name="40% - Accent6 5 16 2" xfId="33890"/>
    <cellStyle name="40% - Accent6 5 17" xfId="33891"/>
    <cellStyle name="40% - Accent6 5 17 2" xfId="33892"/>
    <cellStyle name="40% - Accent6 5 18" xfId="33893"/>
    <cellStyle name="40% - Accent6 5 18 2" xfId="33894"/>
    <cellStyle name="40% - Accent6 5 19" xfId="33895"/>
    <cellStyle name="40% - Accent6 5 19 2" xfId="33896"/>
    <cellStyle name="40% - Accent6 5 2" xfId="33897"/>
    <cellStyle name="40% - Accent6 5 2 2" xfId="33898"/>
    <cellStyle name="40% - Accent6 5 2 3" xfId="33899"/>
    <cellStyle name="40% - Accent6 5 2 4" xfId="33900"/>
    <cellStyle name="40% - Accent6 5 2 4 2" xfId="33901"/>
    <cellStyle name="40% - Accent6 5 2 4 3" xfId="33902"/>
    <cellStyle name="40% - Accent6 5 2 5" xfId="33903"/>
    <cellStyle name="40% - Accent6 5 2 6" xfId="33904"/>
    <cellStyle name="40% - Accent6 5 20" xfId="33905"/>
    <cellStyle name="40% - Accent6 5 20 2" xfId="33906"/>
    <cellStyle name="40% - Accent6 5 21" xfId="33907"/>
    <cellStyle name="40% - Accent6 5 21 2" xfId="33908"/>
    <cellStyle name="40% - Accent6 5 22" xfId="33909"/>
    <cellStyle name="40% - Accent6 5 22 2" xfId="33910"/>
    <cellStyle name="40% - Accent6 5 23" xfId="33911"/>
    <cellStyle name="40% - Accent6 5 24" xfId="33912"/>
    <cellStyle name="40% - Accent6 5 3" xfId="33913"/>
    <cellStyle name="40% - Accent6 5 3 2" xfId="33914"/>
    <cellStyle name="40% - Accent6 5 3 2 2" xfId="33915"/>
    <cellStyle name="40% - Accent6 5 3 3" xfId="33916"/>
    <cellStyle name="40% - Accent6 5 4" xfId="33917"/>
    <cellStyle name="40% - Accent6 5 4 2" xfId="33918"/>
    <cellStyle name="40% - Accent6 5 5" xfId="33919"/>
    <cellStyle name="40% - Accent6 5 5 2" xfId="33920"/>
    <cellStyle name="40% - Accent6 5 6" xfId="33921"/>
    <cellStyle name="40% - Accent6 5 6 2" xfId="33922"/>
    <cellStyle name="40% - Accent6 5 7" xfId="33923"/>
    <cellStyle name="40% - Accent6 5 7 2" xfId="33924"/>
    <cellStyle name="40% - Accent6 5 8" xfId="33925"/>
    <cellStyle name="40% - Accent6 5 8 2" xfId="33926"/>
    <cellStyle name="40% - Accent6 5 9" xfId="33927"/>
    <cellStyle name="40% - Accent6 5 9 2" xfId="33928"/>
    <cellStyle name="40% - Accent6 6" xfId="33929"/>
    <cellStyle name="40% - Accent6 6 10" xfId="33930"/>
    <cellStyle name="40% - Accent6 6 10 2" xfId="33931"/>
    <cellStyle name="40% - Accent6 6 11" xfId="33932"/>
    <cellStyle name="40% - Accent6 6 11 2" xfId="33933"/>
    <cellStyle name="40% - Accent6 6 12" xfId="33934"/>
    <cellStyle name="40% - Accent6 6 12 2" xfId="33935"/>
    <cellStyle name="40% - Accent6 6 13" xfId="33936"/>
    <cellStyle name="40% - Accent6 6 13 2" xfId="33937"/>
    <cellStyle name="40% - Accent6 6 14" xfId="33938"/>
    <cellStyle name="40% - Accent6 6 14 2" xfId="33939"/>
    <cellStyle name="40% - Accent6 6 15" xfId="33940"/>
    <cellStyle name="40% - Accent6 6 15 2" xfId="33941"/>
    <cellStyle name="40% - Accent6 6 16" xfId="33942"/>
    <cellStyle name="40% - Accent6 6 16 2" xfId="33943"/>
    <cellStyle name="40% - Accent6 6 17" xfId="33944"/>
    <cellStyle name="40% - Accent6 6 17 2" xfId="33945"/>
    <cellStyle name="40% - Accent6 6 18" xfId="33946"/>
    <cellStyle name="40% - Accent6 6 18 2" xfId="33947"/>
    <cellStyle name="40% - Accent6 6 19" xfId="33948"/>
    <cellStyle name="40% - Accent6 6 19 2" xfId="33949"/>
    <cellStyle name="40% - Accent6 6 2" xfId="33950"/>
    <cellStyle name="40% - Accent6 6 2 2" xfId="33951"/>
    <cellStyle name="40% - Accent6 6 2 2 2" xfId="33952"/>
    <cellStyle name="40% - Accent6 6 2 2 3" xfId="33953"/>
    <cellStyle name="40% - Accent6 6 2 2 4" xfId="33954"/>
    <cellStyle name="40% - Accent6 6 2 2 4 2" xfId="33955"/>
    <cellStyle name="40% - Accent6 6 2 2 4 3" xfId="33956"/>
    <cellStyle name="40% - Accent6 6 2 2 5" xfId="33957"/>
    <cellStyle name="40% - Accent6 6 2 2 6" xfId="33958"/>
    <cellStyle name="40% - Accent6 6 2 3" xfId="33959"/>
    <cellStyle name="40% - Accent6 6 2 3 2" xfId="33960"/>
    <cellStyle name="40% - Accent6 6 2 3 2 2" xfId="33961"/>
    <cellStyle name="40% - Accent6 6 2 3 3" xfId="33962"/>
    <cellStyle name="40% - Accent6 6 2 4" xfId="33963"/>
    <cellStyle name="40% - Accent6 6 2 4 2" xfId="33964"/>
    <cellStyle name="40% - Accent6 6 2 5" xfId="33965"/>
    <cellStyle name="40% - Accent6 6 2 5 2" xfId="33966"/>
    <cellStyle name="40% - Accent6 6 20" xfId="33967"/>
    <cellStyle name="40% - Accent6 6 20 2" xfId="33968"/>
    <cellStyle name="40% - Accent6 6 21" xfId="33969"/>
    <cellStyle name="40% - Accent6 6 21 2" xfId="33970"/>
    <cellStyle name="40% - Accent6 6 22" xfId="33971"/>
    <cellStyle name="40% - Accent6 6 22 2" xfId="33972"/>
    <cellStyle name="40% - Accent6 6 23" xfId="33973"/>
    <cellStyle name="40% - Accent6 6 23 2" xfId="33974"/>
    <cellStyle name="40% - Accent6 6 24" xfId="33975"/>
    <cellStyle name="40% - Accent6 6 24 2" xfId="33976"/>
    <cellStyle name="40% - Accent6 6 25" xfId="33977"/>
    <cellStyle name="40% - Accent6 6 25 2" xfId="33978"/>
    <cellStyle name="40% - Accent6 6 26" xfId="33979"/>
    <cellStyle name="40% - Accent6 6 26 2" xfId="33980"/>
    <cellStyle name="40% - Accent6 6 27" xfId="33981"/>
    <cellStyle name="40% - Accent6 6 28" xfId="33982"/>
    <cellStyle name="40% - Accent6 6 29" xfId="33983"/>
    <cellStyle name="40% - Accent6 6 3" xfId="33984"/>
    <cellStyle name="40% - Accent6 6 4" xfId="33985"/>
    <cellStyle name="40% - Accent6 6 4 2" xfId="33986"/>
    <cellStyle name="40% - Accent6 6 4 2 2" xfId="33987"/>
    <cellStyle name="40% - Accent6 6 4 2 2 2" xfId="33988"/>
    <cellStyle name="40% - Accent6 6 4 2 2 2 2" xfId="33989"/>
    <cellStyle name="40% - Accent6 6 4 2 2 3" xfId="33990"/>
    <cellStyle name="40% - Accent6 6 4 2 3" xfId="33991"/>
    <cellStyle name="40% - Accent6 6 4 2 3 2" xfId="33992"/>
    <cellStyle name="40% - Accent6 6 4 2 3 2 2" xfId="33993"/>
    <cellStyle name="40% - Accent6 6 4 2 3 3" xfId="33994"/>
    <cellStyle name="40% - Accent6 6 4 2 4" xfId="33995"/>
    <cellStyle name="40% - Accent6 6 4 2 4 2" xfId="33996"/>
    <cellStyle name="40% - Accent6 6 4 2 5" xfId="33997"/>
    <cellStyle name="40% - Accent6 6 4 3" xfId="33998"/>
    <cellStyle name="40% - Accent6 6 4 3 2" xfId="33999"/>
    <cellStyle name="40% - Accent6 6 4 3 2 2" xfId="34000"/>
    <cellStyle name="40% - Accent6 6 4 3 3" xfId="34001"/>
    <cellStyle name="40% - Accent6 6 4 4" xfId="34002"/>
    <cellStyle name="40% - Accent6 6 4 4 2" xfId="34003"/>
    <cellStyle name="40% - Accent6 6 4 4 2 2" xfId="34004"/>
    <cellStyle name="40% - Accent6 6 4 4 3" xfId="34005"/>
    <cellStyle name="40% - Accent6 6 4 5" xfId="34006"/>
    <cellStyle name="40% - Accent6 6 4 5 2" xfId="34007"/>
    <cellStyle name="40% - Accent6 6 4 6" xfId="34008"/>
    <cellStyle name="40% - Accent6 6 5" xfId="34009"/>
    <cellStyle name="40% - Accent6 6 5 2" xfId="34010"/>
    <cellStyle name="40% - Accent6 6 5 2 2" xfId="34011"/>
    <cellStyle name="40% - Accent6 6 5 2 2 2" xfId="34012"/>
    <cellStyle name="40% - Accent6 6 5 2 2 2 2" xfId="34013"/>
    <cellStyle name="40% - Accent6 6 5 2 2 3" xfId="34014"/>
    <cellStyle name="40% - Accent6 6 5 2 3" xfId="34015"/>
    <cellStyle name="40% - Accent6 6 5 2 3 2" xfId="34016"/>
    <cellStyle name="40% - Accent6 6 5 2 3 2 2" xfId="34017"/>
    <cellStyle name="40% - Accent6 6 5 2 3 3" xfId="34018"/>
    <cellStyle name="40% - Accent6 6 5 2 4" xfId="34019"/>
    <cellStyle name="40% - Accent6 6 5 2 4 2" xfId="34020"/>
    <cellStyle name="40% - Accent6 6 5 2 5" xfId="34021"/>
    <cellStyle name="40% - Accent6 6 5 3" xfId="34022"/>
    <cellStyle name="40% - Accent6 6 5 3 2" xfId="34023"/>
    <cellStyle name="40% - Accent6 6 5 3 2 2" xfId="34024"/>
    <cellStyle name="40% - Accent6 6 5 3 3" xfId="34025"/>
    <cellStyle name="40% - Accent6 6 5 4" xfId="34026"/>
    <cellStyle name="40% - Accent6 6 5 4 2" xfId="34027"/>
    <cellStyle name="40% - Accent6 6 5 4 2 2" xfId="34028"/>
    <cellStyle name="40% - Accent6 6 5 4 3" xfId="34029"/>
    <cellStyle name="40% - Accent6 6 5 5" xfId="34030"/>
    <cellStyle name="40% - Accent6 6 5 5 2" xfId="34031"/>
    <cellStyle name="40% - Accent6 6 5 6" xfId="34032"/>
    <cellStyle name="40% - Accent6 6 6" xfId="34033"/>
    <cellStyle name="40% - Accent6 6 6 2" xfId="34034"/>
    <cellStyle name="40% - Accent6 6 6 2 2" xfId="34035"/>
    <cellStyle name="40% - Accent6 6 6 2 2 2" xfId="34036"/>
    <cellStyle name="40% - Accent6 6 6 2 3" xfId="34037"/>
    <cellStyle name="40% - Accent6 6 6 3" xfId="34038"/>
    <cellStyle name="40% - Accent6 6 6 3 2" xfId="34039"/>
    <cellStyle name="40% - Accent6 6 6 3 2 2" xfId="34040"/>
    <cellStyle name="40% - Accent6 6 6 3 3" xfId="34041"/>
    <cellStyle name="40% - Accent6 6 6 4" xfId="34042"/>
    <cellStyle name="40% - Accent6 6 6 4 2" xfId="34043"/>
    <cellStyle name="40% - Accent6 6 6 5" xfId="34044"/>
    <cellStyle name="40% - Accent6 6 7" xfId="34045"/>
    <cellStyle name="40% - Accent6 6 7 2" xfId="34046"/>
    <cellStyle name="40% - Accent6 6 7 2 2" xfId="34047"/>
    <cellStyle name="40% - Accent6 6 7 3" xfId="34048"/>
    <cellStyle name="40% - Accent6 6 8" xfId="34049"/>
    <cellStyle name="40% - Accent6 6 8 2" xfId="34050"/>
    <cellStyle name="40% - Accent6 6 8 2 2" xfId="34051"/>
    <cellStyle name="40% - Accent6 6 8 3" xfId="34052"/>
    <cellStyle name="40% - Accent6 6 9" xfId="34053"/>
    <cellStyle name="40% - Accent6 6 9 2" xfId="34054"/>
    <cellStyle name="40% - Accent6 7" xfId="34055"/>
    <cellStyle name="40% - Accent6 7 10" xfId="34056"/>
    <cellStyle name="40% - Accent6 7 10 2" xfId="34057"/>
    <cellStyle name="40% - Accent6 7 11" xfId="34058"/>
    <cellStyle name="40% - Accent6 7 11 2" xfId="34059"/>
    <cellStyle name="40% - Accent6 7 12" xfId="34060"/>
    <cellStyle name="40% - Accent6 7 12 2" xfId="34061"/>
    <cellStyle name="40% - Accent6 7 13" xfId="34062"/>
    <cellStyle name="40% - Accent6 7 13 2" xfId="34063"/>
    <cellStyle name="40% - Accent6 7 14" xfId="34064"/>
    <cellStyle name="40% - Accent6 7 14 2" xfId="34065"/>
    <cellStyle name="40% - Accent6 7 15" xfId="34066"/>
    <cellStyle name="40% - Accent6 7 15 2" xfId="34067"/>
    <cellStyle name="40% - Accent6 7 16" xfId="34068"/>
    <cellStyle name="40% - Accent6 7 16 2" xfId="34069"/>
    <cellStyle name="40% - Accent6 7 17" xfId="34070"/>
    <cellStyle name="40% - Accent6 7 17 2" xfId="34071"/>
    <cellStyle name="40% - Accent6 7 18" xfId="34072"/>
    <cellStyle name="40% - Accent6 7 18 2" xfId="34073"/>
    <cellStyle name="40% - Accent6 7 19" xfId="34074"/>
    <cellStyle name="40% - Accent6 7 19 2" xfId="34075"/>
    <cellStyle name="40% - Accent6 7 2" xfId="34076"/>
    <cellStyle name="40% - Accent6 7 2 2" xfId="34077"/>
    <cellStyle name="40% - Accent6 7 2 2 2" xfId="34078"/>
    <cellStyle name="40% - Accent6 7 2 2 2 2" xfId="34079"/>
    <cellStyle name="40% - Accent6 7 2 2 2 2 2" xfId="34080"/>
    <cellStyle name="40% - Accent6 7 2 2 2 3" xfId="34081"/>
    <cellStyle name="40% - Accent6 7 2 2 3" xfId="34082"/>
    <cellStyle name="40% - Accent6 7 2 2 3 2" xfId="34083"/>
    <cellStyle name="40% - Accent6 7 2 2 3 2 2" xfId="34084"/>
    <cellStyle name="40% - Accent6 7 2 2 3 3" xfId="34085"/>
    <cellStyle name="40% - Accent6 7 2 2 4" xfId="34086"/>
    <cellStyle name="40% - Accent6 7 2 2 4 2" xfId="34087"/>
    <cellStyle name="40% - Accent6 7 2 2 5" xfId="34088"/>
    <cellStyle name="40% - Accent6 7 2 3" xfId="34089"/>
    <cellStyle name="40% - Accent6 7 2 3 2" xfId="34090"/>
    <cellStyle name="40% - Accent6 7 2 3 2 2" xfId="34091"/>
    <cellStyle name="40% - Accent6 7 2 3 3" xfId="34092"/>
    <cellStyle name="40% - Accent6 7 2 4" xfId="34093"/>
    <cellStyle name="40% - Accent6 7 2 4 2" xfId="34094"/>
    <cellStyle name="40% - Accent6 7 2 4 2 2" xfId="34095"/>
    <cellStyle name="40% - Accent6 7 2 4 3" xfId="34096"/>
    <cellStyle name="40% - Accent6 7 2 5" xfId="34097"/>
    <cellStyle name="40% - Accent6 7 2 5 2" xfId="34098"/>
    <cellStyle name="40% - Accent6 7 2 6" xfId="34099"/>
    <cellStyle name="40% - Accent6 7 20" xfId="34100"/>
    <cellStyle name="40% - Accent6 7 20 2" xfId="34101"/>
    <cellStyle name="40% - Accent6 7 21" xfId="34102"/>
    <cellStyle name="40% - Accent6 7 21 2" xfId="34103"/>
    <cellStyle name="40% - Accent6 7 22" xfId="34104"/>
    <cellStyle name="40% - Accent6 7 22 2" xfId="34105"/>
    <cellStyle name="40% - Accent6 7 23" xfId="34106"/>
    <cellStyle name="40% - Accent6 7 23 2" xfId="34107"/>
    <cellStyle name="40% - Accent6 7 24" xfId="34108"/>
    <cellStyle name="40% - Accent6 7 24 2" xfId="34109"/>
    <cellStyle name="40% - Accent6 7 25" xfId="34110"/>
    <cellStyle name="40% - Accent6 7 26" xfId="34111"/>
    <cellStyle name="40% - Accent6 7 27" xfId="34112"/>
    <cellStyle name="40% - Accent6 7 3" xfId="34113"/>
    <cellStyle name="40% - Accent6 7 3 2" xfId="34114"/>
    <cellStyle name="40% - Accent6 7 3 2 2" xfId="34115"/>
    <cellStyle name="40% - Accent6 7 3 2 2 2" xfId="34116"/>
    <cellStyle name="40% - Accent6 7 3 2 2 2 2" xfId="34117"/>
    <cellStyle name="40% - Accent6 7 3 2 2 3" xfId="34118"/>
    <cellStyle name="40% - Accent6 7 3 2 3" xfId="34119"/>
    <cellStyle name="40% - Accent6 7 3 2 3 2" xfId="34120"/>
    <cellStyle name="40% - Accent6 7 3 2 3 2 2" xfId="34121"/>
    <cellStyle name="40% - Accent6 7 3 2 3 3" xfId="34122"/>
    <cellStyle name="40% - Accent6 7 3 2 4" xfId="34123"/>
    <cellStyle name="40% - Accent6 7 3 2 4 2" xfId="34124"/>
    <cellStyle name="40% - Accent6 7 3 2 5" xfId="34125"/>
    <cellStyle name="40% - Accent6 7 3 3" xfId="34126"/>
    <cellStyle name="40% - Accent6 7 3 3 2" xfId="34127"/>
    <cellStyle name="40% - Accent6 7 3 3 2 2" xfId="34128"/>
    <cellStyle name="40% - Accent6 7 3 3 3" xfId="34129"/>
    <cellStyle name="40% - Accent6 7 3 4" xfId="34130"/>
    <cellStyle name="40% - Accent6 7 3 4 2" xfId="34131"/>
    <cellStyle name="40% - Accent6 7 3 4 2 2" xfId="34132"/>
    <cellStyle name="40% - Accent6 7 3 4 3" xfId="34133"/>
    <cellStyle name="40% - Accent6 7 3 5" xfId="34134"/>
    <cellStyle name="40% - Accent6 7 3 5 2" xfId="34135"/>
    <cellStyle name="40% - Accent6 7 3 6" xfId="34136"/>
    <cellStyle name="40% - Accent6 7 4" xfId="34137"/>
    <cellStyle name="40% - Accent6 7 4 2" xfId="34138"/>
    <cellStyle name="40% - Accent6 7 4 2 2" xfId="34139"/>
    <cellStyle name="40% - Accent6 7 4 2 2 2" xfId="34140"/>
    <cellStyle name="40% - Accent6 7 4 2 3" xfId="34141"/>
    <cellStyle name="40% - Accent6 7 4 3" xfId="34142"/>
    <cellStyle name="40% - Accent6 7 4 3 2" xfId="34143"/>
    <cellStyle name="40% - Accent6 7 4 3 2 2" xfId="34144"/>
    <cellStyle name="40% - Accent6 7 4 3 3" xfId="34145"/>
    <cellStyle name="40% - Accent6 7 4 4" xfId="34146"/>
    <cellStyle name="40% - Accent6 7 4 4 2" xfId="34147"/>
    <cellStyle name="40% - Accent6 7 4 5" xfId="34148"/>
    <cellStyle name="40% - Accent6 7 5" xfId="34149"/>
    <cellStyle name="40% - Accent6 7 5 2" xfId="34150"/>
    <cellStyle name="40% - Accent6 7 5 2 2" xfId="34151"/>
    <cellStyle name="40% - Accent6 7 5 3" xfId="34152"/>
    <cellStyle name="40% - Accent6 7 6" xfId="34153"/>
    <cellStyle name="40% - Accent6 7 6 2" xfId="34154"/>
    <cellStyle name="40% - Accent6 7 6 2 2" xfId="34155"/>
    <cellStyle name="40% - Accent6 7 6 3" xfId="34156"/>
    <cellStyle name="40% - Accent6 7 7" xfId="34157"/>
    <cellStyle name="40% - Accent6 7 7 2" xfId="34158"/>
    <cellStyle name="40% - Accent6 7 8" xfId="34159"/>
    <cellStyle name="40% - Accent6 7 8 2" xfId="34160"/>
    <cellStyle name="40% - Accent6 7 9" xfId="34161"/>
    <cellStyle name="40% - Accent6 7 9 2" xfId="34162"/>
    <cellStyle name="40% - Accent6 8" xfId="34163"/>
    <cellStyle name="40% - Accent6 8 10" xfId="34164"/>
    <cellStyle name="40% - Accent6 8 10 2" xfId="34165"/>
    <cellStyle name="40% - Accent6 8 11" xfId="34166"/>
    <cellStyle name="40% - Accent6 8 11 2" xfId="34167"/>
    <cellStyle name="40% - Accent6 8 12" xfId="34168"/>
    <cellStyle name="40% - Accent6 8 12 2" xfId="34169"/>
    <cellStyle name="40% - Accent6 8 13" xfId="34170"/>
    <cellStyle name="40% - Accent6 8 13 2" xfId="34171"/>
    <cellStyle name="40% - Accent6 8 14" xfId="34172"/>
    <cellStyle name="40% - Accent6 8 14 2" xfId="34173"/>
    <cellStyle name="40% - Accent6 8 15" xfId="34174"/>
    <cellStyle name="40% - Accent6 8 15 2" xfId="34175"/>
    <cellStyle name="40% - Accent6 8 16" xfId="34176"/>
    <cellStyle name="40% - Accent6 8 16 2" xfId="34177"/>
    <cellStyle name="40% - Accent6 8 17" xfId="34178"/>
    <cellStyle name="40% - Accent6 8 17 2" xfId="34179"/>
    <cellStyle name="40% - Accent6 8 18" xfId="34180"/>
    <cellStyle name="40% - Accent6 8 18 2" xfId="34181"/>
    <cellStyle name="40% - Accent6 8 19" xfId="34182"/>
    <cellStyle name="40% - Accent6 8 19 2" xfId="34183"/>
    <cellStyle name="40% - Accent6 8 2" xfId="34184"/>
    <cellStyle name="40% - Accent6 8 2 2" xfId="34185"/>
    <cellStyle name="40% - Accent6 8 2 2 2" xfId="34186"/>
    <cellStyle name="40% - Accent6 8 2 2 2 2" xfId="34187"/>
    <cellStyle name="40% - Accent6 8 2 2 3" xfId="34188"/>
    <cellStyle name="40% - Accent6 8 2 3" xfId="34189"/>
    <cellStyle name="40% - Accent6 8 2 3 2" xfId="34190"/>
    <cellStyle name="40% - Accent6 8 2 3 2 2" xfId="34191"/>
    <cellStyle name="40% - Accent6 8 2 3 3" xfId="34192"/>
    <cellStyle name="40% - Accent6 8 2 4" xfId="34193"/>
    <cellStyle name="40% - Accent6 8 2 4 2" xfId="34194"/>
    <cellStyle name="40% - Accent6 8 2 5" xfId="34195"/>
    <cellStyle name="40% - Accent6 8 20" xfId="34196"/>
    <cellStyle name="40% - Accent6 8 20 2" xfId="34197"/>
    <cellStyle name="40% - Accent6 8 21" xfId="34198"/>
    <cellStyle name="40% - Accent6 8 21 2" xfId="34199"/>
    <cellStyle name="40% - Accent6 8 22" xfId="34200"/>
    <cellStyle name="40% - Accent6 8 22 2" xfId="34201"/>
    <cellStyle name="40% - Accent6 8 23" xfId="34202"/>
    <cellStyle name="40% - Accent6 8 24" xfId="34203"/>
    <cellStyle name="40% - Accent6 8 25" xfId="34204"/>
    <cellStyle name="40% - Accent6 8 3" xfId="34205"/>
    <cellStyle name="40% - Accent6 8 3 2" xfId="34206"/>
    <cellStyle name="40% - Accent6 8 3 2 2" xfId="34207"/>
    <cellStyle name="40% - Accent6 8 3 3" xfId="34208"/>
    <cellStyle name="40% - Accent6 8 4" xfId="34209"/>
    <cellStyle name="40% - Accent6 8 4 2" xfId="34210"/>
    <cellStyle name="40% - Accent6 8 4 2 2" xfId="34211"/>
    <cellStyle name="40% - Accent6 8 4 3" xfId="34212"/>
    <cellStyle name="40% - Accent6 8 5" xfId="34213"/>
    <cellStyle name="40% - Accent6 8 5 2" xfId="34214"/>
    <cellStyle name="40% - Accent6 8 6" xfId="34215"/>
    <cellStyle name="40% - Accent6 8 6 2" xfId="34216"/>
    <cellStyle name="40% - Accent6 8 7" xfId="34217"/>
    <cellStyle name="40% - Accent6 8 7 2" xfId="34218"/>
    <cellStyle name="40% - Accent6 8 8" xfId="34219"/>
    <cellStyle name="40% - Accent6 8 8 2" xfId="34220"/>
    <cellStyle name="40% - Accent6 8 9" xfId="34221"/>
    <cellStyle name="40% - Accent6 8 9 2" xfId="34222"/>
    <cellStyle name="40% - Accent6 9" xfId="34223"/>
    <cellStyle name="40% - Accent6 9 10" xfId="34224"/>
    <cellStyle name="40% - Accent6 9 10 2" xfId="34225"/>
    <cellStyle name="40% - Accent6 9 11" xfId="34226"/>
    <cellStyle name="40% - Accent6 9 11 2" xfId="34227"/>
    <cellStyle name="40% - Accent6 9 12" xfId="34228"/>
    <cellStyle name="40% - Accent6 9 12 2" xfId="34229"/>
    <cellStyle name="40% - Accent6 9 13" xfId="34230"/>
    <cellStyle name="40% - Accent6 9 13 2" xfId="34231"/>
    <cellStyle name="40% - Accent6 9 14" xfId="34232"/>
    <cellStyle name="40% - Accent6 9 14 2" xfId="34233"/>
    <cellStyle name="40% - Accent6 9 15" xfId="34234"/>
    <cellStyle name="40% - Accent6 9 15 2" xfId="34235"/>
    <cellStyle name="40% - Accent6 9 16" xfId="34236"/>
    <cellStyle name="40% - Accent6 9 16 2" xfId="34237"/>
    <cellStyle name="40% - Accent6 9 17" xfId="34238"/>
    <cellStyle name="40% - Accent6 9 17 2" xfId="34239"/>
    <cellStyle name="40% - Accent6 9 18" xfId="34240"/>
    <cellStyle name="40% - Accent6 9 18 2" xfId="34241"/>
    <cellStyle name="40% - Accent6 9 19" xfId="34242"/>
    <cellStyle name="40% - Accent6 9 19 2" xfId="34243"/>
    <cellStyle name="40% - Accent6 9 2" xfId="34244"/>
    <cellStyle name="40% - Accent6 9 2 2" xfId="34245"/>
    <cellStyle name="40% - Accent6 9 2 2 2" xfId="34246"/>
    <cellStyle name="40% - Accent6 9 2 3" xfId="34247"/>
    <cellStyle name="40% - Accent6 9 20" xfId="34248"/>
    <cellStyle name="40% - Accent6 9 20 2" xfId="34249"/>
    <cellStyle name="40% - Accent6 9 21" xfId="34250"/>
    <cellStyle name="40% - Accent6 9 21 2" xfId="34251"/>
    <cellStyle name="40% - Accent6 9 22" xfId="34252"/>
    <cellStyle name="40% - Accent6 9 22 2" xfId="34253"/>
    <cellStyle name="40% - Accent6 9 23" xfId="34254"/>
    <cellStyle name="40% - Accent6 9 24" xfId="34255"/>
    <cellStyle name="40% - Accent6 9 3" xfId="34256"/>
    <cellStyle name="40% - Accent6 9 3 2" xfId="34257"/>
    <cellStyle name="40% - Accent6 9 3 2 2" xfId="34258"/>
    <cellStyle name="40% - Accent6 9 3 3" xfId="34259"/>
    <cellStyle name="40% - Accent6 9 4" xfId="34260"/>
    <cellStyle name="40% - Accent6 9 4 2" xfId="34261"/>
    <cellStyle name="40% - Accent6 9 5" xfId="34262"/>
    <cellStyle name="40% - Accent6 9 5 2" xfId="34263"/>
    <cellStyle name="40% - Accent6 9 6" xfId="34264"/>
    <cellStyle name="40% - Accent6 9 6 2" xfId="34265"/>
    <cellStyle name="40% - Accent6 9 7" xfId="34266"/>
    <cellStyle name="40% - Accent6 9 7 2" xfId="34267"/>
    <cellStyle name="40% - Accent6 9 8" xfId="34268"/>
    <cellStyle name="40% - Accent6 9 8 2" xfId="34269"/>
    <cellStyle name="40% - Accent6 9 9" xfId="34270"/>
    <cellStyle name="40% - Accent6 9 9 2" xfId="34271"/>
    <cellStyle name="60% - Accent1 10" xfId="34272"/>
    <cellStyle name="60% - Accent1 11" xfId="34273"/>
    <cellStyle name="60% - Accent1 12" xfId="34274"/>
    <cellStyle name="60% - Accent1 13" xfId="34275"/>
    <cellStyle name="60% - Accent1 14" xfId="34276"/>
    <cellStyle name="60% - Accent1 15" xfId="34277"/>
    <cellStyle name="60% - Accent1 16" xfId="34278"/>
    <cellStyle name="60% - Accent1 17" xfId="34279"/>
    <cellStyle name="60% - Accent1 18" xfId="34280"/>
    <cellStyle name="60% - Accent1 19" xfId="34281"/>
    <cellStyle name="60% - Accent1 2" xfId="34282"/>
    <cellStyle name="60% - Accent1 2 10" xfId="34283"/>
    <cellStyle name="60% - Accent1 2 10 2" xfId="34284"/>
    <cellStyle name="60% - Accent1 2 11" xfId="34285"/>
    <cellStyle name="60% - Accent1 2 12" xfId="34286"/>
    <cellStyle name="60% - Accent1 2 2" xfId="34287"/>
    <cellStyle name="60% - Accent1 2 2 10" xfId="34288"/>
    <cellStyle name="60% - Accent1 2 2 10 2" xfId="34289"/>
    <cellStyle name="60% - Accent1 2 2 11" xfId="34290"/>
    <cellStyle name="60% - Accent1 2 2 2" xfId="34291"/>
    <cellStyle name="60% - Accent1 2 2 2 10" xfId="34292"/>
    <cellStyle name="60% - Accent1 2 2 2 10 2" xfId="34293"/>
    <cellStyle name="60% - Accent1 2 2 2 11" xfId="34294"/>
    <cellStyle name="60% - Accent1 2 2 2 2" xfId="34295"/>
    <cellStyle name="60% - Accent1 2 2 2 2 2" xfId="34296"/>
    <cellStyle name="60% - Accent1 2 2 2 2 2 2" xfId="34297"/>
    <cellStyle name="60% - Accent1 2 2 2 2 2 2 2" xfId="34298"/>
    <cellStyle name="60% - Accent1 2 2 2 2 2 2 2 2" xfId="34299"/>
    <cellStyle name="60% - Accent1 2 2 2 2 2 2 2 2 2" xfId="34300"/>
    <cellStyle name="60% - Accent1 2 2 2 2 2 2 2 2 2 2" xfId="34301"/>
    <cellStyle name="60% - Accent1 2 2 2 2 2 2 2 2 2 2 2" xfId="34302"/>
    <cellStyle name="60% - Accent1 2 2 2 2 2 2 2 2 2 2 2 2" xfId="34303"/>
    <cellStyle name="60% - Accent1 2 2 2 2 2 2 2 2 2 2 2 2 2" xfId="34304"/>
    <cellStyle name="60% - Accent1 2 2 2 2 2 2 2 2 2 2 2 3" xfId="34305"/>
    <cellStyle name="60% - Accent1 2 2 2 2 2 2 2 2 2 2 2 4" xfId="34306"/>
    <cellStyle name="60% - Accent1 2 2 2 2 2 2 2 2 2 2 3" xfId="34307"/>
    <cellStyle name="60% - Accent1 2 2 2 2 2 2 2 2 2 2 3 2" xfId="34308"/>
    <cellStyle name="60% - Accent1 2 2 2 2 2 2 2 2 2 2 4" xfId="34309"/>
    <cellStyle name="60% - Accent1 2 2 2 2 2 2 2 2 2 3" xfId="34310"/>
    <cellStyle name="60% - Accent1 2 2 2 2 2 2 2 2 2 3 2" xfId="34311"/>
    <cellStyle name="60% - Accent1 2 2 2 2 2 2 2 2 2 4" xfId="34312"/>
    <cellStyle name="60% - Accent1 2 2 2 2 2 2 2 2 3" xfId="34313"/>
    <cellStyle name="60% - Accent1 2 2 2 2 2 2 2 2 4" xfId="34314"/>
    <cellStyle name="60% - Accent1 2 2 2 2 2 2 2 2 5" xfId="34315"/>
    <cellStyle name="60% - Accent1 2 2 2 2 2 2 2 2 5 2" xfId="34316"/>
    <cellStyle name="60% - Accent1 2 2 2 2 2 2 2 2 6" xfId="34317"/>
    <cellStyle name="60% - Accent1 2 2 2 2 2 2 2 3" xfId="34318"/>
    <cellStyle name="60% - Accent1 2 2 2 2 2 2 2 4" xfId="34319"/>
    <cellStyle name="60% - Accent1 2 2 2 2 2 2 2 5" xfId="34320"/>
    <cellStyle name="60% - Accent1 2 2 2 2 2 2 2 5 2" xfId="34321"/>
    <cellStyle name="60% - Accent1 2 2 2 2 2 2 2 6" xfId="34322"/>
    <cellStyle name="60% - Accent1 2 2 2 2 2 2 3" xfId="34323"/>
    <cellStyle name="60% - Accent1 2 2 2 2 2 2 4" xfId="34324"/>
    <cellStyle name="60% - Accent1 2 2 2 2 2 2 5" xfId="34325"/>
    <cellStyle name="60% - Accent1 2 2 2 2 2 2 6" xfId="34326"/>
    <cellStyle name="60% - Accent1 2 2 2 2 2 2 7" xfId="34327"/>
    <cellStyle name="60% - Accent1 2 2 2 2 2 2 7 2" xfId="34328"/>
    <cellStyle name="60% - Accent1 2 2 2 2 2 2 8" xfId="34329"/>
    <cellStyle name="60% - Accent1 2 2 2 2 2 3" xfId="34330"/>
    <cellStyle name="60% - Accent1 2 2 2 2 2 4" xfId="34331"/>
    <cellStyle name="60% - Accent1 2 2 2 2 2 5" xfId="34332"/>
    <cellStyle name="60% - Accent1 2 2 2 2 2 6" xfId="34333"/>
    <cellStyle name="60% - Accent1 2 2 2 2 2 7" xfId="34334"/>
    <cellStyle name="60% - Accent1 2 2 2 2 2 8" xfId="34335"/>
    <cellStyle name="60% - Accent1 2 2 2 2 2 8 2" xfId="34336"/>
    <cellStyle name="60% - Accent1 2 2 2 2 2 9" xfId="34337"/>
    <cellStyle name="60% - Accent1 2 2 2 2 3" xfId="34338"/>
    <cellStyle name="60% - Accent1 2 2 2 2 3 2" xfId="34339"/>
    <cellStyle name="60% - Accent1 2 2 2 2 3 3" xfId="34340"/>
    <cellStyle name="60% - Accent1 2 2 2 2 4" xfId="34341"/>
    <cellStyle name="60% - Accent1 2 2 2 2 5" xfId="34342"/>
    <cellStyle name="60% - Accent1 2 2 2 2 6" xfId="34343"/>
    <cellStyle name="60% - Accent1 2 2 2 2 7" xfId="34344"/>
    <cellStyle name="60% - Accent1 2 2 2 2 8" xfId="34345"/>
    <cellStyle name="60% - Accent1 2 2 2 2 8 2" xfId="34346"/>
    <cellStyle name="60% - Accent1 2 2 2 2 9" xfId="34347"/>
    <cellStyle name="60% - Accent1 2 2 2 3" xfId="34348"/>
    <cellStyle name="60% - Accent1 2 2 2 4" xfId="34349"/>
    <cellStyle name="60% - Accent1 2 2 2 5" xfId="34350"/>
    <cellStyle name="60% - Accent1 2 2 2 5 2" xfId="34351"/>
    <cellStyle name="60% - Accent1 2 2 2 5 3" xfId="34352"/>
    <cellStyle name="60% - Accent1 2 2 2 6" xfId="34353"/>
    <cellStyle name="60% - Accent1 2 2 2 7" xfId="34354"/>
    <cellStyle name="60% - Accent1 2 2 2 8" xfId="34355"/>
    <cellStyle name="60% - Accent1 2 2 2 9" xfId="34356"/>
    <cellStyle name="60% - Accent1 2 2 3" xfId="34357"/>
    <cellStyle name="60% - Accent1 2 2 3 2" xfId="34358"/>
    <cellStyle name="60% - Accent1 2 2 4" xfId="34359"/>
    <cellStyle name="60% - Accent1 2 2 5" xfId="34360"/>
    <cellStyle name="60% - Accent1 2 2 5 2" xfId="34361"/>
    <cellStyle name="60% - Accent1 2 2 5 3" xfId="34362"/>
    <cellStyle name="60% - Accent1 2 2 6" xfId="34363"/>
    <cellStyle name="60% - Accent1 2 2 7" xfId="34364"/>
    <cellStyle name="60% - Accent1 2 2 8" xfId="34365"/>
    <cellStyle name="60% - Accent1 2 2 9" xfId="34366"/>
    <cellStyle name="60% - Accent1 2 3" xfId="34367"/>
    <cellStyle name="60% - Accent1 2 3 2" xfId="34368"/>
    <cellStyle name="60% - Accent1 2 4" xfId="34369"/>
    <cellStyle name="60% - Accent1 2 5" xfId="34370"/>
    <cellStyle name="60% - Accent1 2 5 2" xfId="34371"/>
    <cellStyle name="60% - Accent1 2 5 3" xfId="34372"/>
    <cellStyle name="60% - Accent1 2 6" xfId="34373"/>
    <cellStyle name="60% - Accent1 2 7" xfId="34374"/>
    <cellStyle name="60% - Accent1 2 8" xfId="34375"/>
    <cellStyle name="60% - Accent1 2 9" xfId="34376"/>
    <cellStyle name="60% - Accent1 20" xfId="34377"/>
    <cellStyle name="60% - Accent1 21" xfId="34378"/>
    <cellStyle name="60% - Accent1 22" xfId="34379"/>
    <cellStyle name="60% - Accent1 23" xfId="34380"/>
    <cellStyle name="60% - Accent1 24" xfId="34381"/>
    <cellStyle name="60% - Accent1 25" xfId="34382"/>
    <cellStyle name="60% - Accent1 26" xfId="34383"/>
    <cellStyle name="60% - Accent1 27" xfId="34384"/>
    <cellStyle name="60% - Accent1 28" xfId="34385"/>
    <cellStyle name="60% - Accent1 29" xfId="34386"/>
    <cellStyle name="60% - Accent1 3" xfId="34387"/>
    <cellStyle name="60% - Accent1 3 2" xfId="34388"/>
    <cellStyle name="60% - Accent1 30" xfId="34389"/>
    <cellStyle name="60% - Accent1 31" xfId="34390"/>
    <cellStyle name="60% - Accent1 32" xfId="34391"/>
    <cellStyle name="60% - Accent1 33" xfId="34392"/>
    <cellStyle name="60% - Accent1 34" xfId="34393"/>
    <cellStyle name="60% - Accent1 35" xfId="34394"/>
    <cellStyle name="60% - Accent1 35 2" xfId="34395"/>
    <cellStyle name="60% - Accent1 36" xfId="34396"/>
    <cellStyle name="60% - Accent1 37" xfId="34397"/>
    <cellStyle name="60% - Accent1 38" xfId="34398"/>
    <cellStyle name="60% - Accent1 39" xfId="34399"/>
    <cellStyle name="60% - Accent1 4" xfId="34400"/>
    <cellStyle name="60% - Accent1 4 10" xfId="34401"/>
    <cellStyle name="60% - Accent1 4 11" xfId="34402"/>
    <cellStyle name="60% - Accent1 4 12" xfId="34403"/>
    <cellStyle name="60% - Accent1 4 13" xfId="34404"/>
    <cellStyle name="60% - Accent1 4 14" xfId="34405"/>
    <cellStyle name="60% - Accent1 4 15" xfId="34406"/>
    <cellStyle name="60% - Accent1 4 16" xfId="34407"/>
    <cellStyle name="60% - Accent1 4 17" xfId="34408"/>
    <cellStyle name="60% - Accent1 4 18" xfId="34409"/>
    <cellStyle name="60% - Accent1 4 19" xfId="34410"/>
    <cellStyle name="60% - Accent1 4 2" xfId="34411"/>
    <cellStyle name="60% - Accent1 4 2 2" xfId="34412"/>
    <cellStyle name="60% - Accent1 4 2 3" xfId="34413"/>
    <cellStyle name="60% - Accent1 4 2 4" xfId="34414"/>
    <cellStyle name="60% - Accent1 4 2 5" xfId="34415"/>
    <cellStyle name="60% - Accent1 4 20" xfId="34416"/>
    <cellStyle name="60% - Accent1 4 21" xfId="34417"/>
    <cellStyle name="60% - Accent1 4 22" xfId="34418"/>
    <cellStyle name="60% - Accent1 4 23" xfId="34419"/>
    <cellStyle name="60% - Accent1 4 24" xfId="34420"/>
    <cellStyle name="60% - Accent1 4 3" xfId="34421"/>
    <cellStyle name="60% - Accent1 4 4" xfId="34422"/>
    <cellStyle name="60% - Accent1 4 5" xfId="34423"/>
    <cellStyle name="60% - Accent1 4 6" xfId="34424"/>
    <cellStyle name="60% - Accent1 4 7" xfId="34425"/>
    <cellStyle name="60% - Accent1 4 8" xfId="34426"/>
    <cellStyle name="60% - Accent1 4 9" xfId="34427"/>
    <cellStyle name="60% - Accent1 5" xfId="34428"/>
    <cellStyle name="60% - Accent1 5 10" xfId="34429"/>
    <cellStyle name="60% - Accent1 5 11" xfId="34430"/>
    <cellStyle name="60% - Accent1 5 12" xfId="34431"/>
    <cellStyle name="60% - Accent1 5 13" xfId="34432"/>
    <cellStyle name="60% - Accent1 5 14" xfId="34433"/>
    <cellStyle name="60% - Accent1 5 15" xfId="34434"/>
    <cellStyle name="60% - Accent1 5 16" xfId="34435"/>
    <cellStyle name="60% - Accent1 5 17" xfId="34436"/>
    <cellStyle name="60% - Accent1 5 18" xfId="34437"/>
    <cellStyle name="60% - Accent1 5 19" xfId="34438"/>
    <cellStyle name="60% - Accent1 5 2" xfId="34439"/>
    <cellStyle name="60% - Accent1 5 2 2" xfId="34440"/>
    <cellStyle name="60% - Accent1 5 2 3" xfId="34441"/>
    <cellStyle name="60% - Accent1 5 2 4" xfId="34442"/>
    <cellStyle name="60% - Accent1 5 2 5" xfId="34443"/>
    <cellStyle name="60% - Accent1 5 20" xfId="34444"/>
    <cellStyle name="60% - Accent1 5 21" xfId="34445"/>
    <cellStyle name="60% - Accent1 5 22" xfId="34446"/>
    <cellStyle name="60% - Accent1 5 23" xfId="34447"/>
    <cellStyle name="60% - Accent1 5 24" xfId="34448"/>
    <cellStyle name="60% - Accent1 5 3" xfId="34449"/>
    <cellStyle name="60% - Accent1 5 4" xfId="34450"/>
    <cellStyle name="60% - Accent1 5 5" xfId="34451"/>
    <cellStyle name="60% - Accent1 5 6" xfId="34452"/>
    <cellStyle name="60% - Accent1 5 7" xfId="34453"/>
    <cellStyle name="60% - Accent1 5 8" xfId="34454"/>
    <cellStyle name="60% - Accent1 5 9" xfId="34455"/>
    <cellStyle name="60% - Accent1 6" xfId="34456"/>
    <cellStyle name="60% - Accent1 6 2" xfId="34457"/>
    <cellStyle name="60% - Accent1 6 3" xfId="34458"/>
    <cellStyle name="60% - Accent1 6 4" xfId="34459"/>
    <cellStyle name="60% - Accent1 6 5" xfId="34460"/>
    <cellStyle name="60% - Accent1 7" xfId="34461"/>
    <cellStyle name="60% - Accent1 7 2" xfId="34462"/>
    <cellStyle name="60% - Accent1 7 3" xfId="34463"/>
    <cellStyle name="60% - Accent1 8" xfId="34464"/>
    <cellStyle name="60% - Accent1 8 2" xfId="34465"/>
    <cellStyle name="60% - Accent1 9" xfId="34466"/>
    <cellStyle name="60% - Accent1 9 2" xfId="34467"/>
    <cellStyle name="60% - Accent1 9 2 2" xfId="34468"/>
    <cellStyle name="60% - Accent1 9 3" xfId="34469"/>
    <cellStyle name="60% - Accent1 9 4" xfId="34470"/>
    <cellStyle name="60% - Accent1 9 5" xfId="34471"/>
    <cellStyle name="60% - Accent2 10" xfId="34472"/>
    <cellStyle name="60% - Accent2 11" xfId="34473"/>
    <cellStyle name="60% - Accent2 12" xfId="34474"/>
    <cellStyle name="60% - Accent2 13" xfId="34475"/>
    <cellStyle name="60% - Accent2 14" xfId="34476"/>
    <cellStyle name="60% - Accent2 15" xfId="34477"/>
    <cellStyle name="60% - Accent2 16" xfId="34478"/>
    <cellStyle name="60% - Accent2 17" xfId="34479"/>
    <cellStyle name="60% - Accent2 18" xfId="34480"/>
    <cellStyle name="60% - Accent2 19" xfId="34481"/>
    <cellStyle name="60% - Accent2 2" xfId="34482"/>
    <cellStyle name="60% - Accent2 2 10" xfId="34483"/>
    <cellStyle name="60% - Accent2 2 10 2" xfId="34484"/>
    <cellStyle name="60% - Accent2 2 11" xfId="34485"/>
    <cellStyle name="60% - Accent2 2 12" xfId="34486"/>
    <cellStyle name="60% - Accent2 2 2" xfId="34487"/>
    <cellStyle name="60% - Accent2 2 2 10" xfId="34488"/>
    <cellStyle name="60% - Accent2 2 2 10 2" xfId="34489"/>
    <cellStyle name="60% - Accent2 2 2 11" xfId="34490"/>
    <cellStyle name="60% - Accent2 2 2 2" xfId="34491"/>
    <cellStyle name="60% - Accent2 2 2 2 10" xfId="34492"/>
    <cellStyle name="60% - Accent2 2 2 2 10 2" xfId="34493"/>
    <cellStyle name="60% - Accent2 2 2 2 11" xfId="34494"/>
    <cellStyle name="60% - Accent2 2 2 2 2" xfId="34495"/>
    <cellStyle name="60% - Accent2 2 2 2 2 2" xfId="34496"/>
    <cellStyle name="60% - Accent2 2 2 2 2 2 2" xfId="34497"/>
    <cellStyle name="60% - Accent2 2 2 2 2 2 2 2" xfId="34498"/>
    <cellStyle name="60% - Accent2 2 2 2 2 2 2 2 2" xfId="34499"/>
    <cellStyle name="60% - Accent2 2 2 2 2 2 2 2 2 2" xfId="34500"/>
    <cellStyle name="60% - Accent2 2 2 2 2 2 2 2 2 2 2" xfId="34501"/>
    <cellStyle name="60% - Accent2 2 2 2 2 2 2 2 2 2 2 2" xfId="34502"/>
    <cellStyle name="60% - Accent2 2 2 2 2 2 2 2 2 2 2 2 2" xfId="34503"/>
    <cellStyle name="60% - Accent2 2 2 2 2 2 2 2 2 2 2 2 2 2" xfId="34504"/>
    <cellStyle name="60% - Accent2 2 2 2 2 2 2 2 2 2 2 2 3" xfId="34505"/>
    <cellStyle name="60% - Accent2 2 2 2 2 2 2 2 2 2 2 2 4" xfId="34506"/>
    <cellStyle name="60% - Accent2 2 2 2 2 2 2 2 2 2 2 3" xfId="34507"/>
    <cellStyle name="60% - Accent2 2 2 2 2 2 2 2 2 2 2 3 2" xfId="34508"/>
    <cellStyle name="60% - Accent2 2 2 2 2 2 2 2 2 2 2 4" xfId="34509"/>
    <cellStyle name="60% - Accent2 2 2 2 2 2 2 2 2 2 3" xfId="34510"/>
    <cellStyle name="60% - Accent2 2 2 2 2 2 2 2 2 2 3 2" xfId="34511"/>
    <cellStyle name="60% - Accent2 2 2 2 2 2 2 2 2 2 4" xfId="34512"/>
    <cellStyle name="60% - Accent2 2 2 2 2 2 2 2 2 3" xfId="34513"/>
    <cellStyle name="60% - Accent2 2 2 2 2 2 2 2 2 4" xfId="34514"/>
    <cellStyle name="60% - Accent2 2 2 2 2 2 2 2 2 5" xfId="34515"/>
    <cellStyle name="60% - Accent2 2 2 2 2 2 2 2 2 5 2" xfId="34516"/>
    <cellStyle name="60% - Accent2 2 2 2 2 2 2 2 2 6" xfId="34517"/>
    <cellStyle name="60% - Accent2 2 2 2 2 2 2 2 3" xfId="34518"/>
    <cellStyle name="60% - Accent2 2 2 2 2 2 2 2 4" xfId="34519"/>
    <cellStyle name="60% - Accent2 2 2 2 2 2 2 2 5" xfId="34520"/>
    <cellStyle name="60% - Accent2 2 2 2 2 2 2 2 5 2" xfId="34521"/>
    <cellStyle name="60% - Accent2 2 2 2 2 2 2 2 6" xfId="34522"/>
    <cellStyle name="60% - Accent2 2 2 2 2 2 2 3" xfId="34523"/>
    <cellStyle name="60% - Accent2 2 2 2 2 2 2 4" xfId="34524"/>
    <cellStyle name="60% - Accent2 2 2 2 2 2 2 5" xfId="34525"/>
    <cellStyle name="60% - Accent2 2 2 2 2 2 2 6" xfId="34526"/>
    <cellStyle name="60% - Accent2 2 2 2 2 2 2 7" xfId="34527"/>
    <cellStyle name="60% - Accent2 2 2 2 2 2 2 7 2" xfId="34528"/>
    <cellStyle name="60% - Accent2 2 2 2 2 2 2 8" xfId="34529"/>
    <cellStyle name="60% - Accent2 2 2 2 2 2 3" xfId="34530"/>
    <cellStyle name="60% - Accent2 2 2 2 2 2 4" xfId="34531"/>
    <cellStyle name="60% - Accent2 2 2 2 2 2 5" xfId="34532"/>
    <cellStyle name="60% - Accent2 2 2 2 2 2 6" xfId="34533"/>
    <cellStyle name="60% - Accent2 2 2 2 2 2 7" xfId="34534"/>
    <cellStyle name="60% - Accent2 2 2 2 2 2 8" xfId="34535"/>
    <cellStyle name="60% - Accent2 2 2 2 2 2 8 2" xfId="34536"/>
    <cellStyle name="60% - Accent2 2 2 2 2 2 9" xfId="34537"/>
    <cellStyle name="60% - Accent2 2 2 2 2 3" xfId="34538"/>
    <cellStyle name="60% - Accent2 2 2 2 2 3 2" xfId="34539"/>
    <cellStyle name="60% - Accent2 2 2 2 2 3 3" xfId="34540"/>
    <cellStyle name="60% - Accent2 2 2 2 2 4" xfId="34541"/>
    <cellStyle name="60% - Accent2 2 2 2 2 5" xfId="34542"/>
    <cellStyle name="60% - Accent2 2 2 2 2 6" xfId="34543"/>
    <cellStyle name="60% - Accent2 2 2 2 2 7" xfId="34544"/>
    <cellStyle name="60% - Accent2 2 2 2 2 8" xfId="34545"/>
    <cellStyle name="60% - Accent2 2 2 2 2 8 2" xfId="34546"/>
    <cellStyle name="60% - Accent2 2 2 2 2 9" xfId="34547"/>
    <cellStyle name="60% - Accent2 2 2 2 3" xfId="34548"/>
    <cellStyle name="60% - Accent2 2 2 2 4" xfId="34549"/>
    <cellStyle name="60% - Accent2 2 2 2 5" xfId="34550"/>
    <cellStyle name="60% - Accent2 2 2 2 5 2" xfId="34551"/>
    <cellStyle name="60% - Accent2 2 2 2 5 3" xfId="34552"/>
    <cellStyle name="60% - Accent2 2 2 2 6" xfId="34553"/>
    <cellStyle name="60% - Accent2 2 2 2 7" xfId="34554"/>
    <cellStyle name="60% - Accent2 2 2 2 8" xfId="34555"/>
    <cellStyle name="60% - Accent2 2 2 2 9" xfId="34556"/>
    <cellStyle name="60% - Accent2 2 2 3" xfId="34557"/>
    <cellStyle name="60% - Accent2 2 2 3 2" xfId="34558"/>
    <cellStyle name="60% - Accent2 2 2 4" xfId="34559"/>
    <cellStyle name="60% - Accent2 2 2 5" xfId="34560"/>
    <cellStyle name="60% - Accent2 2 2 5 2" xfId="34561"/>
    <cellStyle name="60% - Accent2 2 2 5 3" xfId="34562"/>
    <cellStyle name="60% - Accent2 2 2 6" xfId="34563"/>
    <cellStyle name="60% - Accent2 2 2 7" xfId="34564"/>
    <cellStyle name="60% - Accent2 2 2 8" xfId="34565"/>
    <cellStyle name="60% - Accent2 2 2 9" xfId="34566"/>
    <cellStyle name="60% - Accent2 2 3" xfId="34567"/>
    <cellStyle name="60% - Accent2 2 3 2" xfId="34568"/>
    <cellStyle name="60% - Accent2 2 4" xfId="34569"/>
    <cellStyle name="60% - Accent2 2 5" xfId="34570"/>
    <cellStyle name="60% - Accent2 2 5 2" xfId="34571"/>
    <cellStyle name="60% - Accent2 2 5 3" xfId="34572"/>
    <cellStyle name="60% - Accent2 2 6" xfId="34573"/>
    <cellStyle name="60% - Accent2 2 7" xfId="34574"/>
    <cellStyle name="60% - Accent2 2 8" xfId="34575"/>
    <cellStyle name="60% - Accent2 2 9" xfId="34576"/>
    <cellStyle name="60% - Accent2 20" xfId="34577"/>
    <cellStyle name="60% - Accent2 21" xfId="34578"/>
    <cellStyle name="60% - Accent2 22" xfId="34579"/>
    <cellStyle name="60% - Accent2 23" xfId="34580"/>
    <cellStyle name="60% - Accent2 24" xfId="34581"/>
    <cellStyle name="60% - Accent2 25" xfId="34582"/>
    <cellStyle name="60% - Accent2 26" xfId="34583"/>
    <cellStyle name="60% - Accent2 27" xfId="34584"/>
    <cellStyle name="60% - Accent2 28" xfId="34585"/>
    <cellStyle name="60% - Accent2 28 2" xfId="34586"/>
    <cellStyle name="60% - Accent2 29" xfId="34587"/>
    <cellStyle name="60% - Accent2 3" xfId="34588"/>
    <cellStyle name="60% - Accent2 3 2" xfId="34589"/>
    <cellStyle name="60% - Accent2 30" xfId="34590"/>
    <cellStyle name="60% - Accent2 31" xfId="34591"/>
    <cellStyle name="60% - Accent2 32" xfId="34592"/>
    <cellStyle name="60% - Accent2 4" xfId="34593"/>
    <cellStyle name="60% - Accent2 4 10" xfId="34594"/>
    <cellStyle name="60% - Accent2 4 11" xfId="34595"/>
    <cellStyle name="60% - Accent2 4 12" xfId="34596"/>
    <cellStyle name="60% - Accent2 4 13" xfId="34597"/>
    <cellStyle name="60% - Accent2 4 14" xfId="34598"/>
    <cellStyle name="60% - Accent2 4 15" xfId="34599"/>
    <cellStyle name="60% - Accent2 4 16" xfId="34600"/>
    <cellStyle name="60% - Accent2 4 17" xfId="34601"/>
    <cellStyle name="60% - Accent2 4 18" xfId="34602"/>
    <cellStyle name="60% - Accent2 4 19" xfId="34603"/>
    <cellStyle name="60% - Accent2 4 2" xfId="34604"/>
    <cellStyle name="60% - Accent2 4 2 2" xfId="34605"/>
    <cellStyle name="60% - Accent2 4 2 3" xfId="34606"/>
    <cellStyle name="60% - Accent2 4 2 4" xfId="34607"/>
    <cellStyle name="60% - Accent2 4 2 5" xfId="34608"/>
    <cellStyle name="60% - Accent2 4 20" xfId="34609"/>
    <cellStyle name="60% - Accent2 4 21" xfId="34610"/>
    <cellStyle name="60% - Accent2 4 22" xfId="34611"/>
    <cellStyle name="60% - Accent2 4 23" xfId="34612"/>
    <cellStyle name="60% - Accent2 4 24" xfId="34613"/>
    <cellStyle name="60% - Accent2 4 3" xfId="34614"/>
    <cellStyle name="60% - Accent2 4 4" xfId="34615"/>
    <cellStyle name="60% - Accent2 4 5" xfId="34616"/>
    <cellStyle name="60% - Accent2 4 6" xfId="34617"/>
    <cellStyle name="60% - Accent2 4 7" xfId="34618"/>
    <cellStyle name="60% - Accent2 4 8" xfId="34619"/>
    <cellStyle name="60% - Accent2 4 9" xfId="34620"/>
    <cellStyle name="60% - Accent2 5" xfId="34621"/>
    <cellStyle name="60% - Accent2 5 10" xfId="34622"/>
    <cellStyle name="60% - Accent2 5 11" xfId="34623"/>
    <cellStyle name="60% - Accent2 5 12" xfId="34624"/>
    <cellStyle name="60% - Accent2 5 13" xfId="34625"/>
    <cellStyle name="60% - Accent2 5 14" xfId="34626"/>
    <cellStyle name="60% - Accent2 5 15" xfId="34627"/>
    <cellStyle name="60% - Accent2 5 16" xfId="34628"/>
    <cellStyle name="60% - Accent2 5 17" xfId="34629"/>
    <cellStyle name="60% - Accent2 5 18" xfId="34630"/>
    <cellStyle name="60% - Accent2 5 19" xfId="34631"/>
    <cellStyle name="60% - Accent2 5 2" xfId="34632"/>
    <cellStyle name="60% - Accent2 5 2 2" xfId="34633"/>
    <cellStyle name="60% - Accent2 5 2 3" xfId="34634"/>
    <cellStyle name="60% - Accent2 5 2 4" xfId="34635"/>
    <cellStyle name="60% - Accent2 5 2 5" xfId="34636"/>
    <cellStyle name="60% - Accent2 5 20" xfId="34637"/>
    <cellStyle name="60% - Accent2 5 21" xfId="34638"/>
    <cellStyle name="60% - Accent2 5 22" xfId="34639"/>
    <cellStyle name="60% - Accent2 5 23" xfId="34640"/>
    <cellStyle name="60% - Accent2 5 24" xfId="34641"/>
    <cellStyle name="60% - Accent2 5 3" xfId="34642"/>
    <cellStyle name="60% - Accent2 5 4" xfId="34643"/>
    <cellStyle name="60% - Accent2 5 5" xfId="34644"/>
    <cellStyle name="60% - Accent2 5 6" xfId="34645"/>
    <cellStyle name="60% - Accent2 5 7" xfId="34646"/>
    <cellStyle name="60% - Accent2 5 8" xfId="34647"/>
    <cellStyle name="60% - Accent2 5 9" xfId="34648"/>
    <cellStyle name="60% - Accent2 6" xfId="34649"/>
    <cellStyle name="60% - Accent2 6 2" xfId="34650"/>
    <cellStyle name="60% - Accent2 6 3" xfId="34651"/>
    <cellStyle name="60% - Accent2 6 4" xfId="34652"/>
    <cellStyle name="60% - Accent2 6 5" xfId="34653"/>
    <cellStyle name="60% - Accent2 7" xfId="34654"/>
    <cellStyle name="60% - Accent2 7 2" xfId="34655"/>
    <cellStyle name="60% - Accent2 7 3" xfId="34656"/>
    <cellStyle name="60% - Accent2 8" xfId="34657"/>
    <cellStyle name="60% - Accent2 8 2" xfId="34658"/>
    <cellStyle name="60% - Accent2 9" xfId="34659"/>
    <cellStyle name="60% - Accent2 9 2" xfId="34660"/>
    <cellStyle name="60% - Accent2 9 2 2" xfId="34661"/>
    <cellStyle name="60% - Accent2 9 3" xfId="34662"/>
    <cellStyle name="60% - Accent2 9 4" xfId="34663"/>
    <cellStyle name="60% - Accent2 9 5" xfId="34664"/>
    <cellStyle name="60% - Accent3 10" xfId="34665"/>
    <cellStyle name="60% - Accent3 11" xfId="34666"/>
    <cellStyle name="60% - Accent3 12" xfId="34667"/>
    <cellStyle name="60% - Accent3 13" xfId="34668"/>
    <cellStyle name="60% - Accent3 14" xfId="34669"/>
    <cellStyle name="60% - Accent3 15" xfId="34670"/>
    <cellStyle name="60% - Accent3 16" xfId="34671"/>
    <cellStyle name="60% - Accent3 17" xfId="34672"/>
    <cellStyle name="60% - Accent3 18" xfId="34673"/>
    <cellStyle name="60% - Accent3 19" xfId="34674"/>
    <cellStyle name="60% - Accent3 2" xfId="34675"/>
    <cellStyle name="60% - Accent3 2 10" xfId="34676"/>
    <cellStyle name="60% - Accent3 2 10 2" xfId="34677"/>
    <cellStyle name="60% - Accent3 2 11" xfId="34678"/>
    <cellStyle name="60% - Accent3 2 12" xfId="34679"/>
    <cellStyle name="60% - Accent3 2 2" xfId="34680"/>
    <cellStyle name="60% - Accent3 2 2 10" xfId="34681"/>
    <cellStyle name="60% - Accent3 2 2 10 2" xfId="34682"/>
    <cellStyle name="60% - Accent3 2 2 11" xfId="34683"/>
    <cellStyle name="60% - Accent3 2 2 2" xfId="34684"/>
    <cellStyle name="60% - Accent3 2 2 2 10" xfId="34685"/>
    <cellStyle name="60% - Accent3 2 2 2 10 2" xfId="34686"/>
    <cellStyle name="60% - Accent3 2 2 2 11" xfId="34687"/>
    <cellStyle name="60% - Accent3 2 2 2 2" xfId="34688"/>
    <cellStyle name="60% - Accent3 2 2 2 2 2" xfId="34689"/>
    <cellStyle name="60% - Accent3 2 2 2 2 2 2" xfId="34690"/>
    <cellStyle name="60% - Accent3 2 2 2 2 2 2 2" xfId="34691"/>
    <cellStyle name="60% - Accent3 2 2 2 2 2 2 2 2" xfId="34692"/>
    <cellStyle name="60% - Accent3 2 2 2 2 2 2 2 2 2" xfId="34693"/>
    <cellStyle name="60% - Accent3 2 2 2 2 2 2 2 2 2 2" xfId="34694"/>
    <cellStyle name="60% - Accent3 2 2 2 2 2 2 2 2 2 2 2" xfId="34695"/>
    <cellStyle name="60% - Accent3 2 2 2 2 2 2 2 2 2 2 2 2" xfId="34696"/>
    <cellStyle name="60% - Accent3 2 2 2 2 2 2 2 2 2 2 2 2 2" xfId="34697"/>
    <cellStyle name="60% - Accent3 2 2 2 2 2 2 2 2 2 2 2 3" xfId="34698"/>
    <cellStyle name="60% - Accent3 2 2 2 2 2 2 2 2 2 2 2 4" xfId="34699"/>
    <cellStyle name="60% - Accent3 2 2 2 2 2 2 2 2 2 2 3" xfId="34700"/>
    <cellStyle name="60% - Accent3 2 2 2 2 2 2 2 2 2 2 3 2" xfId="34701"/>
    <cellStyle name="60% - Accent3 2 2 2 2 2 2 2 2 2 2 4" xfId="34702"/>
    <cellStyle name="60% - Accent3 2 2 2 2 2 2 2 2 2 3" xfId="34703"/>
    <cellStyle name="60% - Accent3 2 2 2 2 2 2 2 2 2 3 2" xfId="34704"/>
    <cellStyle name="60% - Accent3 2 2 2 2 2 2 2 2 2 4" xfId="34705"/>
    <cellStyle name="60% - Accent3 2 2 2 2 2 2 2 2 3" xfId="34706"/>
    <cellStyle name="60% - Accent3 2 2 2 2 2 2 2 2 4" xfId="34707"/>
    <cellStyle name="60% - Accent3 2 2 2 2 2 2 2 2 5" xfId="34708"/>
    <cellStyle name="60% - Accent3 2 2 2 2 2 2 2 2 5 2" xfId="34709"/>
    <cellStyle name="60% - Accent3 2 2 2 2 2 2 2 2 6" xfId="34710"/>
    <cellStyle name="60% - Accent3 2 2 2 2 2 2 2 3" xfId="34711"/>
    <cellStyle name="60% - Accent3 2 2 2 2 2 2 2 4" xfId="34712"/>
    <cellStyle name="60% - Accent3 2 2 2 2 2 2 2 5" xfId="34713"/>
    <cellStyle name="60% - Accent3 2 2 2 2 2 2 2 5 2" xfId="34714"/>
    <cellStyle name="60% - Accent3 2 2 2 2 2 2 2 6" xfId="34715"/>
    <cellStyle name="60% - Accent3 2 2 2 2 2 2 3" xfId="34716"/>
    <cellStyle name="60% - Accent3 2 2 2 2 2 2 4" xfId="34717"/>
    <cellStyle name="60% - Accent3 2 2 2 2 2 2 5" xfId="34718"/>
    <cellStyle name="60% - Accent3 2 2 2 2 2 2 6" xfId="34719"/>
    <cellStyle name="60% - Accent3 2 2 2 2 2 2 7" xfId="34720"/>
    <cellStyle name="60% - Accent3 2 2 2 2 2 2 7 2" xfId="34721"/>
    <cellStyle name="60% - Accent3 2 2 2 2 2 2 8" xfId="34722"/>
    <cellStyle name="60% - Accent3 2 2 2 2 2 3" xfId="34723"/>
    <cellStyle name="60% - Accent3 2 2 2 2 2 4" xfId="34724"/>
    <cellStyle name="60% - Accent3 2 2 2 2 2 5" xfId="34725"/>
    <cellStyle name="60% - Accent3 2 2 2 2 2 6" xfId="34726"/>
    <cellStyle name="60% - Accent3 2 2 2 2 2 7" xfId="34727"/>
    <cellStyle name="60% - Accent3 2 2 2 2 2 8" xfId="34728"/>
    <cellStyle name="60% - Accent3 2 2 2 2 2 8 2" xfId="34729"/>
    <cellStyle name="60% - Accent3 2 2 2 2 2 9" xfId="34730"/>
    <cellStyle name="60% - Accent3 2 2 2 2 3" xfId="34731"/>
    <cellStyle name="60% - Accent3 2 2 2 2 3 2" xfId="34732"/>
    <cellStyle name="60% - Accent3 2 2 2 2 3 3" xfId="34733"/>
    <cellStyle name="60% - Accent3 2 2 2 2 4" xfId="34734"/>
    <cellStyle name="60% - Accent3 2 2 2 2 5" xfId="34735"/>
    <cellStyle name="60% - Accent3 2 2 2 2 6" xfId="34736"/>
    <cellStyle name="60% - Accent3 2 2 2 2 7" xfId="34737"/>
    <cellStyle name="60% - Accent3 2 2 2 2 8" xfId="34738"/>
    <cellStyle name="60% - Accent3 2 2 2 2 8 2" xfId="34739"/>
    <cellStyle name="60% - Accent3 2 2 2 2 9" xfId="34740"/>
    <cellStyle name="60% - Accent3 2 2 2 3" xfId="34741"/>
    <cellStyle name="60% - Accent3 2 2 2 4" xfId="34742"/>
    <cellStyle name="60% - Accent3 2 2 2 5" xfId="34743"/>
    <cellStyle name="60% - Accent3 2 2 2 5 2" xfId="34744"/>
    <cellStyle name="60% - Accent3 2 2 2 5 3" xfId="34745"/>
    <cellStyle name="60% - Accent3 2 2 2 6" xfId="34746"/>
    <cellStyle name="60% - Accent3 2 2 2 7" xfId="34747"/>
    <cellStyle name="60% - Accent3 2 2 2 8" xfId="34748"/>
    <cellStyle name="60% - Accent3 2 2 2 9" xfId="34749"/>
    <cellStyle name="60% - Accent3 2 2 3" xfId="34750"/>
    <cellStyle name="60% - Accent3 2 2 3 2" xfId="34751"/>
    <cellStyle name="60% - Accent3 2 2 4" xfId="34752"/>
    <cellStyle name="60% - Accent3 2 2 5" xfId="34753"/>
    <cellStyle name="60% - Accent3 2 2 5 2" xfId="34754"/>
    <cellStyle name="60% - Accent3 2 2 5 3" xfId="34755"/>
    <cellStyle name="60% - Accent3 2 2 6" xfId="34756"/>
    <cellStyle name="60% - Accent3 2 2 7" xfId="34757"/>
    <cellStyle name="60% - Accent3 2 2 8" xfId="34758"/>
    <cellStyle name="60% - Accent3 2 2 9" xfId="34759"/>
    <cellStyle name="60% - Accent3 2 3" xfId="34760"/>
    <cellStyle name="60% - Accent3 2 3 2" xfId="34761"/>
    <cellStyle name="60% - Accent3 2 4" xfId="34762"/>
    <cellStyle name="60% - Accent3 2 5" xfId="34763"/>
    <cellStyle name="60% - Accent3 2 5 2" xfId="34764"/>
    <cellStyle name="60% - Accent3 2 5 3" xfId="34765"/>
    <cellStyle name="60% - Accent3 2 6" xfId="34766"/>
    <cellStyle name="60% - Accent3 2 7" xfId="34767"/>
    <cellStyle name="60% - Accent3 2 8" xfId="34768"/>
    <cellStyle name="60% - Accent3 2 9" xfId="34769"/>
    <cellStyle name="60% - Accent3 20" xfId="34770"/>
    <cellStyle name="60% - Accent3 21" xfId="34771"/>
    <cellStyle name="60% - Accent3 22" xfId="34772"/>
    <cellStyle name="60% - Accent3 23" xfId="34773"/>
    <cellStyle name="60% - Accent3 24" xfId="34774"/>
    <cellStyle name="60% - Accent3 25" xfId="34775"/>
    <cellStyle name="60% - Accent3 26" xfId="34776"/>
    <cellStyle name="60% - Accent3 27" xfId="34777"/>
    <cellStyle name="60% - Accent3 28" xfId="34778"/>
    <cellStyle name="60% - Accent3 29" xfId="34779"/>
    <cellStyle name="60% - Accent3 3" xfId="34780"/>
    <cellStyle name="60% - Accent3 3 2" xfId="34781"/>
    <cellStyle name="60% - Accent3 30" xfId="34782"/>
    <cellStyle name="60% - Accent3 31" xfId="34783"/>
    <cellStyle name="60% - Accent3 32" xfId="34784"/>
    <cellStyle name="60% - Accent3 33" xfId="34785"/>
    <cellStyle name="60% - Accent3 34" xfId="34786"/>
    <cellStyle name="60% - Accent3 35" xfId="34787"/>
    <cellStyle name="60% - Accent3 35 2" xfId="34788"/>
    <cellStyle name="60% - Accent3 36" xfId="34789"/>
    <cellStyle name="60% - Accent3 37" xfId="34790"/>
    <cellStyle name="60% - Accent3 38" xfId="34791"/>
    <cellStyle name="60% - Accent3 39" xfId="34792"/>
    <cellStyle name="60% - Accent3 4" xfId="34793"/>
    <cellStyle name="60% - Accent3 4 10" xfId="34794"/>
    <cellStyle name="60% - Accent3 4 11" xfId="34795"/>
    <cellStyle name="60% - Accent3 4 12" xfId="34796"/>
    <cellStyle name="60% - Accent3 4 13" xfId="34797"/>
    <cellStyle name="60% - Accent3 4 14" xfId="34798"/>
    <cellStyle name="60% - Accent3 4 15" xfId="34799"/>
    <cellStyle name="60% - Accent3 4 16" xfId="34800"/>
    <cellStyle name="60% - Accent3 4 17" xfId="34801"/>
    <cellStyle name="60% - Accent3 4 18" xfId="34802"/>
    <cellStyle name="60% - Accent3 4 19" xfId="34803"/>
    <cellStyle name="60% - Accent3 4 2" xfId="34804"/>
    <cellStyle name="60% - Accent3 4 2 2" xfId="34805"/>
    <cellStyle name="60% - Accent3 4 2 3" xfId="34806"/>
    <cellStyle name="60% - Accent3 4 2 4" xfId="34807"/>
    <cellStyle name="60% - Accent3 4 2 5" xfId="34808"/>
    <cellStyle name="60% - Accent3 4 20" xfId="34809"/>
    <cellStyle name="60% - Accent3 4 21" xfId="34810"/>
    <cellStyle name="60% - Accent3 4 22" xfId="34811"/>
    <cellStyle name="60% - Accent3 4 23" xfId="34812"/>
    <cellStyle name="60% - Accent3 4 24" xfId="34813"/>
    <cellStyle name="60% - Accent3 4 3" xfId="34814"/>
    <cellStyle name="60% - Accent3 4 4" xfId="34815"/>
    <cellStyle name="60% - Accent3 4 5" xfId="34816"/>
    <cellStyle name="60% - Accent3 4 6" xfId="34817"/>
    <cellStyle name="60% - Accent3 4 7" xfId="34818"/>
    <cellStyle name="60% - Accent3 4 8" xfId="34819"/>
    <cellStyle name="60% - Accent3 4 9" xfId="34820"/>
    <cellStyle name="60% - Accent3 5" xfId="34821"/>
    <cellStyle name="60% - Accent3 5 10" xfId="34822"/>
    <cellStyle name="60% - Accent3 5 11" xfId="34823"/>
    <cellStyle name="60% - Accent3 5 12" xfId="34824"/>
    <cellStyle name="60% - Accent3 5 13" xfId="34825"/>
    <cellStyle name="60% - Accent3 5 14" xfId="34826"/>
    <cellStyle name="60% - Accent3 5 15" xfId="34827"/>
    <cellStyle name="60% - Accent3 5 16" xfId="34828"/>
    <cellStyle name="60% - Accent3 5 17" xfId="34829"/>
    <cellStyle name="60% - Accent3 5 18" xfId="34830"/>
    <cellStyle name="60% - Accent3 5 19" xfId="34831"/>
    <cellStyle name="60% - Accent3 5 2" xfId="34832"/>
    <cellStyle name="60% - Accent3 5 2 2" xfId="34833"/>
    <cellStyle name="60% - Accent3 5 2 3" xfId="34834"/>
    <cellStyle name="60% - Accent3 5 2 4" xfId="34835"/>
    <cellStyle name="60% - Accent3 5 2 5" xfId="34836"/>
    <cellStyle name="60% - Accent3 5 20" xfId="34837"/>
    <cellStyle name="60% - Accent3 5 21" xfId="34838"/>
    <cellStyle name="60% - Accent3 5 22" xfId="34839"/>
    <cellStyle name="60% - Accent3 5 23" xfId="34840"/>
    <cellStyle name="60% - Accent3 5 24" xfId="34841"/>
    <cellStyle name="60% - Accent3 5 3" xfId="34842"/>
    <cellStyle name="60% - Accent3 5 4" xfId="34843"/>
    <cellStyle name="60% - Accent3 5 5" xfId="34844"/>
    <cellStyle name="60% - Accent3 5 6" xfId="34845"/>
    <cellStyle name="60% - Accent3 5 7" xfId="34846"/>
    <cellStyle name="60% - Accent3 5 8" xfId="34847"/>
    <cellStyle name="60% - Accent3 5 9" xfId="34848"/>
    <cellStyle name="60% - Accent3 6" xfId="34849"/>
    <cellStyle name="60% - Accent3 6 2" xfId="34850"/>
    <cellStyle name="60% - Accent3 6 3" xfId="34851"/>
    <cellStyle name="60% - Accent3 6 4" xfId="34852"/>
    <cellStyle name="60% - Accent3 6 5" xfId="34853"/>
    <cellStyle name="60% - Accent3 7" xfId="34854"/>
    <cellStyle name="60% - Accent3 7 2" xfId="34855"/>
    <cellStyle name="60% - Accent3 7 3" xfId="34856"/>
    <cellStyle name="60% - Accent3 8" xfId="34857"/>
    <cellStyle name="60% - Accent3 8 2" xfId="34858"/>
    <cellStyle name="60% - Accent3 9" xfId="34859"/>
    <cellStyle name="60% - Accent3 9 2" xfId="34860"/>
    <cellStyle name="60% - Accent3 9 2 2" xfId="34861"/>
    <cellStyle name="60% - Accent3 9 3" xfId="34862"/>
    <cellStyle name="60% - Accent3 9 4" xfId="34863"/>
    <cellStyle name="60% - Accent3 9 5" xfId="34864"/>
    <cellStyle name="60% - Accent4 10" xfId="34865"/>
    <cellStyle name="60% - Accent4 11" xfId="34866"/>
    <cellStyle name="60% - Accent4 12" xfId="34867"/>
    <cellStyle name="60% - Accent4 13" xfId="34868"/>
    <cellStyle name="60% - Accent4 14" xfId="34869"/>
    <cellStyle name="60% - Accent4 15" xfId="34870"/>
    <cellStyle name="60% - Accent4 16" xfId="34871"/>
    <cellStyle name="60% - Accent4 17" xfId="34872"/>
    <cellStyle name="60% - Accent4 18" xfId="34873"/>
    <cellStyle name="60% - Accent4 19" xfId="34874"/>
    <cellStyle name="60% - Accent4 2" xfId="34875"/>
    <cellStyle name="60% - Accent4 2 10" xfId="34876"/>
    <cellStyle name="60% - Accent4 2 10 2" xfId="34877"/>
    <cellStyle name="60% - Accent4 2 11" xfId="34878"/>
    <cellStyle name="60% - Accent4 2 12" xfId="34879"/>
    <cellStyle name="60% - Accent4 2 2" xfId="34880"/>
    <cellStyle name="60% - Accent4 2 2 10" xfId="34881"/>
    <cellStyle name="60% - Accent4 2 2 10 2" xfId="34882"/>
    <cellStyle name="60% - Accent4 2 2 11" xfId="34883"/>
    <cellStyle name="60% - Accent4 2 2 2" xfId="34884"/>
    <cellStyle name="60% - Accent4 2 2 2 10" xfId="34885"/>
    <cellStyle name="60% - Accent4 2 2 2 10 2" xfId="34886"/>
    <cellStyle name="60% - Accent4 2 2 2 11" xfId="34887"/>
    <cellStyle name="60% - Accent4 2 2 2 2" xfId="34888"/>
    <cellStyle name="60% - Accent4 2 2 2 2 2" xfId="34889"/>
    <cellStyle name="60% - Accent4 2 2 2 2 2 2" xfId="34890"/>
    <cellStyle name="60% - Accent4 2 2 2 2 2 2 2" xfId="34891"/>
    <cellStyle name="60% - Accent4 2 2 2 2 2 2 2 2" xfId="34892"/>
    <cellStyle name="60% - Accent4 2 2 2 2 2 2 2 2 2" xfId="34893"/>
    <cellStyle name="60% - Accent4 2 2 2 2 2 2 2 2 2 2" xfId="34894"/>
    <cellStyle name="60% - Accent4 2 2 2 2 2 2 2 2 2 2 2" xfId="34895"/>
    <cellStyle name="60% - Accent4 2 2 2 2 2 2 2 2 2 2 2 2" xfId="34896"/>
    <cellStyle name="60% - Accent4 2 2 2 2 2 2 2 2 2 2 2 2 2" xfId="34897"/>
    <cellStyle name="60% - Accent4 2 2 2 2 2 2 2 2 2 2 2 3" xfId="34898"/>
    <cellStyle name="60% - Accent4 2 2 2 2 2 2 2 2 2 2 2 4" xfId="34899"/>
    <cellStyle name="60% - Accent4 2 2 2 2 2 2 2 2 2 2 3" xfId="34900"/>
    <cellStyle name="60% - Accent4 2 2 2 2 2 2 2 2 2 2 3 2" xfId="34901"/>
    <cellStyle name="60% - Accent4 2 2 2 2 2 2 2 2 2 2 4" xfId="34902"/>
    <cellStyle name="60% - Accent4 2 2 2 2 2 2 2 2 2 3" xfId="34903"/>
    <cellStyle name="60% - Accent4 2 2 2 2 2 2 2 2 2 3 2" xfId="34904"/>
    <cellStyle name="60% - Accent4 2 2 2 2 2 2 2 2 2 4" xfId="34905"/>
    <cellStyle name="60% - Accent4 2 2 2 2 2 2 2 2 3" xfId="34906"/>
    <cellStyle name="60% - Accent4 2 2 2 2 2 2 2 2 4" xfId="34907"/>
    <cellStyle name="60% - Accent4 2 2 2 2 2 2 2 2 5" xfId="34908"/>
    <cellStyle name="60% - Accent4 2 2 2 2 2 2 2 2 5 2" xfId="34909"/>
    <cellStyle name="60% - Accent4 2 2 2 2 2 2 2 2 6" xfId="34910"/>
    <cellStyle name="60% - Accent4 2 2 2 2 2 2 2 3" xfId="34911"/>
    <cellStyle name="60% - Accent4 2 2 2 2 2 2 2 4" xfId="34912"/>
    <cellStyle name="60% - Accent4 2 2 2 2 2 2 2 5" xfId="34913"/>
    <cellStyle name="60% - Accent4 2 2 2 2 2 2 2 5 2" xfId="34914"/>
    <cellStyle name="60% - Accent4 2 2 2 2 2 2 2 6" xfId="34915"/>
    <cellStyle name="60% - Accent4 2 2 2 2 2 2 3" xfId="34916"/>
    <cellStyle name="60% - Accent4 2 2 2 2 2 2 4" xfId="34917"/>
    <cellStyle name="60% - Accent4 2 2 2 2 2 2 5" xfId="34918"/>
    <cellStyle name="60% - Accent4 2 2 2 2 2 2 6" xfId="34919"/>
    <cellStyle name="60% - Accent4 2 2 2 2 2 2 7" xfId="34920"/>
    <cellStyle name="60% - Accent4 2 2 2 2 2 2 7 2" xfId="34921"/>
    <cellStyle name="60% - Accent4 2 2 2 2 2 2 8" xfId="34922"/>
    <cellStyle name="60% - Accent4 2 2 2 2 2 3" xfId="34923"/>
    <cellStyle name="60% - Accent4 2 2 2 2 2 4" xfId="34924"/>
    <cellStyle name="60% - Accent4 2 2 2 2 2 5" xfId="34925"/>
    <cellStyle name="60% - Accent4 2 2 2 2 2 6" xfId="34926"/>
    <cellStyle name="60% - Accent4 2 2 2 2 2 7" xfId="34927"/>
    <cellStyle name="60% - Accent4 2 2 2 2 2 8" xfId="34928"/>
    <cellStyle name="60% - Accent4 2 2 2 2 2 8 2" xfId="34929"/>
    <cellStyle name="60% - Accent4 2 2 2 2 2 9" xfId="34930"/>
    <cellStyle name="60% - Accent4 2 2 2 2 3" xfId="34931"/>
    <cellStyle name="60% - Accent4 2 2 2 2 3 2" xfId="34932"/>
    <cellStyle name="60% - Accent4 2 2 2 2 3 3" xfId="34933"/>
    <cellStyle name="60% - Accent4 2 2 2 2 4" xfId="34934"/>
    <cellStyle name="60% - Accent4 2 2 2 2 5" xfId="34935"/>
    <cellStyle name="60% - Accent4 2 2 2 2 6" xfId="34936"/>
    <cellStyle name="60% - Accent4 2 2 2 2 7" xfId="34937"/>
    <cellStyle name="60% - Accent4 2 2 2 2 8" xfId="34938"/>
    <cellStyle name="60% - Accent4 2 2 2 2 8 2" xfId="34939"/>
    <cellStyle name="60% - Accent4 2 2 2 2 9" xfId="34940"/>
    <cellStyle name="60% - Accent4 2 2 2 3" xfId="34941"/>
    <cellStyle name="60% - Accent4 2 2 2 4" xfId="34942"/>
    <cellStyle name="60% - Accent4 2 2 2 5" xfId="34943"/>
    <cellStyle name="60% - Accent4 2 2 2 5 2" xfId="34944"/>
    <cellStyle name="60% - Accent4 2 2 2 5 3" xfId="34945"/>
    <cellStyle name="60% - Accent4 2 2 2 6" xfId="34946"/>
    <cellStyle name="60% - Accent4 2 2 2 7" xfId="34947"/>
    <cellStyle name="60% - Accent4 2 2 2 8" xfId="34948"/>
    <cellStyle name="60% - Accent4 2 2 2 9" xfId="34949"/>
    <cellStyle name="60% - Accent4 2 2 3" xfId="34950"/>
    <cellStyle name="60% - Accent4 2 2 3 2" xfId="34951"/>
    <cellStyle name="60% - Accent4 2 2 4" xfId="34952"/>
    <cellStyle name="60% - Accent4 2 2 5" xfId="34953"/>
    <cellStyle name="60% - Accent4 2 2 5 2" xfId="34954"/>
    <cellStyle name="60% - Accent4 2 2 5 3" xfId="34955"/>
    <cellStyle name="60% - Accent4 2 2 6" xfId="34956"/>
    <cellStyle name="60% - Accent4 2 2 7" xfId="34957"/>
    <cellStyle name="60% - Accent4 2 2 8" xfId="34958"/>
    <cellStyle name="60% - Accent4 2 2 9" xfId="34959"/>
    <cellStyle name="60% - Accent4 2 3" xfId="34960"/>
    <cellStyle name="60% - Accent4 2 3 2" xfId="34961"/>
    <cellStyle name="60% - Accent4 2 4" xfId="34962"/>
    <cellStyle name="60% - Accent4 2 5" xfId="34963"/>
    <cellStyle name="60% - Accent4 2 5 2" xfId="34964"/>
    <cellStyle name="60% - Accent4 2 5 3" xfId="34965"/>
    <cellStyle name="60% - Accent4 2 6" xfId="34966"/>
    <cellStyle name="60% - Accent4 2 7" xfId="34967"/>
    <cellStyle name="60% - Accent4 2 8" xfId="34968"/>
    <cellStyle name="60% - Accent4 2 9" xfId="34969"/>
    <cellStyle name="60% - Accent4 20" xfId="34970"/>
    <cellStyle name="60% - Accent4 21" xfId="34971"/>
    <cellStyle name="60% - Accent4 22" xfId="34972"/>
    <cellStyle name="60% - Accent4 23" xfId="34973"/>
    <cellStyle name="60% - Accent4 24" xfId="34974"/>
    <cellStyle name="60% - Accent4 25" xfId="34975"/>
    <cellStyle name="60% - Accent4 26" xfId="34976"/>
    <cellStyle name="60% - Accent4 27" xfId="34977"/>
    <cellStyle name="60% - Accent4 28" xfId="34978"/>
    <cellStyle name="60% - Accent4 29" xfId="34979"/>
    <cellStyle name="60% - Accent4 3" xfId="34980"/>
    <cellStyle name="60% - Accent4 3 2" xfId="34981"/>
    <cellStyle name="60% - Accent4 30" xfId="34982"/>
    <cellStyle name="60% - Accent4 31" xfId="34983"/>
    <cellStyle name="60% - Accent4 32" xfId="34984"/>
    <cellStyle name="60% - Accent4 33" xfId="34985"/>
    <cellStyle name="60% - Accent4 34" xfId="34986"/>
    <cellStyle name="60% - Accent4 35" xfId="34987"/>
    <cellStyle name="60% - Accent4 35 2" xfId="34988"/>
    <cellStyle name="60% - Accent4 36" xfId="34989"/>
    <cellStyle name="60% - Accent4 37" xfId="34990"/>
    <cellStyle name="60% - Accent4 38" xfId="34991"/>
    <cellStyle name="60% - Accent4 39" xfId="34992"/>
    <cellStyle name="60% - Accent4 4" xfId="34993"/>
    <cellStyle name="60% - Accent4 4 10" xfId="34994"/>
    <cellStyle name="60% - Accent4 4 11" xfId="34995"/>
    <cellStyle name="60% - Accent4 4 12" xfId="34996"/>
    <cellStyle name="60% - Accent4 4 13" xfId="34997"/>
    <cellStyle name="60% - Accent4 4 14" xfId="34998"/>
    <cellStyle name="60% - Accent4 4 15" xfId="34999"/>
    <cellStyle name="60% - Accent4 4 16" xfId="35000"/>
    <cellStyle name="60% - Accent4 4 17" xfId="35001"/>
    <cellStyle name="60% - Accent4 4 18" xfId="35002"/>
    <cellStyle name="60% - Accent4 4 19" xfId="35003"/>
    <cellStyle name="60% - Accent4 4 2" xfId="35004"/>
    <cellStyle name="60% - Accent4 4 2 2" xfId="35005"/>
    <cellStyle name="60% - Accent4 4 2 3" xfId="35006"/>
    <cellStyle name="60% - Accent4 4 2 4" xfId="35007"/>
    <cellStyle name="60% - Accent4 4 2 5" xfId="35008"/>
    <cellStyle name="60% - Accent4 4 20" xfId="35009"/>
    <cellStyle name="60% - Accent4 4 21" xfId="35010"/>
    <cellStyle name="60% - Accent4 4 22" xfId="35011"/>
    <cellStyle name="60% - Accent4 4 23" xfId="35012"/>
    <cellStyle name="60% - Accent4 4 24" xfId="35013"/>
    <cellStyle name="60% - Accent4 4 3" xfId="35014"/>
    <cellStyle name="60% - Accent4 4 4" xfId="35015"/>
    <cellStyle name="60% - Accent4 4 5" xfId="35016"/>
    <cellStyle name="60% - Accent4 4 6" xfId="35017"/>
    <cellStyle name="60% - Accent4 4 7" xfId="35018"/>
    <cellStyle name="60% - Accent4 4 8" xfId="35019"/>
    <cellStyle name="60% - Accent4 4 9" xfId="35020"/>
    <cellStyle name="60% - Accent4 5" xfId="35021"/>
    <cellStyle name="60% - Accent4 5 10" xfId="35022"/>
    <cellStyle name="60% - Accent4 5 11" xfId="35023"/>
    <cellStyle name="60% - Accent4 5 12" xfId="35024"/>
    <cellStyle name="60% - Accent4 5 13" xfId="35025"/>
    <cellStyle name="60% - Accent4 5 14" xfId="35026"/>
    <cellStyle name="60% - Accent4 5 15" xfId="35027"/>
    <cellStyle name="60% - Accent4 5 16" xfId="35028"/>
    <cellStyle name="60% - Accent4 5 17" xfId="35029"/>
    <cellStyle name="60% - Accent4 5 18" xfId="35030"/>
    <cellStyle name="60% - Accent4 5 19" xfId="35031"/>
    <cellStyle name="60% - Accent4 5 2" xfId="35032"/>
    <cellStyle name="60% - Accent4 5 2 2" xfId="35033"/>
    <cellStyle name="60% - Accent4 5 2 3" xfId="35034"/>
    <cellStyle name="60% - Accent4 5 2 4" xfId="35035"/>
    <cellStyle name="60% - Accent4 5 2 5" xfId="35036"/>
    <cellStyle name="60% - Accent4 5 20" xfId="35037"/>
    <cellStyle name="60% - Accent4 5 21" xfId="35038"/>
    <cellStyle name="60% - Accent4 5 22" xfId="35039"/>
    <cellStyle name="60% - Accent4 5 23" xfId="35040"/>
    <cellStyle name="60% - Accent4 5 24" xfId="35041"/>
    <cellStyle name="60% - Accent4 5 3" xfId="35042"/>
    <cellStyle name="60% - Accent4 5 4" xfId="35043"/>
    <cellStyle name="60% - Accent4 5 5" xfId="35044"/>
    <cellStyle name="60% - Accent4 5 6" xfId="35045"/>
    <cellStyle name="60% - Accent4 5 7" xfId="35046"/>
    <cellStyle name="60% - Accent4 5 8" xfId="35047"/>
    <cellStyle name="60% - Accent4 5 9" xfId="35048"/>
    <cellStyle name="60% - Accent4 6" xfId="35049"/>
    <cellStyle name="60% - Accent4 6 2" xfId="35050"/>
    <cellStyle name="60% - Accent4 6 3" xfId="35051"/>
    <cellStyle name="60% - Accent4 6 4" xfId="35052"/>
    <cellStyle name="60% - Accent4 6 5" xfId="35053"/>
    <cellStyle name="60% - Accent4 7" xfId="35054"/>
    <cellStyle name="60% - Accent4 7 2" xfId="35055"/>
    <cellStyle name="60% - Accent4 7 3" xfId="35056"/>
    <cellStyle name="60% - Accent4 8" xfId="35057"/>
    <cellStyle name="60% - Accent4 8 2" xfId="35058"/>
    <cellStyle name="60% - Accent4 9" xfId="35059"/>
    <cellStyle name="60% - Accent4 9 2" xfId="35060"/>
    <cellStyle name="60% - Accent4 9 2 2" xfId="35061"/>
    <cellStyle name="60% - Accent4 9 3" xfId="35062"/>
    <cellStyle name="60% - Accent4 9 4" xfId="35063"/>
    <cellStyle name="60% - Accent4 9 5" xfId="35064"/>
    <cellStyle name="60% - Accent5 10" xfId="35065"/>
    <cellStyle name="60% - Accent5 11" xfId="35066"/>
    <cellStyle name="60% - Accent5 12" xfId="35067"/>
    <cellStyle name="60% - Accent5 13" xfId="35068"/>
    <cellStyle name="60% - Accent5 14" xfId="35069"/>
    <cellStyle name="60% - Accent5 15" xfId="35070"/>
    <cellStyle name="60% - Accent5 16" xfId="35071"/>
    <cellStyle name="60% - Accent5 17" xfId="35072"/>
    <cellStyle name="60% - Accent5 18" xfId="35073"/>
    <cellStyle name="60% - Accent5 19" xfId="35074"/>
    <cellStyle name="60% - Accent5 2" xfId="35075"/>
    <cellStyle name="60% - Accent5 2 10" xfId="35076"/>
    <cellStyle name="60% - Accent5 2 10 2" xfId="35077"/>
    <cellStyle name="60% - Accent5 2 11" xfId="35078"/>
    <cellStyle name="60% - Accent5 2 12" xfId="35079"/>
    <cellStyle name="60% - Accent5 2 2" xfId="35080"/>
    <cellStyle name="60% - Accent5 2 2 10" xfId="35081"/>
    <cellStyle name="60% - Accent5 2 2 10 2" xfId="35082"/>
    <cellStyle name="60% - Accent5 2 2 11" xfId="35083"/>
    <cellStyle name="60% - Accent5 2 2 2" xfId="35084"/>
    <cellStyle name="60% - Accent5 2 2 2 10" xfId="35085"/>
    <cellStyle name="60% - Accent5 2 2 2 10 2" xfId="35086"/>
    <cellStyle name="60% - Accent5 2 2 2 11" xfId="35087"/>
    <cellStyle name="60% - Accent5 2 2 2 2" xfId="35088"/>
    <cellStyle name="60% - Accent5 2 2 2 2 2" xfId="35089"/>
    <cellStyle name="60% - Accent5 2 2 2 2 2 2" xfId="35090"/>
    <cellStyle name="60% - Accent5 2 2 2 2 2 2 2" xfId="35091"/>
    <cellStyle name="60% - Accent5 2 2 2 2 2 2 2 2" xfId="35092"/>
    <cellStyle name="60% - Accent5 2 2 2 2 2 2 2 2 2" xfId="35093"/>
    <cellStyle name="60% - Accent5 2 2 2 2 2 2 2 2 2 2" xfId="35094"/>
    <cellStyle name="60% - Accent5 2 2 2 2 2 2 2 2 2 2 2" xfId="35095"/>
    <cellStyle name="60% - Accent5 2 2 2 2 2 2 2 2 2 2 2 2" xfId="35096"/>
    <cellStyle name="60% - Accent5 2 2 2 2 2 2 2 2 2 2 2 2 2" xfId="35097"/>
    <cellStyle name="60% - Accent5 2 2 2 2 2 2 2 2 2 2 2 3" xfId="35098"/>
    <cellStyle name="60% - Accent5 2 2 2 2 2 2 2 2 2 2 2 4" xfId="35099"/>
    <cellStyle name="60% - Accent5 2 2 2 2 2 2 2 2 2 2 3" xfId="35100"/>
    <cellStyle name="60% - Accent5 2 2 2 2 2 2 2 2 2 2 3 2" xfId="35101"/>
    <cellStyle name="60% - Accent5 2 2 2 2 2 2 2 2 2 2 4" xfId="35102"/>
    <cellStyle name="60% - Accent5 2 2 2 2 2 2 2 2 2 3" xfId="35103"/>
    <cellStyle name="60% - Accent5 2 2 2 2 2 2 2 2 2 3 2" xfId="35104"/>
    <cellStyle name="60% - Accent5 2 2 2 2 2 2 2 2 2 4" xfId="35105"/>
    <cellStyle name="60% - Accent5 2 2 2 2 2 2 2 2 3" xfId="35106"/>
    <cellStyle name="60% - Accent5 2 2 2 2 2 2 2 2 4" xfId="35107"/>
    <cellStyle name="60% - Accent5 2 2 2 2 2 2 2 2 5" xfId="35108"/>
    <cellStyle name="60% - Accent5 2 2 2 2 2 2 2 2 5 2" xfId="35109"/>
    <cellStyle name="60% - Accent5 2 2 2 2 2 2 2 2 6" xfId="35110"/>
    <cellStyle name="60% - Accent5 2 2 2 2 2 2 2 3" xfId="35111"/>
    <cellStyle name="60% - Accent5 2 2 2 2 2 2 2 4" xfId="35112"/>
    <cellStyle name="60% - Accent5 2 2 2 2 2 2 2 5" xfId="35113"/>
    <cellStyle name="60% - Accent5 2 2 2 2 2 2 2 5 2" xfId="35114"/>
    <cellStyle name="60% - Accent5 2 2 2 2 2 2 2 6" xfId="35115"/>
    <cellStyle name="60% - Accent5 2 2 2 2 2 2 3" xfId="35116"/>
    <cellStyle name="60% - Accent5 2 2 2 2 2 2 4" xfId="35117"/>
    <cellStyle name="60% - Accent5 2 2 2 2 2 2 5" xfId="35118"/>
    <cellStyle name="60% - Accent5 2 2 2 2 2 2 6" xfId="35119"/>
    <cellStyle name="60% - Accent5 2 2 2 2 2 2 7" xfId="35120"/>
    <cellStyle name="60% - Accent5 2 2 2 2 2 2 7 2" xfId="35121"/>
    <cellStyle name="60% - Accent5 2 2 2 2 2 2 8" xfId="35122"/>
    <cellStyle name="60% - Accent5 2 2 2 2 2 3" xfId="35123"/>
    <cellStyle name="60% - Accent5 2 2 2 2 2 4" xfId="35124"/>
    <cellStyle name="60% - Accent5 2 2 2 2 2 5" xfId="35125"/>
    <cellStyle name="60% - Accent5 2 2 2 2 2 6" xfId="35126"/>
    <cellStyle name="60% - Accent5 2 2 2 2 2 7" xfId="35127"/>
    <cellStyle name="60% - Accent5 2 2 2 2 2 8" xfId="35128"/>
    <cellStyle name="60% - Accent5 2 2 2 2 2 8 2" xfId="35129"/>
    <cellStyle name="60% - Accent5 2 2 2 2 2 9" xfId="35130"/>
    <cellStyle name="60% - Accent5 2 2 2 2 3" xfId="35131"/>
    <cellStyle name="60% - Accent5 2 2 2 2 3 2" xfId="35132"/>
    <cellStyle name="60% - Accent5 2 2 2 2 3 3" xfId="35133"/>
    <cellStyle name="60% - Accent5 2 2 2 2 4" xfId="35134"/>
    <cellStyle name="60% - Accent5 2 2 2 2 5" xfId="35135"/>
    <cellStyle name="60% - Accent5 2 2 2 2 6" xfId="35136"/>
    <cellStyle name="60% - Accent5 2 2 2 2 7" xfId="35137"/>
    <cellStyle name="60% - Accent5 2 2 2 2 8" xfId="35138"/>
    <cellStyle name="60% - Accent5 2 2 2 2 8 2" xfId="35139"/>
    <cellStyle name="60% - Accent5 2 2 2 2 9" xfId="35140"/>
    <cellStyle name="60% - Accent5 2 2 2 3" xfId="35141"/>
    <cellStyle name="60% - Accent5 2 2 2 4" xfId="35142"/>
    <cellStyle name="60% - Accent5 2 2 2 5" xfId="35143"/>
    <cellStyle name="60% - Accent5 2 2 2 5 2" xfId="35144"/>
    <cellStyle name="60% - Accent5 2 2 2 5 3" xfId="35145"/>
    <cellStyle name="60% - Accent5 2 2 2 6" xfId="35146"/>
    <cellStyle name="60% - Accent5 2 2 2 7" xfId="35147"/>
    <cellStyle name="60% - Accent5 2 2 2 8" xfId="35148"/>
    <cellStyle name="60% - Accent5 2 2 2 9" xfId="35149"/>
    <cellStyle name="60% - Accent5 2 2 3" xfId="35150"/>
    <cellStyle name="60% - Accent5 2 2 3 2" xfId="35151"/>
    <cellStyle name="60% - Accent5 2 2 4" xfId="35152"/>
    <cellStyle name="60% - Accent5 2 2 5" xfId="35153"/>
    <cellStyle name="60% - Accent5 2 2 5 2" xfId="35154"/>
    <cellStyle name="60% - Accent5 2 2 5 3" xfId="35155"/>
    <cellStyle name="60% - Accent5 2 2 6" xfId="35156"/>
    <cellStyle name="60% - Accent5 2 2 7" xfId="35157"/>
    <cellStyle name="60% - Accent5 2 2 8" xfId="35158"/>
    <cellStyle name="60% - Accent5 2 2 9" xfId="35159"/>
    <cellStyle name="60% - Accent5 2 3" xfId="35160"/>
    <cellStyle name="60% - Accent5 2 3 2" xfId="35161"/>
    <cellStyle name="60% - Accent5 2 4" xfId="35162"/>
    <cellStyle name="60% - Accent5 2 5" xfId="35163"/>
    <cellStyle name="60% - Accent5 2 5 2" xfId="35164"/>
    <cellStyle name="60% - Accent5 2 5 3" xfId="35165"/>
    <cellStyle name="60% - Accent5 2 6" xfId="35166"/>
    <cellStyle name="60% - Accent5 2 7" xfId="35167"/>
    <cellStyle name="60% - Accent5 2 8" xfId="35168"/>
    <cellStyle name="60% - Accent5 2 9" xfId="35169"/>
    <cellStyle name="60% - Accent5 20" xfId="35170"/>
    <cellStyle name="60% - Accent5 21" xfId="35171"/>
    <cellStyle name="60% - Accent5 22" xfId="35172"/>
    <cellStyle name="60% - Accent5 23" xfId="35173"/>
    <cellStyle name="60% - Accent5 24" xfId="35174"/>
    <cellStyle name="60% - Accent5 25" xfId="35175"/>
    <cellStyle name="60% - Accent5 26" xfId="35176"/>
    <cellStyle name="60% - Accent5 27" xfId="35177"/>
    <cellStyle name="60% - Accent5 28" xfId="35178"/>
    <cellStyle name="60% - Accent5 28 2" xfId="35179"/>
    <cellStyle name="60% - Accent5 29" xfId="35180"/>
    <cellStyle name="60% - Accent5 3" xfId="35181"/>
    <cellStyle name="60% - Accent5 3 2" xfId="35182"/>
    <cellStyle name="60% - Accent5 30" xfId="35183"/>
    <cellStyle name="60% - Accent5 31" xfId="35184"/>
    <cellStyle name="60% - Accent5 32" xfId="35185"/>
    <cellStyle name="60% - Accent5 4" xfId="35186"/>
    <cellStyle name="60% - Accent5 4 10" xfId="35187"/>
    <cellStyle name="60% - Accent5 4 11" xfId="35188"/>
    <cellStyle name="60% - Accent5 4 12" xfId="35189"/>
    <cellStyle name="60% - Accent5 4 13" xfId="35190"/>
    <cellStyle name="60% - Accent5 4 14" xfId="35191"/>
    <cellStyle name="60% - Accent5 4 15" xfId="35192"/>
    <cellStyle name="60% - Accent5 4 16" xfId="35193"/>
    <cellStyle name="60% - Accent5 4 17" xfId="35194"/>
    <cellStyle name="60% - Accent5 4 18" xfId="35195"/>
    <cellStyle name="60% - Accent5 4 19" xfId="35196"/>
    <cellStyle name="60% - Accent5 4 2" xfId="35197"/>
    <cellStyle name="60% - Accent5 4 2 2" xfId="35198"/>
    <cellStyle name="60% - Accent5 4 2 3" xfId="35199"/>
    <cellStyle name="60% - Accent5 4 2 4" xfId="35200"/>
    <cellStyle name="60% - Accent5 4 2 5" xfId="35201"/>
    <cellStyle name="60% - Accent5 4 20" xfId="35202"/>
    <cellStyle name="60% - Accent5 4 21" xfId="35203"/>
    <cellStyle name="60% - Accent5 4 22" xfId="35204"/>
    <cellStyle name="60% - Accent5 4 23" xfId="35205"/>
    <cellStyle name="60% - Accent5 4 24" xfId="35206"/>
    <cellStyle name="60% - Accent5 4 3" xfId="35207"/>
    <cellStyle name="60% - Accent5 4 4" xfId="35208"/>
    <cellStyle name="60% - Accent5 4 5" xfId="35209"/>
    <cellStyle name="60% - Accent5 4 6" xfId="35210"/>
    <cellStyle name="60% - Accent5 4 7" xfId="35211"/>
    <cellStyle name="60% - Accent5 4 8" xfId="35212"/>
    <cellStyle name="60% - Accent5 4 9" xfId="35213"/>
    <cellStyle name="60% - Accent5 5" xfId="35214"/>
    <cellStyle name="60% - Accent5 5 10" xfId="35215"/>
    <cellStyle name="60% - Accent5 5 11" xfId="35216"/>
    <cellStyle name="60% - Accent5 5 12" xfId="35217"/>
    <cellStyle name="60% - Accent5 5 13" xfId="35218"/>
    <cellStyle name="60% - Accent5 5 14" xfId="35219"/>
    <cellStyle name="60% - Accent5 5 15" xfId="35220"/>
    <cellStyle name="60% - Accent5 5 16" xfId="35221"/>
    <cellStyle name="60% - Accent5 5 17" xfId="35222"/>
    <cellStyle name="60% - Accent5 5 18" xfId="35223"/>
    <cellStyle name="60% - Accent5 5 19" xfId="35224"/>
    <cellStyle name="60% - Accent5 5 2" xfId="35225"/>
    <cellStyle name="60% - Accent5 5 2 2" xfId="35226"/>
    <cellStyle name="60% - Accent5 5 2 3" xfId="35227"/>
    <cellStyle name="60% - Accent5 5 2 4" xfId="35228"/>
    <cellStyle name="60% - Accent5 5 2 5" xfId="35229"/>
    <cellStyle name="60% - Accent5 5 20" xfId="35230"/>
    <cellStyle name="60% - Accent5 5 21" xfId="35231"/>
    <cellStyle name="60% - Accent5 5 22" xfId="35232"/>
    <cellStyle name="60% - Accent5 5 23" xfId="35233"/>
    <cellStyle name="60% - Accent5 5 24" xfId="35234"/>
    <cellStyle name="60% - Accent5 5 3" xfId="35235"/>
    <cellStyle name="60% - Accent5 5 4" xfId="35236"/>
    <cellStyle name="60% - Accent5 5 5" xfId="35237"/>
    <cellStyle name="60% - Accent5 5 6" xfId="35238"/>
    <cellStyle name="60% - Accent5 5 7" xfId="35239"/>
    <cellStyle name="60% - Accent5 5 8" xfId="35240"/>
    <cellStyle name="60% - Accent5 5 9" xfId="35241"/>
    <cellStyle name="60% - Accent5 6" xfId="35242"/>
    <cellStyle name="60% - Accent5 6 2" xfId="35243"/>
    <cellStyle name="60% - Accent5 6 3" xfId="35244"/>
    <cellStyle name="60% - Accent5 6 4" xfId="35245"/>
    <cellStyle name="60% - Accent5 6 5" xfId="35246"/>
    <cellStyle name="60% - Accent5 7" xfId="35247"/>
    <cellStyle name="60% - Accent5 7 2" xfId="35248"/>
    <cellStyle name="60% - Accent5 7 3" xfId="35249"/>
    <cellStyle name="60% - Accent5 8" xfId="35250"/>
    <cellStyle name="60% - Accent5 8 2" xfId="35251"/>
    <cellStyle name="60% - Accent5 9" xfId="35252"/>
    <cellStyle name="60% - Accent5 9 2" xfId="35253"/>
    <cellStyle name="60% - Accent5 9 2 2" xfId="35254"/>
    <cellStyle name="60% - Accent5 9 3" xfId="35255"/>
    <cellStyle name="60% - Accent5 9 4" xfId="35256"/>
    <cellStyle name="60% - Accent5 9 5" xfId="35257"/>
    <cellStyle name="60% - Accent6 10" xfId="35258"/>
    <cellStyle name="60% - Accent6 11" xfId="35259"/>
    <cellStyle name="60% - Accent6 12" xfId="35260"/>
    <cellStyle name="60% - Accent6 13" xfId="35261"/>
    <cellStyle name="60% - Accent6 14" xfId="35262"/>
    <cellStyle name="60% - Accent6 15" xfId="35263"/>
    <cellStyle name="60% - Accent6 16" xfId="35264"/>
    <cellStyle name="60% - Accent6 17" xfId="35265"/>
    <cellStyle name="60% - Accent6 18" xfId="35266"/>
    <cellStyle name="60% - Accent6 19" xfId="35267"/>
    <cellStyle name="60% - Accent6 2" xfId="35268"/>
    <cellStyle name="60% - Accent6 2 10" xfId="35269"/>
    <cellStyle name="60% - Accent6 2 10 2" xfId="35270"/>
    <cellStyle name="60% - Accent6 2 11" xfId="35271"/>
    <cellStyle name="60% - Accent6 2 12" xfId="35272"/>
    <cellStyle name="60% - Accent6 2 2" xfId="35273"/>
    <cellStyle name="60% - Accent6 2 2 10" xfId="35274"/>
    <cellStyle name="60% - Accent6 2 2 10 2" xfId="35275"/>
    <cellStyle name="60% - Accent6 2 2 11" xfId="35276"/>
    <cellStyle name="60% - Accent6 2 2 2" xfId="35277"/>
    <cellStyle name="60% - Accent6 2 2 2 10" xfId="35278"/>
    <cellStyle name="60% - Accent6 2 2 2 10 2" xfId="35279"/>
    <cellStyle name="60% - Accent6 2 2 2 11" xfId="35280"/>
    <cellStyle name="60% - Accent6 2 2 2 2" xfId="35281"/>
    <cellStyle name="60% - Accent6 2 2 2 2 2" xfId="35282"/>
    <cellStyle name="60% - Accent6 2 2 2 2 2 2" xfId="35283"/>
    <cellStyle name="60% - Accent6 2 2 2 2 2 2 2" xfId="35284"/>
    <cellStyle name="60% - Accent6 2 2 2 2 2 2 2 2" xfId="35285"/>
    <cellStyle name="60% - Accent6 2 2 2 2 2 2 2 2 2" xfId="35286"/>
    <cellStyle name="60% - Accent6 2 2 2 2 2 2 2 2 2 2" xfId="35287"/>
    <cellStyle name="60% - Accent6 2 2 2 2 2 2 2 2 2 2 2" xfId="35288"/>
    <cellStyle name="60% - Accent6 2 2 2 2 2 2 2 2 2 2 2 2" xfId="35289"/>
    <cellStyle name="60% - Accent6 2 2 2 2 2 2 2 2 2 2 2 2 2" xfId="35290"/>
    <cellStyle name="60% - Accent6 2 2 2 2 2 2 2 2 2 2 2 3" xfId="35291"/>
    <cellStyle name="60% - Accent6 2 2 2 2 2 2 2 2 2 2 2 4" xfId="35292"/>
    <cellStyle name="60% - Accent6 2 2 2 2 2 2 2 2 2 2 3" xfId="35293"/>
    <cellStyle name="60% - Accent6 2 2 2 2 2 2 2 2 2 2 3 2" xfId="35294"/>
    <cellStyle name="60% - Accent6 2 2 2 2 2 2 2 2 2 2 4" xfId="35295"/>
    <cellStyle name="60% - Accent6 2 2 2 2 2 2 2 2 2 3" xfId="35296"/>
    <cellStyle name="60% - Accent6 2 2 2 2 2 2 2 2 2 3 2" xfId="35297"/>
    <cellStyle name="60% - Accent6 2 2 2 2 2 2 2 2 2 4" xfId="35298"/>
    <cellStyle name="60% - Accent6 2 2 2 2 2 2 2 2 3" xfId="35299"/>
    <cellStyle name="60% - Accent6 2 2 2 2 2 2 2 2 4" xfId="35300"/>
    <cellStyle name="60% - Accent6 2 2 2 2 2 2 2 2 5" xfId="35301"/>
    <cellStyle name="60% - Accent6 2 2 2 2 2 2 2 2 5 2" xfId="35302"/>
    <cellStyle name="60% - Accent6 2 2 2 2 2 2 2 2 6" xfId="35303"/>
    <cellStyle name="60% - Accent6 2 2 2 2 2 2 2 3" xfId="35304"/>
    <cellStyle name="60% - Accent6 2 2 2 2 2 2 2 4" xfId="35305"/>
    <cellStyle name="60% - Accent6 2 2 2 2 2 2 2 5" xfId="35306"/>
    <cellStyle name="60% - Accent6 2 2 2 2 2 2 2 5 2" xfId="35307"/>
    <cellStyle name="60% - Accent6 2 2 2 2 2 2 2 6" xfId="35308"/>
    <cellStyle name="60% - Accent6 2 2 2 2 2 2 3" xfId="35309"/>
    <cellStyle name="60% - Accent6 2 2 2 2 2 2 4" xfId="35310"/>
    <cellStyle name="60% - Accent6 2 2 2 2 2 2 5" xfId="35311"/>
    <cellStyle name="60% - Accent6 2 2 2 2 2 2 6" xfId="35312"/>
    <cellStyle name="60% - Accent6 2 2 2 2 2 2 7" xfId="35313"/>
    <cellStyle name="60% - Accent6 2 2 2 2 2 2 7 2" xfId="35314"/>
    <cellStyle name="60% - Accent6 2 2 2 2 2 2 8" xfId="35315"/>
    <cellStyle name="60% - Accent6 2 2 2 2 2 3" xfId="35316"/>
    <cellStyle name="60% - Accent6 2 2 2 2 2 4" xfId="35317"/>
    <cellStyle name="60% - Accent6 2 2 2 2 2 5" xfId="35318"/>
    <cellStyle name="60% - Accent6 2 2 2 2 2 6" xfId="35319"/>
    <cellStyle name="60% - Accent6 2 2 2 2 2 7" xfId="35320"/>
    <cellStyle name="60% - Accent6 2 2 2 2 2 8" xfId="35321"/>
    <cellStyle name="60% - Accent6 2 2 2 2 2 8 2" xfId="35322"/>
    <cellStyle name="60% - Accent6 2 2 2 2 2 9" xfId="35323"/>
    <cellStyle name="60% - Accent6 2 2 2 2 3" xfId="35324"/>
    <cellStyle name="60% - Accent6 2 2 2 2 3 2" xfId="35325"/>
    <cellStyle name="60% - Accent6 2 2 2 2 3 3" xfId="35326"/>
    <cellStyle name="60% - Accent6 2 2 2 2 4" xfId="35327"/>
    <cellStyle name="60% - Accent6 2 2 2 2 5" xfId="35328"/>
    <cellStyle name="60% - Accent6 2 2 2 2 6" xfId="35329"/>
    <cellStyle name="60% - Accent6 2 2 2 2 7" xfId="35330"/>
    <cellStyle name="60% - Accent6 2 2 2 2 8" xfId="35331"/>
    <cellStyle name="60% - Accent6 2 2 2 2 8 2" xfId="35332"/>
    <cellStyle name="60% - Accent6 2 2 2 2 9" xfId="35333"/>
    <cellStyle name="60% - Accent6 2 2 2 3" xfId="35334"/>
    <cellStyle name="60% - Accent6 2 2 2 4" xfId="35335"/>
    <cellStyle name="60% - Accent6 2 2 2 5" xfId="35336"/>
    <cellStyle name="60% - Accent6 2 2 2 5 2" xfId="35337"/>
    <cellStyle name="60% - Accent6 2 2 2 5 3" xfId="35338"/>
    <cellStyle name="60% - Accent6 2 2 2 6" xfId="35339"/>
    <cellStyle name="60% - Accent6 2 2 2 7" xfId="35340"/>
    <cellStyle name="60% - Accent6 2 2 2 8" xfId="35341"/>
    <cellStyle name="60% - Accent6 2 2 2 9" xfId="35342"/>
    <cellStyle name="60% - Accent6 2 2 3" xfId="35343"/>
    <cellStyle name="60% - Accent6 2 2 3 2" xfId="35344"/>
    <cellStyle name="60% - Accent6 2 2 4" xfId="35345"/>
    <cellStyle name="60% - Accent6 2 2 5" xfId="35346"/>
    <cellStyle name="60% - Accent6 2 2 5 2" xfId="35347"/>
    <cellStyle name="60% - Accent6 2 2 5 3" xfId="35348"/>
    <cellStyle name="60% - Accent6 2 2 6" xfId="35349"/>
    <cellStyle name="60% - Accent6 2 2 7" xfId="35350"/>
    <cellStyle name="60% - Accent6 2 2 8" xfId="35351"/>
    <cellStyle name="60% - Accent6 2 2 9" xfId="35352"/>
    <cellStyle name="60% - Accent6 2 3" xfId="35353"/>
    <cellStyle name="60% - Accent6 2 3 2" xfId="35354"/>
    <cellStyle name="60% - Accent6 2 4" xfId="35355"/>
    <cellStyle name="60% - Accent6 2 5" xfId="35356"/>
    <cellStyle name="60% - Accent6 2 5 2" xfId="35357"/>
    <cellStyle name="60% - Accent6 2 5 3" xfId="35358"/>
    <cellStyle name="60% - Accent6 2 6" xfId="35359"/>
    <cellStyle name="60% - Accent6 2 7" xfId="35360"/>
    <cellStyle name="60% - Accent6 2 8" xfId="35361"/>
    <cellStyle name="60% - Accent6 2 9" xfId="35362"/>
    <cellStyle name="60% - Accent6 20" xfId="35363"/>
    <cellStyle name="60% - Accent6 21" xfId="35364"/>
    <cellStyle name="60% - Accent6 22" xfId="35365"/>
    <cellStyle name="60% - Accent6 23" xfId="35366"/>
    <cellStyle name="60% - Accent6 24" xfId="35367"/>
    <cellStyle name="60% - Accent6 25" xfId="35368"/>
    <cellStyle name="60% - Accent6 26" xfId="35369"/>
    <cellStyle name="60% - Accent6 27" xfId="35370"/>
    <cellStyle name="60% - Accent6 28" xfId="35371"/>
    <cellStyle name="60% - Accent6 29" xfId="35372"/>
    <cellStyle name="60% - Accent6 3" xfId="35373"/>
    <cellStyle name="60% - Accent6 3 2" xfId="35374"/>
    <cellStyle name="60% - Accent6 30" xfId="35375"/>
    <cellStyle name="60% - Accent6 31" xfId="35376"/>
    <cellStyle name="60% - Accent6 32" xfId="35377"/>
    <cellStyle name="60% - Accent6 33" xfId="35378"/>
    <cellStyle name="60% - Accent6 34" xfId="35379"/>
    <cellStyle name="60% - Accent6 35" xfId="35380"/>
    <cellStyle name="60% - Accent6 35 2" xfId="35381"/>
    <cellStyle name="60% - Accent6 36" xfId="35382"/>
    <cellStyle name="60% - Accent6 37" xfId="35383"/>
    <cellStyle name="60% - Accent6 38" xfId="35384"/>
    <cellStyle name="60% - Accent6 39" xfId="35385"/>
    <cellStyle name="60% - Accent6 4" xfId="35386"/>
    <cellStyle name="60% - Accent6 4 10" xfId="35387"/>
    <cellStyle name="60% - Accent6 4 11" xfId="35388"/>
    <cellStyle name="60% - Accent6 4 12" xfId="35389"/>
    <cellStyle name="60% - Accent6 4 13" xfId="35390"/>
    <cellStyle name="60% - Accent6 4 14" xfId="35391"/>
    <cellStyle name="60% - Accent6 4 15" xfId="35392"/>
    <cellStyle name="60% - Accent6 4 16" xfId="35393"/>
    <cellStyle name="60% - Accent6 4 17" xfId="35394"/>
    <cellStyle name="60% - Accent6 4 18" xfId="35395"/>
    <cellStyle name="60% - Accent6 4 19" xfId="35396"/>
    <cellStyle name="60% - Accent6 4 2" xfId="35397"/>
    <cellStyle name="60% - Accent6 4 2 2" xfId="35398"/>
    <cellStyle name="60% - Accent6 4 2 3" xfId="35399"/>
    <cellStyle name="60% - Accent6 4 2 4" xfId="35400"/>
    <cellStyle name="60% - Accent6 4 2 5" xfId="35401"/>
    <cellStyle name="60% - Accent6 4 20" xfId="35402"/>
    <cellStyle name="60% - Accent6 4 21" xfId="35403"/>
    <cellStyle name="60% - Accent6 4 22" xfId="35404"/>
    <cellStyle name="60% - Accent6 4 23" xfId="35405"/>
    <cellStyle name="60% - Accent6 4 24" xfId="35406"/>
    <cellStyle name="60% - Accent6 4 3" xfId="35407"/>
    <cellStyle name="60% - Accent6 4 4" xfId="35408"/>
    <cellStyle name="60% - Accent6 4 5" xfId="35409"/>
    <cellStyle name="60% - Accent6 4 6" xfId="35410"/>
    <cellStyle name="60% - Accent6 4 7" xfId="35411"/>
    <cellStyle name="60% - Accent6 4 8" xfId="35412"/>
    <cellStyle name="60% - Accent6 4 9" xfId="35413"/>
    <cellStyle name="60% - Accent6 5" xfId="35414"/>
    <cellStyle name="60% - Accent6 5 10" xfId="35415"/>
    <cellStyle name="60% - Accent6 5 11" xfId="35416"/>
    <cellStyle name="60% - Accent6 5 12" xfId="35417"/>
    <cellStyle name="60% - Accent6 5 13" xfId="35418"/>
    <cellStyle name="60% - Accent6 5 14" xfId="35419"/>
    <cellStyle name="60% - Accent6 5 15" xfId="35420"/>
    <cellStyle name="60% - Accent6 5 16" xfId="35421"/>
    <cellStyle name="60% - Accent6 5 17" xfId="35422"/>
    <cellStyle name="60% - Accent6 5 18" xfId="35423"/>
    <cellStyle name="60% - Accent6 5 19" xfId="35424"/>
    <cellStyle name="60% - Accent6 5 2" xfId="35425"/>
    <cellStyle name="60% - Accent6 5 2 2" xfId="35426"/>
    <cellStyle name="60% - Accent6 5 2 3" xfId="35427"/>
    <cellStyle name="60% - Accent6 5 2 4" xfId="35428"/>
    <cellStyle name="60% - Accent6 5 2 5" xfId="35429"/>
    <cellStyle name="60% - Accent6 5 20" xfId="35430"/>
    <cellStyle name="60% - Accent6 5 21" xfId="35431"/>
    <cellStyle name="60% - Accent6 5 22" xfId="35432"/>
    <cellStyle name="60% - Accent6 5 23" xfId="35433"/>
    <cellStyle name="60% - Accent6 5 24" xfId="35434"/>
    <cellStyle name="60% - Accent6 5 3" xfId="35435"/>
    <cellStyle name="60% - Accent6 5 4" xfId="35436"/>
    <cellStyle name="60% - Accent6 5 5" xfId="35437"/>
    <cellStyle name="60% - Accent6 5 6" xfId="35438"/>
    <cellStyle name="60% - Accent6 5 7" xfId="35439"/>
    <cellStyle name="60% - Accent6 5 8" xfId="35440"/>
    <cellStyle name="60% - Accent6 5 9" xfId="35441"/>
    <cellStyle name="60% - Accent6 6" xfId="35442"/>
    <cellStyle name="60% - Accent6 6 2" xfId="35443"/>
    <cellStyle name="60% - Accent6 6 3" xfId="35444"/>
    <cellStyle name="60% - Accent6 6 4" xfId="35445"/>
    <cellStyle name="60% - Accent6 6 5" xfId="35446"/>
    <cellStyle name="60% - Accent6 7" xfId="35447"/>
    <cellStyle name="60% - Accent6 7 2" xfId="35448"/>
    <cellStyle name="60% - Accent6 7 3" xfId="35449"/>
    <cellStyle name="60% - Accent6 8" xfId="35450"/>
    <cellStyle name="60% - Accent6 8 2" xfId="35451"/>
    <cellStyle name="60% - Accent6 9" xfId="35452"/>
    <cellStyle name="60% - Accent6 9 2" xfId="35453"/>
    <cellStyle name="60% - Accent6 9 2 2" xfId="35454"/>
    <cellStyle name="60% - Accent6 9 3" xfId="35455"/>
    <cellStyle name="60% - Accent6 9 4" xfId="35456"/>
    <cellStyle name="60% - Accent6 9 5" xfId="35457"/>
    <cellStyle name="A_green" xfId="35458"/>
    <cellStyle name="A_green_NCSC1003" xfId="35459"/>
    <cellStyle name="Accent1 - 20%" xfId="35460"/>
    <cellStyle name="Accent1 - 40%" xfId="35461"/>
    <cellStyle name="Accent1 - 60%" xfId="35462"/>
    <cellStyle name="Accent1 10" xfId="35463"/>
    <cellStyle name="Accent1 11" xfId="35464"/>
    <cellStyle name="Accent1 12" xfId="35465"/>
    <cellStyle name="Accent1 13" xfId="35466"/>
    <cellStyle name="Accent1 14" xfId="35467"/>
    <cellStyle name="Accent1 15" xfId="35468"/>
    <cellStyle name="Accent1 16" xfId="35469"/>
    <cellStyle name="Accent1 17" xfId="35470"/>
    <cellStyle name="Accent1 18" xfId="35471"/>
    <cellStyle name="Accent1 19" xfId="35472"/>
    <cellStyle name="Accent1 2" xfId="35473"/>
    <cellStyle name="Accent1 2 10" xfId="35474"/>
    <cellStyle name="Accent1 2 10 2" xfId="35475"/>
    <cellStyle name="Accent1 2 11" xfId="35476"/>
    <cellStyle name="Accent1 2 12" xfId="35477"/>
    <cellStyle name="Accent1 2 2" xfId="35478"/>
    <cellStyle name="Accent1 2 2 10" xfId="35479"/>
    <cellStyle name="Accent1 2 2 10 2" xfId="35480"/>
    <cellStyle name="Accent1 2 2 11" xfId="35481"/>
    <cellStyle name="Accent1 2 2 2" xfId="35482"/>
    <cellStyle name="Accent1 2 2 2 10" xfId="35483"/>
    <cellStyle name="Accent1 2 2 2 10 2" xfId="35484"/>
    <cellStyle name="Accent1 2 2 2 11" xfId="35485"/>
    <cellStyle name="Accent1 2 2 2 2" xfId="35486"/>
    <cellStyle name="Accent1 2 2 2 2 2" xfId="35487"/>
    <cellStyle name="Accent1 2 2 2 2 2 2" xfId="35488"/>
    <cellStyle name="Accent1 2 2 2 2 2 2 2" xfId="35489"/>
    <cellStyle name="Accent1 2 2 2 2 2 2 2 2" xfId="35490"/>
    <cellStyle name="Accent1 2 2 2 2 2 2 2 2 2" xfId="35491"/>
    <cellStyle name="Accent1 2 2 2 2 2 2 2 2 2 2" xfId="35492"/>
    <cellStyle name="Accent1 2 2 2 2 2 2 2 2 2 2 2" xfId="35493"/>
    <cellStyle name="Accent1 2 2 2 2 2 2 2 2 2 2 2 2" xfId="35494"/>
    <cellStyle name="Accent1 2 2 2 2 2 2 2 2 2 2 2 2 2" xfId="35495"/>
    <cellStyle name="Accent1 2 2 2 2 2 2 2 2 2 2 2 3" xfId="35496"/>
    <cellStyle name="Accent1 2 2 2 2 2 2 2 2 2 2 2 4" xfId="35497"/>
    <cellStyle name="Accent1 2 2 2 2 2 2 2 2 2 2 3" xfId="35498"/>
    <cellStyle name="Accent1 2 2 2 2 2 2 2 2 2 2 3 2" xfId="35499"/>
    <cellStyle name="Accent1 2 2 2 2 2 2 2 2 2 2 4" xfId="35500"/>
    <cellStyle name="Accent1 2 2 2 2 2 2 2 2 2 3" xfId="35501"/>
    <cellStyle name="Accent1 2 2 2 2 2 2 2 2 2 3 2" xfId="35502"/>
    <cellStyle name="Accent1 2 2 2 2 2 2 2 2 2 4" xfId="35503"/>
    <cellStyle name="Accent1 2 2 2 2 2 2 2 2 3" xfId="35504"/>
    <cellStyle name="Accent1 2 2 2 2 2 2 2 2 4" xfId="35505"/>
    <cellStyle name="Accent1 2 2 2 2 2 2 2 2 5" xfId="35506"/>
    <cellStyle name="Accent1 2 2 2 2 2 2 2 2 5 2" xfId="35507"/>
    <cellStyle name="Accent1 2 2 2 2 2 2 2 2 6" xfId="35508"/>
    <cellStyle name="Accent1 2 2 2 2 2 2 2 3" xfId="35509"/>
    <cellStyle name="Accent1 2 2 2 2 2 2 2 4" xfId="35510"/>
    <cellStyle name="Accent1 2 2 2 2 2 2 2 5" xfId="35511"/>
    <cellStyle name="Accent1 2 2 2 2 2 2 2 5 2" xfId="35512"/>
    <cellStyle name="Accent1 2 2 2 2 2 2 2 6" xfId="35513"/>
    <cellStyle name="Accent1 2 2 2 2 2 2 3" xfId="35514"/>
    <cellStyle name="Accent1 2 2 2 2 2 2 4" xfId="35515"/>
    <cellStyle name="Accent1 2 2 2 2 2 2 5" xfId="35516"/>
    <cellStyle name="Accent1 2 2 2 2 2 2 6" xfId="35517"/>
    <cellStyle name="Accent1 2 2 2 2 2 2 7" xfId="35518"/>
    <cellStyle name="Accent1 2 2 2 2 2 2 7 2" xfId="35519"/>
    <cellStyle name="Accent1 2 2 2 2 2 2 8" xfId="35520"/>
    <cellStyle name="Accent1 2 2 2 2 2 3" xfId="35521"/>
    <cellStyle name="Accent1 2 2 2 2 2 4" xfId="35522"/>
    <cellStyle name="Accent1 2 2 2 2 2 5" xfId="35523"/>
    <cellStyle name="Accent1 2 2 2 2 2 6" xfId="35524"/>
    <cellStyle name="Accent1 2 2 2 2 2 7" xfId="35525"/>
    <cellStyle name="Accent1 2 2 2 2 2 8" xfId="35526"/>
    <cellStyle name="Accent1 2 2 2 2 2 8 2" xfId="35527"/>
    <cellStyle name="Accent1 2 2 2 2 2 9" xfId="35528"/>
    <cellStyle name="Accent1 2 2 2 2 3" xfId="35529"/>
    <cellStyle name="Accent1 2 2 2 2 3 2" xfId="35530"/>
    <cellStyle name="Accent1 2 2 2 2 3 3" xfId="35531"/>
    <cellStyle name="Accent1 2 2 2 2 4" xfId="35532"/>
    <cellStyle name="Accent1 2 2 2 2 5" xfId="35533"/>
    <cellStyle name="Accent1 2 2 2 2 6" xfId="35534"/>
    <cellStyle name="Accent1 2 2 2 2 7" xfId="35535"/>
    <cellStyle name="Accent1 2 2 2 2 8" xfId="35536"/>
    <cellStyle name="Accent1 2 2 2 2 8 2" xfId="35537"/>
    <cellStyle name="Accent1 2 2 2 2 9" xfId="35538"/>
    <cellStyle name="Accent1 2 2 2 3" xfId="35539"/>
    <cellStyle name="Accent1 2 2 2 4" xfId="35540"/>
    <cellStyle name="Accent1 2 2 2 5" xfId="35541"/>
    <cellStyle name="Accent1 2 2 2 5 2" xfId="35542"/>
    <cellStyle name="Accent1 2 2 2 5 3" xfId="35543"/>
    <cellStyle name="Accent1 2 2 2 6" xfId="35544"/>
    <cellStyle name="Accent1 2 2 2 7" xfId="35545"/>
    <cellStyle name="Accent1 2 2 2 8" xfId="35546"/>
    <cellStyle name="Accent1 2 2 2 9" xfId="35547"/>
    <cellStyle name="Accent1 2 2 3" xfId="35548"/>
    <cellStyle name="Accent1 2 2 3 2" xfId="35549"/>
    <cellStyle name="Accent1 2 2 4" xfId="35550"/>
    <cellStyle name="Accent1 2 2 5" xfId="35551"/>
    <cellStyle name="Accent1 2 2 5 2" xfId="35552"/>
    <cellStyle name="Accent1 2 2 5 3" xfId="35553"/>
    <cellStyle name="Accent1 2 2 6" xfId="35554"/>
    <cellStyle name="Accent1 2 2 7" xfId="35555"/>
    <cellStyle name="Accent1 2 2 8" xfId="35556"/>
    <cellStyle name="Accent1 2 2 9" xfId="35557"/>
    <cellStyle name="Accent1 2 3" xfId="35558"/>
    <cellStyle name="Accent1 2 3 2" xfId="35559"/>
    <cellStyle name="Accent1 2 4" xfId="35560"/>
    <cellStyle name="Accent1 2 5" xfId="35561"/>
    <cellStyle name="Accent1 2 5 2" xfId="35562"/>
    <cellStyle name="Accent1 2 5 3" xfId="35563"/>
    <cellStyle name="Accent1 2 6" xfId="35564"/>
    <cellStyle name="Accent1 2 7" xfId="35565"/>
    <cellStyle name="Accent1 2 8" xfId="35566"/>
    <cellStyle name="Accent1 2 9" xfId="35567"/>
    <cellStyle name="Accent1 20" xfId="35568"/>
    <cellStyle name="Accent1 21" xfId="35569"/>
    <cellStyle name="Accent1 22" xfId="35570"/>
    <cellStyle name="Accent1 23" xfId="35571"/>
    <cellStyle name="Accent1 24" xfId="35572"/>
    <cellStyle name="Accent1 25" xfId="35573"/>
    <cellStyle name="Accent1 26" xfId="35574"/>
    <cellStyle name="Accent1 27" xfId="35575"/>
    <cellStyle name="Accent1 28" xfId="35576"/>
    <cellStyle name="Accent1 29" xfId="35577"/>
    <cellStyle name="Accent1 3" xfId="35578"/>
    <cellStyle name="Accent1 3 2" xfId="35579"/>
    <cellStyle name="Accent1 30" xfId="35580"/>
    <cellStyle name="Accent1 31" xfId="35581"/>
    <cellStyle name="Accent1 32" xfId="35582"/>
    <cellStyle name="Accent1 33" xfId="35583"/>
    <cellStyle name="Accent1 34" xfId="35584"/>
    <cellStyle name="Accent1 35" xfId="35585"/>
    <cellStyle name="Accent1 35 2" xfId="35586"/>
    <cellStyle name="Accent1 36" xfId="35587"/>
    <cellStyle name="Accent1 37" xfId="35588"/>
    <cellStyle name="Accent1 38" xfId="35589"/>
    <cellStyle name="Accent1 39" xfId="35590"/>
    <cellStyle name="Accent1 4" xfId="35591"/>
    <cellStyle name="Accent1 4 10" xfId="35592"/>
    <cellStyle name="Accent1 4 11" xfId="35593"/>
    <cellStyle name="Accent1 4 12" xfId="35594"/>
    <cellStyle name="Accent1 4 13" xfId="35595"/>
    <cellStyle name="Accent1 4 14" xfId="35596"/>
    <cellStyle name="Accent1 4 15" xfId="35597"/>
    <cellStyle name="Accent1 4 16" xfId="35598"/>
    <cellStyle name="Accent1 4 17" xfId="35599"/>
    <cellStyle name="Accent1 4 18" xfId="35600"/>
    <cellStyle name="Accent1 4 19" xfId="35601"/>
    <cellStyle name="Accent1 4 2" xfId="35602"/>
    <cellStyle name="Accent1 4 2 2" xfId="35603"/>
    <cellStyle name="Accent1 4 2 3" xfId="35604"/>
    <cellStyle name="Accent1 4 2 4" xfId="35605"/>
    <cellStyle name="Accent1 4 2 5" xfId="35606"/>
    <cellStyle name="Accent1 4 20" xfId="35607"/>
    <cellStyle name="Accent1 4 21" xfId="35608"/>
    <cellStyle name="Accent1 4 22" xfId="35609"/>
    <cellStyle name="Accent1 4 23" xfId="35610"/>
    <cellStyle name="Accent1 4 24" xfId="35611"/>
    <cellStyle name="Accent1 4 3" xfId="35612"/>
    <cellStyle name="Accent1 4 4" xfId="35613"/>
    <cellStyle name="Accent1 4 5" xfId="35614"/>
    <cellStyle name="Accent1 4 6" xfId="35615"/>
    <cellStyle name="Accent1 4 7" xfId="35616"/>
    <cellStyle name="Accent1 4 8" xfId="35617"/>
    <cellStyle name="Accent1 4 9" xfId="35618"/>
    <cellStyle name="Accent1 5" xfId="35619"/>
    <cellStyle name="Accent1 5 10" xfId="35620"/>
    <cellStyle name="Accent1 5 11" xfId="35621"/>
    <cellStyle name="Accent1 5 12" xfId="35622"/>
    <cellStyle name="Accent1 5 13" xfId="35623"/>
    <cellStyle name="Accent1 5 14" xfId="35624"/>
    <cellStyle name="Accent1 5 15" xfId="35625"/>
    <cellStyle name="Accent1 5 16" xfId="35626"/>
    <cellStyle name="Accent1 5 17" xfId="35627"/>
    <cellStyle name="Accent1 5 18" xfId="35628"/>
    <cellStyle name="Accent1 5 19" xfId="35629"/>
    <cellStyle name="Accent1 5 2" xfId="35630"/>
    <cellStyle name="Accent1 5 2 2" xfId="35631"/>
    <cellStyle name="Accent1 5 2 3" xfId="35632"/>
    <cellStyle name="Accent1 5 2 4" xfId="35633"/>
    <cellStyle name="Accent1 5 2 5" xfId="35634"/>
    <cellStyle name="Accent1 5 20" xfId="35635"/>
    <cellStyle name="Accent1 5 21" xfId="35636"/>
    <cellStyle name="Accent1 5 22" xfId="35637"/>
    <cellStyle name="Accent1 5 23" xfId="35638"/>
    <cellStyle name="Accent1 5 24" xfId="35639"/>
    <cellStyle name="Accent1 5 3" xfId="35640"/>
    <cellStyle name="Accent1 5 4" xfId="35641"/>
    <cellStyle name="Accent1 5 5" xfId="35642"/>
    <cellStyle name="Accent1 5 6" xfId="35643"/>
    <cellStyle name="Accent1 5 7" xfId="35644"/>
    <cellStyle name="Accent1 5 8" xfId="35645"/>
    <cellStyle name="Accent1 5 9" xfId="35646"/>
    <cellStyle name="Accent1 6" xfId="35647"/>
    <cellStyle name="Accent1 6 2" xfId="35648"/>
    <cellStyle name="Accent1 6 3" xfId="35649"/>
    <cellStyle name="Accent1 6 4" xfId="35650"/>
    <cellStyle name="Accent1 6 5" xfId="35651"/>
    <cellStyle name="Accent1 7" xfId="35652"/>
    <cellStyle name="Accent1 7 2" xfId="35653"/>
    <cellStyle name="Accent1 7 3" xfId="35654"/>
    <cellStyle name="Accent1 8" xfId="35655"/>
    <cellStyle name="Accent1 8 2" xfId="35656"/>
    <cellStyle name="Accent1 9" xfId="35657"/>
    <cellStyle name="Accent1 9 2" xfId="35658"/>
    <cellStyle name="Accent1 9 2 2" xfId="35659"/>
    <cellStyle name="Accent1 9 3" xfId="35660"/>
    <cellStyle name="Accent1 9 4" xfId="35661"/>
    <cellStyle name="Accent1 9 5" xfId="35662"/>
    <cellStyle name="Accent2 - 20%" xfId="35663"/>
    <cellStyle name="Accent2 - 40%" xfId="35664"/>
    <cellStyle name="Accent2 - 60%" xfId="35665"/>
    <cellStyle name="Accent2 10" xfId="35666"/>
    <cellStyle name="Accent2 11" xfId="35667"/>
    <cellStyle name="Accent2 12" xfId="35668"/>
    <cellStyle name="Accent2 13" xfId="35669"/>
    <cellStyle name="Accent2 14" xfId="35670"/>
    <cellStyle name="Accent2 15" xfId="35671"/>
    <cellStyle name="Accent2 16" xfId="35672"/>
    <cellStyle name="Accent2 17" xfId="35673"/>
    <cellStyle name="Accent2 18" xfId="35674"/>
    <cellStyle name="Accent2 19" xfId="35675"/>
    <cellStyle name="Accent2 2" xfId="35676"/>
    <cellStyle name="Accent2 2 10" xfId="35677"/>
    <cellStyle name="Accent2 2 10 2" xfId="35678"/>
    <cellStyle name="Accent2 2 11" xfId="35679"/>
    <cellStyle name="Accent2 2 12" xfId="35680"/>
    <cellStyle name="Accent2 2 2" xfId="35681"/>
    <cellStyle name="Accent2 2 2 10" xfId="35682"/>
    <cellStyle name="Accent2 2 2 10 2" xfId="35683"/>
    <cellStyle name="Accent2 2 2 11" xfId="35684"/>
    <cellStyle name="Accent2 2 2 2" xfId="35685"/>
    <cellStyle name="Accent2 2 2 2 10" xfId="35686"/>
    <cellStyle name="Accent2 2 2 2 10 2" xfId="35687"/>
    <cellStyle name="Accent2 2 2 2 11" xfId="35688"/>
    <cellStyle name="Accent2 2 2 2 2" xfId="35689"/>
    <cellStyle name="Accent2 2 2 2 2 2" xfId="35690"/>
    <cellStyle name="Accent2 2 2 2 2 2 2" xfId="35691"/>
    <cellStyle name="Accent2 2 2 2 2 2 2 2" xfId="35692"/>
    <cellStyle name="Accent2 2 2 2 2 2 2 2 2" xfId="35693"/>
    <cellStyle name="Accent2 2 2 2 2 2 2 2 2 2" xfId="35694"/>
    <cellStyle name="Accent2 2 2 2 2 2 2 2 2 2 2" xfId="35695"/>
    <cellStyle name="Accent2 2 2 2 2 2 2 2 2 2 2 2" xfId="35696"/>
    <cellStyle name="Accent2 2 2 2 2 2 2 2 2 2 2 2 2" xfId="35697"/>
    <cellStyle name="Accent2 2 2 2 2 2 2 2 2 2 2 2 2 2" xfId="35698"/>
    <cellStyle name="Accent2 2 2 2 2 2 2 2 2 2 2 2 3" xfId="35699"/>
    <cellStyle name="Accent2 2 2 2 2 2 2 2 2 2 2 2 4" xfId="35700"/>
    <cellStyle name="Accent2 2 2 2 2 2 2 2 2 2 2 3" xfId="35701"/>
    <cellStyle name="Accent2 2 2 2 2 2 2 2 2 2 2 3 2" xfId="35702"/>
    <cellStyle name="Accent2 2 2 2 2 2 2 2 2 2 2 4" xfId="35703"/>
    <cellStyle name="Accent2 2 2 2 2 2 2 2 2 2 3" xfId="35704"/>
    <cellStyle name="Accent2 2 2 2 2 2 2 2 2 2 3 2" xfId="35705"/>
    <cellStyle name="Accent2 2 2 2 2 2 2 2 2 2 4" xfId="35706"/>
    <cellStyle name="Accent2 2 2 2 2 2 2 2 2 3" xfId="35707"/>
    <cellStyle name="Accent2 2 2 2 2 2 2 2 2 4" xfId="35708"/>
    <cellStyle name="Accent2 2 2 2 2 2 2 2 2 5" xfId="35709"/>
    <cellStyle name="Accent2 2 2 2 2 2 2 2 2 5 2" xfId="35710"/>
    <cellStyle name="Accent2 2 2 2 2 2 2 2 2 6" xfId="35711"/>
    <cellStyle name="Accent2 2 2 2 2 2 2 2 3" xfId="35712"/>
    <cellStyle name="Accent2 2 2 2 2 2 2 2 4" xfId="35713"/>
    <cellStyle name="Accent2 2 2 2 2 2 2 2 5" xfId="35714"/>
    <cellStyle name="Accent2 2 2 2 2 2 2 2 5 2" xfId="35715"/>
    <cellStyle name="Accent2 2 2 2 2 2 2 2 6" xfId="35716"/>
    <cellStyle name="Accent2 2 2 2 2 2 2 3" xfId="35717"/>
    <cellStyle name="Accent2 2 2 2 2 2 2 4" xfId="35718"/>
    <cellStyle name="Accent2 2 2 2 2 2 2 5" xfId="35719"/>
    <cellStyle name="Accent2 2 2 2 2 2 2 6" xfId="35720"/>
    <cellStyle name="Accent2 2 2 2 2 2 2 7" xfId="35721"/>
    <cellStyle name="Accent2 2 2 2 2 2 2 7 2" xfId="35722"/>
    <cellStyle name="Accent2 2 2 2 2 2 2 8" xfId="35723"/>
    <cellStyle name="Accent2 2 2 2 2 2 3" xfId="35724"/>
    <cellStyle name="Accent2 2 2 2 2 2 4" xfId="35725"/>
    <cellStyle name="Accent2 2 2 2 2 2 5" xfId="35726"/>
    <cellStyle name="Accent2 2 2 2 2 2 6" xfId="35727"/>
    <cellStyle name="Accent2 2 2 2 2 2 7" xfId="35728"/>
    <cellStyle name="Accent2 2 2 2 2 2 8" xfId="35729"/>
    <cellStyle name="Accent2 2 2 2 2 2 8 2" xfId="35730"/>
    <cellStyle name="Accent2 2 2 2 2 2 9" xfId="35731"/>
    <cellStyle name="Accent2 2 2 2 2 3" xfId="35732"/>
    <cellStyle name="Accent2 2 2 2 2 3 2" xfId="35733"/>
    <cellStyle name="Accent2 2 2 2 2 3 3" xfId="35734"/>
    <cellStyle name="Accent2 2 2 2 2 4" xfId="35735"/>
    <cellStyle name="Accent2 2 2 2 2 5" xfId="35736"/>
    <cellStyle name="Accent2 2 2 2 2 6" xfId="35737"/>
    <cellStyle name="Accent2 2 2 2 2 7" xfId="35738"/>
    <cellStyle name="Accent2 2 2 2 2 8" xfId="35739"/>
    <cellStyle name="Accent2 2 2 2 2 8 2" xfId="35740"/>
    <cellStyle name="Accent2 2 2 2 2 9" xfId="35741"/>
    <cellStyle name="Accent2 2 2 2 3" xfId="35742"/>
    <cellStyle name="Accent2 2 2 2 4" xfId="35743"/>
    <cellStyle name="Accent2 2 2 2 5" xfId="35744"/>
    <cellStyle name="Accent2 2 2 2 5 2" xfId="35745"/>
    <cellStyle name="Accent2 2 2 2 5 3" xfId="35746"/>
    <cellStyle name="Accent2 2 2 2 6" xfId="35747"/>
    <cellStyle name="Accent2 2 2 2 7" xfId="35748"/>
    <cellStyle name="Accent2 2 2 2 8" xfId="35749"/>
    <cellStyle name="Accent2 2 2 2 9" xfId="35750"/>
    <cellStyle name="Accent2 2 2 3" xfId="35751"/>
    <cellStyle name="Accent2 2 2 3 2" xfId="35752"/>
    <cellStyle name="Accent2 2 2 4" xfId="35753"/>
    <cellStyle name="Accent2 2 2 5" xfId="35754"/>
    <cellStyle name="Accent2 2 2 5 2" xfId="35755"/>
    <cellStyle name="Accent2 2 2 5 3" xfId="35756"/>
    <cellStyle name="Accent2 2 2 6" xfId="35757"/>
    <cellStyle name="Accent2 2 2 7" xfId="35758"/>
    <cellStyle name="Accent2 2 2 8" xfId="35759"/>
    <cellStyle name="Accent2 2 2 9" xfId="35760"/>
    <cellStyle name="Accent2 2 3" xfId="35761"/>
    <cellStyle name="Accent2 2 3 2" xfId="35762"/>
    <cellStyle name="Accent2 2 4" xfId="35763"/>
    <cellStyle name="Accent2 2 5" xfId="35764"/>
    <cellStyle name="Accent2 2 5 2" xfId="35765"/>
    <cellStyle name="Accent2 2 5 3" xfId="35766"/>
    <cellStyle name="Accent2 2 6" xfId="35767"/>
    <cellStyle name="Accent2 2 7" xfId="35768"/>
    <cellStyle name="Accent2 2 8" xfId="35769"/>
    <cellStyle name="Accent2 2 9" xfId="35770"/>
    <cellStyle name="Accent2 20" xfId="35771"/>
    <cellStyle name="Accent2 21" xfId="35772"/>
    <cellStyle name="Accent2 22" xfId="35773"/>
    <cellStyle name="Accent2 23" xfId="35774"/>
    <cellStyle name="Accent2 24" xfId="35775"/>
    <cellStyle name="Accent2 25" xfId="35776"/>
    <cellStyle name="Accent2 26" xfId="35777"/>
    <cellStyle name="Accent2 27" xfId="35778"/>
    <cellStyle name="Accent2 28" xfId="35779"/>
    <cellStyle name="Accent2 28 2" xfId="35780"/>
    <cellStyle name="Accent2 29" xfId="35781"/>
    <cellStyle name="Accent2 3" xfId="35782"/>
    <cellStyle name="Accent2 3 2" xfId="35783"/>
    <cellStyle name="Accent2 30" xfId="35784"/>
    <cellStyle name="Accent2 31" xfId="35785"/>
    <cellStyle name="Accent2 32" xfId="35786"/>
    <cellStyle name="Accent2 4" xfId="35787"/>
    <cellStyle name="Accent2 4 10" xfId="35788"/>
    <cellStyle name="Accent2 4 11" xfId="35789"/>
    <cellStyle name="Accent2 4 12" xfId="35790"/>
    <cellStyle name="Accent2 4 13" xfId="35791"/>
    <cellStyle name="Accent2 4 14" xfId="35792"/>
    <cellStyle name="Accent2 4 15" xfId="35793"/>
    <cellStyle name="Accent2 4 16" xfId="35794"/>
    <cellStyle name="Accent2 4 17" xfId="35795"/>
    <cellStyle name="Accent2 4 18" xfId="35796"/>
    <cellStyle name="Accent2 4 19" xfId="35797"/>
    <cellStyle name="Accent2 4 2" xfId="35798"/>
    <cellStyle name="Accent2 4 2 2" xfId="35799"/>
    <cellStyle name="Accent2 4 2 3" xfId="35800"/>
    <cellStyle name="Accent2 4 2 4" xfId="35801"/>
    <cellStyle name="Accent2 4 2 5" xfId="35802"/>
    <cellStyle name="Accent2 4 20" xfId="35803"/>
    <cellStyle name="Accent2 4 21" xfId="35804"/>
    <cellStyle name="Accent2 4 22" xfId="35805"/>
    <cellStyle name="Accent2 4 23" xfId="35806"/>
    <cellStyle name="Accent2 4 24" xfId="35807"/>
    <cellStyle name="Accent2 4 3" xfId="35808"/>
    <cellStyle name="Accent2 4 4" xfId="35809"/>
    <cellStyle name="Accent2 4 5" xfId="35810"/>
    <cellStyle name="Accent2 4 6" xfId="35811"/>
    <cellStyle name="Accent2 4 7" xfId="35812"/>
    <cellStyle name="Accent2 4 8" xfId="35813"/>
    <cellStyle name="Accent2 4 9" xfId="35814"/>
    <cellStyle name="Accent2 5" xfId="35815"/>
    <cellStyle name="Accent2 5 10" xfId="35816"/>
    <cellStyle name="Accent2 5 11" xfId="35817"/>
    <cellStyle name="Accent2 5 12" xfId="35818"/>
    <cellStyle name="Accent2 5 13" xfId="35819"/>
    <cellStyle name="Accent2 5 14" xfId="35820"/>
    <cellStyle name="Accent2 5 15" xfId="35821"/>
    <cellStyle name="Accent2 5 16" xfId="35822"/>
    <cellStyle name="Accent2 5 17" xfId="35823"/>
    <cellStyle name="Accent2 5 18" xfId="35824"/>
    <cellStyle name="Accent2 5 19" xfId="35825"/>
    <cellStyle name="Accent2 5 2" xfId="35826"/>
    <cellStyle name="Accent2 5 2 2" xfId="35827"/>
    <cellStyle name="Accent2 5 2 3" xfId="35828"/>
    <cellStyle name="Accent2 5 2 4" xfId="35829"/>
    <cellStyle name="Accent2 5 2 5" xfId="35830"/>
    <cellStyle name="Accent2 5 20" xfId="35831"/>
    <cellStyle name="Accent2 5 21" xfId="35832"/>
    <cellStyle name="Accent2 5 22" xfId="35833"/>
    <cellStyle name="Accent2 5 23" xfId="35834"/>
    <cellStyle name="Accent2 5 24" xfId="35835"/>
    <cellStyle name="Accent2 5 3" xfId="35836"/>
    <cellStyle name="Accent2 5 4" xfId="35837"/>
    <cellStyle name="Accent2 5 5" xfId="35838"/>
    <cellStyle name="Accent2 5 6" xfId="35839"/>
    <cellStyle name="Accent2 5 7" xfId="35840"/>
    <cellStyle name="Accent2 5 8" xfId="35841"/>
    <cellStyle name="Accent2 5 9" xfId="35842"/>
    <cellStyle name="Accent2 6" xfId="35843"/>
    <cellStyle name="Accent2 6 2" xfId="35844"/>
    <cellStyle name="Accent2 6 3" xfId="35845"/>
    <cellStyle name="Accent2 6 4" xfId="35846"/>
    <cellStyle name="Accent2 6 5" xfId="35847"/>
    <cellStyle name="Accent2 7" xfId="35848"/>
    <cellStyle name="Accent2 7 2" xfId="35849"/>
    <cellStyle name="Accent2 7 3" xfId="35850"/>
    <cellStyle name="Accent2 8" xfId="35851"/>
    <cellStyle name="Accent2 8 2" xfId="35852"/>
    <cellStyle name="Accent2 9" xfId="35853"/>
    <cellStyle name="Accent2 9 2" xfId="35854"/>
    <cellStyle name="Accent2 9 2 2" xfId="35855"/>
    <cellStyle name="Accent2 9 3" xfId="35856"/>
    <cellStyle name="Accent2 9 4" xfId="35857"/>
    <cellStyle name="Accent2 9 5" xfId="35858"/>
    <cellStyle name="Accent3 - 20%" xfId="35859"/>
    <cellStyle name="Accent3 - 40%" xfId="35860"/>
    <cellStyle name="Accent3 - 60%" xfId="35861"/>
    <cellStyle name="Accent3 10" xfId="35862"/>
    <cellStyle name="Accent3 11" xfId="35863"/>
    <cellStyle name="Accent3 12" xfId="35864"/>
    <cellStyle name="Accent3 13" xfId="35865"/>
    <cellStyle name="Accent3 14" xfId="35866"/>
    <cellStyle name="Accent3 15" xfId="35867"/>
    <cellStyle name="Accent3 16" xfId="35868"/>
    <cellStyle name="Accent3 17" xfId="35869"/>
    <cellStyle name="Accent3 18" xfId="35870"/>
    <cellStyle name="Accent3 19" xfId="35871"/>
    <cellStyle name="Accent3 2" xfId="35872"/>
    <cellStyle name="Accent3 2 10" xfId="35873"/>
    <cellStyle name="Accent3 2 10 2" xfId="35874"/>
    <cellStyle name="Accent3 2 11" xfId="35875"/>
    <cellStyle name="Accent3 2 12" xfId="35876"/>
    <cellStyle name="Accent3 2 2" xfId="35877"/>
    <cellStyle name="Accent3 2 2 10" xfId="35878"/>
    <cellStyle name="Accent3 2 2 10 2" xfId="35879"/>
    <cellStyle name="Accent3 2 2 11" xfId="35880"/>
    <cellStyle name="Accent3 2 2 2" xfId="35881"/>
    <cellStyle name="Accent3 2 2 2 10" xfId="35882"/>
    <cellStyle name="Accent3 2 2 2 10 2" xfId="35883"/>
    <cellStyle name="Accent3 2 2 2 11" xfId="35884"/>
    <cellStyle name="Accent3 2 2 2 2" xfId="35885"/>
    <cellStyle name="Accent3 2 2 2 2 2" xfId="35886"/>
    <cellStyle name="Accent3 2 2 2 2 2 2" xfId="35887"/>
    <cellStyle name="Accent3 2 2 2 2 2 2 2" xfId="35888"/>
    <cellStyle name="Accent3 2 2 2 2 2 2 2 2" xfId="35889"/>
    <cellStyle name="Accent3 2 2 2 2 2 2 2 2 2" xfId="35890"/>
    <cellStyle name="Accent3 2 2 2 2 2 2 2 2 2 2" xfId="35891"/>
    <cellStyle name="Accent3 2 2 2 2 2 2 2 2 2 2 2" xfId="35892"/>
    <cellStyle name="Accent3 2 2 2 2 2 2 2 2 2 2 2 2" xfId="35893"/>
    <cellStyle name="Accent3 2 2 2 2 2 2 2 2 2 2 2 2 2" xfId="35894"/>
    <cellStyle name="Accent3 2 2 2 2 2 2 2 2 2 2 2 3" xfId="35895"/>
    <cellStyle name="Accent3 2 2 2 2 2 2 2 2 2 2 2 4" xfId="35896"/>
    <cellStyle name="Accent3 2 2 2 2 2 2 2 2 2 2 3" xfId="35897"/>
    <cellStyle name="Accent3 2 2 2 2 2 2 2 2 2 2 3 2" xfId="35898"/>
    <cellStyle name="Accent3 2 2 2 2 2 2 2 2 2 2 4" xfId="35899"/>
    <cellStyle name="Accent3 2 2 2 2 2 2 2 2 2 3" xfId="35900"/>
    <cellStyle name="Accent3 2 2 2 2 2 2 2 2 2 3 2" xfId="35901"/>
    <cellStyle name="Accent3 2 2 2 2 2 2 2 2 2 4" xfId="35902"/>
    <cellStyle name="Accent3 2 2 2 2 2 2 2 2 3" xfId="35903"/>
    <cellStyle name="Accent3 2 2 2 2 2 2 2 2 4" xfId="35904"/>
    <cellStyle name="Accent3 2 2 2 2 2 2 2 2 5" xfId="35905"/>
    <cellStyle name="Accent3 2 2 2 2 2 2 2 2 5 2" xfId="35906"/>
    <cellStyle name="Accent3 2 2 2 2 2 2 2 2 6" xfId="35907"/>
    <cellStyle name="Accent3 2 2 2 2 2 2 2 3" xfId="35908"/>
    <cellStyle name="Accent3 2 2 2 2 2 2 2 4" xfId="35909"/>
    <cellStyle name="Accent3 2 2 2 2 2 2 2 5" xfId="35910"/>
    <cellStyle name="Accent3 2 2 2 2 2 2 2 5 2" xfId="35911"/>
    <cellStyle name="Accent3 2 2 2 2 2 2 2 6" xfId="35912"/>
    <cellStyle name="Accent3 2 2 2 2 2 2 3" xfId="35913"/>
    <cellStyle name="Accent3 2 2 2 2 2 2 4" xfId="35914"/>
    <cellStyle name="Accent3 2 2 2 2 2 2 5" xfId="35915"/>
    <cellStyle name="Accent3 2 2 2 2 2 2 6" xfId="35916"/>
    <cellStyle name="Accent3 2 2 2 2 2 2 7" xfId="35917"/>
    <cellStyle name="Accent3 2 2 2 2 2 2 7 2" xfId="35918"/>
    <cellStyle name="Accent3 2 2 2 2 2 2 8" xfId="35919"/>
    <cellStyle name="Accent3 2 2 2 2 2 3" xfId="35920"/>
    <cellStyle name="Accent3 2 2 2 2 2 4" xfId="35921"/>
    <cellStyle name="Accent3 2 2 2 2 2 5" xfId="35922"/>
    <cellStyle name="Accent3 2 2 2 2 2 6" xfId="35923"/>
    <cellStyle name="Accent3 2 2 2 2 2 7" xfId="35924"/>
    <cellStyle name="Accent3 2 2 2 2 2 8" xfId="35925"/>
    <cellStyle name="Accent3 2 2 2 2 2 8 2" xfId="35926"/>
    <cellStyle name="Accent3 2 2 2 2 2 9" xfId="35927"/>
    <cellStyle name="Accent3 2 2 2 2 3" xfId="35928"/>
    <cellStyle name="Accent3 2 2 2 2 3 2" xfId="35929"/>
    <cellStyle name="Accent3 2 2 2 2 3 3" xfId="35930"/>
    <cellStyle name="Accent3 2 2 2 2 4" xfId="35931"/>
    <cellStyle name="Accent3 2 2 2 2 5" xfId="35932"/>
    <cellStyle name="Accent3 2 2 2 2 6" xfId="35933"/>
    <cellStyle name="Accent3 2 2 2 2 7" xfId="35934"/>
    <cellStyle name="Accent3 2 2 2 2 8" xfId="35935"/>
    <cellStyle name="Accent3 2 2 2 2 8 2" xfId="35936"/>
    <cellStyle name="Accent3 2 2 2 2 9" xfId="35937"/>
    <cellStyle name="Accent3 2 2 2 3" xfId="35938"/>
    <cellStyle name="Accent3 2 2 2 4" xfId="35939"/>
    <cellStyle name="Accent3 2 2 2 5" xfId="35940"/>
    <cellStyle name="Accent3 2 2 2 5 2" xfId="35941"/>
    <cellStyle name="Accent3 2 2 2 5 3" xfId="35942"/>
    <cellStyle name="Accent3 2 2 2 6" xfId="35943"/>
    <cellStyle name="Accent3 2 2 2 7" xfId="35944"/>
    <cellStyle name="Accent3 2 2 2 8" xfId="35945"/>
    <cellStyle name="Accent3 2 2 2 9" xfId="35946"/>
    <cellStyle name="Accent3 2 2 3" xfId="35947"/>
    <cellStyle name="Accent3 2 2 3 2" xfId="35948"/>
    <cellStyle name="Accent3 2 2 4" xfId="35949"/>
    <cellStyle name="Accent3 2 2 5" xfId="35950"/>
    <cellStyle name="Accent3 2 2 5 2" xfId="35951"/>
    <cellStyle name="Accent3 2 2 5 3" xfId="35952"/>
    <cellStyle name="Accent3 2 2 6" xfId="35953"/>
    <cellStyle name="Accent3 2 2 7" xfId="35954"/>
    <cellStyle name="Accent3 2 2 8" xfId="35955"/>
    <cellStyle name="Accent3 2 2 9" xfId="35956"/>
    <cellStyle name="Accent3 2 3" xfId="35957"/>
    <cellStyle name="Accent3 2 3 2" xfId="35958"/>
    <cellStyle name="Accent3 2 4" xfId="35959"/>
    <cellStyle name="Accent3 2 5" xfId="35960"/>
    <cellStyle name="Accent3 2 5 2" xfId="35961"/>
    <cellStyle name="Accent3 2 5 3" xfId="35962"/>
    <cellStyle name="Accent3 2 6" xfId="35963"/>
    <cellStyle name="Accent3 2 7" xfId="35964"/>
    <cellStyle name="Accent3 2 8" xfId="35965"/>
    <cellStyle name="Accent3 2 9" xfId="35966"/>
    <cellStyle name="Accent3 20" xfId="35967"/>
    <cellStyle name="Accent3 21" xfId="35968"/>
    <cellStyle name="Accent3 22" xfId="35969"/>
    <cellStyle name="Accent3 23" xfId="35970"/>
    <cellStyle name="Accent3 24" xfId="35971"/>
    <cellStyle name="Accent3 25" xfId="35972"/>
    <cellStyle name="Accent3 26" xfId="35973"/>
    <cellStyle name="Accent3 27" xfId="35974"/>
    <cellStyle name="Accent3 28" xfId="35975"/>
    <cellStyle name="Accent3 28 2" xfId="35976"/>
    <cellStyle name="Accent3 29" xfId="35977"/>
    <cellStyle name="Accent3 3" xfId="35978"/>
    <cellStyle name="Accent3 3 2" xfId="35979"/>
    <cellStyle name="Accent3 30" xfId="35980"/>
    <cellStyle name="Accent3 31" xfId="35981"/>
    <cellStyle name="Accent3 32" xfId="35982"/>
    <cellStyle name="Accent3 4" xfId="35983"/>
    <cellStyle name="Accent3 4 10" xfId="35984"/>
    <cellStyle name="Accent3 4 11" xfId="35985"/>
    <cellStyle name="Accent3 4 12" xfId="35986"/>
    <cellStyle name="Accent3 4 13" xfId="35987"/>
    <cellStyle name="Accent3 4 14" xfId="35988"/>
    <cellStyle name="Accent3 4 15" xfId="35989"/>
    <cellStyle name="Accent3 4 16" xfId="35990"/>
    <cellStyle name="Accent3 4 17" xfId="35991"/>
    <cellStyle name="Accent3 4 18" xfId="35992"/>
    <cellStyle name="Accent3 4 19" xfId="35993"/>
    <cellStyle name="Accent3 4 2" xfId="35994"/>
    <cellStyle name="Accent3 4 2 2" xfId="35995"/>
    <cellStyle name="Accent3 4 2 3" xfId="35996"/>
    <cellStyle name="Accent3 4 2 4" xfId="35997"/>
    <cellStyle name="Accent3 4 2 5" xfId="35998"/>
    <cellStyle name="Accent3 4 20" xfId="35999"/>
    <cellStyle name="Accent3 4 21" xfId="36000"/>
    <cellStyle name="Accent3 4 22" xfId="36001"/>
    <cellStyle name="Accent3 4 23" xfId="36002"/>
    <cellStyle name="Accent3 4 24" xfId="36003"/>
    <cellStyle name="Accent3 4 3" xfId="36004"/>
    <cellStyle name="Accent3 4 4" xfId="36005"/>
    <cellStyle name="Accent3 4 5" xfId="36006"/>
    <cellStyle name="Accent3 4 6" xfId="36007"/>
    <cellStyle name="Accent3 4 7" xfId="36008"/>
    <cellStyle name="Accent3 4 8" xfId="36009"/>
    <cellStyle name="Accent3 4 9" xfId="36010"/>
    <cellStyle name="Accent3 5" xfId="36011"/>
    <cellStyle name="Accent3 5 10" xfId="36012"/>
    <cellStyle name="Accent3 5 11" xfId="36013"/>
    <cellStyle name="Accent3 5 12" xfId="36014"/>
    <cellStyle name="Accent3 5 13" xfId="36015"/>
    <cellStyle name="Accent3 5 14" xfId="36016"/>
    <cellStyle name="Accent3 5 15" xfId="36017"/>
    <cellStyle name="Accent3 5 16" xfId="36018"/>
    <cellStyle name="Accent3 5 17" xfId="36019"/>
    <cellStyle name="Accent3 5 18" xfId="36020"/>
    <cellStyle name="Accent3 5 19" xfId="36021"/>
    <cellStyle name="Accent3 5 2" xfId="36022"/>
    <cellStyle name="Accent3 5 2 2" xfId="36023"/>
    <cellStyle name="Accent3 5 2 3" xfId="36024"/>
    <cellStyle name="Accent3 5 2 4" xfId="36025"/>
    <cellStyle name="Accent3 5 2 5" xfId="36026"/>
    <cellStyle name="Accent3 5 20" xfId="36027"/>
    <cellStyle name="Accent3 5 21" xfId="36028"/>
    <cellStyle name="Accent3 5 22" xfId="36029"/>
    <cellStyle name="Accent3 5 23" xfId="36030"/>
    <cellStyle name="Accent3 5 24" xfId="36031"/>
    <cellStyle name="Accent3 5 3" xfId="36032"/>
    <cellStyle name="Accent3 5 4" xfId="36033"/>
    <cellStyle name="Accent3 5 5" xfId="36034"/>
    <cellStyle name="Accent3 5 6" xfId="36035"/>
    <cellStyle name="Accent3 5 7" xfId="36036"/>
    <cellStyle name="Accent3 5 8" xfId="36037"/>
    <cellStyle name="Accent3 5 9" xfId="36038"/>
    <cellStyle name="Accent3 6" xfId="36039"/>
    <cellStyle name="Accent3 6 2" xfId="36040"/>
    <cellStyle name="Accent3 6 3" xfId="36041"/>
    <cellStyle name="Accent3 6 4" xfId="36042"/>
    <cellStyle name="Accent3 6 5" xfId="36043"/>
    <cellStyle name="Accent3 7" xfId="36044"/>
    <cellStyle name="Accent3 7 2" xfId="36045"/>
    <cellStyle name="Accent3 7 3" xfId="36046"/>
    <cellStyle name="Accent3 8" xfId="36047"/>
    <cellStyle name="Accent3 8 2" xfId="36048"/>
    <cellStyle name="Accent3 9" xfId="36049"/>
    <cellStyle name="Accent3 9 2" xfId="36050"/>
    <cellStyle name="Accent3 9 2 2" xfId="36051"/>
    <cellStyle name="Accent3 9 3" xfId="36052"/>
    <cellStyle name="Accent3 9 4" xfId="36053"/>
    <cellStyle name="Accent3 9 5" xfId="36054"/>
    <cellStyle name="Accent4 - 20%" xfId="36055"/>
    <cellStyle name="Accent4 - 40%" xfId="36056"/>
    <cellStyle name="Accent4 - 60%" xfId="36057"/>
    <cellStyle name="Accent4 10" xfId="36058"/>
    <cellStyle name="Accent4 11" xfId="36059"/>
    <cellStyle name="Accent4 12" xfId="36060"/>
    <cellStyle name="Accent4 13" xfId="36061"/>
    <cellStyle name="Accent4 14" xfId="36062"/>
    <cellStyle name="Accent4 15" xfId="36063"/>
    <cellStyle name="Accent4 16" xfId="36064"/>
    <cellStyle name="Accent4 17" xfId="36065"/>
    <cellStyle name="Accent4 18" xfId="36066"/>
    <cellStyle name="Accent4 19" xfId="36067"/>
    <cellStyle name="Accent4 2" xfId="36068"/>
    <cellStyle name="Accent4 2 10" xfId="36069"/>
    <cellStyle name="Accent4 2 10 2" xfId="36070"/>
    <cellStyle name="Accent4 2 11" xfId="36071"/>
    <cellStyle name="Accent4 2 12" xfId="36072"/>
    <cellStyle name="Accent4 2 2" xfId="36073"/>
    <cellStyle name="Accent4 2 2 10" xfId="36074"/>
    <cellStyle name="Accent4 2 2 10 2" xfId="36075"/>
    <cellStyle name="Accent4 2 2 11" xfId="36076"/>
    <cellStyle name="Accent4 2 2 2" xfId="36077"/>
    <cellStyle name="Accent4 2 2 2 10" xfId="36078"/>
    <cellStyle name="Accent4 2 2 2 10 2" xfId="36079"/>
    <cellStyle name="Accent4 2 2 2 11" xfId="36080"/>
    <cellStyle name="Accent4 2 2 2 2" xfId="36081"/>
    <cellStyle name="Accent4 2 2 2 2 2" xfId="36082"/>
    <cellStyle name="Accent4 2 2 2 2 2 2" xfId="36083"/>
    <cellStyle name="Accent4 2 2 2 2 2 2 2" xfId="36084"/>
    <cellStyle name="Accent4 2 2 2 2 2 2 2 2" xfId="36085"/>
    <cellStyle name="Accent4 2 2 2 2 2 2 2 2 2" xfId="36086"/>
    <cellStyle name="Accent4 2 2 2 2 2 2 2 2 2 2" xfId="36087"/>
    <cellStyle name="Accent4 2 2 2 2 2 2 2 2 2 2 2" xfId="36088"/>
    <cellStyle name="Accent4 2 2 2 2 2 2 2 2 2 2 2 2" xfId="36089"/>
    <cellStyle name="Accent4 2 2 2 2 2 2 2 2 2 2 2 2 2" xfId="36090"/>
    <cellStyle name="Accent4 2 2 2 2 2 2 2 2 2 2 2 3" xfId="36091"/>
    <cellStyle name="Accent4 2 2 2 2 2 2 2 2 2 2 2 4" xfId="36092"/>
    <cellStyle name="Accent4 2 2 2 2 2 2 2 2 2 2 3" xfId="36093"/>
    <cellStyle name="Accent4 2 2 2 2 2 2 2 2 2 2 3 2" xfId="36094"/>
    <cellStyle name="Accent4 2 2 2 2 2 2 2 2 2 2 4" xfId="36095"/>
    <cellStyle name="Accent4 2 2 2 2 2 2 2 2 2 3" xfId="36096"/>
    <cellStyle name="Accent4 2 2 2 2 2 2 2 2 2 3 2" xfId="36097"/>
    <cellStyle name="Accent4 2 2 2 2 2 2 2 2 2 4" xfId="36098"/>
    <cellStyle name="Accent4 2 2 2 2 2 2 2 2 3" xfId="36099"/>
    <cellStyle name="Accent4 2 2 2 2 2 2 2 2 4" xfId="36100"/>
    <cellStyle name="Accent4 2 2 2 2 2 2 2 2 5" xfId="36101"/>
    <cellStyle name="Accent4 2 2 2 2 2 2 2 2 5 2" xfId="36102"/>
    <cellStyle name="Accent4 2 2 2 2 2 2 2 2 6" xfId="36103"/>
    <cellStyle name="Accent4 2 2 2 2 2 2 2 3" xfId="36104"/>
    <cellStyle name="Accent4 2 2 2 2 2 2 2 4" xfId="36105"/>
    <cellStyle name="Accent4 2 2 2 2 2 2 2 5" xfId="36106"/>
    <cellStyle name="Accent4 2 2 2 2 2 2 2 5 2" xfId="36107"/>
    <cellStyle name="Accent4 2 2 2 2 2 2 2 6" xfId="36108"/>
    <cellStyle name="Accent4 2 2 2 2 2 2 3" xfId="36109"/>
    <cellStyle name="Accent4 2 2 2 2 2 2 4" xfId="36110"/>
    <cellStyle name="Accent4 2 2 2 2 2 2 5" xfId="36111"/>
    <cellStyle name="Accent4 2 2 2 2 2 2 6" xfId="36112"/>
    <cellStyle name="Accent4 2 2 2 2 2 2 7" xfId="36113"/>
    <cellStyle name="Accent4 2 2 2 2 2 2 7 2" xfId="36114"/>
    <cellStyle name="Accent4 2 2 2 2 2 2 8" xfId="36115"/>
    <cellStyle name="Accent4 2 2 2 2 2 3" xfId="36116"/>
    <cellStyle name="Accent4 2 2 2 2 2 4" xfId="36117"/>
    <cellStyle name="Accent4 2 2 2 2 2 5" xfId="36118"/>
    <cellStyle name="Accent4 2 2 2 2 2 6" xfId="36119"/>
    <cellStyle name="Accent4 2 2 2 2 2 7" xfId="36120"/>
    <cellStyle name="Accent4 2 2 2 2 2 8" xfId="36121"/>
    <cellStyle name="Accent4 2 2 2 2 2 8 2" xfId="36122"/>
    <cellStyle name="Accent4 2 2 2 2 2 9" xfId="36123"/>
    <cellStyle name="Accent4 2 2 2 2 3" xfId="36124"/>
    <cellStyle name="Accent4 2 2 2 2 3 2" xfId="36125"/>
    <cellStyle name="Accent4 2 2 2 2 3 3" xfId="36126"/>
    <cellStyle name="Accent4 2 2 2 2 4" xfId="36127"/>
    <cellStyle name="Accent4 2 2 2 2 5" xfId="36128"/>
    <cellStyle name="Accent4 2 2 2 2 6" xfId="36129"/>
    <cellStyle name="Accent4 2 2 2 2 7" xfId="36130"/>
    <cellStyle name="Accent4 2 2 2 2 8" xfId="36131"/>
    <cellStyle name="Accent4 2 2 2 2 8 2" xfId="36132"/>
    <cellStyle name="Accent4 2 2 2 2 9" xfId="36133"/>
    <cellStyle name="Accent4 2 2 2 3" xfId="36134"/>
    <cellStyle name="Accent4 2 2 2 4" xfId="36135"/>
    <cellStyle name="Accent4 2 2 2 5" xfId="36136"/>
    <cellStyle name="Accent4 2 2 2 5 2" xfId="36137"/>
    <cellStyle name="Accent4 2 2 2 5 3" xfId="36138"/>
    <cellStyle name="Accent4 2 2 2 6" xfId="36139"/>
    <cellStyle name="Accent4 2 2 2 7" xfId="36140"/>
    <cellStyle name="Accent4 2 2 2 8" xfId="36141"/>
    <cellStyle name="Accent4 2 2 2 9" xfId="36142"/>
    <cellStyle name="Accent4 2 2 3" xfId="36143"/>
    <cellStyle name="Accent4 2 2 3 2" xfId="36144"/>
    <cellStyle name="Accent4 2 2 4" xfId="36145"/>
    <cellStyle name="Accent4 2 2 5" xfId="36146"/>
    <cellStyle name="Accent4 2 2 5 2" xfId="36147"/>
    <cellStyle name="Accent4 2 2 5 3" xfId="36148"/>
    <cellStyle name="Accent4 2 2 6" xfId="36149"/>
    <cellStyle name="Accent4 2 2 7" xfId="36150"/>
    <cellStyle name="Accent4 2 2 8" xfId="36151"/>
    <cellStyle name="Accent4 2 2 9" xfId="36152"/>
    <cellStyle name="Accent4 2 3" xfId="36153"/>
    <cellStyle name="Accent4 2 3 2" xfId="36154"/>
    <cellStyle name="Accent4 2 4" xfId="36155"/>
    <cellStyle name="Accent4 2 5" xfId="36156"/>
    <cellStyle name="Accent4 2 5 2" xfId="36157"/>
    <cellStyle name="Accent4 2 5 3" xfId="36158"/>
    <cellStyle name="Accent4 2 6" xfId="36159"/>
    <cellStyle name="Accent4 2 7" xfId="36160"/>
    <cellStyle name="Accent4 2 8" xfId="36161"/>
    <cellStyle name="Accent4 2 9" xfId="36162"/>
    <cellStyle name="Accent4 20" xfId="36163"/>
    <cellStyle name="Accent4 21" xfId="36164"/>
    <cellStyle name="Accent4 22" xfId="36165"/>
    <cellStyle name="Accent4 23" xfId="36166"/>
    <cellStyle name="Accent4 24" xfId="36167"/>
    <cellStyle name="Accent4 25" xfId="36168"/>
    <cellStyle name="Accent4 26" xfId="36169"/>
    <cellStyle name="Accent4 27" xfId="36170"/>
    <cellStyle name="Accent4 28" xfId="36171"/>
    <cellStyle name="Accent4 29" xfId="36172"/>
    <cellStyle name="Accent4 3" xfId="36173"/>
    <cellStyle name="Accent4 3 2" xfId="36174"/>
    <cellStyle name="Accent4 30" xfId="36175"/>
    <cellStyle name="Accent4 31" xfId="36176"/>
    <cellStyle name="Accent4 32" xfId="36177"/>
    <cellStyle name="Accent4 33" xfId="36178"/>
    <cellStyle name="Accent4 34" xfId="36179"/>
    <cellStyle name="Accent4 35" xfId="36180"/>
    <cellStyle name="Accent4 35 2" xfId="36181"/>
    <cellStyle name="Accent4 36" xfId="36182"/>
    <cellStyle name="Accent4 37" xfId="36183"/>
    <cellStyle name="Accent4 38" xfId="36184"/>
    <cellStyle name="Accent4 39" xfId="36185"/>
    <cellStyle name="Accent4 4" xfId="36186"/>
    <cellStyle name="Accent4 4 10" xfId="36187"/>
    <cellStyle name="Accent4 4 11" xfId="36188"/>
    <cellStyle name="Accent4 4 12" xfId="36189"/>
    <cellStyle name="Accent4 4 13" xfId="36190"/>
    <cellStyle name="Accent4 4 14" xfId="36191"/>
    <cellStyle name="Accent4 4 15" xfId="36192"/>
    <cellStyle name="Accent4 4 16" xfId="36193"/>
    <cellStyle name="Accent4 4 17" xfId="36194"/>
    <cellStyle name="Accent4 4 18" xfId="36195"/>
    <cellStyle name="Accent4 4 19" xfId="36196"/>
    <cellStyle name="Accent4 4 2" xfId="36197"/>
    <cellStyle name="Accent4 4 2 2" xfId="36198"/>
    <cellStyle name="Accent4 4 2 3" xfId="36199"/>
    <cellStyle name="Accent4 4 2 4" xfId="36200"/>
    <cellStyle name="Accent4 4 2 5" xfId="36201"/>
    <cellStyle name="Accent4 4 20" xfId="36202"/>
    <cellStyle name="Accent4 4 21" xfId="36203"/>
    <cellStyle name="Accent4 4 22" xfId="36204"/>
    <cellStyle name="Accent4 4 23" xfId="36205"/>
    <cellStyle name="Accent4 4 24" xfId="36206"/>
    <cellStyle name="Accent4 4 3" xfId="36207"/>
    <cellStyle name="Accent4 4 4" xfId="36208"/>
    <cellStyle name="Accent4 4 5" xfId="36209"/>
    <cellStyle name="Accent4 4 6" xfId="36210"/>
    <cellStyle name="Accent4 4 7" xfId="36211"/>
    <cellStyle name="Accent4 4 8" xfId="36212"/>
    <cellStyle name="Accent4 4 9" xfId="36213"/>
    <cellStyle name="Accent4 5" xfId="36214"/>
    <cellStyle name="Accent4 5 10" xfId="36215"/>
    <cellStyle name="Accent4 5 11" xfId="36216"/>
    <cellStyle name="Accent4 5 12" xfId="36217"/>
    <cellStyle name="Accent4 5 13" xfId="36218"/>
    <cellStyle name="Accent4 5 14" xfId="36219"/>
    <cellStyle name="Accent4 5 15" xfId="36220"/>
    <cellStyle name="Accent4 5 16" xfId="36221"/>
    <cellStyle name="Accent4 5 17" xfId="36222"/>
    <cellStyle name="Accent4 5 18" xfId="36223"/>
    <cellStyle name="Accent4 5 19" xfId="36224"/>
    <cellStyle name="Accent4 5 2" xfId="36225"/>
    <cellStyle name="Accent4 5 2 2" xfId="36226"/>
    <cellStyle name="Accent4 5 2 3" xfId="36227"/>
    <cellStyle name="Accent4 5 2 4" xfId="36228"/>
    <cellStyle name="Accent4 5 2 5" xfId="36229"/>
    <cellStyle name="Accent4 5 20" xfId="36230"/>
    <cellStyle name="Accent4 5 21" xfId="36231"/>
    <cellStyle name="Accent4 5 22" xfId="36232"/>
    <cellStyle name="Accent4 5 23" xfId="36233"/>
    <cellStyle name="Accent4 5 24" xfId="36234"/>
    <cellStyle name="Accent4 5 3" xfId="36235"/>
    <cellStyle name="Accent4 5 4" xfId="36236"/>
    <cellStyle name="Accent4 5 5" xfId="36237"/>
    <cellStyle name="Accent4 5 6" xfId="36238"/>
    <cellStyle name="Accent4 5 7" xfId="36239"/>
    <cellStyle name="Accent4 5 8" xfId="36240"/>
    <cellStyle name="Accent4 5 9" xfId="36241"/>
    <cellStyle name="Accent4 6" xfId="36242"/>
    <cellStyle name="Accent4 6 2" xfId="36243"/>
    <cellStyle name="Accent4 6 3" xfId="36244"/>
    <cellStyle name="Accent4 6 4" xfId="36245"/>
    <cellStyle name="Accent4 6 5" xfId="36246"/>
    <cellStyle name="Accent4 7" xfId="36247"/>
    <cellStyle name="Accent4 7 2" xfId="36248"/>
    <cellStyle name="Accent4 7 3" xfId="36249"/>
    <cellStyle name="Accent4 8" xfId="36250"/>
    <cellStyle name="Accent4 8 2" xfId="36251"/>
    <cellStyle name="Accent4 9" xfId="36252"/>
    <cellStyle name="Accent4 9 2" xfId="36253"/>
    <cellStyle name="Accent4 9 2 2" xfId="36254"/>
    <cellStyle name="Accent4 9 3" xfId="36255"/>
    <cellStyle name="Accent4 9 4" xfId="36256"/>
    <cellStyle name="Accent4 9 5" xfId="36257"/>
    <cellStyle name="Accent5 - 20%" xfId="36258"/>
    <cellStyle name="Accent5 - 40%" xfId="36259"/>
    <cellStyle name="Accent5 - 60%" xfId="36260"/>
    <cellStyle name="Accent5 10" xfId="36261"/>
    <cellStyle name="Accent5 11" xfId="36262"/>
    <cellStyle name="Accent5 12" xfId="36263"/>
    <cellStyle name="Accent5 13" xfId="36264"/>
    <cellStyle name="Accent5 14" xfId="36265"/>
    <cellStyle name="Accent5 15" xfId="36266"/>
    <cellStyle name="Accent5 16" xfId="36267"/>
    <cellStyle name="Accent5 17" xfId="36268"/>
    <cellStyle name="Accent5 18" xfId="36269"/>
    <cellStyle name="Accent5 19" xfId="36270"/>
    <cellStyle name="Accent5 2" xfId="36271"/>
    <cellStyle name="Accent5 2 10" xfId="36272"/>
    <cellStyle name="Accent5 2 10 2" xfId="36273"/>
    <cellStyle name="Accent5 2 11" xfId="36274"/>
    <cellStyle name="Accent5 2 12" xfId="36275"/>
    <cellStyle name="Accent5 2 2" xfId="36276"/>
    <cellStyle name="Accent5 2 2 10" xfId="36277"/>
    <cellStyle name="Accent5 2 2 10 2" xfId="36278"/>
    <cellStyle name="Accent5 2 2 11" xfId="36279"/>
    <cellStyle name="Accent5 2 2 2" xfId="36280"/>
    <cellStyle name="Accent5 2 2 2 10" xfId="36281"/>
    <cellStyle name="Accent5 2 2 2 10 2" xfId="36282"/>
    <cellStyle name="Accent5 2 2 2 11" xfId="36283"/>
    <cellStyle name="Accent5 2 2 2 2" xfId="36284"/>
    <cellStyle name="Accent5 2 2 2 2 2" xfId="36285"/>
    <cellStyle name="Accent5 2 2 2 2 2 2" xfId="36286"/>
    <cellStyle name="Accent5 2 2 2 2 2 2 2" xfId="36287"/>
    <cellStyle name="Accent5 2 2 2 2 2 2 2 2" xfId="36288"/>
    <cellStyle name="Accent5 2 2 2 2 2 2 2 2 2" xfId="36289"/>
    <cellStyle name="Accent5 2 2 2 2 2 2 2 2 2 2" xfId="36290"/>
    <cellStyle name="Accent5 2 2 2 2 2 2 2 2 2 2 2" xfId="36291"/>
    <cellStyle name="Accent5 2 2 2 2 2 2 2 2 2 2 2 2" xfId="36292"/>
    <cellStyle name="Accent5 2 2 2 2 2 2 2 2 2 2 2 2 2" xfId="36293"/>
    <cellStyle name="Accent5 2 2 2 2 2 2 2 2 2 2 2 3" xfId="36294"/>
    <cellStyle name="Accent5 2 2 2 2 2 2 2 2 2 2 2 4" xfId="36295"/>
    <cellStyle name="Accent5 2 2 2 2 2 2 2 2 2 2 3" xfId="36296"/>
    <cellStyle name="Accent5 2 2 2 2 2 2 2 2 2 2 3 2" xfId="36297"/>
    <cellStyle name="Accent5 2 2 2 2 2 2 2 2 2 2 4" xfId="36298"/>
    <cellStyle name="Accent5 2 2 2 2 2 2 2 2 2 3" xfId="36299"/>
    <cellStyle name="Accent5 2 2 2 2 2 2 2 2 2 3 2" xfId="36300"/>
    <cellStyle name="Accent5 2 2 2 2 2 2 2 2 2 4" xfId="36301"/>
    <cellStyle name="Accent5 2 2 2 2 2 2 2 2 3" xfId="36302"/>
    <cellStyle name="Accent5 2 2 2 2 2 2 2 2 4" xfId="36303"/>
    <cellStyle name="Accent5 2 2 2 2 2 2 2 2 5" xfId="36304"/>
    <cellStyle name="Accent5 2 2 2 2 2 2 2 2 5 2" xfId="36305"/>
    <cellStyle name="Accent5 2 2 2 2 2 2 2 2 6" xfId="36306"/>
    <cellStyle name="Accent5 2 2 2 2 2 2 2 3" xfId="36307"/>
    <cellStyle name="Accent5 2 2 2 2 2 2 2 4" xfId="36308"/>
    <cellStyle name="Accent5 2 2 2 2 2 2 2 5" xfId="36309"/>
    <cellStyle name="Accent5 2 2 2 2 2 2 2 5 2" xfId="36310"/>
    <cellStyle name="Accent5 2 2 2 2 2 2 2 6" xfId="36311"/>
    <cellStyle name="Accent5 2 2 2 2 2 2 3" xfId="36312"/>
    <cellStyle name="Accent5 2 2 2 2 2 2 4" xfId="36313"/>
    <cellStyle name="Accent5 2 2 2 2 2 2 5" xfId="36314"/>
    <cellStyle name="Accent5 2 2 2 2 2 2 6" xfId="36315"/>
    <cellStyle name="Accent5 2 2 2 2 2 2 7" xfId="36316"/>
    <cellStyle name="Accent5 2 2 2 2 2 2 7 2" xfId="36317"/>
    <cellStyle name="Accent5 2 2 2 2 2 2 8" xfId="36318"/>
    <cellStyle name="Accent5 2 2 2 2 2 3" xfId="36319"/>
    <cellStyle name="Accent5 2 2 2 2 2 4" xfId="36320"/>
    <cellStyle name="Accent5 2 2 2 2 2 5" xfId="36321"/>
    <cellStyle name="Accent5 2 2 2 2 2 6" xfId="36322"/>
    <cellStyle name="Accent5 2 2 2 2 2 7" xfId="36323"/>
    <cellStyle name="Accent5 2 2 2 2 2 8" xfId="36324"/>
    <cellStyle name="Accent5 2 2 2 2 2 8 2" xfId="36325"/>
    <cellStyle name="Accent5 2 2 2 2 2 9" xfId="36326"/>
    <cellStyle name="Accent5 2 2 2 2 3" xfId="36327"/>
    <cellStyle name="Accent5 2 2 2 2 3 2" xfId="36328"/>
    <cellStyle name="Accent5 2 2 2 2 3 3" xfId="36329"/>
    <cellStyle name="Accent5 2 2 2 2 4" xfId="36330"/>
    <cellStyle name="Accent5 2 2 2 2 5" xfId="36331"/>
    <cellStyle name="Accent5 2 2 2 2 6" xfId="36332"/>
    <cellStyle name="Accent5 2 2 2 2 7" xfId="36333"/>
    <cellStyle name="Accent5 2 2 2 2 8" xfId="36334"/>
    <cellStyle name="Accent5 2 2 2 2 8 2" xfId="36335"/>
    <cellStyle name="Accent5 2 2 2 2 9" xfId="36336"/>
    <cellStyle name="Accent5 2 2 2 3" xfId="36337"/>
    <cellStyle name="Accent5 2 2 2 4" xfId="36338"/>
    <cellStyle name="Accent5 2 2 2 5" xfId="36339"/>
    <cellStyle name="Accent5 2 2 2 5 2" xfId="36340"/>
    <cellStyle name="Accent5 2 2 2 5 3" xfId="36341"/>
    <cellStyle name="Accent5 2 2 2 6" xfId="36342"/>
    <cellStyle name="Accent5 2 2 2 7" xfId="36343"/>
    <cellStyle name="Accent5 2 2 2 8" xfId="36344"/>
    <cellStyle name="Accent5 2 2 2 9" xfId="36345"/>
    <cellStyle name="Accent5 2 2 3" xfId="36346"/>
    <cellStyle name="Accent5 2 2 3 2" xfId="36347"/>
    <cellStyle name="Accent5 2 2 4" xfId="36348"/>
    <cellStyle name="Accent5 2 2 5" xfId="36349"/>
    <cellStyle name="Accent5 2 2 5 2" xfId="36350"/>
    <cellStyle name="Accent5 2 2 5 3" xfId="36351"/>
    <cellStyle name="Accent5 2 2 6" xfId="36352"/>
    <cellStyle name="Accent5 2 2 7" xfId="36353"/>
    <cellStyle name="Accent5 2 2 8" xfId="36354"/>
    <cellStyle name="Accent5 2 2 9" xfId="36355"/>
    <cellStyle name="Accent5 2 3" xfId="36356"/>
    <cellStyle name="Accent5 2 3 2" xfId="36357"/>
    <cellStyle name="Accent5 2 4" xfId="36358"/>
    <cellStyle name="Accent5 2 5" xfId="36359"/>
    <cellStyle name="Accent5 2 5 2" xfId="36360"/>
    <cellStyle name="Accent5 2 5 3" xfId="36361"/>
    <cellStyle name="Accent5 2 6" xfId="36362"/>
    <cellStyle name="Accent5 2 7" xfId="36363"/>
    <cellStyle name="Accent5 2 8" xfId="36364"/>
    <cellStyle name="Accent5 2 9" xfId="36365"/>
    <cellStyle name="Accent5 20" xfId="36366"/>
    <cellStyle name="Accent5 21" xfId="36367"/>
    <cellStyle name="Accent5 22" xfId="36368"/>
    <cellStyle name="Accent5 23" xfId="36369"/>
    <cellStyle name="Accent5 24" xfId="36370"/>
    <cellStyle name="Accent5 25" xfId="36371"/>
    <cellStyle name="Accent5 26" xfId="36372"/>
    <cellStyle name="Accent5 27" xfId="36373"/>
    <cellStyle name="Accent5 28" xfId="36374"/>
    <cellStyle name="Accent5 28 2" xfId="36375"/>
    <cellStyle name="Accent5 29" xfId="36376"/>
    <cellStyle name="Accent5 3" xfId="36377"/>
    <cellStyle name="Accent5 3 2" xfId="36378"/>
    <cellStyle name="Accent5 30" xfId="36379"/>
    <cellStyle name="Accent5 31" xfId="36380"/>
    <cellStyle name="Accent5 32" xfId="36381"/>
    <cellStyle name="Accent5 4" xfId="36382"/>
    <cellStyle name="Accent5 4 10" xfId="36383"/>
    <cellStyle name="Accent5 4 11" xfId="36384"/>
    <cellStyle name="Accent5 4 12" xfId="36385"/>
    <cellStyle name="Accent5 4 13" xfId="36386"/>
    <cellStyle name="Accent5 4 14" xfId="36387"/>
    <cellStyle name="Accent5 4 15" xfId="36388"/>
    <cellStyle name="Accent5 4 16" xfId="36389"/>
    <cellStyle name="Accent5 4 17" xfId="36390"/>
    <cellStyle name="Accent5 4 18" xfId="36391"/>
    <cellStyle name="Accent5 4 19" xfId="36392"/>
    <cellStyle name="Accent5 4 2" xfId="36393"/>
    <cellStyle name="Accent5 4 2 2" xfId="36394"/>
    <cellStyle name="Accent5 4 2 3" xfId="36395"/>
    <cellStyle name="Accent5 4 2 4" xfId="36396"/>
    <cellStyle name="Accent5 4 2 5" xfId="36397"/>
    <cellStyle name="Accent5 4 20" xfId="36398"/>
    <cellStyle name="Accent5 4 21" xfId="36399"/>
    <cellStyle name="Accent5 4 22" xfId="36400"/>
    <cellStyle name="Accent5 4 23" xfId="36401"/>
    <cellStyle name="Accent5 4 24" xfId="36402"/>
    <cellStyle name="Accent5 4 3" xfId="36403"/>
    <cellStyle name="Accent5 4 4" xfId="36404"/>
    <cellStyle name="Accent5 4 5" xfId="36405"/>
    <cellStyle name="Accent5 4 6" xfId="36406"/>
    <cellStyle name="Accent5 4 7" xfId="36407"/>
    <cellStyle name="Accent5 4 8" xfId="36408"/>
    <cellStyle name="Accent5 4 9" xfId="36409"/>
    <cellStyle name="Accent5 5" xfId="36410"/>
    <cellStyle name="Accent5 5 10" xfId="36411"/>
    <cellStyle name="Accent5 5 11" xfId="36412"/>
    <cellStyle name="Accent5 5 12" xfId="36413"/>
    <cellStyle name="Accent5 5 13" xfId="36414"/>
    <cellStyle name="Accent5 5 14" xfId="36415"/>
    <cellStyle name="Accent5 5 15" xfId="36416"/>
    <cellStyle name="Accent5 5 16" xfId="36417"/>
    <cellStyle name="Accent5 5 17" xfId="36418"/>
    <cellStyle name="Accent5 5 18" xfId="36419"/>
    <cellStyle name="Accent5 5 19" xfId="36420"/>
    <cellStyle name="Accent5 5 2" xfId="36421"/>
    <cellStyle name="Accent5 5 2 2" xfId="36422"/>
    <cellStyle name="Accent5 5 2 3" xfId="36423"/>
    <cellStyle name="Accent5 5 2 4" xfId="36424"/>
    <cellStyle name="Accent5 5 2 5" xfId="36425"/>
    <cellStyle name="Accent5 5 20" xfId="36426"/>
    <cellStyle name="Accent5 5 21" xfId="36427"/>
    <cellStyle name="Accent5 5 22" xfId="36428"/>
    <cellStyle name="Accent5 5 23" xfId="36429"/>
    <cellStyle name="Accent5 5 24" xfId="36430"/>
    <cellStyle name="Accent5 5 3" xfId="36431"/>
    <cellStyle name="Accent5 5 4" xfId="36432"/>
    <cellStyle name="Accent5 5 5" xfId="36433"/>
    <cellStyle name="Accent5 5 6" xfId="36434"/>
    <cellStyle name="Accent5 5 7" xfId="36435"/>
    <cellStyle name="Accent5 5 8" xfId="36436"/>
    <cellStyle name="Accent5 5 9" xfId="36437"/>
    <cellStyle name="Accent5 6" xfId="36438"/>
    <cellStyle name="Accent5 6 2" xfId="36439"/>
    <cellStyle name="Accent5 6 3" xfId="36440"/>
    <cellStyle name="Accent5 6 4" xfId="36441"/>
    <cellStyle name="Accent5 6 5" xfId="36442"/>
    <cellStyle name="Accent5 7" xfId="36443"/>
    <cellStyle name="Accent5 7 2" xfId="36444"/>
    <cellStyle name="Accent5 7 3" xfId="36445"/>
    <cellStyle name="Accent5 8" xfId="36446"/>
    <cellStyle name="Accent5 8 2" xfId="36447"/>
    <cellStyle name="Accent5 9" xfId="36448"/>
    <cellStyle name="Accent5 9 2" xfId="36449"/>
    <cellStyle name="Accent5 9 2 2" xfId="36450"/>
    <cellStyle name="Accent5 9 3" xfId="36451"/>
    <cellStyle name="Accent5 9 4" xfId="36452"/>
    <cellStyle name="Accent5 9 5" xfId="36453"/>
    <cellStyle name="Accent6 - 20%" xfId="36454"/>
    <cellStyle name="Accent6 - 40%" xfId="36455"/>
    <cellStyle name="Accent6 - 60%" xfId="36456"/>
    <cellStyle name="Accent6 10" xfId="36457"/>
    <cellStyle name="Accent6 11" xfId="36458"/>
    <cellStyle name="Accent6 12" xfId="36459"/>
    <cellStyle name="Accent6 13" xfId="36460"/>
    <cellStyle name="Accent6 14" xfId="36461"/>
    <cellStyle name="Accent6 15" xfId="36462"/>
    <cellStyle name="Accent6 16" xfId="36463"/>
    <cellStyle name="Accent6 17" xfId="36464"/>
    <cellStyle name="Accent6 18" xfId="36465"/>
    <cellStyle name="Accent6 19" xfId="36466"/>
    <cellStyle name="Accent6 2" xfId="36467"/>
    <cellStyle name="Accent6 2 10" xfId="36468"/>
    <cellStyle name="Accent6 2 10 2" xfId="36469"/>
    <cellStyle name="Accent6 2 11" xfId="36470"/>
    <cellStyle name="Accent6 2 12" xfId="36471"/>
    <cellStyle name="Accent6 2 2" xfId="36472"/>
    <cellStyle name="Accent6 2 2 10" xfId="36473"/>
    <cellStyle name="Accent6 2 2 10 2" xfId="36474"/>
    <cellStyle name="Accent6 2 2 11" xfId="36475"/>
    <cellStyle name="Accent6 2 2 2" xfId="36476"/>
    <cellStyle name="Accent6 2 2 2 10" xfId="36477"/>
    <cellStyle name="Accent6 2 2 2 10 2" xfId="36478"/>
    <cellStyle name="Accent6 2 2 2 11" xfId="36479"/>
    <cellStyle name="Accent6 2 2 2 2" xfId="36480"/>
    <cellStyle name="Accent6 2 2 2 2 2" xfId="36481"/>
    <cellStyle name="Accent6 2 2 2 2 2 2" xfId="36482"/>
    <cellStyle name="Accent6 2 2 2 2 2 2 2" xfId="36483"/>
    <cellStyle name="Accent6 2 2 2 2 2 2 2 2" xfId="36484"/>
    <cellStyle name="Accent6 2 2 2 2 2 2 2 2 2" xfId="36485"/>
    <cellStyle name="Accent6 2 2 2 2 2 2 2 2 2 2" xfId="36486"/>
    <cellStyle name="Accent6 2 2 2 2 2 2 2 2 2 2 2" xfId="36487"/>
    <cellStyle name="Accent6 2 2 2 2 2 2 2 2 2 2 2 2" xfId="36488"/>
    <cellStyle name="Accent6 2 2 2 2 2 2 2 2 2 2 2 2 2" xfId="36489"/>
    <cellStyle name="Accent6 2 2 2 2 2 2 2 2 2 2 2 3" xfId="36490"/>
    <cellStyle name="Accent6 2 2 2 2 2 2 2 2 2 2 2 4" xfId="36491"/>
    <cellStyle name="Accent6 2 2 2 2 2 2 2 2 2 2 3" xfId="36492"/>
    <cellStyle name="Accent6 2 2 2 2 2 2 2 2 2 2 3 2" xfId="36493"/>
    <cellStyle name="Accent6 2 2 2 2 2 2 2 2 2 2 4" xfId="36494"/>
    <cellStyle name="Accent6 2 2 2 2 2 2 2 2 2 3" xfId="36495"/>
    <cellStyle name="Accent6 2 2 2 2 2 2 2 2 2 3 2" xfId="36496"/>
    <cellStyle name="Accent6 2 2 2 2 2 2 2 2 2 4" xfId="36497"/>
    <cellStyle name="Accent6 2 2 2 2 2 2 2 2 3" xfId="36498"/>
    <cellStyle name="Accent6 2 2 2 2 2 2 2 2 4" xfId="36499"/>
    <cellStyle name="Accent6 2 2 2 2 2 2 2 2 5" xfId="36500"/>
    <cellStyle name="Accent6 2 2 2 2 2 2 2 2 5 2" xfId="36501"/>
    <cellStyle name="Accent6 2 2 2 2 2 2 2 2 6" xfId="36502"/>
    <cellStyle name="Accent6 2 2 2 2 2 2 2 3" xfId="36503"/>
    <cellStyle name="Accent6 2 2 2 2 2 2 2 4" xfId="36504"/>
    <cellStyle name="Accent6 2 2 2 2 2 2 2 5" xfId="36505"/>
    <cellStyle name="Accent6 2 2 2 2 2 2 2 5 2" xfId="36506"/>
    <cellStyle name="Accent6 2 2 2 2 2 2 2 6" xfId="36507"/>
    <cellStyle name="Accent6 2 2 2 2 2 2 3" xfId="36508"/>
    <cellStyle name="Accent6 2 2 2 2 2 2 4" xfId="36509"/>
    <cellStyle name="Accent6 2 2 2 2 2 2 5" xfId="36510"/>
    <cellStyle name="Accent6 2 2 2 2 2 2 6" xfId="36511"/>
    <cellStyle name="Accent6 2 2 2 2 2 2 7" xfId="36512"/>
    <cellStyle name="Accent6 2 2 2 2 2 2 7 2" xfId="36513"/>
    <cellStyle name="Accent6 2 2 2 2 2 2 8" xfId="36514"/>
    <cellStyle name="Accent6 2 2 2 2 2 3" xfId="36515"/>
    <cellStyle name="Accent6 2 2 2 2 2 4" xfId="36516"/>
    <cellStyle name="Accent6 2 2 2 2 2 5" xfId="36517"/>
    <cellStyle name="Accent6 2 2 2 2 2 6" xfId="36518"/>
    <cellStyle name="Accent6 2 2 2 2 2 7" xfId="36519"/>
    <cellStyle name="Accent6 2 2 2 2 2 8" xfId="36520"/>
    <cellStyle name="Accent6 2 2 2 2 2 8 2" xfId="36521"/>
    <cellStyle name="Accent6 2 2 2 2 2 9" xfId="36522"/>
    <cellStyle name="Accent6 2 2 2 2 3" xfId="36523"/>
    <cellStyle name="Accent6 2 2 2 2 3 2" xfId="36524"/>
    <cellStyle name="Accent6 2 2 2 2 3 3" xfId="36525"/>
    <cellStyle name="Accent6 2 2 2 2 4" xfId="36526"/>
    <cellStyle name="Accent6 2 2 2 2 5" xfId="36527"/>
    <cellStyle name="Accent6 2 2 2 2 6" xfId="36528"/>
    <cellStyle name="Accent6 2 2 2 2 7" xfId="36529"/>
    <cellStyle name="Accent6 2 2 2 2 8" xfId="36530"/>
    <cellStyle name="Accent6 2 2 2 2 8 2" xfId="36531"/>
    <cellStyle name="Accent6 2 2 2 2 9" xfId="36532"/>
    <cellStyle name="Accent6 2 2 2 3" xfId="36533"/>
    <cellStyle name="Accent6 2 2 2 4" xfId="36534"/>
    <cellStyle name="Accent6 2 2 2 5" xfId="36535"/>
    <cellStyle name="Accent6 2 2 2 5 2" xfId="36536"/>
    <cellStyle name="Accent6 2 2 2 5 3" xfId="36537"/>
    <cellStyle name="Accent6 2 2 2 6" xfId="36538"/>
    <cellStyle name="Accent6 2 2 2 7" xfId="36539"/>
    <cellStyle name="Accent6 2 2 2 8" xfId="36540"/>
    <cellStyle name="Accent6 2 2 2 9" xfId="36541"/>
    <cellStyle name="Accent6 2 2 3" xfId="36542"/>
    <cellStyle name="Accent6 2 2 3 2" xfId="36543"/>
    <cellStyle name="Accent6 2 2 4" xfId="36544"/>
    <cellStyle name="Accent6 2 2 5" xfId="36545"/>
    <cellStyle name="Accent6 2 2 5 2" xfId="36546"/>
    <cellStyle name="Accent6 2 2 5 3" xfId="36547"/>
    <cellStyle name="Accent6 2 2 6" xfId="36548"/>
    <cellStyle name="Accent6 2 2 7" xfId="36549"/>
    <cellStyle name="Accent6 2 2 8" xfId="36550"/>
    <cellStyle name="Accent6 2 2 9" xfId="36551"/>
    <cellStyle name="Accent6 2 3" xfId="36552"/>
    <cellStyle name="Accent6 2 3 2" xfId="36553"/>
    <cellStyle name="Accent6 2 4" xfId="36554"/>
    <cellStyle name="Accent6 2 5" xfId="36555"/>
    <cellStyle name="Accent6 2 5 2" xfId="36556"/>
    <cellStyle name="Accent6 2 5 3" xfId="36557"/>
    <cellStyle name="Accent6 2 6" xfId="36558"/>
    <cellStyle name="Accent6 2 7" xfId="36559"/>
    <cellStyle name="Accent6 2 8" xfId="36560"/>
    <cellStyle name="Accent6 2 9" xfId="36561"/>
    <cellStyle name="Accent6 20" xfId="36562"/>
    <cellStyle name="Accent6 21" xfId="36563"/>
    <cellStyle name="Accent6 22" xfId="36564"/>
    <cellStyle name="Accent6 23" xfId="36565"/>
    <cellStyle name="Accent6 24" xfId="36566"/>
    <cellStyle name="Accent6 25" xfId="36567"/>
    <cellStyle name="Accent6 26" xfId="36568"/>
    <cellStyle name="Accent6 27" xfId="36569"/>
    <cellStyle name="Accent6 28" xfId="36570"/>
    <cellStyle name="Accent6 28 2" xfId="36571"/>
    <cellStyle name="Accent6 29" xfId="36572"/>
    <cellStyle name="Accent6 3" xfId="36573"/>
    <cellStyle name="Accent6 3 2" xfId="36574"/>
    <cellStyle name="Accent6 30" xfId="36575"/>
    <cellStyle name="Accent6 31" xfId="36576"/>
    <cellStyle name="Accent6 32" xfId="36577"/>
    <cellStyle name="Accent6 4" xfId="36578"/>
    <cellStyle name="Accent6 4 10" xfId="36579"/>
    <cellStyle name="Accent6 4 11" xfId="36580"/>
    <cellStyle name="Accent6 4 12" xfId="36581"/>
    <cellStyle name="Accent6 4 13" xfId="36582"/>
    <cellStyle name="Accent6 4 14" xfId="36583"/>
    <cellStyle name="Accent6 4 15" xfId="36584"/>
    <cellStyle name="Accent6 4 16" xfId="36585"/>
    <cellStyle name="Accent6 4 17" xfId="36586"/>
    <cellStyle name="Accent6 4 18" xfId="36587"/>
    <cellStyle name="Accent6 4 19" xfId="36588"/>
    <cellStyle name="Accent6 4 2" xfId="36589"/>
    <cellStyle name="Accent6 4 2 2" xfId="36590"/>
    <cellStyle name="Accent6 4 2 3" xfId="36591"/>
    <cellStyle name="Accent6 4 2 4" xfId="36592"/>
    <cellStyle name="Accent6 4 2 5" xfId="36593"/>
    <cellStyle name="Accent6 4 20" xfId="36594"/>
    <cellStyle name="Accent6 4 21" xfId="36595"/>
    <cellStyle name="Accent6 4 22" xfId="36596"/>
    <cellStyle name="Accent6 4 23" xfId="36597"/>
    <cellStyle name="Accent6 4 24" xfId="36598"/>
    <cellStyle name="Accent6 4 3" xfId="36599"/>
    <cellStyle name="Accent6 4 4" xfId="36600"/>
    <cellStyle name="Accent6 4 5" xfId="36601"/>
    <cellStyle name="Accent6 4 6" xfId="36602"/>
    <cellStyle name="Accent6 4 7" xfId="36603"/>
    <cellStyle name="Accent6 4 8" xfId="36604"/>
    <cellStyle name="Accent6 4 9" xfId="36605"/>
    <cellStyle name="Accent6 5" xfId="36606"/>
    <cellStyle name="Accent6 5 10" xfId="36607"/>
    <cellStyle name="Accent6 5 11" xfId="36608"/>
    <cellStyle name="Accent6 5 12" xfId="36609"/>
    <cellStyle name="Accent6 5 13" xfId="36610"/>
    <cellStyle name="Accent6 5 14" xfId="36611"/>
    <cellStyle name="Accent6 5 15" xfId="36612"/>
    <cellStyle name="Accent6 5 16" xfId="36613"/>
    <cellStyle name="Accent6 5 17" xfId="36614"/>
    <cellStyle name="Accent6 5 18" xfId="36615"/>
    <cellStyle name="Accent6 5 19" xfId="36616"/>
    <cellStyle name="Accent6 5 2" xfId="36617"/>
    <cellStyle name="Accent6 5 2 2" xfId="36618"/>
    <cellStyle name="Accent6 5 2 3" xfId="36619"/>
    <cellStyle name="Accent6 5 2 4" xfId="36620"/>
    <cellStyle name="Accent6 5 2 5" xfId="36621"/>
    <cellStyle name="Accent6 5 20" xfId="36622"/>
    <cellStyle name="Accent6 5 21" xfId="36623"/>
    <cellStyle name="Accent6 5 22" xfId="36624"/>
    <cellStyle name="Accent6 5 23" xfId="36625"/>
    <cellStyle name="Accent6 5 24" xfId="36626"/>
    <cellStyle name="Accent6 5 3" xfId="36627"/>
    <cellStyle name="Accent6 5 4" xfId="36628"/>
    <cellStyle name="Accent6 5 5" xfId="36629"/>
    <cellStyle name="Accent6 5 6" xfId="36630"/>
    <cellStyle name="Accent6 5 7" xfId="36631"/>
    <cellStyle name="Accent6 5 8" xfId="36632"/>
    <cellStyle name="Accent6 5 9" xfId="36633"/>
    <cellStyle name="Accent6 6" xfId="36634"/>
    <cellStyle name="Accent6 6 2" xfId="36635"/>
    <cellStyle name="Accent6 6 3" xfId="36636"/>
    <cellStyle name="Accent6 6 4" xfId="36637"/>
    <cellStyle name="Accent6 6 5" xfId="36638"/>
    <cellStyle name="Accent6 7" xfId="36639"/>
    <cellStyle name="Accent6 7 2" xfId="36640"/>
    <cellStyle name="Accent6 7 3" xfId="36641"/>
    <cellStyle name="Accent6 8" xfId="36642"/>
    <cellStyle name="Accent6 8 2" xfId="36643"/>
    <cellStyle name="Accent6 9" xfId="36644"/>
    <cellStyle name="Accent6 9 2" xfId="36645"/>
    <cellStyle name="Accent6 9 2 2" xfId="36646"/>
    <cellStyle name="Accent6 9 3" xfId="36647"/>
    <cellStyle name="Accent6 9 4" xfId="36648"/>
    <cellStyle name="Accent6 9 5" xfId="36649"/>
    <cellStyle name="Acctg" xfId="36650"/>
    <cellStyle name="Acctg$" xfId="36651"/>
    <cellStyle name="Accting 1 dec 12 pt" xfId="36652"/>
    <cellStyle name="Actual Date" xfId="36653"/>
    <cellStyle name="Actual Date 2" xfId="36654"/>
    <cellStyle name="Actual Date 2 2" xfId="36655"/>
    <cellStyle name="Actual Date 2 3" xfId="36656"/>
    <cellStyle name="Actual Date 3" xfId="36657"/>
    <cellStyle name="Actual Date 4" xfId="36658"/>
    <cellStyle name="adjusted" xfId="36659"/>
    <cellStyle name="adjusted 2" xfId="36660"/>
    <cellStyle name="adjusted 2 2" xfId="36661"/>
    <cellStyle name="adjusted 3" xfId="36662"/>
    <cellStyle name="AFE" xfId="36663"/>
    <cellStyle name="AFE 2" xfId="36664"/>
    <cellStyle name="AFE 3" xfId="36665"/>
    <cellStyle name="AFE 4" xfId="36666"/>
    <cellStyle name="AFE 5" xfId="36667"/>
    <cellStyle name="AFE_201003_ BOARD REPORT W PURCHASE ACCTG 04.07.10 v2" xfId="36668"/>
    <cellStyle name="ALPercent" xfId="36669"/>
    <cellStyle name="AppSvrCode" xfId="36670"/>
    <cellStyle name="Arial 10" xfId="36671"/>
    <cellStyle name="Arial 10 10" xfId="36672"/>
    <cellStyle name="Arial 10 11" xfId="36673"/>
    <cellStyle name="Arial 10 12" xfId="36674"/>
    <cellStyle name="Arial 10 13" xfId="36675"/>
    <cellStyle name="Arial 10 14" xfId="36676"/>
    <cellStyle name="Arial 10 15" xfId="36677"/>
    <cellStyle name="Arial 10 16" xfId="36678"/>
    <cellStyle name="Arial 10 17" xfId="36679"/>
    <cellStyle name="Arial 10 18" xfId="36680"/>
    <cellStyle name="Arial 10 19" xfId="36681"/>
    <cellStyle name="Arial 10 2" xfId="36682"/>
    <cellStyle name="Arial 10 20" xfId="36683"/>
    <cellStyle name="Arial 10 21" xfId="36684"/>
    <cellStyle name="Arial 10 22" xfId="36685"/>
    <cellStyle name="Arial 10 23" xfId="36686"/>
    <cellStyle name="Arial 10 24" xfId="36687"/>
    <cellStyle name="Arial 10 25" xfId="36688"/>
    <cellStyle name="Arial 10 26" xfId="36689"/>
    <cellStyle name="Arial 10 27" xfId="36690"/>
    <cellStyle name="Arial 10 28" xfId="36691"/>
    <cellStyle name="Arial 10 29" xfId="36692"/>
    <cellStyle name="Arial 10 3" xfId="36693"/>
    <cellStyle name="Arial 10 30" xfId="36694"/>
    <cellStyle name="Arial 10 31" xfId="36695"/>
    <cellStyle name="Arial 10 4" xfId="36696"/>
    <cellStyle name="Arial 10 5" xfId="36697"/>
    <cellStyle name="Arial 10 6" xfId="36698"/>
    <cellStyle name="Arial 10 7" xfId="36699"/>
    <cellStyle name="Arial 10 8" xfId="36700"/>
    <cellStyle name="Arial 10 9" xfId="36701"/>
    <cellStyle name="Arial 12" xfId="36702"/>
    <cellStyle name="Arial 12 2" xfId="36703"/>
    <cellStyle name="Arial6Bold" xfId="36704"/>
    <cellStyle name="Arial8Bold" xfId="36705"/>
    <cellStyle name="Arial8Italic" xfId="36706"/>
    <cellStyle name="ArialNormal" xfId="36707"/>
    <cellStyle name="Array" xfId="36708"/>
    <cellStyle name="Bad 10" xfId="36709"/>
    <cellStyle name="Bad 11" xfId="36710"/>
    <cellStyle name="Bad 12" xfId="36711"/>
    <cellStyle name="Bad 13" xfId="36712"/>
    <cellStyle name="Bad 14" xfId="36713"/>
    <cellStyle name="Bad 15" xfId="36714"/>
    <cellStyle name="Bad 16" xfId="36715"/>
    <cellStyle name="Bad 17" xfId="36716"/>
    <cellStyle name="Bad 18" xfId="36717"/>
    <cellStyle name="Bad 19" xfId="36718"/>
    <cellStyle name="Bad 2" xfId="36719"/>
    <cellStyle name="Bad 2 10" xfId="36720"/>
    <cellStyle name="Bad 2 10 2" xfId="36721"/>
    <cellStyle name="Bad 2 11" xfId="36722"/>
    <cellStyle name="Bad 2 12" xfId="36723"/>
    <cellStyle name="Bad 2 2" xfId="36724"/>
    <cellStyle name="Bad 2 2 10" xfId="36725"/>
    <cellStyle name="Bad 2 2 10 2" xfId="36726"/>
    <cellStyle name="Bad 2 2 11" xfId="36727"/>
    <cellStyle name="Bad 2 2 2" xfId="36728"/>
    <cellStyle name="Bad 2 2 2 10" xfId="36729"/>
    <cellStyle name="Bad 2 2 2 10 2" xfId="36730"/>
    <cellStyle name="Bad 2 2 2 11" xfId="36731"/>
    <cellStyle name="Bad 2 2 2 2" xfId="36732"/>
    <cellStyle name="Bad 2 2 2 2 2" xfId="36733"/>
    <cellStyle name="Bad 2 2 2 2 2 2" xfId="36734"/>
    <cellStyle name="Bad 2 2 2 2 2 2 2" xfId="36735"/>
    <cellStyle name="Bad 2 2 2 2 2 2 2 2" xfId="36736"/>
    <cellStyle name="Bad 2 2 2 2 2 2 2 2 2" xfId="36737"/>
    <cellStyle name="Bad 2 2 2 2 2 2 2 2 2 2" xfId="36738"/>
    <cellStyle name="Bad 2 2 2 2 2 2 2 2 2 2 2" xfId="36739"/>
    <cellStyle name="Bad 2 2 2 2 2 2 2 2 2 2 2 2" xfId="36740"/>
    <cellStyle name="Bad 2 2 2 2 2 2 2 2 2 2 2 2 2" xfId="36741"/>
    <cellStyle name="Bad 2 2 2 2 2 2 2 2 2 2 2 3" xfId="36742"/>
    <cellStyle name="Bad 2 2 2 2 2 2 2 2 2 2 2 4" xfId="36743"/>
    <cellStyle name="Bad 2 2 2 2 2 2 2 2 2 2 3" xfId="36744"/>
    <cellStyle name="Bad 2 2 2 2 2 2 2 2 2 2 3 2" xfId="36745"/>
    <cellStyle name="Bad 2 2 2 2 2 2 2 2 2 2 4" xfId="36746"/>
    <cellStyle name="Bad 2 2 2 2 2 2 2 2 2 3" xfId="36747"/>
    <cellStyle name="Bad 2 2 2 2 2 2 2 2 2 3 2" xfId="36748"/>
    <cellStyle name="Bad 2 2 2 2 2 2 2 2 2 4" xfId="36749"/>
    <cellStyle name="Bad 2 2 2 2 2 2 2 2 3" xfId="36750"/>
    <cellStyle name="Bad 2 2 2 2 2 2 2 2 4" xfId="36751"/>
    <cellStyle name="Bad 2 2 2 2 2 2 2 2 5" xfId="36752"/>
    <cellStyle name="Bad 2 2 2 2 2 2 2 2 5 2" xfId="36753"/>
    <cellStyle name="Bad 2 2 2 2 2 2 2 2 6" xfId="36754"/>
    <cellStyle name="Bad 2 2 2 2 2 2 2 3" xfId="36755"/>
    <cellStyle name="Bad 2 2 2 2 2 2 2 4" xfId="36756"/>
    <cellStyle name="Bad 2 2 2 2 2 2 2 5" xfId="36757"/>
    <cellStyle name="Bad 2 2 2 2 2 2 2 5 2" xfId="36758"/>
    <cellStyle name="Bad 2 2 2 2 2 2 2 6" xfId="36759"/>
    <cellStyle name="Bad 2 2 2 2 2 2 3" xfId="36760"/>
    <cellStyle name="Bad 2 2 2 2 2 2 4" xfId="36761"/>
    <cellStyle name="Bad 2 2 2 2 2 2 5" xfId="36762"/>
    <cellStyle name="Bad 2 2 2 2 2 2 6" xfId="36763"/>
    <cellStyle name="Bad 2 2 2 2 2 2 7" xfId="36764"/>
    <cellStyle name="Bad 2 2 2 2 2 2 7 2" xfId="36765"/>
    <cellStyle name="Bad 2 2 2 2 2 2 8" xfId="36766"/>
    <cellStyle name="Bad 2 2 2 2 2 3" xfId="36767"/>
    <cellStyle name="Bad 2 2 2 2 2 4" xfId="36768"/>
    <cellStyle name="Bad 2 2 2 2 2 5" xfId="36769"/>
    <cellStyle name="Bad 2 2 2 2 2 6" xfId="36770"/>
    <cellStyle name="Bad 2 2 2 2 2 7" xfId="36771"/>
    <cellStyle name="Bad 2 2 2 2 2 8" xfId="36772"/>
    <cellStyle name="Bad 2 2 2 2 2 8 2" xfId="36773"/>
    <cellStyle name="Bad 2 2 2 2 2 9" xfId="36774"/>
    <cellStyle name="Bad 2 2 2 2 3" xfId="36775"/>
    <cellStyle name="Bad 2 2 2 2 3 2" xfId="36776"/>
    <cellStyle name="Bad 2 2 2 2 3 3" xfId="36777"/>
    <cellStyle name="Bad 2 2 2 2 4" xfId="36778"/>
    <cellStyle name="Bad 2 2 2 2 5" xfId="36779"/>
    <cellStyle name="Bad 2 2 2 2 6" xfId="36780"/>
    <cellStyle name="Bad 2 2 2 2 7" xfId="36781"/>
    <cellStyle name="Bad 2 2 2 2 8" xfId="36782"/>
    <cellStyle name="Bad 2 2 2 2 8 2" xfId="36783"/>
    <cellStyle name="Bad 2 2 2 2 9" xfId="36784"/>
    <cellStyle name="Bad 2 2 2 3" xfId="36785"/>
    <cellStyle name="Bad 2 2 2 4" xfId="36786"/>
    <cellStyle name="Bad 2 2 2 5" xfId="36787"/>
    <cellStyle name="Bad 2 2 2 5 2" xfId="36788"/>
    <cellStyle name="Bad 2 2 2 5 3" xfId="36789"/>
    <cellStyle name="Bad 2 2 2 6" xfId="36790"/>
    <cellStyle name="Bad 2 2 2 7" xfId="36791"/>
    <cellStyle name="Bad 2 2 2 8" xfId="36792"/>
    <cellStyle name="Bad 2 2 2 9" xfId="36793"/>
    <cellStyle name="Bad 2 2 3" xfId="36794"/>
    <cellStyle name="Bad 2 2 3 2" xfId="36795"/>
    <cellStyle name="Bad 2 2 4" xfId="36796"/>
    <cellStyle name="Bad 2 2 5" xfId="36797"/>
    <cellStyle name="Bad 2 2 5 2" xfId="36798"/>
    <cellStyle name="Bad 2 2 5 3" xfId="36799"/>
    <cellStyle name="Bad 2 2 6" xfId="36800"/>
    <cellStyle name="Bad 2 2 7" xfId="36801"/>
    <cellStyle name="Bad 2 2 8" xfId="36802"/>
    <cellStyle name="Bad 2 2 9" xfId="36803"/>
    <cellStyle name="Bad 2 3" xfId="36804"/>
    <cellStyle name="Bad 2 3 2" xfId="36805"/>
    <cellStyle name="Bad 2 4" xfId="36806"/>
    <cellStyle name="Bad 2 5" xfId="36807"/>
    <cellStyle name="Bad 2 5 2" xfId="36808"/>
    <cellStyle name="Bad 2 5 3" xfId="36809"/>
    <cellStyle name="Bad 2 6" xfId="36810"/>
    <cellStyle name="Bad 2 7" xfId="36811"/>
    <cellStyle name="Bad 2 8" xfId="36812"/>
    <cellStyle name="Bad 2 9" xfId="36813"/>
    <cellStyle name="Bad 20" xfId="36814"/>
    <cellStyle name="Bad 21" xfId="36815"/>
    <cellStyle name="Bad 22" xfId="36816"/>
    <cellStyle name="Bad 23" xfId="36817"/>
    <cellStyle name="Bad 24" xfId="36818"/>
    <cellStyle name="Bad 25" xfId="36819"/>
    <cellStyle name="Bad 26" xfId="36820"/>
    <cellStyle name="Bad 27" xfId="36821"/>
    <cellStyle name="Bad 28" xfId="36822"/>
    <cellStyle name="Bad 28 2" xfId="36823"/>
    <cellStyle name="Bad 29" xfId="36824"/>
    <cellStyle name="Bad 3" xfId="36825"/>
    <cellStyle name="Bad 3 2" xfId="36826"/>
    <cellStyle name="Bad 30" xfId="36827"/>
    <cellStyle name="Bad 31" xfId="36828"/>
    <cellStyle name="Bad 32" xfId="36829"/>
    <cellStyle name="Bad 4" xfId="36830"/>
    <cellStyle name="Bad 4 10" xfId="36831"/>
    <cellStyle name="Bad 4 11" xfId="36832"/>
    <cellStyle name="Bad 4 12" xfId="36833"/>
    <cellStyle name="Bad 4 13" xfId="36834"/>
    <cellStyle name="Bad 4 14" xfId="36835"/>
    <cellStyle name="Bad 4 15" xfId="36836"/>
    <cellStyle name="Bad 4 16" xfId="36837"/>
    <cellStyle name="Bad 4 17" xfId="36838"/>
    <cellStyle name="Bad 4 18" xfId="36839"/>
    <cellStyle name="Bad 4 19" xfId="36840"/>
    <cellStyle name="Bad 4 2" xfId="36841"/>
    <cellStyle name="Bad 4 2 2" xfId="36842"/>
    <cellStyle name="Bad 4 2 3" xfId="36843"/>
    <cellStyle name="Bad 4 2 4" xfId="36844"/>
    <cellStyle name="Bad 4 2 5" xfId="36845"/>
    <cellStyle name="Bad 4 20" xfId="36846"/>
    <cellStyle name="Bad 4 21" xfId="36847"/>
    <cellStyle name="Bad 4 22" xfId="36848"/>
    <cellStyle name="Bad 4 23" xfId="36849"/>
    <cellStyle name="Bad 4 24" xfId="36850"/>
    <cellStyle name="Bad 4 3" xfId="36851"/>
    <cellStyle name="Bad 4 4" xfId="36852"/>
    <cellStyle name="Bad 4 5" xfId="36853"/>
    <cellStyle name="Bad 4 6" xfId="36854"/>
    <cellStyle name="Bad 4 7" xfId="36855"/>
    <cellStyle name="Bad 4 8" xfId="36856"/>
    <cellStyle name="Bad 4 9" xfId="36857"/>
    <cellStyle name="Bad 5" xfId="36858"/>
    <cellStyle name="Bad 5 10" xfId="36859"/>
    <cellStyle name="Bad 5 11" xfId="36860"/>
    <cellStyle name="Bad 5 12" xfId="36861"/>
    <cellStyle name="Bad 5 13" xfId="36862"/>
    <cellStyle name="Bad 5 14" xfId="36863"/>
    <cellStyle name="Bad 5 15" xfId="36864"/>
    <cellStyle name="Bad 5 16" xfId="36865"/>
    <cellStyle name="Bad 5 17" xfId="36866"/>
    <cellStyle name="Bad 5 18" xfId="36867"/>
    <cellStyle name="Bad 5 19" xfId="36868"/>
    <cellStyle name="Bad 5 2" xfId="36869"/>
    <cellStyle name="Bad 5 2 2" xfId="36870"/>
    <cellStyle name="Bad 5 2 3" xfId="36871"/>
    <cellStyle name="Bad 5 2 4" xfId="36872"/>
    <cellStyle name="Bad 5 2 5" xfId="36873"/>
    <cellStyle name="Bad 5 20" xfId="36874"/>
    <cellStyle name="Bad 5 21" xfId="36875"/>
    <cellStyle name="Bad 5 22" xfId="36876"/>
    <cellStyle name="Bad 5 23" xfId="36877"/>
    <cellStyle name="Bad 5 24" xfId="36878"/>
    <cellStyle name="Bad 5 3" xfId="36879"/>
    <cellStyle name="Bad 5 4" xfId="36880"/>
    <cellStyle name="Bad 5 5" xfId="36881"/>
    <cellStyle name="Bad 5 6" xfId="36882"/>
    <cellStyle name="Bad 5 7" xfId="36883"/>
    <cellStyle name="Bad 5 8" xfId="36884"/>
    <cellStyle name="Bad 5 9" xfId="36885"/>
    <cellStyle name="Bad 6" xfId="36886"/>
    <cellStyle name="Bad 6 2" xfId="36887"/>
    <cellStyle name="Bad 6 3" xfId="36888"/>
    <cellStyle name="Bad 6 4" xfId="36889"/>
    <cellStyle name="Bad 6 5" xfId="36890"/>
    <cellStyle name="Bad 7" xfId="36891"/>
    <cellStyle name="Bad 7 2" xfId="36892"/>
    <cellStyle name="Bad 7 3" xfId="36893"/>
    <cellStyle name="Bad 8" xfId="36894"/>
    <cellStyle name="Bad 8 2" xfId="36895"/>
    <cellStyle name="Bad 9" xfId="36896"/>
    <cellStyle name="Bad 9 2" xfId="36897"/>
    <cellStyle name="Bad 9 2 2" xfId="36898"/>
    <cellStyle name="Bad 9 3" xfId="36899"/>
    <cellStyle name="Bad 9 4" xfId="36900"/>
    <cellStyle name="Bad 9 5" xfId="36901"/>
    <cellStyle name="BAS Comma [0]" xfId="36902"/>
    <cellStyle name="Basic" xfId="36903"/>
    <cellStyle name="Basic - Style1" xfId="36904"/>
    <cellStyle name="Biomass" xfId="36905"/>
    <cellStyle name="Black" xfId="36906"/>
    <cellStyle name="BlackStrike" xfId="36907"/>
    <cellStyle name="BlackStrike 2" xfId="36908"/>
    <cellStyle name="BlackText" xfId="36909"/>
    <cellStyle name="BlackText 2" xfId="36910"/>
    <cellStyle name="blank" xfId="36911"/>
    <cellStyle name="bli - Style6" xfId="36912"/>
    <cellStyle name="blue" xfId="36913"/>
    <cellStyle name="blue 2" xfId="36914"/>
    <cellStyle name="blue$00" xfId="36915"/>
    <cellStyle name="blue$00 2" xfId="36916"/>
    <cellStyle name="blue$00 2 2" xfId="36917"/>
    <cellStyle name="blue$00 3" xfId="36918"/>
    <cellStyle name="Body" xfId="36919"/>
    <cellStyle name="BoldText" xfId="36920"/>
    <cellStyle name="BoldText 2" xfId="36921"/>
    <cellStyle name="bookman top border" xfId="36922"/>
    <cellStyle name="Border" xfId="36923"/>
    <cellStyle name="Border Heavy" xfId="36924"/>
    <cellStyle name="Border Thin" xfId="36925"/>
    <cellStyle name="Bottom Edge" xfId="36926"/>
    <cellStyle name="Brand Align Left Text" xfId="36927"/>
    <cellStyle name="Brand Align Left Text 2" xfId="36928"/>
    <cellStyle name="Brand Default" xfId="36929"/>
    <cellStyle name="Brand Default 2" xfId="36930"/>
    <cellStyle name="Brand Percent" xfId="36931"/>
    <cellStyle name="Brand Percent 2" xfId="36932"/>
    <cellStyle name="Brand Source" xfId="36933"/>
    <cellStyle name="Brand Source 2" xfId="36934"/>
    <cellStyle name="Brand Subtitle with Underline" xfId="36935"/>
    <cellStyle name="Brand Subtitle with Underline 2" xfId="36936"/>
    <cellStyle name="Brand Subtitle without Underline" xfId="36937"/>
    <cellStyle name="Brand Subtitle without Underline 2" xfId="36938"/>
    <cellStyle name="Brand Title" xfId="36939"/>
    <cellStyle name="Brand Title 2" xfId="36940"/>
    <cellStyle name="British Pound" xfId="36941"/>
    <cellStyle name="British Pound 2" xfId="36942"/>
    <cellStyle name="Bud Sum Normal" xfId="36943"/>
    <cellStyle name="bullet" xfId="36944"/>
    <cellStyle name="Ç¥ÁØ_¿ù°£¿ä¾àº¸°í" xfId="36945"/>
    <cellStyle name="Calc Currency (0)" xfId="36946"/>
    <cellStyle name="Calc Currency (2)" xfId="36947"/>
    <cellStyle name="Calc Percent (0)" xfId="36948"/>
    <cellStyle name="Calc Percent (1)" xfId="36949"/>
    <cellStyle name="Calc Percent (2)" xfId="36950"/>
    <cellStyle name="Calc Units (0)" xfId="36951"/>
    <cellStyle name="Calc Units (1)" xfId="36952"/>
    <cellStyle name="Calc Units (2)" xfId="36953"/>
    <cellStyle name="Calculation 10" xfId="36954"/>
    <cellStyle name="Calculation 11" xfId="36955"/>
    <cellStyle name="Calculation 12" xfId="36956"/>
    <cellStyle name="Calculation 13" xfId="36957"/>
    <cellStyle name="Calculation 14" xfId="36958"/>
    <cellStyle name="Calculation 15" xfId="36959"/>
    <cellStyle name="Calculation 16" xfId="36960"/>
    <cellStyle name="Calculation 17" xfId="36961"/>
    <cellStyle name="Calculation 18" xfId="36962"/>
    <cellStyle name="Calculation 19" xfId="36963"/>
    <cellStyle name="Calculation 2" xfId="36964"/>
    <cellStyle name="Calculation 2 10" xfId="36965"/>
    <cellStyle name="Calculation 2 10 2" xfId="36966"/>
    <cellStyle name="Calculation 2 11" xfId="36967"/>
    <cellStyle name="Calculation 2 12" xfId="36968"/>
    <cellStyle name="Calculation 2 2" xfId="36969"/>
    <cellStyle name="Calculation 2 2 10" xfId="36970"/>
    <cellStyle name="Calculation 2 2 10 2" xfId="36971"/>
    <cellStyle name="Calculation 2 2 11" xfId="36972"/>
    <cellStyle name="Calculation 2 2 2" xfId="36973"/>
    <cellStyle name="Calculation 2 2 2 10" xfId="36974"/>
    <cellStyle name="Calculation 2 2 2 10 2" xfId="36975"/>
    <cellStyle name="Calculation 2 2 2 11" xfId="36976"/>
    <cellStyle name="Calculation 2 2 2 2" xfId="36977"/>
    <cellStyle name="Calculation 2 2 2 2 2" xfId="36978"/>
    <cellStyle name="Calculation 2 2 2 2 2 2" xfId="36979"/>
    <cellStyle name="Calculation 2 2 2 2 2 2 2" xfId="36980"/>
    <cellStyle name="Calculation 2 2 2 2 2 2 2 2" xfId="36981"/>
    <cellStyle name="Calculation 2 2 2 2 2 2 2 2 2" xfId="36982"/>
    <cellStyle name="Calculation 2 2 2 2 2 2 2 2 2 2" xfId="36983"/>
    <cellStyle name="Calculation 2 2 2 2 2 2 2 2 2 2 2" xfId="36984"/>
    <cellStyle name="Calculation 2 2 2 2 2 2 2 2 2 2 2 2" xfId="36985"/>
    <cellStyle name="Calculation 2 2 2 2 2 2 2 2 2 2 2 2 2" xfId="36986"/>
    <cellStyle name="Calculation 2 2 2 2 2 2 2 2 2 2 2 3" xfId="36987"/>
    <cellStyle name="Calculation 2 2 2 2 2 2 2 2 2 2 2 4" xfId="36988"/>
    <cellStyle name="Calculation 2 2 2 2 2 2 2 2 2 2 3" xfId="36989"/>
    <cellStyle name="Calculation 2 2 2 2 2 2 2 2 2 2 3 2" xfId="36990"/>
    <cellStyle name="Calculation 2 2 2 2 2 2 2 2 2 2 4" xfId="36991"/>
    <cellStyle name="Calculation 2 2 2 2 2 2 2 2 2 3" xfId="36992"/>
    <cellStyle name="Calculation 2 2 2 2 2 2 2 2 2 3 2" xfId="36993"/>
    <cellStyle name="Calculation 2 2 2 2 2 2 2 2 2 4" xfId="36994"/>
    <cellStyle name="Calculation 2 2 2 2 2 2 2 2 3" xfId="36995"/>
    <cellStyle name="Calculation 2 2 2 2 2 2 2 2 4" xfId="36996"/>
    <cellStyle name="Calculation 2 2 2 2 2 2 2 2 5" xfId="36997"/>
    <cellStyle name="Calculation 2 2 2 2 2 2 2 2 5 2" xfId="36998"/>
    <cellStyle name="Calculation 2 2 2 2 2 2 2 2 6" xfId="36999"/>
    <cellStyle name="Calculation 2 2 2 2 2 2 2 3" xfId="37000"/>
    <cellStyle name="Calculation 2 2 2 2 2 2 2 4" xfId="37001"/>
    <cellStyle name="Calculation 2 2 2 2 2 2 2 5" xfId="37002"/>
    <cellStyle name="Calculation 2 2 2 2 2 2 2 5 2" xfId="37003"/>
    <cellStyle name="Calculation 2 2 2 2 2 2 2 6" xfId="37004"/>
    <cellStyle name="Calculation 2 2 2 2 2 2 3" xfId="37005"/>
    <cellStyle name="Calculation 2 2 2 2 2 2 4" xfId="37006"/>
    <cellStyle name="Calculation 2 2 2 2 2 2 5" xfId="37007"/>
    <cellStyle name="Calculation 2 2 2 2 2 2 6" xfId="37008"/>
    <cellStyle name="Calculation 2 2 2 2 2 2 7" xfId="37009"/>
    <cellStyle name="Calculation 2 2 2 2 2 2 7 2" xfId="37010"/>
    <cellStyle name="Calculation 2 2 2 2 2 2 8" xfId="37011"/>
    <cellStyle name="Calculation 2 2 2 2 2 3" xfId="37012"/>
    <cellStyle name="Calculation 2 2 2 2 2 4" xfId="37013"/>
    <cellStyle name="Calculation 2 2 2 2 2 5" xfId="37014"/>
    <cellStyle name="Calculation 2 2 2 2 2 6" xfId="37015"/>
    <cellStyle name="Calculation 2 2 2 2 2 7" xfId="37016"/>
    <cellStyle name="Calculation 2 2 2 2 2 8" xfId="37017"/>
    <cellStyle name="Calculation 2 2 2 2 2 8 2" xfId="37018"/>
    <cellStyle name="Calculation 2 2 2 2 2 9" xfId="37019"/>
    <cellStyle name="Calculation 2 2 2 2 3" xfId="37020"/>
    <cellStyle name="Calculation 2 2 2 2 3 2" xfId="37021"/>
    <cellStyle name="Calculation 2 2 2 2 3 3" xfId="37022"/>
    <cellStyle name="Calculation 2 2 2 2 4" xfId="37023"/>
    <cellStyle name="Calculation 2 2 2 2 5" xfId="37024"/>
    <cellStyle name="Calculation 2 2 2 2 6" xfId="37025"/>
    <cellStyle name="Calculation 2 2 2 2 7" xfId="37026"/>
    <cellStyle name="Calculation 2 2 2 2 8" xfId="37027"/>
    <cellStyle name="Calculation 2 2 2 2 8 2" xfId="37028"/>
    <cellStyle name="Calculation 2 2 2 2 9" xfId="37029"/>
    <cellStyle name="Calculation 2 2 2 3" xfId="37030"/>
    <cellStyle name="Calculation 2 2 2 4" xfId="37031"/>
    <cellStyle name="Calculation 2 2 2 5" xfId="37032"/>
    <cellStyle name="Calculation 2 2 2 5 2" xfId="37033"/>
    <cellStyle name="Calculation 2 2 2 5 3" xfId="37034"/>
    <cellStyle name="Calculation 2 2 2 6" xfId="37035"/>
    <cellStyle name="Calculation 2 2 2 7" xfId="37036"/>
    <cellStyle name="Calculation 2 2 2 8" xfId="37037"/>
    <cellStyle name="Calculation 2 2 2 9" xfId="37038"/>
    <cellStyle name="Calculation 2 2 3" xfId="37039"/>
    <cellStyle name="Calculation 2 2 3 2" xfId="37040"/>
    <cellStyle name="Calculation 2 2 4" xfId="37041"/>
    <cellStyle name="Calculation 2 2 5" xfId="37042"/>
    <cellStyle name="Calculation 2 2 5 2" xfId="37043"/>
    <cellStyle name="Calculation 2 2 5 3" xfId="37044"/>
    <cellStyle name="Calculation 2 2 6" xfId="37045"/>
    <cellStyle name="Calculation 2 2 7" xfId="37046"/>
    <cellStyle name="Calculation 2 2 8" xfId="37047"/>
    <cellStyle name="Calculation 2 2 9" xfId="37048"/>
    <cellStyle name="Calculation 2 3" xfId="37049"/>
    <cellStyle name="Calculation 2 3 2" xfId="37050"/>
    <cellStyle name="Calculation 2 4" xfId="37051"/>
    <cellStyle name="Calculation 2 5" xfId="37052"/>
    <cellStyle name="Calculation 2 5 2" xfId="37053"/>
    <cellStyle name="Calculation 2 5 3" xfId="37054"/>
    <cellStyle name="Calculation 2 6" xfId="37055"/>
    <cellStyle name="Calculation 2 7" xfId="37056"/>
    <cellStyle name="Calculation 2 8" xfId="37057"/>
    <cellStyle name="Calculation 2 9" xfId="37058"/>
    <cellStyle name="Calculation 20" xfId="37059"/>
    <cellStyle name="Calculation 21" xfId="37060"/>
    <cellStyle name="Calculation 22" xfId="37061"/>
    <cellStyle name="Calculation 23" xfId="37062"/>
    <cellStyle name="Calculation 24" xfId="37063"/>
    <cellStyle name="Calculation 25" xfId="37064"/>
    <cellStyle name="Calculation 26" xfId="37065"/>
    <cellStyle name="Calculation 27" xfId="37066"/>
    <cellStyle name="Calculation 28" xfId="37067"/>
    <cellStyle name="Calculation 29" xfId="37068"/>
    <cellStyle name="Calculation 3" xfId="37069"/>
    <cellStyle name="Calculation 3 2" xfId="37070"/>
    <cellStyle name="Calculation 30" xfId="37071"/>
    <cellStyle name="Calculation 31" xfId="37072"/>
    <cellStyle name="Calculation 32" xfId="37073"/>
    <cellStyle name="Calculation 33" xfId="37074"/>
    <cellStyle name="Calculation 34" xfId="37075"/>
    <cellStyle name="Calculation 35" xfId="37076"/>
    <cellStyle name="Calculation 35 2" xfId="37077"/>
    <cellStyle name="Calculation 36" xfId="37078"/>
    <cellStyle name="Calculation 37" xfId="37079"/>
    <cellStyle name="Calculation 38" xfId="37080"/>
    <cellStyle name="Calculation 39" xfId="37081"/>
    <cellStyle name="Calculation 4" xfId="37082"/>
    <cellStyle name="Calculation 4 10" xfId="37083"/>
    <cellStyle name="Calculation 4 11" xfId="37084"/>
    <cellStyle name="Calculation 4 12" xfId="37085"/>
    <cellStyle name="Calculation 4 13" xfId="37086"/>
    <cellStyle name="Calculation 4 14" xfId="37087"/>
    <cellStyle name="Calculation 4 15" xfId="37088"/>
    <cellStyle name="Calculation 4 16" xfId="37089"/>
    <cellStyle name="Calculation 4 17" xfId="37090"/>
    <cellStyle name="Calculation 4 18" xfId="37091"/>
    <cellStyle name="Calculation 4 19" xfId="37092"/>
    <cellStyle name="Calculation 4 2" xfId="37093"/>
    <cellStyle name="Calculation 4 2 2" xfId="37094"/>
    <cellStyle name="Calculation 4 2 3" xfId="37095"/>
    <cellStyle name="Calculation 4 2 4" xfId="37096"/>
    <cellStyle name="Calculation 4 2 5" xfId="37097"/>
    <cellStyle name="Calculation 4 20" xfId="37098"/>
    <cellStyle name="Calculation 4 21" xfId="37099"/>
    <cellStyle name="Calculation 4 22" xfId="37100"/>
    <cellStyle name="Calculation 4 23" xfId="37101"/>
    <cellStyle name="Calculation 4 24" xfId="37102"/>
    <cellStyle name="Calculation 4 3" xfId="37103"/>
    <cellStyle name="Calculation 4 4" xfId="37104"/>
    <cellStyle name="Calculation 4 5" xfId="37105"/>
    <cellStyle name="Calculation 4 6" xfId="37106"/>
    <cellStyle name="Calculation 4 7" xfId="37107"/>
    <cellStyle name="Calculation 4 8" xfId="37108"/>
    <cellStyle name="Calculation 4 9" xfId="37109"/>
    <cellStyle name="Calculation 5" xfId="37110"/>
    <cellStyle name="Calculation 5 10" xfId="37111"/>
    <cellStyle name="Calculation 5 11" xfId="37112"/>
    <cellStyle name="Calculation 5 12" xfId="37113"/>
    <cellStyle name="Calculation 5 13" xfId="37114"/>
    <cellStyle name="Calculation 5 14" xfId="37115"/>
    <cellStyle name="Calculation 5 15" xfId="37116"/>
    <cellStyle name="Calculation 5 16" xfId="37117"/>
    <cellStyle name="Calculation 5 17" xfId="37118"/>
    <cellStyle name="Calculation 5 18" xfId="37119"/>
    <cellStyle name="Calculation 5 19" xfId="37120"/>
    <cellStyle name="Calculation 5 2" xfId="37121"/>
    <cellStyle name="Calculation 5 2 2" xfId="37122"/>
    <cellStyle name="Calculation 5 2 3" xfId="37123"/>
    <cellStyle name="Calculation 5 2 4" xfId="37124"/>
    <cellStyle name="Calculation 5 2 5" xfId="37125"/>
    <cellStyle name="Calculation 5 20" xfId="37126"/>
    <cellStyle name="Calculation 5 21" xfId="37127"/>
    <cellStyle name="Calculation 5 22" xfId="37128"/>
    <cellStyle name="Calculation 5 23" xfId="37129"/>
    <cellStyle name="Calculation 5 24" xfId="37130"/>
    <cellStyle name="Calculation 5 3" xfId="37131"/>
    <cellStyle name="Calculation 5 4" xfId="37132"/>
    <cellStyle name="Calculation 5 5" xfId="37133"/>
    <cellStyle name="Calculation 5 6" xfId="37134"/>
    <cellStyle name="Calculation 5 7" xfId="37135"/>
    <cellStyle name="Calculation 5 8" xfId="37136"/>
    <cellStyle name="Calculation 5 9" xfId="37137"/>
    <cellStyle name="Calculation 6" xfId="37138"/>
    <cellStyle name="Calculation 6 2" xfId="37139"/>
    <cellStyle name="Calculation 6 3" xfId="37140"/>
    <cellStyle name="Calculation 6 4" xfId="37141"/>
    <cellStyle name="Calculation 6 5" xfId="37142"/>
    <cellStyle name="Calculation 7" xfId="37143"/>
    <cellStyle name="Calculation 7 2" xfId="37144"/>
    <cellStyle name="Calculation 7 3" xfId="37145"/>
    <cellStyle name="Calculation 8" xfId="37146"/>
    <cellStyle name="Calculation 8 2" xfId="37147"/>
    <cellStyle name="Calculation 9" xfId="37148"/>
    <cellStyle name="Calculation 9 2" xfId="37149"/>
    <cellStyle name="Calculation 9 2 2" xfId="37150"/>
    <cellStyle name="Calculation 9 3" xfId="37151"/>
    <cellStyle name="Calculation 9 4" xfId="37152"/>
    <cellStyle name="Calculation 9 5" xfId="37153"/>
    <cellStyle name="Case" xfId="37154"/>
    <cellStyle name="Case 2" xfId="37155"/>
    <cellStyle name="Case 2 2" xfId="37156"/>
    <cellStyle name="Case 3" xfId="37157"/>
    <cellStyle name="cd" xfId="37158"/>
    <cellStyle name="Cents" xfId="37159"/>
    <cellStyle name="Check Cell 10" xfId="37160"/>
    <cellStyle name="Check Cell 11" xfId="37161"/>
    <cellStyle name="Check Cell 12" xfId="37162"/>
    <cellStyle name="Check Cell 13" xfId="37163"/>
    <cellStyle name="Check Cell 14" xfId="37164"/>
    <cellStyle name="Check Cell 15" xfId="37165"/>
    <cellStyle name="Check Cell 16" xfId="37166"/>
    <cellStyle name="Check Cell 17" xfId="37167"/>
    <cellStyle name="Check Cell 18" xfId="37168"/>
    <cellStyle name="Check Cell 19" xfId="37169"/>
    <cellStyle name="Check Cell 2" xfId="37170"/>
    <cellStyle name="Check Cell 2 10" xfId="37171"/>
    <cellStyle name="Check Cell 2 10 2" xfId="37172"/>
    <cellStyle name="Check Cell 2 11" xfId="37173"/>
    <cellStyle name="Check Cell 2 12" xfId="37174"/>
    <cellStyle name="Check Cell 2 2" xfId="37175"/>
    <cellStyle name="Check Cell 2 2 10" xfId="37176"/>
    <cellStyle name="Check Cell 2 2 10 2" xfId="37177"/>
    <cellStyle name="Check Cell 2 2 11" xfId="37178"/>
    <cellStyle name="Check Cell 2 2 2" xfId="37179"/>
    <cellStyle name="Check Cell 2 2 2 10" xfId="37180"/>
    <cellStyle name="Check Cell 2 2 2 10 2" xfId="37181"/>
    <cellStyle name="Check Cell 2 2 2 11" xfId="37182"/>
    <cellStyle name="Check Cell 2 2 2 2" xfId="37183"/>
    <cellStyle name="Check Cell 2 2 2 2 2" xfId="37184"/>
    <cellStyle name="Check Cell 2 2 2 2 2 2" xfId="37185"/>
    <cellStyle name="Check Cell 2 2 2 2 2 2 2" xfId="37186"/>
    <cellStyle name="Check Cell 2 2 2 2 2 2 2 2" xfId="37187"/>
    <cellStyle name="Check Cell 2 2 2 2 2 2 2 2 2" xfId="37188"/>
    <cellStyle name="Check Cell 2 2 2 2 2 2 2 2 2 2" xfId="37189"/>
    <cellStyle name="Check Cell 2 2 2 2 2 2 2 2 2 2 2" xfId="37190"/>
    <cellStyle name="Check Cell 2 2 2 2 2 2 2 2 2 2 2 2" xfId="37191"/>
    <cellStyle name="Check Cell 2 2 2 2 2 2 2 2 2 2 2 2 2" xfId="37192"/>
    <cellStyle name="Check Cell 2 2 2 2 2 2 2 2 2 2 2 3" xfId="37193"/>
    <cellStyle name="Check Cell 2 2 2 2 2 2 2 2 2 2 2 4" xfId="37194"/>
    <cellStyle name="Check Cell 2 2 2 2 2 2 2 2 2 2 3" xfId="37195"/>
    <cellStyle name="Check Cell 2 2 2 2 2 2 2 2 2 2 3 2" xfId="37196"/>
    <cellStyle name="Check Cell 2 2 2 2 2 2 2 2 2 2 4" xfId="37197"/>
    <cellStyle name="Check Cell 2 2 2 2 2 2 2 2 2 3" xfId="37198"/>
    <cellStyle name="Check Cell 2 2 2 2 2 2 2 2 2 3 2" xfId="37199"/>
    <cellStyle name="Check Cell 2 2 2 2 2 2 2 2 2 4" xfId="37200"/>
    <cellStyle name="Check Cell 2 2 2 2 2 2 2 2 3" xfId="37201"/>
    <cellStyle name="Check Cell 2 2 2 2 2 2 2 2 4" xfId="37202"/>
    <cellStyle name="Check Cell 2 2 2 2 2 2 2 2 5" xfId="37203"/>
    <cellStyle name="Check Cell 2 2 2 2 2 2 2 2 5 2" xfId="37204"/>
    <cellStyle name="Check Cell 2 2 2 2 2 2 2 2 6" xfId="37205"/>
    <cellStyle name="Check Cell 2 2 2 2 2 2 2 3" xfId="37206"/>
    <cellStyle name="Check Cell 2 2 2 2 2 2 2 4" xfId="37207"/>
    <cellStyle name="Check Cell 2 2 2 2 2 2 2 5" xfId="37208"/>
    <cellStyle name="Check Cell 2 2 2 2 2 2 2 5 2" xfId="37209"/>
    <cellStyle name="Check Cell 2 2 2 2 2 2 2 6" xfId="37210"/>
    <cellStyle name="Check Cell 2 2 2 2 2 2 3" xfId="37211"/>
    <cellStyle name="Check Cell 2 2 2 2 2 2 4" xfId="37212"/>
    <cellStyle name="Check Cell 2 2 2 2 2 2 5" xfId="37213"/>
    <cellStyle name="Check Cell 2 2 2 2 2 2 6" xfId="37214"/>
    <cellStyle name="Check Cell 2 2 2 2 2 2 7" xfId="37215"/>
    <cellStyle name="Check Cell 2 2 2 2 2 2 7 2" xfId="37216"/>
    <cellStyle name="Check Cell 2 2 2 2 2 2 8" xfId="37217"/>
    <cellStyle name="Check Cell 2 2 2 2 2 3" xfId="37218"/>
    <cellStyle name="Check Cell 2 2 2 2 2 4" xfId="37219"/>
    <cellStyle name="Check Cell 2 2 2 2 2 5" xfId="37220"/>
    <cellStyle name="Check Cell 2 2 2 2 2 6" xfId="37221"/>
    <cellStyle name="Check Cell 2 2 2 2 2 7" xfId="37222"/>
    <cellStyle name="Check Cell 2 2 2 2 2 8" xfId="37223"/>
    <cellStyle name="Check Cell 2 2 2 2 2 8 2" xfId="37224"/>
    <cellStyle name="Check Cell 2 2 2 2 2 9" xfId="37225"/>
    <cellStyle name="Check Cell 2 2 2 2 3" xfId="37226"/>
    <cellStyle name="Check Cell 2 2 2 2 3 2" xfId="37227"/>
    <cellStyle name="Check Cell 2 2 2 2 3 3" xfId="37228"/>
    <cellStyle name="Check Cell 2 2 2 2 4" xfId="37229"/>
    <cellStyle name="Check Cell 2 2 2 2 5" xfId="37230"/>
    <cellStyle name="Check Cell 2 2 2 2 6" xfId="37231"/>
    <cellStyle name="Check Cell 2 2 2 2 7" xfId="37232"/>
    <cellStyle name="Check Cell 2 2 2 2 8" xfId="37233"/>
    <cellStyle name="Check Cell 2 2 2 2 8 2" xfId="37234"/>
    <cellStyle name="Check Cell 2 2 2 2 9" xfId="37235"/>
    <cellStyle name="Check Cell 2 2 2 3" xfId="37236"/>
    <cellStyle name="Check Cell 2 2 2 4" xfId="37237"/>
    <cellStyle name="Check Cell 2 2 2 5" xfId="37238"/>
    <cellStyle name="Check Cell 2 2 2 5 2" xfId="37239"/>
    <cellStyle name="Check Cell 2 2 2 5 3" xfId="37240"/>
    <cellStyle name="Check Cell 2 2 2 6" xfId="37241"/>
    <cellStyle name="Check Cell 2 2 2 7" xfId="37242"/>
    <cellStyle name="Check Cell 2 2 2 8" xfId="37243"/>
    <cellStyle name="Check Cell 2 2 2 9" xfId="37244"/>
    <cellStyle name="Check Cell 2 2 3" xfId="37245"/>
    <cellStyle name="Check Cell 2 2 3 2" xfId="37246"/>
    <cellStyle name="Check Cell 2 2 4" xfId="37247"/>
    <cellStyle name="Check Cell 2 2 5" xfId="37248"/>
    <cellStyle name="Check Cell 2 2 5 2" xfId="37249"/>
    <cellStyle name="Check Cell 2 2 5 3" xfId="37250"/>
    <cellStyle name="Check Cell 2 2 6" xfId="37251"/>
    <cellStyle name="Check Cell 2 2 7" xfId="37252"/>
    <cellStyle name="Check Cell 2 2 8" xfId="37253"/>
    <cellStyle name="Check Cell 2 2 9" xfId="37254"/>
    <cellStyle name="Check Cell 2 3" xfId="37255"/>
    <cellStyle name="Check Cell 2 3 2" xfId="37256"/>
    <cellStyle name="Check Cell 2 4" xfId="37257"/>
    <cellStyle name="Check Cell 2 5" xfId="37258"/>
    <cellStyle name="Check Cell 2 5 2" xfId="37259"/>
    <cellStyle name="Check Cell 2 5 3" xfId="37260"/>
    <cellStyle name="Check Cell 2 6" xfId="37261"/>
    <cellStyle name="Check Cell 2 7" xfId="37262"/>
    <cellStyle name="Check Cell 2 8" xfId="37263"/>
    <cellStyle name="Check Cell 2 9" xfId="37264"/>
    <cellStyle name="Check Cell 20" xfId="37265"/>
    <cellStyle name="Check Cell 21" xfId="37266"/>
    <cellStyle name="Check Cell 22" xfId="37267"/>
    <cellStyle name="Check Cell 23" xfId="37268"/>
    <cellStyle name="Check Cell 24" xfId="37269"/>
    <cellStyle name="Check Cell 25" xfId="37270"/>
    <cellStyle name="Check Cell 26" xfId="37271"/>
    <cellStyle name="Check Cell 27" xfId="37272"/>
    <cellStyle name="Check Cell 28" xfId="37273"/>
    <cellStyle name="Check Cell 28 2" xfId="37274"/>
    <cellStyle name="Check Cell 29" xfId="37275"/>
    <cellStyle name="Check Cell 3" xfId="37276"/>
    <cellStyle name="Check Cell 3 2" xfId="37277"/>
    <cellStyle name="Check Cell 30" xfId="37278"/>
    <cellStyle name="Check Cell 31" xfId="37279"/>
    <cellStyle name="Check Cell 32" xfId="37280"/>
    <cellStyle name="Check Cell 4" xfId="37281"/>
    <cellStyle name="Check Cell 4 10" xfId="37282"/>
    <cellStyle name="Check Cell 4 11" xfId="37283"/>
    <cellStyle name="Check Cell 4 12" xfId="37284"/>
    <cellStyle name="Check Cell 4 13" xfId="37285"/>
    <cellStyle name="Check Cell 4 14" xfId="37286"/>
    <cellStyle name="Check Cell 4 15" xfId="37287"/>
    <cellStyle name="Check Cell 4 16" xfId="37288"/>
    <cellStyle name="Check Cell 4 17" xfId="37289"/>
    <cellStyle name="Check Cell 4 18" xfId="37290"/>
    <cellStyle name="Check Cell 4 19" xfId="37291"/>
    <cellStyle name="Check Cell 4 2" xfId="37292"/>
    <cellStyle name="Check Cell 4 2 2" xfId="37293"/>
    <cellStyle name="Check Cell 4 2 3" xfId="37294"/>
    <cellStyle name="Check Cell 4 2 4" xfId="37295"/>
    <cellStyle name="Check Cell 4 2 5" xfId="37296"/>
    <cellStyle name="Check Cell 4 20" xfId="37297"/>
    <cellStyle name="Check Cell 4 21" xfId="37298"/>
    <cellStyle name="Check Cell 4 22" xfId="37299"/>
    <cellStyle name="Check Cell 4 23" xfId="37300"/>
    <cellStyle name="Check Cell 4 24" xfId="37301"/>
    <cellStyle name="Check Cell 4 3" xfId="37302"/>
    <cellStyle name="Check Cell 4 4" xfId="37303"/>
    <cellStyle name="Check Cell 4 5" xfId="37304"/>
    <cellStyle name="Check Cell 4 6" xfId="37305"/>
    <cellStyle name="Check Cell 4 7" xfId="37306"/>
    <cellStyle name="Check Cell 4 8" xfId="37307"/>
    <cellStyle name="Check Cell 4 9" xfId="37308"/>
    <cellStyle name="Check Cell 5" xfId="37309"/>
    <cellStyle name="Check Cell 5 10" xfId="37310"/>
    <cellStyle name="Check Cell 5 11" xfId="37311"/>
    <cellStyle name="Check Cell 5 12" xfId="37312"/>
    <cellStyle name="Check Cell 5 13" xfId="37313"/>
    <cellStyle name="Check Cell 5 14" xfId="37314"/>
    <cellStyle name="Check Cell 5 15" xfId="37315"/>
    <cellStyle name="Check Cell 5 16" xfId="37316"/>
    <cellStyle name="Check Cell 5 17" xfId="37317"/>
    <cellStyle name="Check Cell 5 18" xfId="37318"/>
    <cellStyle name="Check Cell 5 19" xfId="37319"/>
    <cellStyle name="Check Cell 5 2" xfId="37320"/>
    <cellStyle name="Check Cell 5 2 2" xfId="37321"/>
    <cellStyle name="Check Cell 5 2 3" xfId="37322"/>
    <cellStyle name="Check Cell 5 2 4" xfId="37323"/>
    <cellStyle name="Check Cell 5 2 5" xfId="37324"/>
    <cellStyle name="Check Cell 5 20" xfId="37325"/>
    <cellStyle name="Check Cell 5 21" xfId="37326"/>
    <cellStyle name="Check Cell 5 22" xfId="37327"/>
    <cellStyle name="Check Cell 5 23" xfId="37328"/>
    <cellStyle name="Check Cell 5 24" xfId="37329"/>
    <cellStyle name="Check Cell 5 3" xfId="37330"/>
    <cellStyle name="Check Cell 5 4" xfId="37331"/>
    <cellStyle name="Check Cell 5 5" xfId="37332"/>
    <cellStyle name="Check Cell 5 6" xfId="37333"/>
    <cellStyle name="Check Cell 5 7" xfId="37334"/>
    <cellStyle name="Check Cell 5 8" xfId="37335"/>
    <cellStyle name="Check Cell 5 9" xfId="37336"/>
    <cellStyle name="Check Cell 6" xfId="37337"/>
    <cellStyle name="Check Cell 6 2" xfId="37338"/>
    <cellStyle name="Check Cell 6 3" xfId="37339"/>
    <cellStyle name="Check Cell 6 4" xfId="37340"/>
    <cellStyle name="Check Cell 6 5" xfId="37341"/>
    <cellStyle name="Check Cell 7" xfId="37342"/>
    <cellStyle name="Check Cell 7 2" xfId="37343"/>
    <cellStyle name="Check Cell 7 3" xfId="37344"/>
    <cellStyle name="Check Cell 8" xfId="37345"/>
    <cellStyle name="Check Cell 8 2" xfId="37346"/>
    <cellStyle name="Check Cell 9" xfId="37347"/>
    <cellStyle name="Check Cell 9 2" xfId="37348"/>
    <cellStyle name="Check Cell 9 2 2" xfId="37349"/>
    <cellStyle name="Check Cell 9 3" xfId="37350"/>
    <cellStyle name="Check Cell 9 4" xfId="37351"/>
    <cellStyle name="Check Cell 9 5" xfId="37352"/>
    <cellStyle name="code" xfId="37353"/>
    <cellStyle name="Code Section" xfId="37354"/>
    <cellStyle name="Column_Title" xfId="37355"/>
    <cellStyle name="ColumnHeaderStyle" xfId="37356"/>
    <cellStyle name="Comma  - Style1" xfId="37357"/>
    <cellStyle name="Comma [0] 2" xfId="37358"/>
    <cellStyle name="Comma [0] 3" xfId="37359"/>
    <cellStyle name="Comma [0] 3 2" xfId="37360"/>
    <cellStyle name="Comma [0] 3 2 2" xfId="37361"/>
    <cellStyle name="Comma [0] 3 2 3" xfId="37362"/>
    <cellStyle name="Comma [0] 3 3" xfId="37363"/>
    <cellStyle name="Comma [0] 3 4" xfId="37364"/>
    <cellStyle name="Comma [00]" xfId="37365"/>
    <cellStyle name="Comma [1]" xfId="37366"/>
    <cellStyle name="Comma [1] 2" xfId="37367"/>
    <cellStyle name="Comma [1] 2 2" xfId="37368"/>
    <cellStyle name="Comma [1] 3" xfId="37369"/>
    <cellStyle name="Comma [2]" xfId="37370"/>
    <cellStyle name="Comma [2] 2" xfId="37371"/>
    <cellStyle name="Comma [3]" xfId="37372"/>
    <cellStyle name="Comma [3] 2" xfId="37373"/>
    <cellStyle name="Comma [3] 2 2" xfId="37374"/>
    <cellStyle name="Comma [3] 3" xfId="37375"/>
    <cellStyle name="Comma 0" xfId="37376"/>
    <cellStyle name="Comma 0 [0]" xfId="37377"/>
    <cellStyle name="Comma 0 [0] 2" xfId="37378"/>
    <cellStyle name="Comma 0 10" xfId="37379"/>
    <cellStyle name="Comma 0 11" xfId="37380"/>
    <cellStyle name="Comma 0 12" xfId="37381"/>
    <cellStyle name="Comma 0 13" xfId="37382"/>
    <cellStyle name="Comma 0 14" xfId="37383"/>
    <cellStyle name="Comma 0 15" xfId="37384"/>
    <cellStyle name="Comma 0 16" xfId="37385"/>
    <cellStyle name="Comma 0 17" xfId="37386"/>
    <cellStyle name="Comma 0 18" xfId="37387"/>
    <cellStyle name="Comma 0 19" xfId="37388"/>
    <cellStyle name="Comma 0 2" xfId="37389"/>
    <cellStyle name="Comma 0 20" xfId="37390"/>
    <cellStyle name="Comma 0 21" xfId="37391"/>
    <cellStyle name="Comma 0 22" xfId="37392"/>
    <cellStyle name="Comma 0 23" xfId="37393"/>
    <cellStyle name="Comma 0 24" xfId="37394"/>
    <cellStyle name="Comma 0 25" xfId="37395"/>
    <cellStyle name="Comma 0 26" xfId="37396"/>
    <cellStyle name="Comma 0 27" xfId="37397"/>
    <cellStyle name="Comma 0 28" xfId="37398"/>
    <cellStyle name="Comma 0 3" xfId="37399"/>
    <cellStyle name="Comma 0 4" xfId="37400"/>
    <cellStyle name="Comma 0 5" xfId="37401"/>
    <cellStyle name="Comma 0 6" xfId="37402"/>
    <cellStyle name="Comma 0 7" xfId="37403"/>
    <cellStyle name="Comma 0 8" xfId="37404"/>
    <cellStyle name="Comma 0 9" xfId="37405"/>
    <cellStyle name="Comma 0*" xfId="37406"/>
    <cellStyle name="Comma 0_Atom Model_081503" xfId="37407"/>
    <cellStyle name="Comma 10" xfId="37408"/>
    <cellStyle name="Comma 10 2" xfId="37409"/>
    <cellStyle name="Comma 10 2 2" xfId="37410"/>
    <cellStyle name="Comma 10 2 2 2" xfId="37411"/>
    <cellStyle name="Comma 10 2 2 3" xfId="37412"/>
    <cellStyle name="Comma 10 2 3" xfId="37413"/>
    <cellStyle name="Comma 10 2 4" xfId="37414"/>
    <cellStyle name="Comma 11" xfId="37415"/>
    <cellStyle name="Comma 11 2" xfId="37416"/>
    <cellStyle name="Comma 11 2 2" xfId="37417"/>
    <cellStyle name="Comma 11 2 2 2" xfId="37418"/>
    <cellStyle name="Comma 11 2 2 3" xfId="37419"/>
    <cellStyle name="Comma 11 2 3" xfId="37420"/>
    <cellStyle name="Comma 11 2 4" xfId="37421"/>
    <cellStyle name="Comma 12" xfId="37422"/>
    <cellStyle name="Comma 12 2" xfId="37423"/>
    <cellStyle name="Comma 12 2 2" xfId="37424"/>
    <cellStyle name="Comma 12 2 3" xfId="37425"/>
    <cellStyle name="Comma 12 3" xfId="37426"/>
    <cellStyle name="Comma 12 4" xfId="37427"/>
    <cellStyle name="Comma 13" xfId="37428"/>
    <cellStyle name="Comma 13 2" xfId="37429"/>
    <cellStyle name="Comma 13 2 2" xfId="37430"/>
    <cellStyle name="Comma 13 2 3" xfId="37431"/>
    <cellStyle name="Comma 13 3" xfId="37432"/>
    <cellStyle name="Comma 13 4" xfId="37433"/>
    <cellStyle name="Comma 14" xfId="37434"/>
    <cellStyle name="Comma 14 2" xfId="37435"/>
    <cellStyle name="Comma 14 3" xfId="37436"/>
    <cellStyle name="Comma 15" xfId="37437"/>
    <cellStyle name="Comma 15 2" xfId="37438"/>
    <cellStyle name="Comma 15 3" xfId="37439"/>
    <cellStyle name="Comma 16" xfId="37440"/>
    <cellStyle name="Comma 16 2" xfId="37441"/>
    <cellStyle name="Comma 16 3" xfId="37442"/>
    <cellStyle name="Comma 17" xfId="37443"/>
    <cellStyle name="Comma 17 2" xfId="37444"/>
    <cellStyle name="Comma 17 3" xfId="37445"/>
    <cellStyle name="Comma 18" xfId="37446"/>
    <cellStyle name="Comma 18 2" xfId="37447"/>
    <cellStyle name="Comma 18 3" xfId="37448"/>
    <cellStyle name="Comma 19" xfId="37449"/>
    <cellStyle name="Comma 19 2" xfId="37450"/>
    <cellStyle name="Comma 19 3" xfId="37451"/>
    <cellStyle name="Comma 2" xfId="37452"/>
    <cellStyle name="Comma 2 10" xfId="37453"/>
    <cellStyle name="Comma 2 11" xfId="37454"/>
    <cellStyle name="Comma 2 12" xfId="37455"/>
    <cellStyle name="Comma 2 13" xfId="37456"/>
    <cellStyle name="Comma 2 14" xfId="37457"/>
    <cellStyle name="Comma 2 15" xfId="37458"/>
    <cellStyle name="Comma 2 16" xfId="37459"/>
    <cellStyle name="Comma 2 17" xfId="37460"/>
    <cellStyle name="Comma 2 18" xfId="37461"/>
    <cellStyle name="Comma 2 19" xfId="37462"/>
    <cellStyle name="Comma 2 2" xfId="37463"/>
    <cellStyle name="Comma 2 2 2" xfId="37464"/>
    <cellStyle name="Comma 2 2 3" xfId="37465"/>
    <cellStyle name="Comma 2 2 4" xfId="37466"/>
    <cellStyle name="Comma 2 2 5" xfId="37467"/>
    <cellStyle name="Comma 2 20" xfId="37468"/>
    <cellStyle name="Comma 2 21" xfId="37469"/>
    <cellStyle name="Comma 2 22" xfId="37470"/>
    <cellStyle name="Comma 2 23" xfId="37471"/>
    <cellStyle name="Comma 2 24" xfId="37472"/>
    <cellStyle name="Comma 2 25" xfId="37473"/>
    <cellStyle name="Comma 2 26" xfId="37474"/>
    <cellStyle name="Comma 2 27" xfId="37475"/>
    <cellStyle name="Comma 2 28" xfId="37476"/>
    <cellStyle name="Comma 2 29" xfId="37477"/>
    <cellStyle name="Comma 2 3" xfId="37478"/>
    <cellStyle name="Comma 2 3 2" xfId="37479"/>
    <cellStyle name="Comma 2 3 3" xfId="37480"/>
    <cellStyle name="Comma 2 30" xfId="37481"/>
    <cellStyle name="Comma 2 4" xfId="37482"/>
    <cellStyle name="Comma 2 4 2" xfId="37483"/>
    <cellStyle name="Comma 2 4 3" xfId="37484"/>
    <cellStyle name="Comma 2 5" xfId="37485"/>
    <cellStyle name="Comma 2 6" xfId="37486"/>
    <cellStyle name="Comma 2 7" xfId="37487"/>
    <cellStyle name="Comma 2 7 2" xfId="37488"/>
    <cellStyle name="Comma 2 8" xfId="37489"/>
    <cellStyle name="Comma 2 9" xfId="37490"/>
    <cellStyle name="Comma 20" xfId="37491"/>
    <cellStyle name="Comma 20 2" xfId="37492"/>
    <cellStyle name="Comma 20 3" xfId="37493"/>
    <cellStyle name="Comma 21" xfId="37494"/>
    <cellStyle name="Comma 21 2" xfId="37495"/>
    <cellStyle name="Comma 21 3" xfId="37496"/>
    <cellStyle name="Comma 22" xfId="37497"/>
    <cellStyle name="Comma 22 2" xfId="37498"/>
    <cellStyle name="Comma 22 3" xfId="37499"/>
    <cellStyle name="Comma 23" xfId="37500"/>
    <cellStyle name="Comma 23 2" xfId="37501"/>
    <cellStyle name="Comma 23 3" xfId="37502"/>
    <cellStyle name="Comma 24" xfId="37503"/>
    <cellStyle name="Comma 24 2" xfId="37504"/>
    <cellStyle name="Comma 24 3" xfId="37505"/>
    <cellStyle name="Comma 25" xfId="37506"/>
    <cellStyle name="Comma 25 2" xfId="37507"/>
    <cellStyle name="Comma 25 3" xfId="37508"/>
    <cellStyle name="Comma 26" xfId="37509"/>
    <cellStyle name="Comma 26 2" xfId="37510"/>
    <cellStyle name="Comma 26 3" xfId="37511"/>
    <cellStyle name="Comma 27" xfId="37512"/>
    <cellStyle name="Comma 27 2" xfId="37513"/>
    <cellStyle name="Comma 27 3" xfId="37514"/>
    <cellStyle name="Comma 28" xfId="37515"/>
    <cellStyle name="Comma 28 2" xfId="37516"/>
    <cellStyle name="Comma 28 3" xfId="37517"/>
    <cellStyle name="Comma 29" xfId="37518"/>
    <cellStyle name="Comma 29 2" xfId="37519"/>
    <cellStyle name="Comma 29 3" xfId="37520"/>
    <cellStyle name="Comma 3" xfId="37521"/>
    <cellStyle name="Comma 3 10" xfId="37522"/>
    <cellStyle name="Comma 3 11" xfId="37523"/>
    <cellStyle name="Comma 3 12" xfId="37524"/>
    <cellStyle name="Comma 3 13" xfId="37525"/>
    <cellStyle name="Comma 3 14" xfId="37526"/>
    <cellStyle name="Comma 3 15" xfId="37527"/>
    <cellStyle name="Comma 3 16" xfId="37528"/>
    <cellStyle name="Comma 3 17" xfId="37529"/>
    <cellStyle name="Comma 3 18" xfId="37530"/>
    <cellStyle name="Comma 3 19" xfId="37531"/>
    <cellStyle name="Comma 3 2" xfId="37532"/>
    <cellStyle name="Comma 3 2 2" xfId="37533"/>
    <cellStyle name="Comma 3 2 3" xfId="37534"/>
    <cellStyle name="Comma 3 2 4" xfId="37535"/>
    <cellStyle name="Comma 3 2 5" xfId="37536"/>
    <cellStyle name="Comma 3 20" xfId="37537"/>
    <cellStyle name="Comma 3 21" xfId="37538"/>
    <cellStyle name="Comma 3 22" xfId="37539"/>
    <cellStyle name="Comma 3 23" xfId="37540"/>
    <cellStyle name="Comma 3 24" xfId="37541"/>
    <cellStyle name="Comma 3 25" xfId="37542"/>
    <cellStyle name="Comma 3 26" xfId="37543"/>
    <cellStyle name="Comma 3 27" xfId="37544"/>
    <cellStyle name="Comma 3 28" xfId="37545"/>
    <cellStyle name="Comma 3 29" xfId="37546"/>
    <cellStyle name="Comma 3 3" xfId="37547"/>
    <cellStyle name="Comma 3 30" xfId="37548"/>
    <cellStyle name="Comma 3 31" xfId="37549"/>
    <cellStyle name="Comma 3 32" xfId="37550"/>
    <cellStyle name="Comma 3 33" xfId="37551"/>
    <cellStyle name="Comma 3 4" xfId="37552"/>
    <cellStyle name="Comma 3 4 2" xfId="37553"/>
    <cellStyle name="Comma 3 5" xfId="37554"/>
    <cellStyle name="Comma 3 6" xfId="37555"/>
    <cellStyle name="Comma 3 7" xfId="37556"/>
    <cellStyle name="Comma 3 8" xfId="37557"/>
    <cellStyle name="Comma 3 9" xfId="37558"/>
    <cellStyle name="Comma 30" xfId="37559"/>
    <cellStyle name="Comma 30 2" xfId="37560"/>
    <cellStyle name="Comma 30 3" xfId="37561"/>
    <cellStyle name="Comma 31" xfId="37562"/>
    <cellStyle name="Comma 31 2" xfId="37563"/>
    <cellStyle name="Comma 31 3" xfId="37564"/>
    <cellStyle name="Comma 32" xfId="37565"/>
    <cellStyle name="Comma 32 2" xfId="37566"/>
    <cellStyle name="Comma 32 3" xfId="37567"/>
    <cellStyle name="Comma 33" xfId="37568"/>
    <cellStyle name="Comma 33 2" xfId="37569"/>
    <cellStyle name="Comma 33 3" xfId="37570"/>
    <cellStyle name="Comma 34" xfId="37571"/>
    <cellStyle name="Comma 34 2" xfId="37572"/>
    <cellStyle name="Comma 34 3" xfId="37573"/>
    <cellStyle name="Comma 35" xfId="37574"/>
    <cellStyle name="Comma 35 2" xfId="37575"/>
    <cellStyle name="Comma 35 3" xfId="37576"/>
    <cellStyle name="Comma 36" xfId="37577"/>
    <cellStyle name="Comma 36 2" xfId="37578"/>
    <cellStyle name="Comma 36 3" xfId="37579"/>
    <cellStyle name="Comma 37" xfId="37580"/>
    <cellStyle name="Comma 37 2" xfId="37581"/>
    <cellStyle name="Comma 37 3" xfId="37582"/>
    <cellStyle name="Comma 38" xfId="37583"/>
    <cellStyle name="Comma 38 2" xfId="37584"/>
    <cellStyle name="Comma 38 3" xfId="37585"/>
    <cellStyle name="Comma 39" xfId="37586"/>
    <cellStyle name="Comma 39 2" xfId="37587"/>
    <cellStyle name="Comma 39 3" xfId="37588"/>
    <cellStyle name="Comma 4" xfId="37589"/>
    <cellStyle name="Comma 4 2" xfId="37590"/>
    <cellStyle name="Comma 4 2 2" xfId="37591"/>
    <cellStyle name="Comma 4 3" xfId="37592"/>
    <cellStyle name="Comma 4 3 2" xfId="37593"/>
    <cellStyle name="Comma 4 4" xfId="37594"/>
    <cellStyle name="Comma 4 5" xfId="37595"/>
    <cellStyle name="Comma 40" xfId="37596"/>
    <cellStyle name="Comma 40 2" xfId="37597"/>
    <cellStyle name="Comma 40 3" xfId="37598"/>
    <cellStyle name="Comma 41" xfId="37599"/>
    <cellStyle name="Comma 41 2" xfId="37600"/>
    <cellStyle name="Comma 41 3" xfId="37601"/>
    <cellStyle name="Comma 42" xfId="37602"/>
    <cellStyle name="Comma 42 2" xfId="37603"/>
    <cellStyle name="Comma 42 3" xfId="37604"/>
    <cellStyle name="Comma 43" xfId="37605"/>
    <cellStyle name="Comma 43 2" xfId="37606"/>
    <cellStyle name="Comma 43 3" xfId="37607"/>
    <cellStyle name="Comma 44" xfId="37608"/>
    <cellStyle name="Comma 44 2" xfId="37609"/>
    <cellStyle name="Comma 44 3" xfId="37610"/>
    <cellStyle name="Comma 45" xfId="37611"/>
    <cellStyle name="Comma 45 2" xfId="37612"/>
    <cellStyle name="Comma 45 3" xfId="37613"/>
    <cellStyle name="Comma 46" xfId="37614"/>
    <cellStyle name="Comma 46 2" xfId="37615"/>
    <cellStyle name="Comma 46 3" xfId="37616"/>
    <cellStyle name="Comma 47" xfId="37617"/>
    <cellStyle name="Comma 47 2" xfId="37618"/>
    <cellStyle name="Comma 47 3" xfId="37619"/>
    <cellStyle name="Comma 48" xfId="37620"/>
    <cellStyle name="Comma 48 2" xfId="37621"/>
    <cellStyle name="Comma 48 3" xfId="37622"/>
    <cellStyle name="Comma 49" xfId="37623"/>
    <cellStyle name="Comma 49 2" xfId="37624"/>
    <cellStyle name="Comma 49 3" xfId="37625"/>
    <cellStyle name="Comma 5" xfId="37626"/>
    <cellStyle name="Comma 5 2" xfId="37627"/>
    <cellStyle name="Comma 5 2 2" xfId="37628"/>
    <cellStyle name="Comma 5 3" xfId="37629"/>
    <cellStyle name="Comma 5 3 2" xfId="37630"/>
    <cellStyle name="Comma 5 4" xfId="37631"/>
    <cellStyle name="Comma 50" xfId="37632"/>
    <cellStyle name="Comma 50 2" xfId="37633"/>
    <cellStyle name="Comma 50 3" xfId="37634"/>
    <cellStyle name="Comma 51" xfId="37635"/>
    <cellStyle name="Comma 51 2" xfId="37636"/>
    <cellStyle name="Comma 51 3" xfId="37637"/>
    <cellStyle name="Comma 52" xfId="37638"/>
    <cellStyle name="Comma 52 2" xfId="37639"/>
    <cellStyle name="Comma 52 3" xfId="37640"/>
    <cellStyle name="Comma 53" xfId="37641"/>
    <cellStyle name="Comma 53 2" xfId="37642"/>
    <cellStyle name="Comma 53 3" xfId="37643"/>
    <cellStyle name="Comma 54" xfId="37644"/>
    <cellStyle name="Comma 55" xfId="37645"/>
    <cellStyle name="Comma 56" xfId="37646"/>
    <cellStyle name="Comma 57" xfId="37647"/>
    <cellStyle name="Comma 58" xfId="37648"/>
    <cellStyle name="Comma 59" xfId="37649"/>
    <cellStyle name="Comma 6" xfId="37650"/>
    <cellStyle name="Comma 6 2" xfId="37651"/>
    <cellStyle name="Comma 7" xfId="37652"/>
    <cellStyle name="Comma 7 2" xfId="37653"/>
    <cellStyle name="Comma 7 2 2" xfId="37654"/>
    <cellStyle name="Comma 7 2 2 2" xfId="37655"/>
    <cellStyle name="Comma 7 2 2 3" xfId="37656"/>
    <cellStyle name="Comma 7 2 3" xfId="37657"/>
    <cellStyle name="Comma 7 2 4" xfId="37658"/>
    <cellStyle name="Comma 7 3" xfId="37659"/>
    <cellStyle name="Comma 8" xfId="37660"/>
    <cellStyle name="Comma 8 2" xfId="37661"/>
    <cellStyle name="Comma 8 2 2" xfId="37662"/>
    <cellStyle name="Comma 8 2 2 2" xfId="37663"/>
    <cellStyle name="Comma 8 2 2 3" xfId="37664"/>
    <cellStyle name="Comma 8 2 3" xfId="37665"/>
    <cellStyle name="Comma 8 2 4" xfId="37666"/>
    <cellStyle name="Comma 8 3" xfId="37667"/>
    <cellStyle name="Comma 9" xfId="37668"/>
    <cellStyle name="Comma 9 2" xfId="37669"/>
    <cellStyle name="Comma 9 2 2" xfId="37670"/>
    <cellStyle name="Comma 9 2 2 2" xfId="37671"/>
    <cellStyle name="Comma 9 2 2 3" xfId="37672"/>
    <cellStyle name="Comma 9 2 3" xfId="37673"/>
    <cellStyle name="Comma 9 2 4" xfId="37674"/>
    <cellStyle name="Comma 9 3" xfId="37675"/>
    <cellStyle name="Comma Cents" xfId="37676"/>
    <cellStyle name="Comma0" xfId="37677"/>
    <cellStyle name="Comma0 - Style1" xfId="37678"/>
    <cellStyle name="Comma0 - Style2" xfId="37679"/>
    <cellStyle name="Comma0 - Style3" xfId="37680"/>
    <cellStyle name="Comma0 - Style4" xfId="37681"/>
    <cellStyle name="Comma0 - Style5" xfId="37682"/>
    <cellStyle name="Comma0 - Style6" xfId="37683"/>
    <cellStyle name="Comma0 10" xfId="37684"/>
    <cellStyle name="Comma0 11" xfId="37685"/>
    <cellStyle name="Comma0 12" xfId="37686"/>
    <cellStyle name="Comma0 13" xfId="37687"/>
    <cellStyle name="Comma0 14" xfId="37688"/>
    <cellStyle name="Comma0 15" xfId="37689"/>
    <cellStyle name="Comma0 16" xfId="37690"/>
    <cellStyle name="Comma0 17" xfId="37691"/>
    <cellStyle name="Comma0 18" xfId="37692"/>
    <cellStyle name="Comma0 19" xfId="37693"/>
    <cellStyle name="Comma0 2" xfId="37694"/>
    <cellStyle name="Comma0 2 2" xfId="37695"/>
    <cellStyle name="Comma0 20" xfId="37696"/>
    <cellStyle name="Comma0 21" xfId="37697"/>
    <cellStyle name="Comma0 22" xfId="37698"/>
    <cellStyle name="Comma0 23" xfId="37699"/>
    <cellStyle name="Comma0 24" xfId="37700"/>
    <cellStyle name="Comma0 25" xfId="37701"/>
    <cellStyle name="Comma0 26" xfId="37702"/>
    <cellStyle name="Comma0 27" xfId="37703"/>
    <cellStyle name="Comma0 28" xfId="37704"/>
    <cellStyle name="Comma0 29" xfId="37705"/>
    <cellStyle name="Comma0 3" xfId="37706"/>
    <cellStyle name="Comma0 3 2" xfId="37707"/>
    <cellStyle name="Comma0 30" xfId="37708"/>
    <cellStyle name="Comma0 31" xfId="37709"/>
    <cellStyle name="Comma0 4" xfId="37710"/>
    <cellStyle name="Comma0 5" xfId="37711"/>
    <cellStyle name="Comma0 6" xfId="37712"/>
    <cellStyle name="Comma0 7" xfId="37713"/>
    <cellStyle name="Comma0 8" xfId="37714"/>
    <cellStyle name="Comma0 9" xfId="37715"/>
    <cellStyle name="Comma0_Bonneville 10 10 02" xfId="37716"/>
    <cellStyle name="Comma1 - Style1" xfId="37717"/>
    <cellStyle name="Comma࿟SJDISCHG.XLS" xfId="37718"/>
    <cellStyle name="COMMENTS" xfId="37719"/>
    <cellStyle name="Copied" xfId="37720"/>
    <cellStyle name="Curr_Dec" xfId="37721"/>
    <cellStyle name="Curren - Style1" xfId="37722"/>
    <cellStyle name="Curren - Style2" xfId="37723"/>
    <cellStyle name="Curren - Style3" xfId="37724"/>
    <cellStyle name="Curren - Style4" xfId="37725"/>
    <cellStyle name="Curren - Style5" xfId="37726"/>
    <cellStyle name="Currency [0] 2" xfId="37727"/>
    <cellStyle name="Currency [0] 2 2" xfId="37728"/>
    <cellStyle name="Currency [0] 2 2 2" xfId="37729"/>
    <cellStyle name="Currency [0] 2 2 3" xfId="37730"/>
    <cellStyle name="Currency [0] 2 3" xfId="37731"/>
    <cellStyle name="Currency [0] 2 4" xfId="37732"/>
    <cellStyle name="Currency [00]" xfId="37733"/>
    <cellStyle name="Currency [1]" xfId="37734"/>
    <cellStyle name="Currency [2]" xfId="37735"/>
    <cellStyle name="Currency [2] 2" xfId="37736"/>
    <cellStyle name="Currency [2] 2 2" xfId="37737"/>
    <cellStyle name="Currency [2] 3" xfId="37738"/>
    <cellStyle name="Currency [2] 4" xfId="37739"/>
    <cellStyle name="Currency [3]" xfId="37740"/>
    <cellStyle name="Currency [3] 2" xfId="37741"/>
    <cellStyle name="Currency [3] 2 2" xfId="37742"/>
    <cellStyle name="Currency [3] 3" xfId="37743"/>
    <cellStyle name="Currency 0" xfId="37744"/>
    <cellStyle name="Currency 0 2" xfId="37745"/>
    <cellStyle name="Currency 10" xfId="37746"/>
    <cellStyle name="Currency 10 2" xfId="37747"/>
    <cellStyle name="Currency 10 2 2" xfId="37748"/>
    <cellStyle name="Currency 10 2 2 2" xfId="37749"/>
    <cellStyle name="Currency 10 2 2 3" xfId="37750"/>
    <cellStyle name="Currency 10 2 3" xfId="37751"/>
    <cellStyle name="Currency 10 2 4" xfId="37752"/>
    <cellStyle name="Currency 11" xfId="37753"/>
    <cellStyle name="Currency 11 2" xfId="37754"/>
    <cellStyle name="Currency 11 2 2" xfId="37755"/>
    <cellStyle name="Currency 11 2 2 2" xfId="37756"/>
    <cellStyle name="Currency 11 2 2 3" xfId="37757"/>
    <cellStyle name="Currency 11 2 3" xfId="37758"/>
    <cellStyle name="Currency 11 2 4" xfId="37759"/>
    <cellStyle name="Currency 12" xfId="37760"/>
    <cellStyle name="Currency 12 2" xfId="37761"/>
    <cellStyle name="Currency 12 2 2" xfId="37762"/>
    <cellStyle name="Currency 12 2 3" xfId="37763"/>
    <cellStyle name="Currency 12 3" xfId="37764"/>
    <cellStyle name="Currency 12 4" xfId="37765"/>
    <cellStyle name="Currency 13" xfId="37766"/>
    <cellStyle name="Currency 13 2" xfId="37767"/>
    <cellStyle name="Currency 13 2 2" xfId="37768"/>
    <cellStyle name="Currency 13 2 3" xfId="37769"/>
    <cellStyle name="Currency 13 3" xfId="37770"/>
    <cellStyle name="Currency 13 4" xfId="37771"/>
    <cellStyle name="Currency 2" xfId="37772"/>
    <cellStyle name="Currency 2 2" xfId="37773"/>
    <cellStyle name="Currency 2 2 2" xfId="37774"/>
    <cellStyle name="Currency 2 3" xfId="37775"/>
    <cellStyle name="Currency 2 3 2" xfId="37776"/>
    <cellStyle name="Currency 2 3 2 2" xfId="37777"/>
    <cellStyle name="Currency 2 3 2 3" xfId="37778"/>
    <cellStyle name="Currency 2 3 3" xfId="37779"/>
    <cellStyle name="Currency 2 3 4" xfId="37780"/>
    <cellStyle name="Currency 2 4" xfId="37781"/>
    <cellStyle name="Currency 2 5" xfId="37782"/>
    <cellStyle name="Currency 2 6" xfId="37783"/>
    <cellStyle name="Currency 2 7" xfId="37784"/>
    <cellStyle name="Currency 2 8" xfId="37785"/>
    <cellStyle name="Currency 2 9" xfId="37786"/>
    <cellStyle name="Currency 3" xfId="37787"/>
    <cellStyle name="Currency 3 2" xfId="37788"/>
    <cellStyle name="Currency 3 2 2" xfId="37789"/>
    <cellStyle name="Currency 3 2 2 2" xfId="37790"/>
    <cellStyle name="Currency 3 2 2 3" xfId="37791"/>
    <cellStyle name="Currency 3 2 3" xfId="37792"/>
    <cellStyle name="Currency 3 2 4" xfId="37793"/>
    <cellStyle name="Currency 3 3" xfId="37794"/>
    <cellStyle name="Currency 3 3 2" xfId="37795"/>
    <cellStyle name="Currency 3 4" xfId="37796"/>
    <cellStyle name="Currency 3 5" xfId="37797"/>
    <cellStyle name="Currency 4" xfId="37798"/>
    <cellStyle name="Currency 4 2" xfId="37799"/>
    <cellStyle name="Currency 4 2 2" xfId="37800"/>
    <cellStyle name="Currency 4 2 2 2" xfId="37801"/>
    <cellStyle name="Currency 4 2 2 3" xfId="37802"/>
    <cellStyle name="Currency 4 2 3" xfId="37803"/>
    <cellStyle name="Currency 4 2 4" xfId="37804"/>
    <cellStyle name="Currency 4 3" xfId="37805"/>
    <cellStyle name="Currency 4 4" xfId="37806"/>
    <cellStyle name="Currency 5" xfId="37807"/>
    <cellStyle name="Currency 5 2" xfId="37808"/>
    <cellStyle name="Currency 5 2 2" xfId="37809"/>
    <cellStyle name="Currency 5 2 2 2" xfId="37810"/>
    <cellStyle name="Currency 5 2 2 3" xfId="37811"/>
    <cellStyle name="Currency 5 2 3" xfId="37812"/>
    <cellStyle name="Currency 5 2 4" xfId="37813"/>
    <cellStyle name="Currency 6" xfId="37814"/>
    <cellStyle name="Currency 6 2" xfId="37815"/>
    <cellStyle name="Currency 6 2 2" xfId="37816"/>
    <cellStyle name="Currency 6 2 2 2" xfId="37817"/>
    <cellStyle name="Currency 6 2 2 3" xfId="37818"/>
    <cellStyle name="Currency 6 2 3" xfId="37819"/>
    <cellStyle name="Currency 6 2 4" xfId="37820"/>
    <cellStyle name="Currency 7" xfId="37821"/>
    <cellStyle name="Currency 7 2" xfId="37822"/>
    <cellStyle name="Currency 7 2 2" xfId="37823"/>
    <cellStyle name="Currency 7 2 2 2" xfId="37824"/>
    <cellStyle name="Currency 7 2 2 3" xfId="37825"/>
    <cellStyle name="Currency 7 2 3" xfId="37826"/>
    <cellStyle name="Currency 7 2 4" xfId="37827"/>
    <cellStyle name="Currency 8" xfId="37828"/>
    <cellStyle name="Currency 8 2" xfId="37829"/>
    <cellStyle name="Currency 8 2 2" xfId="37830"/>
    <cellStyle name="Currency 8 2 2 2" xfId="37831"/>
    <cellStyle name="Currency 8 2 2 3" xfId="37832"/>
    <cellStyle name="Currency 8 2 3" xfId="37833"/>
    <cellStyle name="Currency 8 2 4" xfId="37834"/>
    <cellStyle name="Currency 9" xfId="37835"/>
    <cellStyle name="Currency 9 2" xfId="37836"/>
    <cellStyle name="Currency 9 2 2" xfId="37837"/>
    <cellStyle name="Currency 9 2 2 2" xfId="37838"/>
    <cellStyle name="Currency 9 2 2 3" xfId="37839"/>
    <cellStyle name="Currency 9 2 3" xfId="37840"/>
    <cellStyle name="Currency 9 2 4" xfId="37841"/>
    <cellStyle name="Currency0" xfId="37842"/>
    <cellStyle name="Currency0 10" xfId="37843"/>
    <cellStyle name="Currency0 11" xfId="37844"/>
    <cellStyle name="Currency0 12" xfId="37845"/>
    <cellStyle name="Currency0 13" xfId="37846"/>
    <cellStyle name="Currency0 14" xfId="37847"/>
    <cellStyle name="Currency0 15" xfId="37848"/>
    <cellStyle name="Currency0 16" xfId="37849"/>
    <cellStyle name="Currency0 17" xfId="37850"/>
    <cellStyle name="Currency0 18" xfId="37851"/>
    <cellStyle name="Currency0 19" xfId="37852"/>
    <cellStyle name="Currency0 2" xfId="37853"/>
    <cellStyle name="Currency0 2 2" xfId="37854"/>
    <cellStyle name="Currency0 20" xfId="37855"/>
    <cellStyle name="Currency0 21" xfId="37856"/>
    <cellStyle name="Currency0 22" xfId="37857"/>
    <cellStyle name="Currency0 23" xfId="37858"/>
    <cellStyle name="Currency0 24" xfId="37859"/>
    <cellStyle name="Currency0 25" xfId="37860"/>
    <cellStyle name="Currency0 26" xfId="37861"/>
    <cellStyle name="Currency0 27" xfId="37862"/>
    <cellStyle name="Currency0 28" xfId="37863"/>
    <cellStyle name="Currency0 29" xfId="37864"/>
    <cellStyle name="Currency0 3" xfId="37865"/>
    <cellStyle name="Currency0 3 2" xfId="37866"/>
    <cellStyle name="Currency0 30" xfId="37867"/>
    <cellStyle name="Currency0 31" xfId="37868"/>
    <cellStyle name="Currency0 4" xfId="37869"/>
    <cellStyle name="Currency0 5" xfId="37870"/>
    <cellStyle name="Currency0 6" xfId="37871"/>
    <cellStyle name="Currency0 7" xfId="37872"/>
    <cellStyle name="Currency0 8" xfId="37873"/>
    <cellStyle name="Currency0 9" xfId="37874"/>
    <cellStyle name="Currency2" xfId="37875"/>
    <cellStyle name="Currsmall" xfId="37876"/>
    <cellStyle name="Currsmall 2" xfId="37877"/>
    <cellStyle name="d_yield" xfId="37878"/>
    <cellStyle name="d_yield_Plum Point REFI 02 09 07 DYN" xfId="37879"/>
    <cellStyle name="d_yield_Plum Point REFI 02 21 07" xfId="37880"/>
    <cellStyle name="d_yield_Plum Point REFI 02.26.07" xfId="37881"/>
    <cellStyle name="d_yield_Plum Point REFI 03.15.07_EIF BS_5" xfId="37882"/>
    <cellStyle name="d_yield_rig.xls Chart 1" xfId="37883"/>
    <cellStyle name="d_yield_rig.xls Chart 10" xfId="37884"/>
    <cellStyle name="d_yield_rig.xls Chart 11" xfId="37885"/>
    <cellStyle name="d_yield_rig.xls Chart 12" xfId="37886"/>
    <cellStyle name="d_yield_rig.xls Chart 13" xfId="37887"/>
    <cellStyle name="d_yield_rig.xls Chart 14" xfId="37888"/>
    <cellStyle name="d_yield_rig.xls Chart 15" xfId="37889"/>
    <cellStyle name="d_yield_rig.xls Chart 16" xfId="37890"/>
    <cellStyle name="d_yield_rig.xls Chart 17" xfId="37891"/>
    <cellStyle name="d_yield_rig.xls Chart 2" xfId="37892"/>
    <cellStyle name="d_yield_rig.xls Chart 3" xfId="37893"/>
    <cellStyle name="d_yield_rig.xls Chart 4" xfId="37894"/>
    <cellStyle name="d_yield_rig.xls Chart 5" xfId="37895"/>
    <cellStyle name="d_yield_rig.xls Chart 6" xfId="37896"/>
    <cellStyle name="d_yield_rig.xls Chart 7" xfId="37897"/>
    <cellStyle name="d_yield_rig.xls Chart 8" xfId="37898"/>
    <cellStyle name="d_yield_sdc" xfId="37899"/>
    <cellStyle name="dash" xfId="37900"/>
    <cellStyle name="Data Link" xfId="37901"/>
    <cellStyle name="Date" xfId="37902"/>
    <cellStyle name="Date - Style2" xfId="37903"/>
    <cellStyle name="Date - Style3" xfId="37904"/>
    <cellStyle name="Date - Style5" xfId="37905"/>
    <cellStyle name="Date [mm-d-yyyy]" xfId="37906"/>
    <cellStyle name="Date [mmm-d-yyyy]" xfId="37907"/>
    <cellStyle name="Date [mmm-yyyy]" xfId="37908"/>
    <cellStyle name="Date 10" xfId="37909"/>
    <cellStyle name="Date 11" xfId="37910"/>
    <cellStyle name="Date 12" xfId="37911"/>
    <cellStyle name="Date 13" xfId="37912"/>
    <cellStyle name="Date 14" xfId="37913"/>
    <cellStyle name="Date 15" xfId="37914"/>
    <cellStyle name="Date 16" xfId="37915"/>
    <cellStyle name="Date 17" xfId="37916"/>
    <cellStyle name="Date 18" xfId="37917"/>
    <cellStyle name="Date 19" xfId="37918"/>
    <cellStyle name="Date 2" xfId="37919"/>
    <cellStyle name="Date 2 2" xfId="37920"/>
    <cellStyle name="Date 2 2 2" xfId="37921"/>
    <cellStyle name="Date 2 2 3" xfId="37922"/>
    <cellStyle name="Date 2 3" xfId="37923"/>
    <cellStyle name="Date 20" xfId="37924"/>
    <cellStyle name="Date 21" xfId="37925"/>
    <cellStyle name="Date 22" xfId="37926"/>
    <cellStyle name="Date 23" xfId="37927"/>
    <cellStyle name="Date 24" xfId="37928"/>
    <cellStyle name="Date 25" xfId="37929"/>
    <cellStyle name="Date 26" xfId="37930"/>
    <cellStyle name="Date 27" xfId="37931"/>
    <cellStyle name="Date 28" xfId="37932"/>
    <cellStyle name="Date 29" xfId="37933"/>
    <cellStyle name="Date 3" xfId="37934"/>
    <cellStyle name="Date 3 2" xfId="37935"/>
    <cellStyle name="Date 3 2 2" xfId="37936"/>
    <cellStyle name="Date 3 3" xfId="37937"/>
    <cellStyle name="Date 30" xfId="37938"/>
    <cellStyle name="Date 31" xfId="37939"/>
    <cellStyle name="Date 32" xfId="37940"/>
    <cellStyle name="Date 32 2" xfId="37941"/>
    <cellStyle name="Date 4" xfId="37942"/>
    <cellStyle name="Date 5" xfId="37943"/>
    <cellStyle name="Date 6" xfId="37944"/>
    <cellStyle name="Date 7" xfId="37945"/>
    <cellStyle name="Date 8" xfId="37946"/>
    <cellStyle name="Date 9" xfId="37947"/>
    <cellStyle name="Date Aligned" xfId="37948"/>
    <cellStyle name="Date Aligned 2" xfId="37949"/>
    <cellStyle name="Date Short" xfId="37950"/>
    <cellStyle name="Date_2008 AOP - Energy Co O&amp;M_Working" xfId="37951"/>
    <cellStyle name="Date2" xfId="37952"/>
    <cellStyle name="DateLong" xfId="37953"/>
    <cellStyle name="DateShort" xfId="37954"/>
    <cellStyle name="DateTime" xfId="37955"/>
    <cellStyle name="DateTimeStyle" xfId="37956"/>
    <cellStyle name="decimal" xfId="37957"/>
    <cellStyle name="DecimalNumber" xfId="37958"/>
    <cellStyle name="Dezimal [0]_Compiling Utility Macros" xfId="37959"/>
    <cellStyle name="Dezimal_Compiling Utility Macros" xfId="37960"/>
    <cellStyle name="Dialog" xfId="37961"/>
    <cellStyle name="Dialog 10" xfId="37962"/>
    <cellStyle name="Dialog 11" xfId="37963"/>
    <cellStyle name="Dialog 12" xfId="37964"/>
    <cellStyle name="Dialog 13" xfId="37965"/>
    <cellStyle name="Dialog 14" xfId="37966"/>
    <cellStyle name="Dialog 15" xfId="37967"/>
    <cellStyle name="Dialog 16" xfId="37968"/>
    <cellStyle name="Dialog 17" xfId="37969"/>
    <cellStyle name="Dialog 18" xfId="37970"/>
    <cellStyle name="Dialog 19" xfId="37971"/>
    <cellStyle name="Dialog 2" xfId="37972"/>
    <cellStyle name="Dialog 20" xfId="37973"/>
    <cellStyle name="Dialog 21" xfId="37974"/>
    <cellStyle name="Dialog 22" xfId="37975"/>
    <cellStyle name="Dialog 23" xfId="37976"/>
    <cellStyle name="Dialog 24" xfId="37977"/>
    <cellStyle name="Dialog 25" xfId="37978"/>
    <cellStyle name="Dialog 26" xfId="37979"/>
    <cellStyle name="Dialog 27" xfId="37980"/>
    <cellStyle name="Dialog 28" xfId="37981"/>
    <cellStyle name="Dialog 29" xfId="37982"/>
    <cellStyle name="Dialog 3" xfId="37983"/>
    <cellStyle name="Dialog 30" xfId="37984"/>
    <cellStyle name="Dialog 31" xfId="37985"/>
    <cellStyle name="Dialog 4" xfId="37986"/>
    <cellStyle name="Dialog 5" xfId="37987"/>
    <cellStyle name="Dialog 6" xfId="37988"/>
    <cellStyle name="Dialog 7" xfId="37989"/>
    <cellStyle name="Dialog 8" xfId="37990"/>
    <cellStyle name="Dialog 9" xfId="37991"/>
    <cellStyle name="Display Cells" xfId="37992"/>
    <cellStyle name="dohm" xfId="37993"/>
    <cellStyle name="dohm1" xfId="37994"/>
    <cellStyle name="dohm2" xfId="37995"/>
    <cellStyle name="dollar" xfId="37996"/>
    <cellStyle name="Dollar1" xfId="37997"/>
    <cellStyle name="Dollars" xfId="37998"/>
    <cellStyle name="Dollars []" xfId="37999"/>
    <cellStyle name="Dollars_Book1" xfId="38000"/>
    <cellStyle name="Dotted Line" xfId="38001"/>
    <cellStyle name="Dotted Line 2" xfId="38002"/>
    <cellStyle name="Double Accounting" xfId="38003"/>
    <cellStyle name="Double Accounting 2" xfId="38004"/>
    <cellStyle name="Edge" xfId="38005"/>
    <cellStyle name="Emphasis 1" xfId="38006"/>
    <cellStyle name="Emphasis 2" xfId="38007"/>
    <cellStyle name="Emphasis 3" xfId="38008"/>
    <cellStyle name="Enter Currency (0)" xfId="38009"/>
    <cellStyle name="Enter Currency (2)" xfId="38010"/>
    <cellStyle name="Enter Units (0)" xfId="38011"/>
    <cellStyle name="Enter Units (1)" xfId="38012"/>
    <cellStyle name="Enter Units (2)" xfId="38013"/>
    <cellStyle name="Entered" xfId="38014"/>
    <cellStyle name="Entry Cells" xfId="38015"/>
    <cellStyle name="eps" xfId="38016"/>
    <cellStyle name="eps$" xfId="38017"/>
    <cellStyle name="eps$E" xfId="38018"/>
    <cellStyle name="eps_rig.xls Chart 1" xfId="38019"/>
    <cellStyle name="epsA" xfId="38020"/>
    <cellStyle name="epsE" xfId="38021"/>
    <cellStyle name="Escalation" xfId="38022"/>
    <cellStyle name="Euro" xfId="38023"/>
    <cellStyle name="Euro 2" xfId="38024"/>
    <cellStyle name="Euro 2 2" xfId="38025"/>
    <cellStyle name="Euro 2 3" xfId="38026"/>
    <cellStyle name="Euro 3" xfId="38027"/>
    <cellStyle name="Euro 4" xfId="38028"/>
    <cellStyle name="Explanatory Text 10" xfId="38029"/>
    <cellStyle name="Explanatory Text 11" xfId="38030"/>
    <cellStyle name="Explanatory Text 12" xfId="38031"/>
    <cellStyle name="Explanatory Text 13" xfId="38032"/>
    <cellStyle name="Explanatory Text 14" xfId="38033"/>
    <cellStyle name="Explanatory Text 15" xfId="38034"/>
    <cellStyle name="Explanatory Text 16" xfId="38035"/>
    <cellStyle name="Explanatory Text 17" xfId="38036"/>
    <cellStyle name="Explanatory Text 18" xfId="38037"/>
    <cellStyle name="Explanatory Text 19" xfId="38038"/>
    <cellStyle name="Explanatory Text 2" xfId="38039"/>
    <cellStyle name="Explanatory Text 2 10" xfId="38040"/>
    <cellStyle name="Explanatory Text 2 10 2" xfId="38041"/>
    <cellStyle name="Explanatory Text 2 11" xfId="38042"/>
    <cellStyle name="Explanatory Text 2 12" xfId="38043"/>
    <cellStyle name="Explanatory Text 2 2" xfId="38044"/>
    <cellStyle name="Explanatory Text 2 2 10" xfId="38045"/>
    <cellStyle name="Explanatory Text 2 2 10 2" xfId="38046"/>
    <cellStyle name="Explanatory Text 2 2 11" xfId="38047"/>
    <cellStyle name="Explanatory Text 2 2 2" xfId="38048"/>
    <cellStyle name="Explanatory Text 2 2 2 10" xfId="38049"/>
    <cellStyle name="Explanatory Text 2 2 2 10 2" xfId="38050"/>
    <cellStyle name="Explanatory Text 2 2 2 11" xfId="38051"/>
    <cellStyle name="Explanatory Text 2 2 2 2" xfId="38052"/>
    <cellStyle name="Explanatory Text 2 2 2 2 2" xfId="38053"/>
    <cellStyle name="Explanatory Text 2 2 2 2 2 2" xfId="38054"/>
    <cellStyle name="Explanatory Text 2 2 2 2 2 2 2" xfId="38055"/>
    <cellStyle name="Explanatory Text 2 2 2 2 2 2 2 2" xfId="38056"/>
    <cellStyle name="Explanatory Text 2 2 2 2 2 2 2 2 2" xfId="38057"/>
    <cellStyle name="Explanatory Text 2 2 2 2 2 2 2 2 2 2" xfId="38058"/>
    <cellStyle name="Explanatory Text 2 2 2 2 2 2 2 2 2 2 2" xfId="38059"/>
    <cellStyle name="Explanatory Text 2 2 2 2 2 2 2 2 2 2 2 2" xfId="38060"/>
    <cellStyle name="Explanatory Text 2 2 2 2 2 2 2 2 2 2 2 2 2" xfId="38061"/>
    <cellStyle name="Explanatory Text 2 2 2 2 2 2 2 2 2 2 2 3" xfId="38062"/>
    <cellStyle name="Explanatory Text 2 2 2 2 2 2 2 2 2 2 2 4" xfId="38063"/>
    <cellStyle name="Explanatory Text 2 2 2 2 2 2 2 2 2 2 3" xfId="38064"/>
    <cellStyle name="Explanatory Text 2 2 2 2 2 2 2 2 2 2 3 2" xfId="38065"/>
    <cellStyle name="Explanatory Text 2 2 2 2 2 2 2 2 2 2 4" xfId="38066"/>
    <cellStyle name="Explanatory Text 2 2 2 2 2 2 2 2 2 3" xfId="38067"/>
    <cellStyle name="Explanatory Text 2 2 2 2 2 2 2 2 2 3 2" xfId="38068"/>
    <cellStyle name="Explanatory Text 2 2 2 2 2 2 2 2 2 4" xfId="38069"/>
    <cellStyle name="Explanatory Text 2 2 2 2 2 2 2 2 3" xfId="38070"/>
    <cellStyle name="Explanatory Text 2 2 2 2 2 2 2 2 4" xfId="38071"/>
    <cellStyle name="Explanatory Text 2 2 2 2 2 2 2 2 5" xfId="38072"/>
    <cellStyle name="Explanatory Text 2 2 2 2 2 2 2 2 5 2" xfId="38073"/>
    <cellStyle name="Explanatory Text 2 2 2 2 2 2 2 2 6" xfId="38074"/>
    <cellStyle name="Explanatory Text 2 2 2 2 2 2 2 3" xfId="38075"/>
    <cellStyle name="Explanatory Text 2 2 2 2 2 2 2 4" xfId="38076"/>
    <cellStyle name="Explanatory Text 2 2 2 2 2 2 2 5" xfId="38077"/>
    <cellStyle name="Explanatory Text 2 2 2 2 2 2 2 5 2" xfId="38078"/>
    <cellStyle name="Explanatory Text 2 2 2 2 2 2 2 6" xfId="38079"/>
    <cellStyle name="Explanatory Text 2 2 2 2 2 2 3" xfId="38080"/>
    <cellStyle name="Explanatory Text 2 2 2 2 2 2 4" xfId="38081"/>
    <cellStyle name="Explanatory Text 2 2 2 2 2 2 5" xfId="38082"/>
    <cellStyle name="Explanatory Text 2 2 2 2 2 2 6" xfId="38083"/>
    <cellStyle name="Explanatory Text 2 2 2 2 2 2 7" xfId="38084"/>
    <cellStyle name="Explanatory Text 2 2 2 2 2 2 7 2" xfId="38085"/>
    <cellStyle name="Explanatory Text 2 2 2 2 2 2 8" xfId="38086"/>
    <cellStyle name="Explanatory Text 2 2 2 2 2 3" xfId="38087"/>
    <cellStyle name="Explanatory Text 2 2 2 2 2 4" xfId="38088"/>
    <cellStyle name="Explanatory Text 2 2 2 2 2 5" xfId="38089"/>
    <cellStyle name="Explanatory Text 2 2 2 2 2 6" xfId="38090"/>
    <cellStyle name="Explanatory Text 2 2 2 2 2 7" xfId="38091"/>
    <cellStyle name="Explanatory Text 2 2 2 2 2 8" xfId="38092"/>
    <cellStyle name="Explanatory Text 2 2 2 2 2 8 2" xfId="38093"/>
    <cellStyle name="Explanatory Text 2 2 2 2 2 9" xfId="38094"/>
    <cellStyle name="Explanatory Text 2 2 2 2 3" xfId="38095"/>
    <cellStyle name="Explanatory Text 2 2 2 2 3 2" xfId="38096"/>
    <cellStyle name="Explanatory Text 2 2 2 2 3 3" xfId="38097"/>
    <cellStyle name="Explanatory Text 2 2 2 2 4" xfId="38098"/>
    <cellStyle name="Explanatory Text 2 2 2 2 5" xfId="38099"/>
    <cellStyle name="Explanatory Text 2 2 2 2 6" xfId="38100"/>
    <cellStyle name="Explanatory Text 2 2 2 2 7" xfId="38101"/>
    <cellStyle name="Explanatory Text 2 2 2 2 8" xfId="38102"/>
    <cellStyle name="Explanatory Text 2 2 2 2 8 2" xfId="38103"/>
    <cellStyle name="Explanatory Text 2 2 2 2 9" xfId="38104"/>
    <cellStyle name="Explanatory Text 2 2 2 3" xfId="38105"/>
    <cellStyle name="Explanatory Text 2 2 2 4" xfId="38106"/>
    <cellStyle name="Explanatory Text 2 2 2 5" xfId="38107"/>
    <cellStyle name="Explanatory Text 2 2 2 5 2" xfId="38108"/>
    <cellStyle name="Explanatory Text 2 2 2 5 3" xfId="38109"/>
    <cellStyle name="Explanatory Text 2 2 2 6" xfId="38110"/>
    <cellStyle name="Explanatory Text 2 2 2 7" xfId="38111"/>
    <cellStyle name="Explanatory Text 2 2 2 8" xfId="38112"/>
    <cellStyle name="Explanatory Text 2 2 2 9" xfId="38113"/>
    <cellStyle name="Explanatory Text 2 2 3" xfId="38114"/>
    <cellStyle name="Explanatory Text 2 2 3 2" xfId="38115"/>
    <cellStyle name="Explanatory Text 2 2 4" xfId="38116"/>
    <cellStyle name="Explanatory Text 2 2 5" xfId="38117"/>
    <cellStyle name="Explanatory Text 2 2 5 2" xfId="38118"/>
    <cellStyle name="Explanatory Text 2 2 5 3" xfId="38119"/>
    <cellStyle name="Explanatory Text 2 2 6" xfId="38120"/>
    <cellStyle name="Explanatory Text 2 2 7" xfId="38121"/>
    <cellStyle name="Explanatory Text 2 2 8" xfId="38122"/>
    <cellStyle name="Explanatory Text 2 2 9" xfId="38123"/>
    <cellStyle name="Explanatory Text 2 3" xfId="38124"/>
    <cellStyle name="Explanatory Text 2 3 2" xfId="38125"/>
    <cellStyle name="Explanatory Text 2 4" xfId="38126"/>
    <cellStyle name="Explanatory Text 2 5" xfId="38127"/>
    <cellStyle name="Explanatory Text 2 5 2" xfId="38128"/>
    <cellStyle name="Explanatory Text 2 5 3" xfId="38129"/>
    <cellStyle name="Explanatory Text 2 6" xfId="38130"/>
    <cellStyle name="Explanatory Text 2 7" xfId="38131"/>
    <cellStyle name="Explanatory Text 2 8" xfId="38132"/>
    <cellStyle name="Explanatory Text 2 9" xfId="38133"/>
    <cellStyle name="Explanatory Text 20" xfId="38134"/>
    <cellStyle name="Explanatory Text 21" xfId="38135"/>
    <cellStyle name="Explanatory Text 22" xfId="38136"/>
    <cellStyle name="Explanatory Text 23" xfId="38137"/>
    <cellStyle name="Explanatory Text 24" xfId="38138"/>
    <cellStyle name="Explanatory Text 25" xfId="38139"/>
    <cellStyle name="Explanatory Text 26" xfId="38140"/>
    <cellStyle name="Explanatory Text 27" xfId="38141"/>
    <cellStyle name="Explanatory Text 28" xfId="38142"/>
    <cellStyle name="Explanatory Text 28 2" xfId="38143"/>
    <cellStyle name="Explanatory Text 29" xfId="38144"/>
    <cellStyle name="Explanatory Text 3" xfId="38145"/>
    <cellStyle name="Explanatory Text 3 2" xfId="38146"/>
    <cellStyle name="Explanatory Text 30" xfId="38147"/>
    <cellStyle name="Explanatory Text 31" xfId="38148"/>
    <cellStyle name="Explanatory Text 32" xfId="38149"/>
    <cellStyle name="Explanatory Text 4" xfId="38150"/>
    <cellStyle name="Explanatory Text 4 10" xfId="38151"/>
    <cellStyle name="Explanatory Text 4 11" xfId="38152"/>
    <cellStyle name="Explanatory Text 4 12" xfId="38153"/>
    <cellStyle name="Explanatory Text 4 13" xfId="38154"/>
    <cellStyle name="Explanatory Text 4 14" xfId="38155"/>
    <cellStyle name="Explanatory Text 4 15" xfId="38156"/>
    <cellStyle name="Explanatory Text 4 16" xfId="38157"/>
    <cellStyle name="Explanatory Text 4 17" xfId="38158"/>
    <cellStyle name="Explanatory Text 4 18" xfId="38159"/>
    <cellStyle name="Explanatory Text 4 19" xfId="38160"/>
    <cellStyle name="Explanatory Text 4 2" xfId="38161"/>
    <cellStyle name="Explanatory Text 4 2 2" xfId="38162"/>
    <cellStyle name="Explanatory Text 4 2 3" xfId="38163"/>
    <cellStyle name="Explanatory Text 4 2 4" xfId="38164"/>
    <cellStyle name="Explanatory Text 4 2 5" xfId="38165"/>
    <cellStyle name="Explanatory Text 4 20" xfId="38166"/>
    <cellStyle name="Explanatory Text 4 21" xfId="38167"/>
    <cellStyle name="Explanatory Text 4 22" xfId="38168"/>
    <cellStyle name="Explanatory Text 4 23" xfId="38169"/>
    <cellStyle name="Explanatory Text 4 24" xfId="38170"/>
    <cellStyle name="Explanatory Text 4 3" xfId="38171"/>
    <cellStyle name="Explanatory Text 4 4" xfId="38172"/>
    <cellStyle name="Explanatory Text 4 5" xfId="38173"/>
    <cellStyle name="Explanatory Text 4 6" xfId="38174"/>
    <cellStyle name="Explanatory Text 4 7" xfId="38175"/>
    <cellStyle name="Explanatory Text 4 8" xfId="38176"/>
    <cellStyle name="Explanatory Text 4 9" xfId="38177"/>
    <cellStyle name="Explanatory Text 5" xfId="38178"/>
    <cellStyle name="Explanatory Text 5 10" xfId="38179"/>
    <cellStyle name="Explanatory Text 5 11" xfId="38180"/>
    <cellStyle name="Explanatory Text 5 12" xfId="38181"/>
    <cellStyle name="Explanatory Text 5 13" xfId="38182"/>
    <cellStyle name="Explanatory Text 5 14" xfId="38183"/>
    <cellStyle name="Explanatory Text 5 15" xfId="38184"/>
    <cellStyle name="Explanatory Text 5 16" xfId="38185"/>
    <cellStyle name="Explanatory Text 5 17" xfId="38186"/>
    <cellStyle name="Explanatory Text 5 18" xfId="38187"/>
    <cellStyle name="Explanatory Text 5 19" xfId="38188"/>
    <cellStyle name="Explanatory Text 5 2" xfId="38189"/>
    <cellStyle name="Explanatory Text 5 2 2" xfId="38190"/>
    <cellStyle name="Explanatory Text 5 2 3" xfId="38191"/>
    <cellStyle name="Explanatory Text 5 2 4" xfId="38192"/>
    <cellStyle name="Explanatory Text 5 2 5" xfId="38193"/>
    <cellStyle name="Explanatory Text 5 20" xfId="38194"/>
    <cellStyle name="Explanatory Text 5 21" xfId="38195"/>
    <cellStyle name="Explanatory Text 5 22" xfId="38196"/>
    <cellStyle name="Explanatory Text 5 23" xfId="38197"/>
    <cellStyle name="Explanatory Text 5 24" xfId="38198"/>
    <cellStyle name="Explanatory Text 5 3" xfId="38199"/>
    <cellStyle name="Explanatory Text 5 4" xfId="38200"/>
    <cellStyle name="Explanatory Text 5 5" xfId="38201"/>
    <cellStyle name="Explanatory Text 5 6" xfId="38202"/>
    <cellStyle name="Explanatory Text 5 7" xfId="38203"/>
    <cellStyle name="Explanatory Text 5 8" xfId="38204"/>
    <cellStyle name="Explanatory Text 5 9" xfId="38205"/>
    <cellStyle name="Explanatory Text 6" xfId="38206"/>
    <cellStyle name="Explanatory Text 6 2" xfId="38207"/>
    <cellStyle name="Explanatory Text 6 3" xfId="38208"/>
    <cellStyle name="Explanatory Text 6 4" xfId="38209"/>
    <cellStyle name="Explanatory Text 6 5" xfId="38210"/>
    <cellStyle name="Explanatory Text 7" xfId="38211"/>
    <cellStyle name="Explanatory Text 7 2" xfId="38212"/>
    <cellStyle name="Explanatory Text 7 3" xfId="38213"/>
    <cellStyle name="Explanatory Text 8" xfId="38214"/>
    <cellStyle name="Explanatory Text 8 2" xfId="38215"/>
    <cellStyle name="Explanatory Text 9" xfId="38216"/>
    <cellStyle name="Explanatory Text 9 2" xfId="38217"/>
    <cellStyle name="Explanatory Text 9 2 2" xfId="38218"/>
    <cellStyle name="Explanatory Text 9 3" xfId="38219"/>
    <cellStyle name="Explanatory Text 9 4" xfId="38220"/>
    <cellStyle name="Explanatory Text 9 5" xfId="38221"/>
    <cellStyle name="EY House" xfId="38222"/>
    <cellStyle name="F2" xfId="38223"/>
    <cellStyle name="F3" xfId="38224"/>
    <cellStyle name="F4" xfId="38225"/>
    <cellStyle name="F5" xfId="38226"/>
    <cellStyle name="F6" xfId="38227"/>
    <cellStyle name="F7" xfId="38228"/>
    <cellStyle name="F8" xfId="38229"/>
    <cellStyle name="Factor" xfId="38230"/>
    <cellStyle name="Fixed" xfId="38231"/>
    <cellStyle name="Fixed [0]" xfId="38232"/>
    <cellStyle name="Fixed 10" xfId="38233"/>
    <cellStyle name="Fixed 11" xfId="38234"/>
    <cellStyle name="Fixed 12" xfId="38235"/>
    <cellStyle name="Fixed 13" xfId="38236"/>
    <cellStyle name="Fixed 14" xfId="38237"/>
    <cellStyle name="Fixed 15" xfId="38238"/>
    <cellStyle name="Fixed 16" xfId="38239"/>
    <cellStyle name="Fixed 17" xfId="38240"/>
    <cellStyle name="Fixed 18" xfId="38241"/>
    <cellStyle name="Fixed 19" xfId="38242"/>
    <cellStyle name="Fixed 2" xfId="38243"/>
    <cellStyle name="Fixed 2 2" xfId="38244"/>
    <cellStyle name="Fixed 2 2 2" xfId="38245"/>
    <cellStyle name="Fixed 2 3" xfId="38246"/>
    <cellStyle name="Fixed 20" xfId="38247"/>
    <cellStyle name="Fixed 21" xfId="38248"/>
    <cellStyle name="Fixed 22" xfId="38249"/>
    <cellStyle name="Fixed 23" xfId="38250"/>
    <cellStyle name="Fixed 24" xfId="38251"/>
    <cellStyle name="Fixed 25" xfId="38252"/>
    <cellStyle name="Fixed 26" xfId="38253"/>
    <cellStyle name="Fixed 27" xfId="38254"/>
    <cellStyle name="Fixed 28" xfId="38255"/>
    <cellStyle name="Fixed 29" xfId="38256"/>
    <cellStyle name="Fixed 3" xfId="38257"/>
    <cellStyle name="Fixed 3 2" xfId="38258"/>
    <cellStyle name="Fixed 3 3" xfId="38259"/>
    <cellStyle name="Fixed 30" xfId="38260"/>
    <cellStyle name="Fixed 31" xfId="38261"/>
    <cellStyle name="Fixed 32" xfId="38262"/>
    <cellStyle name="Fixed 32 2" xfId="38263"/>
    <cellStyle name="Fixed 4" xfId="38264"/>
    <cellStyle name="Fixed 5" xfId="38265"/>
    <cellStyle name="Fixed 6" xfId="38266"/>
    <cellStyle name="Fixed 7" xfId="38267"/>
    <cellStyle name="Fixed 8" xfId="38268"/>
    <cellStyle name="Fixed 9" xfId="38269"/>
    <cellStyle name="Fixed_Book1" xfId="38270"/>
    <cellStyle name="Fixed1 - Style1" xfId="38271"/>
    <cellStyle name="Fixed4 - Style4" xfId="38272"/>
    <cellStyle name="Fixlong" xfId="38273"/>
    <cellStyle name="Fixlong 2" xfId="38274"/>
    <cellStyle name="Followe೤ Hyperlink" xfId="38275"/>
    <cellStyle name="Followe೤ Hyperlink 2" xfId="38276"/>
    <cellStyle name="Followe? Hyperlink" xfId="38277"/>
    <cellStyle name="Followe? Hyperlink 2" xfId="38278"/>
    <cellStyle name="Footnote" xfId="38279"/>
    <cellStyle name="Footnote 2" xfId="38280"/>
    <cellStyle name="footnote2" xfId="38281"/>
    <cellStyle name="Formula" xfId="38282"/>
    <cellStyle name="Formula 2" xfId="38283"/>
    <cellStyle name="fourdecplace" xfId="38284"/>
    <cellStyle name="fourdecplace 2" xfId="38285"/>
    <cellStyle name="fourdecplace 2 2" xfId="38286"/>
    <cellStyle name="fourdecplace 3" xfId="38287"/>
    <cellStyle name="fourdecplace 4" xfId="38288"/>
    <cellStyle name="fy_eps$" xfId="38289"/>
    <cellStyle name="g_rate" xfId="38290"/>
    <cellStyle name="g_rate_Plum Point REFI 02 09 07 DYN" xfId="38291"/>
    <cellStyle name="g_rate_Plum Point REFI 02 21 07" xfId="38292"/>
    <cellStyle name="g_rate_Plum Point REFI 02.26.07" xfId="38293"/>
    <cellStyle name="g_rate_Plum Point REFI 03.15.07_EIF BS_5" xfId="38294"/>
    <cellStyle name="g_rate_rig.xls Chart 1" xfId="38295"/>
    <cellStyle name="g_rate_rig.xls Chart 10" xfId="38296"/>
    <cellStyle name="g_rate_rig.xls Chart 11" xfId="38297"/>
    <cellStyle name="g_rate_rig.xls Chart 12" xfId="38298"/>
    <cellStyle name="g_rate_rig.xls Chart 13" xfId="38299"/>
    <cellStyle name="g_rate_rig.xls Chart 14" xfId="38300"/>
    <cellStyle name="g_rate_rig.xls Chart 15" xfId="38301"/>
    <cellStyle name="g_rate_rig.xls Chart 16" xfId="38302"/>
    <cellStyle name="g_rate_rig.xls Chart 17" xfId="38303"/>
    <cellStyle name="g_rate_rig.xls Chart 2" xfId="38304"/>
    <cellStyle name="g_rate_rig.xls Chart 3" xfId="38305"/>
    <cellStyle name="g_rate_rig.xls Chart 4" xfId="38306"/>
    <cellStyle name="g_rate_rig.xls Chart 5" xfId="38307"/>
    <cellStyle name="g_rate_rig.xls Chart 6" xfId="38308"/>
    <cellStyle name="g_rate_rig.xls Chart 7" xfId="38309"/>
    <cellStyle name="g_rate_rig.xls Chart 8" xfId="38310"/>
    <cellStyle name="g_rate_sdc" xfId="38311"/>
    <cellStyle name="general" xfId="38312"/>
    <cellStyle name="general 2" xfId="38313"/>
    <cellStyle name="general 3" xfId="38314"/>
    <cellStyle name="Global" xfId="38315"/>
    <cellStyle name="Global 2" xfId="38316"/>
    <cellStyle name="Good 10" xfId="38317"/>
    <cellStyle name="Good 11" xfId="38318"/>
    <cellStyle name="Good 12" xfId="38319"/>
    <cellStyle name="Good 13" xfId="38320"/>
    <cellStyle name="Good 14" xfId="38321"/>
    <cellStyle name="Good 15" xfId="38322"/>
    <cellStyle name="Good 16" xfId="38323"/>
    <cellStyle name="Good 17" xfId="38324"/>
    <cellStyle name="Good 18" xfId="38325"/>
    <cellStyle name="Good 19" xfId="38326"/>
    <cellStyle name="Good 2" xfId="38327"/>
    <cellStyle name="Good 2 10" xfId="38328"/>
    <cellStyle name="Good 2 10 2" xfId="38329"/>
    <cellStyle name="Good 2 11" xfId="38330"/>
    <cellStyle name="Good 2 12" xfId="38331"/>
    <cellStyle name="Good 2 2" xfId="38332"/>
    <cellStyle name="Good 2 2 10" xfId="38333"/>
    <cellStyle name="Good 2 2 10 2" xfId="38334"/>
    <cellStyle name="Good 2 2 11" xfId="38335"/>
    <cellStyle name="Good 2 2 2" xfId="38336"/>
    <cellStyle name="Good 2 2 2 10" xfId="38337"/>
    <cellStyle name="Good 2 2 2 10 2" xfId="38338"/>
    <cellStyle name="Good 2 2 2 11" xfId="38339"/>
    <cellStyle name="Good 2 2 2 2" xfId="38340"/>
    <cellStyle name="Good 2 2 2 2 2" xfId="38341"/>
    <cellStyle name="Good 2 2 2 2 2 2" xfId="38342"/>
    <cellStyle name="Good 2 2 2 2 2 2 2" xfId="38343"/>
    <cellStyle name="Good 2 2 2 2 2 2 2 2" xfId="38344"/>
    <cellStyle name="Good 2 2 2 2 2 2 2 2 2" xfId="38345"/>
    <cellStyle name="Good 2 2 2 2 2 2 2 2 2 2" xfId="38346"/>
    <cellStyle name="Good 2 2 2 2 2 2 2 2 2 2 2" xfId="38347"/>
    <cellStyle name="Good 2 2 2 2 2 2 2 2 2 2 2 2" xfId="38348"/>
    <cellStyle name="Good 2 2 2 2 2 2 2 2 2 2 2 2 2" xfId="38349"/>
    <cellStyle name="Good 2 2 2 2 2 2 2 2 2 2 2 3" xfId="38350"/>
    <cellStyle name="Good 2 2 2 2 2 2 2 2 2 2 2 4" xfId="38351"/>
    <cellStyle name="Good 2 2 2 2 2 2 2 2 2 2 3" xfId="38352"/>
    <cellStyle name="Good 2 2 2 2 2 2 2 2 2 2 3 2" xfId="38353"/>
    <cellStyle name="Good 2 2 2 2 2 2 2 2 2 2 4" xfId="38354"/>
    <cellStyle name="Good 2 2 2 2 2 2 2 2 2 3" xfId="38355"/>
    <cellStyle name="Good 2 2 2 2 2 2 2 2 2 3 2" xfId="38356"/>
    <cellStyle name="Good 2 2 2 2 2 2 2 2 2 4" xfId="38357"/>
    <cellStyle name="Good 2 2 2 2 2 2 2 2 3" xfId="38358"/>
    <cellStyle name="Good 2 2 2 2 2 2 2 2 4" xfId="38359"/>
    <cellStyle name="Good 2 2 2 2 2 2 2 2 5" xfId="38360"/>
    <cellStyle name="Good 2 2 2 2 2 2 2 2 5 2" xfId="38361"/>
    <cellStyle name="Good 2 2 2 2 2 2 2 2 6" xfId="38362"/>
    <cellStyle name="Good 2 2 2 2 2 2 2 3" xfId="38363"/>
    <cellStyle name="Good 2 2 2 2 2 2 2 4" xfId="38364"/>
    <cellStyle name="Good 2 2 2 2 2 2 2 5" xfId="38365"/>
    <cellStyle name="Good 2 2 2 2 2 2 2 5 2" xfId="38366"/>
    <cellStyle name="Good 2 2 2 2 2 2 2 6" xfId="38367"/>
    <cellStyle name="Good 2 2 2 2 2 2 3" xfId="38368"/>
    <cellStyle name="Good 2 2 2 2 2 2 4" xfId="38369"/>
    <cellStyle name="Good 2 2 2 2 2 2 5" xfId="38370"/>
    <cellStyle name="Good 2 2 2 2 2 2 6" xfId="38371"/>
    <cellStyle name="Good 2 2 2 2 2 2 7" xfId="38372"/>
    <cellStyle name="Good 2 2 2 2 2 2 7 2" xfId="38373"/>
    <cellStyle name="Good 2 2 2 2 2 2 8" xfId="38374"/>
    <cellStyle name="Good 2 2 2 2 2 3" xfId="38375"/>
    <cellStyle name="Good 2 2 2 2 2 4" xfId="38376"/>
    <cellStyle name="Good 2 2 2 2 2 5" xfId="38377"/>
    <cellStyle name="Good 2 2 2 2 2 6" xfId="38378"/>
    <cellStyle name="Good 2 2 2 2 2 7" xfId="38379"/>
    <cellStyle name="Good 2 2 2 2 2 8" xfId="38380"/>
    <cellStyle name="Good 2 2 2 2 2 8 2" xfId="38381"/>
    <cellStyle name="Good 2 2 2 2 2 9" xfId="38382"/>
    <cellStyle name="Good 2 2 2 2 3" xfId="38383"/>
    <cellStyle name="Good 2 2 2 2 3 2" xfId="38384"/>
    <cellStyle name="Good 2 2 2 2 3 3" xfId="38385"/>
    <cellStyle name="Good 2 2 2 2 4" xfId="38386"/>
    <cellStyle name="Good 2 2 2 2 5" xfId="38387"/>
    <cellStyle name="Good 2 2 2 2 6" xfId="38388"/>
    <cellStyle name="Good 2 2 2 2 7" xfId="38389"/>
    <cellStyle name="Good 2 2 2 2 8" xfId="38390"/>
    <cellStyle name="Good 2 2 2 2 8 2" xfId="38391"/>
    <cellStyle name="Good 2 2 2 2 9" xfId="38392"/>
    <cellStyle name="Good 2 2 2 3" xfId="38393"/>
    <cellStyle name="Good 2 2 2 4" xfId="38394"/>
    <cellStyle name="Good 2 2 2 5" xfId="38395"/>
    <cellStyle name="Good 2 2 2 5 2" xfId="38396"/>
    <cellStyle name="Good 2 2 2 5 3" xfId="38397"/>
    <cellStyle name="Good 2 2 2 6" xfId="38398"/>
    <cellStyle name="Good 2 2 2 7" xfId="38399"/>
    <cellStyle name="Good 2 2 2 8" xfId="38400"/>
    <cellStyle name="Good 2 2 2 9" xfId="38401"/>
    <cellStyle name="Good 2 2 3" xfId="38402"/>
    <cellStyle name="Good 2 2 3 2" xfId="38403"/>
    <cellStyle name="Good 2 2 4" xfId="38404"/>
    <cellStyle name="Good 2 2 5" xfId="38405"/>
    <cellStyle name="Good 2 2 5 2" xfId="38406"/>
    <cellStyle name="Good 2 2 5 3" xfId="38407"/>
    <cellStyle name="Good 2 2 6" xfId="38408"/>
    <cellStyle name="Good 2 2 7" xfId="38409"/>
    <cellStyle name="Good 2 2 8" xfId="38410"/>
    <cellStyle name="Good 2 2 9" xfId="38411"/>
    <cellStyle name="Good 2 3" xfId="38412"/>
    <cellStyle name="Good 2 3 2" xfId="38413"/>
    <cellStyle name="Good 2 4" xfId="38414"/>
    <cellStyle name="Good 2 5" xfId="38415"/>
    <cellStyle name="Good 2 5 2" xfId="38416"/>
    <cellStyle name="Good 2 5 3" xfId="38417"/>
    <cellStyle name="Good 2 6" xfId="38418"/>
    <cellStyle name="Good 2 7" xfId="38419"/>
    <cellStyle name="Good 2 8" xfId="38420"/>
    <cellStyle name="Good 2 9" xfId="38421"/>
    <cellStyle name="Good 20" xfId="38422"/>
    <cellStyle name="Good 21" xfId="38423"/>
    <cellStyle name="Good 22" xfId="38424"/>
    <cellStyle name="Good 23" xfId="38425"/>
    <cellStyle name="Good 24" xfId="38426"/>
    <cellStyle name="Good 25" xfId="38427"/>
    <cellStyle name="Good 26" xfId="38428"/>
    <cellStyle name="Good 27" xfId="38429"/>
    <cellStyle name="Good 28" xfId="38430"/>
    <cellStyle name="Good 28 2" xfId="38431"/>
    <cellStyle name="Good 29" xfId="38432"/>
    <cellStyle name="Good 3" xfId="38433"/>
    <cellStyle name="Good 3 2" xfId="38434"/>
    <cellStyle name="Good 30" xfId="38435"/>
    <cellStyle name="Good 31" xfId="38436"/>
    <cellStyle name="Good 32" xfId="38437"/>
    <cellStyle name="Good 4" xfId="38438"/>
    <cellStyle name="Good 4 10" xfId="38439"/>
    <cellStyle name="Good 4 11" xfId="38440"/>
    <cellStyle name="Good 4 12" xfId="38441"/>
    <cellStyle name="Good 4 13" xfId="38442"/>
    <cellStyle name="Good 4 14" xfId="38443"/>
    <cellStyle name="Good 4 15" xfId="38444"/>
    <cellStyle name="Good 4 16" xfId="38445"/>
    <cellStyle name="Good 4 17" xfId="38446"/>
    <cellStyle name="Good 4 18" xfId="38447"/>
    <cellStyle name="Good 4 19" xfId="38448"/>
    <cellStyle name="Good 4 2" xfId="38449"/>
    <cellStyle name="Good 4 2 2" xfId="38450"/>
    <cellStyle name="Good 4 2 3" xfId="38451"/>
    <cellStyle name="Good 4 2 4" xfId="38452"/>
    <cellStyle name="Good 4 2 5" xfId="38453"/>
    <cellStyle name="Good 4 20" xfId="38454"/>
    <cellStyle name="Good 4 21" xfId="38455"/>
    <cellStyle name="Good 4 22" xfId="38456"/>
    <cellStyle name="Good 4 23" xfId="38457"/>
    <cellStyle name="Good 4 24" xfId="38458"/>
    <cellStyle name="Good 4 3" xfId="38459"/>
    <cellStyle name="Good 4 4" xfId="38460"/>
    <cellStyle name="Good 4 5" xfId="38461"/>
    <cellStyle name="Good 4 6" xfId="38462"/>
    <cellStyle name="Good 4 7" xfId="38463"/>
    <cellStyle name="Good 4 8" xfId="38464"/>
    <cellStyle name="Good 4 9" xfId="38465"/>
    <cellStyle name="Good 5" xfId="38466"/>
    <cellStyle name="Good 5 10" xfId="38467"/>
    <cellStyle name="Good 5 11" xfId="38468"/>
    <cellStyle name="Good 5 12" xfId="38469"/>
    <cellStyle name="Good 5 13" xfId="38470"/>
    <cellStyle name="Good 5 14" xfId="38471"/>
    <cellStyle name="Good 5 15" xfId="38472"/>
    <cellStyle name="Good 5 16" xfId="38473"/>
    <cellStyle name="Good 5 17" xfId="38474"/>
    <cellStyle name="Good 5 18" xfId="38475"/>
    <cellStyle name="Good 5 19" xfId="38476"/>
    <cellStyle name="Good 5 2" xfId="38477"/>
    <cellStyle name="Good 5 2 2" xfId="38478"/>
    <cellStyle name="Good 5 2 3" xfId="38479"/>
    <cellStyle name="Good 5 2 4" xfId="38480"/>
    <cellStyle name="Good 5 2 5" xfId="38481"/>
    <cellStyle name="Good 5 20" xfId="38482"/>
    <cellStyle name="Good 5 21" xfId="38483"/>
    <cellStyle name="Good 5 22" xfId="38484"/>
    <cellStyle name="Good 5 23" xfId="38485"/>
    <cellStyle name="Good 5 24" xfId="38486"/>
    <cellStyle name="Good 5 3" xfId="38487"/>
    <cellStyle name="Good 5 4" xfId="38488"/>
    <cellStyle name="Good 5 5" xfId="38489"/>
    <cellStyle name="Good 5 6" xfId="38490"/>
    <cellStyle name="Good 5 7" xfId="38491"/>
    <cellStyle name="Good 5 8" xfId="38492"/>
    <cellStyle name="Good 5 9" xfId="38493"/>
    <cellStyle name="Good 6" xfId="38494"/>
    <cellStyle name="Good 6 2" xfId="38495"/>
    <cellStyle name="Good 6 3" xfId="38496"/>
    <cellStyle name="Good 6 4" xfId="38497"/>
    <cellStyle name="Good 6 5" xfId="38498"/>
    <cellStyle name="Good 7" xfId="38499"/>
    <cellStyle name="Good 7 2" xfId="38500"/>
    <cellStyle name="Good 7 3" xfId="38501"/>
    <cellStyle name="Good 8" xfId="38502"/>
    <cellStyle name="Good 8 2" xfId="38503"/>
    <cellStyle name="Good 9" xfId="38504"/>
    <cellStyle name="Good 9 2" xfId="38505"/>
    <cellStyle name="Good 9 2 2" xfId="38506"/>
    <cellStyle name="Good 9 3" xfId="38507"/>
    <cellStyle name="Good 9 4" xfId="38508"/>
    <cellStyle name="Good 9 5" xfId="38509"/>
    <cellStyle name="Green" xfId="38510"/>
    <cellStyle name="Grey" xfId="38511"/>
    <cellStyle name="Grey 2" xfId="38512"/>
    <cellStyle name="Grey 2 2" xfId="38513"/>
    <cellStyle name="Grey 2 3" xfId="38514"/>
    <cellStyle name="H 2" xfId="38515"/>
    <cellStyle name="H 2 2" xfId="38516"/>
    <cellStyle name="Hard Percent" xfId="38517"/>
    <cellStyle name="Hard Percent 2" xfId="38518"/>
    <cellStyle name="Header" xfId="38519"/>
    <cellStyle name="HEADER 2" xfId="38520"/>
    <cellStyle name="HEADER 2 2" xfId="38521"/>
    <cellStyle name="Header1" xfId="38522"/>
    <cellStyle name="Header2" xfId="38523"/>
    <cellStyle name="heading" xfId="38524"/>
    <cellStyle name="Heading 1 10" xfId="38525"/>
    <cellStyle name="Heading 1 11" xfId="38526"/>
    <cellStyle name="Heading 1 12" xfId="38527"/>
    <cellStyle name="Heading 1 13" xfId="38528"/>
    <cellStyle name="Heading 1 14" xfId="38529"/>
    <cellStyle name="Heading 1 15" xfId="38530"/>
    <cellStyle name="Heading 1 16" xfId="38531"/>
    <cellStyle name="Heading 1 17" xfId="38532"/>
    <cellStyle name="Heading 1 18" xfId="38533"/>
    <cellStyle name="Heading 1 19" xfId="38534"/>
    <cellStyle name="Heading 1 2" xfId="38535"/>
    <cellStyle name="Heading 1 2 10" xfId="38536"/>
    <cellStyle name="Heading 1 2 10 2" xfId="38537"/>
    <cellStyle name="Heading 1 2 11" xfId="38538"/>
    <cellStyle name="Heading 1 2 12" xfId="38539"/>
    <cellStyle name="Heading 1 2 2" xfId="38540"/>
    <cellStyle name="Heading 1 2 2 10" xfId="38541"/>
    <cellStyle name="Heading 1 2 2 10 2" xfId="38542"/>
    <cellStyle name="Heading 1 2 2 11" xfId="38543"/>
    <cellStyle name="Heading 1 2 2 2" xfId="38544"/>
    <cellStyle name="Heading 1 2 2 2 10" xfId="38545"/>
    <cellStyle name="Heading 1 2 2 2 10 2" xfId="38546"/>
    <cellStyle name="Heading 1 2 2 2 11" xfId="38547"/>
    <cellStyle name="Heading 1 2 2 2 2" xfId="38548"/>
    <cellStyle name="Heading 1 2 2 2 2 2" xfId="38549"/>
    <cellStyle name="Heading 1 2 2 2 2 2 2" xfId="38550"/>
    <cellStyle name="Heading 1 2 2 2 2 2 2 2" xfId="38551"/>
    <cellStyle name="Heading 1 2 2 2 2 2 2 2 2" xfId="38552"/>
    <cellStyle name="Heading 1 2 2 2 2 2 2 2 2 2" xfId="38553"/>
    <cellStyle name="Heading 1 2 2 2 2 2 2 2 2 2 2" xfId="38554"/>
    <cellStyle name="Heading 1 2 2 2 2 2 2 2 2 2 2 2" xfId="38555"/>
    <cellStyle name="Heading 1 2 2 2 2 2 2 2 2 2 2 2 2" xfId="38556"/>
    <cellStyle name="Heading 1 2 2 2 2 2 2 2 2 2 2 2 2 2" xfId="38557"/>
    <cellStyle name="Heading 1 2 2 2 2 2 2 2 2 2 2 2 3" xfId="38558"/>
    <cellStyle name="Heading 1 2 2 2 2 2 2 2 2 2 2 2 4" xfId="38559"/>
    <cellStyle name="Heading 1 2 2 2 2 2 2 2 2 2 2 3" xfId="38560"/>
    <cellStyle name="Heading 1 2 2 2 2 2 2 2 2 2 2 3 2" xfId="38561"/>
    <cellStyle name="Heading 1 2 2 2 2 2 2 2 2 2 2 4" xfId="38562"/>
    <cellStyle name="Heading 1 2 2 2 2 2 2 2 2 2 3" xfId="38563"/>
    <cellStyle name="Heading 1 2 2 2 2 2 2 2 2 2 3 2" xfId="38564"/>
    <cellStyle name="Heading 1 2 2 2 2 2 2 2 2 2 4" xfId="38565"/>
    <cellStyle name="Heading 1 2 2 2 2 2 2 2 2 3" xfId="38566"/>
    <cellStyle name="Heading 1 2 2 2 2 2 2 2 2 4" xfId="38567"/>
    <cellStyle name="Heading 1 2 2 2 2 2 2 2 2 5" xfId="38568"/>
    <cellStyle name="Heading 1 2 2 2 2 2 2 2 2 5 2" xfId="38569"/>
    <cellStyle name="Heading 1 2 2 2 2 2 2 2 2 6" xfId="38570"/>
    <cellStyle name="Heading 1 2 2 2 2 2 2 2 3" xfId="38571"/>
    <cellStyle name="Heading 1 2 2 2 2 2 2 2 4" xfId="38572"/>
    <cellStyle name="Heading 1 2 2 2 2 2 2 2 5" xfId="38573"/>
    <cellStyle name="Heading 1 2 2 2 2 2 2 2 5 2" xfId="38574"/>
    <cellStyle name="Heading 1 2 2 2 2 2 2 2 6" xfId="38575"/>
    <cellStyle name="Heading 1 2 2 2 2 2 2 3" xfId="38576"/>
    <cellStyle name="Heading 1 2 2 2 2 2 2 4" xfId="38577"/>
    <cellStyle name="Heading 1 2 2 2 2 2 2 5" xfId="38578"/>
    <cellStyle name="Heading 1 2 2 2 2 2 2 6" xfId="38579"/>
    <cellStyle name="Heading 1 2 2 2 2 2 2 7" xfId="38580"/>
    <cellStyle name="Heading 1 2 2 2 2 2 2 7 2" xfId="38581"/>
    <cellStyle name="Heading 1 2 2 2 2 2 2 8" xfId="38582"/>
    <cellStyle name="Heading 1 2 2 2 2 2 3" xfId="38583"/>
    <cellStyle name="Heading 1 2 2 2 2 2 4" xfId="38584"/>
    <cellStyle name="Heading 1 2 2 2 2 2 5" xfId="38585"/>
    <cellStyle name="Heading 1 2 2 2 2 2 6" xfId="38586"/>
    <cellStyle name="Heading 1 2 2 2 2 2 7" xfId="38587"/>
    <cellStyle name="Heading 1 2 2 2 2 2 8" xfId="38588"/>
    <cellStyle name="Heading 1 2 2 2 2 2 8 2" xfId="38589"/>
    <cellStyle name="Heading 1 2 2 2 2 2 9" xfId="38590"/>
    <cellStyle name="Heading 1 2 2 2 2 3" xfId="38591"/>
    <cellStyle name="Heading 1 2 2 2 2 3 2" xfId="38592"/>
    <cellStyle name="Heading 1 2 2 2 2 3 3" xfId="38593"/>
    <cellStyle name="Heading 1 2 2 2 2 4" xfId="38594"/>
    <cellStyle name="Heading 1 2 2 2 2 5" xfId="38595"/>
    <cellStyle name="Heading 1 2 2 2 2 6" xfId="38596"/>
    <cellStyle name="Heading 1 2 2 2 2 7" xfId="38597"/>
    <cellStyle name="Heading 1 2 2 2 2 8" xfId="38598"/>
    <cellStyle name="Heading 1 2 2 2 2 8 2" xfId="38599"/>
    <cellStyle name="Heading 1 2 2 2 2 9" xfId="38600"/>
    <cellStyle name="Heading 1 2 2 2 3" xfId="38601"/>
    <cellStyle name="Heading 1 2 2 2 4" xfId="38602"/>
    <cellStyle name="Heading 1 2 2 2 5" xfId="38603"/>
    <cellStyle name="Heading 1 2 2 2 5 2" xfId="38604"/>
    <cellStyle name="Heading 1 2 2 2 5 3" xfId="38605"/>
    <cellStyle name="Heading 1 2 2 2 6" xfId="38606"/>
    <cellStyle name="Heading 1 2 2 2 7" xfId="38607"/>
    <cellStyle name="Heading 1 2 2 2 8" xfId="38608"/>
    <cellStyle name="Heading 1 2 2 2 9" xfId="38609"/>
    <cellStyle name="Heading 1 2 2 3" xfId="38610"/>
    <cellStyle name="Heading 1 2 2 3 2" xfId="38611"/>
    <cellStyle name="Heading 1 2 2 4" xfId="38612"/>
    <cellStyle name="Heading 1 2 2 5" xfId="38613"/>
    <cellStyle name="Heading 1 2 2 5 2" xfId="38614"/>
    <cellStyle name="Heading 1 2 2 5 3" xfId="38615"/>
    <cellStyle name="Heading 1 2 2 6" xfId="38616"/>
    <cellStyle name="Heading 1 2 2 7" xfId="38617"/>
    <cellStyle name="Heading 1 2 2 8" xfId="38618"/>
    <cellStyle name="Heading 1 2 2 9" xfId="38619"/>
    <cellStyle name="Heading 1 2 3" xfId="38620"/>
    <cellStyle name="Heading 1 2 3 2" xfId="38621"/>
    <cellStyle name="Heading 1 2 4" xfId="38622"/>
    <cellStyle name="Heading 1 2 5" xfId="38623"/>
    <cellStyle name="Heading 1 2 5 2" xfId="38624"/>
    <cellStyle name="Heading 1 2 5 3" xfId="38625"/>
    <cellStyle name="Heading 1 2 6" xfId="38626"/>
    <cellStyle name="Heading 1 2 7" xfId="38627"/>
    <cellStyle name="Heading 1 2 8" xfId="38628"/>
    <cellStyle name="Heading 1 2 9" xfId="38629"/>
    <cellStyle name="Heading 1 20" xfId="38630"/>
    <cellStyle name="Heading 1 21" xfId="38631"/>
    <cellStyle name="Heading 1 22" xfId="38632"/>
    <cellStyle name="Heading 1 23" xfId="38633"/>
    <cellStyle name="Heading 1 24" xfId="38634"/>
    <cellStyle name="Heading 1 25" xfId="38635"/>
    <cellStyle name="Heading 1 26" xfId="38636"/>
    <cellStyle name="Heading 1 27" xfId="38637"/>
    <cellStyle name="Heading 1 28" xfId="38638"/>
    <cellStyle name="Heading 1 29" xfId="38639"/>
    <cellStyle name="Heading 1 3" xfId="38640"/>
    <cellStyle name="Heading 1 3 2" xfId="38641"/>
    <cellStyle name="Heading 1 30" xfId="38642"/>
    <cellStyle name="Heading 1 31" xfId="38643"/>
    <cellStyle name="Heading 1 32" xfId="38644"/>
    <cellStyle name="Heading 1 33" xfId="38645"/>
    <cellStyle name="Heading 1 34" xfId="38646"/>
    <cellStyle name="Heading 1 35" xfId="38647"/>
    <cellStyle name="Heading 1 35 2" xfId="38648"/>
    <cellStyle name="Heading 1 36" xfId="38649"/>
    <cellStyle name="Heading 1 37" xfId="38650"/>
    <cellStyle name="Heading 1 38" xfId="38651"/>
    <cellStyle name="Heading 1 39" xfId="38652"/>
    <cellStyle name="Heading 1 4" xfId="38653"/>
    <cellStyle name="Heading 1 4 10" xfId="38654"/>
    <cellStyle name="Heading 1 4 11" xfId="38655"/>
    <cellStyle name="Heading 1 4 12" xfId="38656"/>
    <cellStyle name="Heading 1 4 13" xfId="38657"/>
    <cellStyle name="Heading 1 4 14" xfId="38658"/>
    <cellStyle name="Heading 1 4 15" xfId="38659"/>
    <cellStyle name="Heading 1 4 16" xfId="38660"/>
    <cellStyle name="Heading 1 4 17" xfId="38661"/>
    <cellStyle name="Heading 1 4 18" xfId="38662"/>
    <cellStyle name="Heading 1 4 19" xfId="38663"/>
    <cellStyle name="Heading 1 4 2" xfId="38664"/>
    <cellStyle name="Heading 1 4 2 2" xfId="38665"/>
    <cellStyle name="Heading 1 4 2 3" xfId="38666"/>
    <cellStyle name="Heading 1 4 2 4" xfId="38667"/>
    <cellStyle name="Heading 1 4 2 5" xfId="38668"/>
    <cellStyle name="Heading 1 4 20" xfId="38669"/>
    <cellStyle name="Heading 1 4 21" xfId="38670"/>
    <cellStyle name="Heading 1 4 22" xfId="38671"/>
    <cellStyle name="Heading 1 4 23" xfId="38672"/>
    <cellStyle name="Heading 1 4 24" xfId="38673"/>
    <cellStyle name="Heading 1 4 3" xfId="38674"/>
    <cellStyle name="Heading 1 4 4" xfId="38675"/>
    <cellStyle name="Heading 1 4 5" xfId="38676"/>
    <cellStyle name="Heading 1 4 6" xfId="38677"/>
    <cellStyle name="Heading 1 4 7" xfId="38678"/>
    <cellStyle name="Heading 1 4 8" xfId="38679"/>
    <cellStyle name="Heading 1 4 9" xfId="38680"/>
    <cellStyle name="Heading 1 5" xfId="38681"/>
    <cellStyle name="Heading 1 5 10" xfId="38682"/>
    <cellStyle name="Heading 1 5 11" xfId="38683"/>
    <cellStyle name="Heading 1 5 12" xfId="38684"/>
    <cellStyle name="Heading 1 5 13" xfId="38685"/>
    <cellStyle name="Heading 1 5 14" xfId="38686"/>
    <cellStyle name="Heading 1 5 15" xfId="38687"/>
    <cellStyle name="Heading 1 5 16" xfId="38688"/>
    <cellStyle name="Heading 1 5 17" xfId="38689"/>
    <cellStyle name="Heading 1 5 18" xfId="38690"/>
    <cellStyle name="Heading 1 5 19" xfId="38691"/>
    <cellStyle name="Heading 1 5 2" xfId="38692"/>
    <cellStyle name="Heading 1 5 2 2" xfId="38693"/>
    <cellStyle name="Heading 1 5 2 3" xfId="38694"/>
    <cellStyle name="Heading 1 5 2 4" xfId="38695"/>
    <cellStyle name="Heading 1 5 2 5" xfId="38696"/>
    <cellStyle name="Heading 1 5 20" xfId="38697"/>
    <cellStyle name="Heading 1 5 21" xfId="38698"/>
    <cellStyle name="Heading 1 5 22" xfId="38699"/>
    <cellStyle name="Heading 1 5 23" xfId="38700"/>
    <cellStyle name="Heading 1 5 24" xfId="38701"/>
    <cellStyle name="Heading 1 5 3" xfId="38702"/>
    <cellStyle name="Heading 1 5 4" xfId="38703"/>
    <cellStyle name="Heading 1 5 5" xfId="38704"/>
    <cellStyle name="Heading 1 5 6" xfId="38705"/>
    <cellStyle name="Heading 1 5 7" xfId="38706"/>
    <cellStyle name="Heading 1 5 8" xfId="38707"/>
    <cellStyle name="Heading 1 5 9" xfId="38708"/>
    <cellStyle name="Heading 1 6" xfId="38709"/>
    <cellStyle name="Heading 1 6 2" xfId="38710"/>
    <cellStyle name="Heading 1 6 3" xfId="38711"/>
    <cellStyle name="Heading 1 6 4" xfId="38712"/>
    <cellStyle name="Heading 1 6 5" xfId="38713"/>
    <cellStyle name="Heading 1 7" xfId="38714"/>
    <cellStyle name="Heading 1 7 2" xfId="38715"/>
    <cellStyle name="Heading 1 7 3" xfId="38716"/>
    <cellStyle name="Heading 1 8" xfId="38717"/>
    <cellStyle name="Heading 1 8 2" xfId="38718"/>
    <cellStyle name="Heading 1 9" xfId="38719"/>
    <cellStyle name="Heading 1 9 2" xfId="38720"/>
    <cellStyle name="Heading 1 9 2 2" xfId="38721"/>
    <cellStyle name="Heading 1 9 3" xfId="38722"/>
    <cellStyle name="Heading 1 9 4" xfId="38723"/>
    <cellStyle name="Heading 1 9 5" xfId="38724"/>
    <cellStyle name="Heading 2 10" xfId="38725"/>
    <cellStyle name="Heading 2 11" xfId="38726"/>
    <cellStyle name="Heading 2 12" xfId="38727"/>
    <cellStyle name="Heading 2 13" xfId="38728"/>
    <cellStyle name="Heading 2 14" xfId="38729"/>
    <cellStyle name="Heading 2 15" xfId="38730"/>
    <cellStyle name="Heading 2 16" xfId="38731"/>
    <cellStyle name="Heading 2 17" xfId="38732"/>
    <cellStyle name="Heading 2 18" xfId="38733"/>
    <cellStyle name="Heading 2 19" xfId="38734"/>
    <cellStyle name="Heading 2 2" xfId="38735"/>
    <cellStyle name="Heading 2 2 10" xfId="38736"/>
    <cellStyle name="Heading 2 2 10 2" xfId="38737"/>
    <cellStyle name="Heading 2 2 11" xfId="38738"/>
    <cellStyle name="Heading 2 2 12" xfId="38739"/>
    <cellStyle name="Heading 2 2 2" xfId="38740"/>
    <cellStyle name="Heading 2 2 2 10" xfId="38741"/>
    <cellStyle name="Heading 2 2 2 10 2" xfId="38742"/>
    <cellStyle name="Heading 2 2 2 11" xfId="38743"/>
    <cellStyle name="Heading 2 2 2 2" xfId="38744"/>
    <cellStyle name="Heading 2 2 2 2 10" xfId="38745"/>
    <cellStyle name="Heading 2 2 2 2 10 2" xfId="38746"/>
    <cellStyle name="Heading 2 2 2 2 11" xfId="38747"/>
    <cellStyle name="Heading 2 2 2 2 2" xfId="38748"/>
    <cellStyle name="Heading 2 2 2 2 2 2" xfId="38749"/>
    <cellStyle name="Heading 2 2 2 2 2 2 2" xfId="38750"/>
    <cellStyle name="Heading 2 2 2 2 2 2 2 2" xfId="38751"/>
    <cellStyle name="Heading 2 2 2 2 2 2 2 2 2" xfId="38752"/>
    <cellStyle name="Heading 2 2 2 2 2 2 2 2 2 2" xfId="38753"/>
    <cellStyle name="Heading 2 2 2 2 2 2 2 2 2 2 2" xfId="38754"/>
    <cellStyle name="Heading 2 2 2 2 2 2 2 2 2 2 2 2" xfId="38755"/>
    <cellStyle name="Heading 2 2 2 2 2 2 2 2 2 2 2 2 2" xfId="38756"/>
    <cellStyle name="Heading 2 2 2 2 2 2 2 2 2 2 2 2 2 2" xfId="38757"/>
    <cellStyle name="Heading 2 2 2 2 2 2 2 2 2 2 2 2 3" xfId="38758"/>
    <cellStyle name="Heading 2 2 2 2 2 2 2 2 2 2 2 2 4" xfId="38759"/>
    <cellStyle name="Heading 2 2 2 2 2 2 2 2 2 2 2 3" xfId="38760"/>
    <cellStyle name="Heading 2 2 2 2 2 2 2 2 2 2 2 3 2" xfId="38761"/>
    <cellStyle name="Heading 2 2 2 2 2 2 2 2 2 2 2 4" xfId="38762"/>
    <cellStyle name="Heading 2 2 2 2 2 2 2 2 2 2 3" xfId="38763"/>
    <cellStyle name="Heading 2 2 2 2 2 2 2 2 2 2 3 2" xfId="38764"/>
    <cellStyle name="Heading 2 2 2 2 2 2 2 2 2 2 4" xfId="38765"/>
    <cellStyle name="Heading 2 2 2 2 2 2 2 2 2 3" xfId="38766"/>
    <cellStyle name="Heading 2 2 2 2 2 2 2 2 2 4" xfId="38767"/>
    <cellStyle name="Heading 2 2 2 2 2 2 2 2 2 5" xfId="38768"/>
    <cellStyle name="Heading 2 2 2 2 2 2 2 2 2 5 2" xfId="38769"/>
    <cellStyle name="Heading 2 2 2 2 2 2 2 2 2 6" xfId="38770"/>
    <cellStyle name="Heading 2 2 2 2 2 2 2 2 3" xfId="38771"/>
    <cellStyle name="Heading 2 2 2 2 2 2 2 2 4" xfId="38772"/>
    <cellStyle name="Heading 2 2 2 2 2 2 2 2 5" xfId="38773"/>
    <cellStyle name="Heading 2 2 2 2 2 2 2 2 5 2" xfId="38774"/>
    <cellStyle name="Heading 2 2 2 2 2 2 2 2 6" xfId="38775"/>
    <cellStyle name="Heading 2 2 2 2 2 2 2 3" xfId="38776"/>
    <cellStyle name="Heading 2 2 2 2 2 2 2 4" xfId="38777"/>
    <cellStyle name="Heading 2 2 2 2 2 2 2 5" xfId="38778"/>
    <cellStyle name="Heading 2 2 2 2 2 2 2 6" xfId="38779"/>
    <cellStyle name="Heading 2 2 2 2 2 2 2 7" xfId="38780"/>
    <cellStyle name="Heading 2 2 2 2 2 2 2 7 2" xfId="38781"/>
    <cellStyle name="Heading 2 2 2 2 2 2 2 8" xfId="38782"/>
    <cellStyle name="Heading 2 2 2 2 2 2 3" xfId="38783"/>
    <cellStyle name="Heading 2 2 2 2 2 2 4" xfId="38784"/>
    <cellStyle name="Heading 2 2 2 2 2 2 5" xfId="38785"/>
    <cellStyle name="Heading 2 2 2 2 2 2 6" xfId="38786"/>
    <cellStyle name="Heading 2 2 2 2 2 2 7" xfId="38787"/>
    <cellStyle name="Heading 2 2 2 2 2 2 8" xfId="38788"/>
    <cellStyle name="Heading 2 2 2 2 2 2 8 2" xfId="38789"/>
    <cellStyle name="Heading 2 2 2 2 2 2 9" xfId="38790"/>
    <cellStyle name="Heading 2 2 2 2 2 3" xfId="38791"/>
    <cellStyle name="Heading 2 2 2 2 2 3 2" xfId="38792"/>
    <cellStyle name="Heading 2 2 2 2 2 3 3" xfId="38793"/>
    <cellStyle name="Heading 2 2 2 2 2 4" xfId="38794"/>
    <cellStyle name="Heading 2 2 2 2 2 5" xfId="38795"/>
    <cellStyle name="Heading 2 2 2 2 2 6" xfId="38796"/>
    <cellStyle name="Heading 2 2 2 2 2 7" xfId="38797"/>
    <cellStyle name="Heading 2 2 2 2 2 8" xfId="38798"/>
    <cellStyle name="Heading 2 2 2 2 2 8 2" xfId="38799"/>
    <cellStyle name="Heading 2 2 2 2 2 9" xfId="38800"/>
    <cellStyle name="Heading 2 2 2 2 3" xfId="38801"/>
    <cellStyle name="Heading 2 2 2 2 4" xfId="38802"/>
    <cellStyle name="Heading 2 2 2 2 5" xfId="38803"/>
    <cellStyle name="Heading 2 2 2 2 5 2" xfId="38804"/>
    <cellStyle name="Heading 2 2 2 2 5 3" xfId="38805"/>
    <cellStyle name="Heading 2 2 2 2 6" xfId="38806"/>
    <cellStyle name="Heading 2 2 2 2 7" xfId="38807"/>
    <cellStyle name="Heading 2 2 2 2 8" xfId="38808"/>
    <cellStyle name="Heading 2 2 2 2 9" xfId="38809"/>
    <cellStyle name="Heading 2 2 2 3" xfId="38810"/>
    <cellStyle name="Heading 2 2 2 3 2" xfId="38811"/>
    <cellStyle name="Heading 2 2 2 4" xfId="38812"/>
    <cellStyle name="Heading 2 2 2 5" xfId="38813"/>
    <cellStyle name="Heading 2 2 2 5 2" xfId="38814"/>
    <cellStyle name="Heading 2 2 2 5 3" xfId="38815"/>
    <cellStyle name="Heading 2 2 2 6" xfId="38816"/>
    <cellStyle name="Heading 2 2 2 7" xfId="38817"/>
    <cellStyle name="Heading 2 2 2 8" xfId="38818"/>
    <cellStyle name="Heading 2 2 2 9" xfId="38819"/>
    <cellStyle name="Heading 2 2 3" xfId="38820"/>
    <cellStyle name="Heading 2 2 3 2" xfId="38821"/>
    <cellStyle name="Heading 2 2 4" xfId="38822"/>
    <cellStyle name="Heading 2 2 5" xfId="38823"/>
    <cellStyle name="Heading 2 2 5 2" xfId="38824"/>
    <cellStyle name="Heading 2 2 5 3" xfId="38825"/>
    <cellStyle name="Heading 2 2 6" xfId="38826"/>
    <cellStyle name="Heading 2 2 7" xfId="38827"/>
    <cellStyle name="Heading 2 2 8" xfId="38828"/>
    <cellStyle name="Heading 2 2 9" xfId="38829"/>
    <cellStyle name="Heading 2 20" xfId="38830"/>
    <cellStyle name="Heading 2 21" xfId="38831"/>
    <cellStyle name="Heading 2 22" xfId="38832"/>
    <cellStyle name="Heading 2 23" xfId="38833"/>
    <cellStyle name="Heading 2 24" xfId="38834"/>
    <cellStyle name="Heading 2 25" xfId="38835"/>
    <cellStyle name="Heading 2 26" xfId="38836"/>
    <cellStyle name="Heading 2 27" xfId="38837"/>
    <cellStyle name="Heading 2 28" xfId="38838"/>
    <cellStyle name="Heading 2 29" xfId="38839"/>
    <cellStyle name="Heading 2 3" xfId="38840"/>
    <cellStyle name="Heading 2 3 2" xfId="38841"/>
    <cellStyle name="Heading 2 30" xfId="38842"/>
    <cellStyle name="Heading 2 31" xfId="38843"/>
    <cellStyle name="Heading 2 32" xfId="38844"/>
    <cellStyle name="Heading 2 33" xfId="38845"/>
    <cellStyle name="Heading 2 34" xfId="38846"/>
    <cellStyle name="Heading 2 35" xfId="38847"/>
    <cellStyle name="Heading 2 35 2" xfId="38848"/>
    <cellStyle name="Heading 2 36" xfId="38849"/>
    <cellStyle name="Heading 2 37" xfId="38850"/>
    <cellStyle name="Heading 2 38" xfId="38851"/>
    <cellStyle name="Heading 2 39" xfId="38852"/>
    <cellStyle name="Heading 2 4" xfId="38853"/>
    <cellStyle name="Heading 2 4 10" xfId="38854"/>
    <cellStyle name="Heading 2 4 11" xfId="38855"/>
    <cellStyle name="Heading 2 4 12" xfId="38856"/>
    <cellStyle name="Heading 2 4 13" xfId="38857"/>
    <cellStyle name="Heading 2 4 14" xfId="38858"/>
    <cellStyle name="Heading 2 4 15" xfId="38859"/>
    <cellStyle name="Heading 2 4 16" xfId="38860"/>
    <cellStyle name="Heading 2 4 17" xfId="38861"/>
    <cellStyle name="Heading 2 4 18" xfId="38862"/>
    <cellStyle name="Heading 2 4 19" xfId="38863"/>
    <cellStyle name="Heading 2 4 2" xfId="38864"/>
    <cellStyle name="Heading 2 4 2 2" xfId="38865"/>
    <cellStyle name="Heading 2 4 2 3" xfId="38866"/>
    <cellStyle name="Heading 2 4 2 4" xfId="38867"/>
    <cellStyle name="Heading 2 4 2 5" xfId="38868"/>
    <cellStyle name="Heading 2 4 20" xfId="38869"/>
    <cellStyle name="Heading 2 4 21" xfId="38870"/>
    <cellStyle name="Heading 2 4 22" xfId="38871"/>
    <cellStyle name="Heading 2 4 23" xfId="38872"/>
    <cellStyle name="Heading 2 4 24" xfId="38873"/>
    <cellStyle name="Heading 2 4 3" xfId="38874"/>
    <cellStyle name="Heading 2 4 4" xfId="38875"/>
    <cellStyle name="Heading 2 4 5" xfId="38876"/>
    <cellStyle name="Heading 2 4 6" xfId="38877"/>
    <cellStyle name="Heading 2 4 7" xfId="38878"/>
    <cellStyle name="Heading 2 4 8" xfId="38879"/>
    <cellStyle name="Heading 2 4 9" xfId="38880"/>
    <cellStyle name="Heading 2 5" xfId="38881"/>
    <cellStyle name="Heading 2 5 10" xfId="38882"/>
    <cellStyle name="Heading 2 5 11" xfId="38883"/>
    <cellStyle name="Heading 2 5 12" xfId="38884"/>
    <cellStyle name="Heading 2 5 13" xfId="38885"/>
    <cellStyle name="Heading 2 5 14" xfId="38886"/>
    <cellStyle name="Heading 2 5 15" xfId="38887"/>
    <cellStyle name="Heading 2 5 16" xfId="38888"/>
    <cellStyle name="Heading 2 5 17" xfId="38889"/>
    <cellStyle name="Heading 2 5 18" xfId="38890"/>
    <cellStyle name="Heading 2 5 19" xfId="38891"/>
    <cellStyle name="Heading 2 5 2" xfId="38892"/>
    <cellStyle name="Heading 2 5 2 2" xfId="38893"/>
    <cellStyle name="Heading 2 5 2 3" xfId="38894"/>
    <cellStyle name="Heading 2 5 2 4" xfId="38895"/>
    <cellStyle name="Heading 2 5 2 5" xfId="38896"/>
    <cellStyle name="Heading 2 5 20" xfId="38897"/>
    <cellStyle name="Heading 2 5 21" xfId="38898"/>
    <cellStyle name="Heading 2 5 22" xfId="38899"/>
    <cellStyle name="Heading 2 5 23" xfId="38900"/>
    <cellStyle name="Heading 2 5 24" xfId="38901"/>
    <cellStyle name="Heading 2 5 3" xfId="38902"/>
    <cellStyle name="Heading 2 5 4" xfId="38903"/>
    <cellStyle name="Heading 2 5 5" xfId="38904"/>
    <cellStyle name="Heading 2 5 6" xfId="38905"/>
    <cellStyle name="Heading 2 5 7" xfId="38906"/>
    <cellStyle name="Heading 2 5 8" xfId="38907"/>
    <cellStyle name="Heading 2 5 9" xfId="38908"/>
    <cellStyle name="Heading 2 6" xfId="38909"/>
    <cellStyle name="Heading 2 6 2" xfId="38910"/>
    <cellStyle name="Heading 2 6 3" xfId="38911"/>
    <cellStyle name="Heading 2 6 4" xfId="38912"/>
    <cellStyle name="Heading 2 6 5" xfId="38913"/>
    <cellStyle name="Heading 2 7" xfId="38914"/>
    <cellStyle name="Heading 2 7 2" xfId="38915"/>
    <cellStyle name="Heading 2 7 3" xfId="38916"/>
    <cellStyle name="Heading 2 8" xfId="38917"/>
    <cellStyle name="Heading 2 8 2" xfId="38918"/>
    <cellStyle name="Heading 2 9" xfId="38919"/>
    <cellStyle name="Heading 2 9 2" xfId="38920"/>
    <cellStyle name="Heading 2 9 2 2" xfId="38921"/>
    <cellStyle name="Heading 2 9 3" xfId="38922"/>
    <cellStyle name="Heading 2 9 4" xfId="38923"/>
    <cellStyle name="Heading 2 9 5" xfId="38924"/>
    <cellStyle name="Heading 3 10" xfId="38925"/>
    <cellStyle name="Heading 3 11" xfId="38926"/>
    <cellStyle name="Heading 3 12" xfId="38927"/>
    <cellStyle name="Heading 3 13" xfId="38928"/>
    <cellStyle name="Heading 3 14" xfId="38929"/>
    <cellStyle name="Heading 3 15" xfId="38930"/>
    <cellStyle name="Heading 3 16" xfId="38931"/>
    <cellStyle name="Heading 3 17" xfId="38932"/>
    <cellStyle name="Heading 3 18" xfId="38933"/>
    <cellStyle name="Heading 3 19" xfId="38934"/>
    <cellStyle name="Heading 3 2" xfId="38935"/>
    <cellStyle name="Heading 3 2 10" xfId="38936"/>
    <cellStyle name="Heading 3 2 10 2" xfId="38937"/>
    <cellStyle name="Heading 3 2 11" xfId="38938"/>
    <cellStyle name="Heading 3 2 12" xfId="38939"/>
    <cellStyle name="Heading 3 2 2" xfId="38940"/>
    <cellStyle name="Heading 3 2 2 10" xfId="38941"/>
    <cellStyle name="Heading 3 2 2 10 2" xfId="38942"/>
    <cellStyle name="Heading 3 2 2 11" xfId="38943"/>
    <cellStyle name="Heading 3 2 2 2" xfId="38944"/>
    <cellStyle name="Heading 3 2 2 2 10" xfId="38945"/>
    <cellStyle name="Heading 3 2 2 2 10 2" xfId="38946"/>
    <cellStyle name="Heading 3 2 2 2 11" xfId="38947"/>
    <cellStyle name="Heading 3 2 2 2 2" xfId="38948"/>
    <cellStyle name="Heading 3 2 2 2 2 2" xfId="38949"/>
    <cellStyle name="Heading 3 2 2 2 2 2 2" xfId="38950"/>
    <cellStyle name="Heading 3 2 2 2 2 2 2 2" xfId="38951"/>
    <cellStyle name="Heading 3 2 2 2 2 2 2 2 2" xfId="38952"/>
    <cellStyle name="Heading 3 2 2 2 2 2 2 2 2 2" xfId="38953"/>
    <cellStyle name="Heading 3 2 2 2 2 2 2 2 2 2 2" xfId="38954"/>
    <cellStyle name="Heading 3 2 2 2 2 2 2 2 2 2 2 2" xfId="38955"/>
    <cellStyle name="Heading 3 2 2 2 2 2 2 2 2 2 2 2 2" xfId="38956"/>
    <cellStyle name="Heading 3 2 2 2 2 2 2 2 2 2 2 2 2 2" xfId="38957"/>
    <cellStyle name="Heading 3 2 2 2 2 2 2 2 2 2 2 2 3" xfId="38958"/>
    <cellStyle name="Heading 3 2 2 2 2 2 2 2 2 2 2 2 4" xfId="38959"/>
    <cellStyle name="Heading 3 2 2 2 2 2 2 2 2 2 2 3" xfId="38960"/>
    <cellStyle name="Heading 3 2 2 2 2 2 2 2 2 2 2 3 2" xfId="38961"/>
    <cellStyle name="Heading 3 2 2 2 2 2 2 2 2 2 2 4" xfId="38962"/>
    <cellStyle name="Heading 3 2 2 2 2 2 2 2 2 2 3" xfId="38963"/>
    <cellStyle name="Heading 3 2 2 2 2 2 2 2 2 2 3 2" xfId="38964"/>
    <cellStyle name="Heading 3 2 2 2 2 2 2 2 2 2 4" xfId="38965"/>
    <cellStyle name="Heading 3 2 2 2 2 2 2 2 2 3" xfId="38966"/>
    <cellStyle name="Heading 3 2 2 2 2 2 2 2 2 4" xfId="38967"/>
    <cellStyle name="Heading 3 2 2 2 2 2 2 2 2 5" xfId="38968"/>
    <cellStyle name="Heading 3 2 2 2 2 2 2 2 2 5 2" xfId="38969"/>
    <cellStyle name="Heading 3 2 2 2 2 2 2 2 2 6" xfId="38970"/>
    <cellStyle name="Heading 3 2 2 2 2 2 2 2 3" xfId="38971"/>
    <cellStyle name="Heading 3 2 2 2 2 2 2 2 4" xfId="38972"/>
    <cellStyle name="Heading 3 2 2 2 2 2 2 2 5" xfId="38973"/>
    <cellStyle name="Heading 3 2 2 2 2 2 2 2 5 2" xfId="38974"/>
    <cellStyle name="Heading 3 2 2 2 2 2 2 2 6" xfId="38975"/>
    <cellStyle name="Heading 3 2 2 2 2 2 2 3" xfId="38976"/>
    <cellStyle name="Heading 3 2 2 2 2 2 2 4" xfId="38977"/>
    <cellStyle name="Heading 3 2 2 2 2 2 2 5" xfId="38978"/>
    <cellStyle name="Heading 3 2 2 2 2 2 2 6" xfId="38979"/>
    <cellStyle name="Heading 3 2 2 2 2 2 2 7" xfId="38980"/>
    <cellStyle name="Heading 3 2 2 2 2 2 2 7 2" xfId="38981"/>
    <cellStyle name="Heading 3 2 2 2 2 2 2 8" xfId="38982"/>
    <cellStyle name="Heading 3 2 2 2 2 2 3" xfId="38983"/>
    <cellStyle name="Heading 3 2 2 2 2 2 4" xfId="38984"/>
    <cellStyle name="Heading 3 2 2 2 2 2 5" xfId="38985"/>
    <cellStyle name="Heading 3 2 2 2 2 2 6" xfId="38986"/>
    <cellStyle name="Heading 3 2 2 2 2 2 7" xfId="38987"/>
    <cellStyle name="Heading 3 2 2 2 2 2 8" xfId="38988"/>
    <cellStyle name="Heading 3 2 2 2 2 2 8 2" xfId="38989"/>
    <cellStyle name="Heading 3 2 2 2 2 2 9" xfId="38990"/>
    <cellStyle name="Heading 3 2 2 2 2 3" xfId="38991"/>
    <cellStyle name="Heading 3 2 2 2 2 3 2" xfId="38992"/>
    <cellStyle name="Heading 3 2 2 2 2 3 3" xfId="38993"/>
    <cellStyle name="Heading 3 2 2 2 2 4" xfId="38994"/>
    <cellStyle name="Heading 3 2 2 2 2 5" xfId="38995"/>
    <cellStyle name="Heading 3 2 2 2 2 6" xfId="38996"/>
    <cellStyle name="Heading 3 2 2 2 2 7" xfId="38997"/>
    <cellStyle name="Heading 3 2 2 2 2 8" xfId="38998"/>
    <cellStyle name="Heading 3 2 2 2 2 8 2" xfId="38999"/>
    <cellStyle name="Heading 3 2 2 2 2 9" xfId="39000"/>
    <cellStyle name="Heading 3 2 2 2 3" xfId="39001"/>
    <cellStyle name="Heading 3 2 2 2 4" xfId="39002"/>
    <cellStyle name="Heading 3 2 2 2 5" xfId="39003"/>
    <cellStyle name="Heading 3 2 2 2 5 2" xfId="39004"/>
    <cellStyle name="Heading 3 2 2 2 5 3" xfId="39005"/>
    <cellStyle name="Heading 3 2 2 2 6" xfId="39006"/>
    <cellStyle name="Heading 3 2 2 2 7" xfId="39007"/>
    <cellStyle name="Heading 3 2 2 2 8" xfId="39008"/>
    <cellStyle name="Heading 3 2 2 2 9" xfId="39009"/>
    <cellStyle name="Heading 3 2 2 3" xfId="39010"/>
    <cellStyle name="Heading 3 2 2 3 2" xfId="39011"/>
    <cellStyle name="Heading 3 2 2 4" xfId="39012"/>
    <cellStyle name="Heading 3 2 2 5" xfId="39013"/>
    <cellStyle name="Heading 3 2 2 5 2" xfId="39014"/>
    <cellStyle name="Heading 3 2 2 5 3" xfId="39015"/>
    <cellStyle name="Heading 3 2 2 6" xfId="39016"/>
    <cellStyle name="Heading 3 2 2 7" xfId="39017"/>
    <cellStyle name="Heading 3 2 2 8" xfId="39018"/>
    <cellStyle name="Heading 3 2 2 9" xfId="39019"/>
    <cellStyle name="Heading 3 2 3" xfId="39020"/>
    <cellStyle name="Heading 3 2 3 2" xfId="39021"/>
    <cellStyle name="Heading 3 2 4" xfId="39022"/>
    <cellStyle name="Heading 3 2 5" xfId="39023"/>
    <cellStyle name="Heading 3 2 5 2" xfId="39024"/>
    <cellStyle name="Heading 3 2 5 3" xfId="39025"/>
    <cellStyle name="Heading 3 2 6" xfId="39026"/>
    <cellStyle name="Heading 3 2 7" xfId="39027"/>
    <cellStyle name="Heading 3 2 8" xfId="39028"/>
    <cellStyle name="Heading 3 2 9" xfId="39029"/>
    <cellStyle name="Heading 3 20" xfId="39030"/>
    <cellStyle name="Heading 3 21" xfId="39031"/>
    <cellStyle name="Heading 3 22" xfId="39032"/>
    <cellStyle name="Heading 3 23" xfId="39033"/>
    <cellStyle name="Heading 3 24" xfId="39034"/>
    <cellStyle name="Heading 3 25" xfId="39035"/>
    <cellStyle name="Heading 3 26" xfId="39036"/>
    <cellStyle name="Heading 3 27" xfId="39037"/>
    <cellStyle name="Heading 3 28" xfId="39038"/>
    <cellStyle name="Heading 3 29" xfId="39039"/>
    <cellStyle name="Heading 3 3" xfId="39040"/>
    <cellStyle name="Heading 3 3 2" xfId="39041"/>
    <cellStyle name="Heading 3 30" xfId="39042"/>
    <cellStyle name="Heading 3 31" xfId="39043"/>
    <cellStyle name="Heading 3 32" xfId="39044"/>
    <cellStyle name="Heading 3 33" xfId="39045"/>
    <cellStyle name="Heading 3 34" xfId="39046"/>
    <cellStyle name="Heading 3 35" xfId="39047"/>
    <cellStyle name="Heading 3 35 2" xfId="39048"/>
    <cellStyle name="Heading 3 36" xfId="39049"/>
    <cellStyle name="Heading 3 37" xfId="39050"/>
    <cellStyle name="Heading 3 38" xfId="39051"/>
    <cellStyle name="Heading 3 39" xfId="39052"/>
    <cellStyle name="Heading 3 4" xfId="39053"/>
    <cellStyle name="Heading 3 4 10" xfId="39054"/>
    <cellStyle name="Heading 3 4 11" xfId="39055"/>
    <cellStyle name="Heading 3 4 12" xfId="39056"/>
    <cellStyle name="Heading 3 4 13" xfId="39057"/>
    <cellStyle name="Heading 3 4 14" xfId="39058"/>
    <cellStyle name="Heading 3 4 15" xfId="39059"/>
    <cellStyle name="Heading 3 4 16" xfId="39060"/>
    <cellStyle name="Heading 3 4 17" xfId="39061"/>
    <cellStyle name="Heading 3 4 18" xfId="39062"/>
    <cellStyle name="Heading 3 4 19" xfId="39063"/>
    <cellStyle name="Heading 3 4 2" xfId="39064"/>
    <cellStyle name="Heading 3 4 2 2" xfId="39065"/>
    <cellStyle name="Heading 3 4 2 3" xfId="39066"/>
    <cellStyle name="Heading 3 4 2 4" xfId="39067"/>
    <cellStyle name="Heading 3 4 2 5" xfId="39068"/>
    <cellStyle name="Heading 3 4 20" xfId="39069"/>
    <cellStyle name="Heading 3 4 21" xfId="39070"/>
    <cellStyle name="Heading 3 4 22" xfId="39071"/>
    <cellStyle name="Heading 3 4 23" xfId="39072"/>
    <cellStyle name="Heading 3 4 24" xfId="39073"/>
    <cellStyle name="Heading 3 4 3" xfId="39074"/>
    <cellStyle name="Heading 3 4 4" xfId="39075"/>
    <cellStyle name="Heading 3 4 5" xfId="39076"/>
    <cellStyle name="Heading 3 4 6" xfId="39077"/>
    <cellStyle name="Heading 3 4 7" xfId="39078"/>
    <cellStyle name="Heading 3 4 8" xfId="39079"/>
    <cellStyle name="Heading 3 4 9" xfId="39080"/>
    <cellStyle name="Heading 3 5" xfId="39081"/>
    <cellStyle name="Heading 3 5 10" xfId="39082"/>
    <cellStyle name="Heading 3 5 11" xfId="39083"/>
    <cellStyle name="Heading 3 5 12" xfId="39084"/>
    <cellStyle name="Heading 3 5 13" xfId="39085"/>
    <cellStyle name="Heading 3 5 14" xfId="39086"/>
    <cellStyle name="Heading 3 5 15" xfId="39087"/>
    <cellStyle name="Heading 3 5 16" xfId="39088"/>
    <cellStyle name="Heading 3 5 17" xfId="39089"/>
    <cellStyle name="Heading 3 5 18" xfId="39090"/>
    <cellStyle name="Heading 3 5 19" xfId="39091"/>
    <cellStyle name="Heading 3 5 2" xfId="39092"/>
    <cellStyle name="Heading 3 5 2 2" xfId="39093"/>
    <cellStyle name="Heading 3 5 2 3" xfId="39094"/>
    <cellStyle name="Heading 3 5 2 4" xfId="39095"/>
    <cellStyle name="Heading 3 5 2 5" xfId="39096"/>
    <cellStyle name="Heading 3 5 20" xfId="39097"/>
    <cellStyle name="Heading 3 5 21" xfId="39098"/>
    <cellStyle name="Heading 3 5 22" xfId="39099"/>
    <cellStyle name="Heading 3 5 23" xfId="39100"/>
    <cellStyle name="Heading 3 5 24" xfId="39101"/>
    <cellStyle name="Heading 3 5 3" xfId="39102"/>
    <cellStyle name="Heading 3 5 4" xfId="39103"/>
    <cellStyle name="Heading 3 5 5" xfId="39104"/>
    <cellStyle name="Heading 3 5 6" xfId="39105"/>
    <cellStyle name="Heading 3 5 7" xfId="39106"/>
    <cellStyle name="Heading 3 5 8" xfId="39107"/>
    <cellStyle name="Heading 3 5 9" xfId="39108"/>
    <cellStyle name="Heading 3 6" xfId="39109"/>
    <cellStyle name="Heading 3 6 2" xfId="39110"/>
    <cellStyle name="Heading 3 6 3" xfId="39111"/>
    <cellStyle name="Heading 3 6 4" xfId="39112"/>
    <cellStyle name="Heading 3 6 5" xfId="39113"/>
    <cellStyle name="Heading 3 7" xfId="39114"/>
    <cellStyle name="Heading 3 7 2" xfId="39115"/>
    <cellStyle name="Heading 3 7 3" xfId="39116"/>
    <cellStyle name="Heading 3 8" xfId="39117"/>
    <cellStyle name="Heading 3 8 2" xfId="39118"/>
    <cellStyle name="Heading 3 9" xfId="39119"/>
    <cellStyle name="Heading 3 9 2" xfId="39120"/>
    <cellStyle name="Heading 3 9 2 2" xfId="39121"/>
    <cellStyle name="Heading 3 9 3" xfId="39122"/>
    <cellStyle name="Heading 3 9 4" xfId="39123"/>
    <cellStyle name="Heading 3 9 5" xfId="39124"/>
    <cellStyle name="Heading 4 10" xfId="39125"/>
    <cellStyle name="Heading 4 11" xfId="39126"/>
    <cellStyle name="Heading 4 12" xfId="39127"/>
    <cellStyle name="Heading 4 13" xfId="39128"/>
    <cellStyle name="Heading 4 14" xfId="39129"/>
    <cellStyle name="Heading 4 15" xfId="39130"/>
    <cellStyle name="Heading 4 16" xfId="39131"/>
    <cellStyle name="Heading 4 17" xfId="39132"/>
    <cellStyle name="Heading 4 18" xfId="39133"/>
    <cellStyle name="Heading 4 19" xfId="39134"/>
    <cellStyle name="Heading 4 2" xfId="39135"/>
    <cellStyle name="Heading 4 2 10" xfId="39136"/>
    <cellStyle name="Heading 4 2 10 2" xfId="39137"/>
    <cellStyle name="Heading 4 2 11" xfId="39138"/>
    <cellStyle name="Heading 4 2 12" xfId="39139"/>
    <cellStyle name="Heading 4 2 2" xfId="39140"/>
    <cellStyle name="Heading 4 2 2 10" xfId="39141"/>
    <cellStyle name="Heading 4 2 2 10 2" xfId="39142"/>
    <cellStyle name="Heading 4 2 2 11" xfId="39143"/>
    <cellStyle name="Heading 4 2 2 2" xfId="39144"/>
    <cellStyle name="Heading 4 2 2 2 10" xfId="39145"/>
    <cellStyle name="Heading 4 2 2 2 10 2" xfId="39146"/>
    <cellStyle name="Heading 4 2 2 2 11" xfId="39147"/>
    <cellStyle name="Heading 4 2 2 2 2" xfId="39148"/>
    <cellStyle name="Heading 4 2 2 2 2 2" xfId="39149"/>
    <cellStyle name="Heading 4 2 2 2 2 2 2" xfId="39150"/>
    <cellStyle name="Heading 4 2 2 2 2 2 2 2" xfId="39151"/>
    <cellStyle name="Heading 4 2 2 2 2 2 2 2 2" xfId="39152"/>
    <cellStyle name="Heading 4 2 2 2 2 2 2 2 2 2" xfId="39153"/>
    <cellStyle name="Heading 4 2 2 2 2 2 2 2 2 2 2" xfId="39154"/>
    <cellStyle name="Heading 4 2 2 2 2 2 2 2 2 2 2 2" xfId="39155"/>
    <cellStyle name="Heading 4 2 2 2 2 2 2 2 2 2 2 2 2" xfId="39156"/>
    <cellStyle name="Heading 4 2 2 2 2 2 2 2 2 2 2 2 2 2" xfId="39157"/>
    <cellStyle name="Heading 4 2 2 2 2 2 2 2 2 2 2 2 3" xfId="39158"/>
    <cellStyle name="Heading 4 2 2 2 2 2 2 2 2 2 2 2 4" xfId="39159"/>
    <cellStyle name="Heading 4 2 2 2 2 2 2 2 2 2 2 3" xfId="39160"/>
    <cellStyle name="Heading 4 2 2 2 2 2 2 2 2 2 2 3 2" xfId="39161"/>
    <cellStyle name="Heading 4 2 2 2 2 2 2 2 2 2 2 4" xfId="39162"/>
    <cellStyle name="Heading 4 2 2 2 2 2 2 2 2 2 3" xfId="39163"/>
    <cellStyle name="Heading 4 2 2 2 2 2 2 2 2 2 3 2" xfId="39164"/>
    <cellStyle name="Heading 4 2 2 2 2 2 2 2 2 2 4" xfId="39165"/>
    <cellStyle name="Heading 4 2 2 2 2 2 2 2 2 3" xfId="39166"/>
    <cellStyle name="Heading 4 2 2 2 2 2 2 2 2 4" xfId="39167"/>
    <cellStyle name="Heading 4 2 2 2 2 2 2 2 2 5" xfId="39168"/>
    <cellStyle name="Heading 4 2 2 2 2 2 2 2 2 5 2" xfId="39169"/>
    <cellStyle name="Heading 4 2 2 2 2 2 2 2 2 6" xfId="39170"/>
    <cellStyle name="Heading 4 2 2 2 2 2 2 2 3" xfId="39171"/>
    <cellStyle name="Heading 4 2 2 2 2 2 2 2 4" xfId="39172"/>
    <cellStyle name="Heading 4 2 2 2 2 2 2 2 5" xfId="39173"/>
    <cellStyle name="Heading 4 2 2 2 2 2 2 2 5 2" xfId="39174"/>
    <cellStyle name="Heading 4 2 2 2 2 2 2 2 6" xfId="39175"/>
    <cellStyle name="Heading 4 2 2 2 2 2 2 3" xfId="39176"/>
    <cellStyle name="Heading 4 2 2 2 2 2 2 4" xfId="39177"/>
    <cellStyle name="Heading 4 2 2 2 2 2 2 5" xfId="39178"/>
    <cellStyle name="Heading 4 2 2 2 2 2 2 6" xfId="39179"/>
    <cellStyle name="Heading 4 2 2 2 2 2 2 7" xfId="39180"/>
    <cellStyle name="Heading 4 2 2 2 2 2 2 7 2" xfId="39181"/>
    <cellStyle name="Heading 4 2 2 2 2 2 2 8" xfId="39182"/>
    <cellStyle name="Heading 4 2 2 2 2 2 3" xfId="39183"/>
    <cellStyle name="Heading 4 2 2 2 2 2 4" xfId="39184"/>
    <cellStyle name="Heading 4 2 2 2 2 2 5" xfId="39185"/>
    <cellStyle name="Heading 4 2 2 2 2 2 6" xfId="39186"/>
    <cellStyle name="Heading 4 2 2 2 2 2 7" xfId="39187"/>
    <cellStyle name="Heading 4 2 2 2 2 2 8" xfId="39188"/>
    <cellStyle name="Heading 4 2 2 2 2 2 8 2" xfId="39189"/>
    <cellStyle name="Heading 4 2 2 2 2 2 9" xfId="39190"/>
    <cellStyle name="Heading 4 2 2 2 2 3" xfId="39191"/>
    <cellStyle name="Heading 4 2 2 2 2 3 2" xfId="39192"/>
    <cellStyle name="Heading 4 2 2 2 2 3 3" xfId="39193"/>
    <cellStyle name="Heading 4 2 2 2 2 4" xfId="39194"/>
    <cellStyle name="Heading 4 2 2 2 2 5" xfId="39195"/>
    <cellStyle name="Heading 4 2 2 2 2 6" xfId="39196"/>
    <cellStyle name="Heading 4 2 2 2 2 7" xfId="39197"/>
    <cellStyle name="Heading 4 2 2 2 2 8" xfId="39198"/>
    <cellStyle name="Heading 4 2 2 2 2 8 2" xfId="39199"/>
    <cellStyle name="Heading 4 2 2 2 2 9" xfId="39200"/>
    <cellStyle name="Heading 4 2 2 2 3" xfId="39201"/>
    <cellStyle name="Heading 4 2 2 2 4" xfId="39202"/>
    <cellStyle name="Heading 4 2 2 2 5" xfId="39203"/>
    <cellStyle name="Heading 4 2 2 2 5 2" xfId="39204"/>
    <cellStyle name="Heading 4 2 2 2 5 3" xfId="39205"/>
    <cellStyle name="Heading 4 2 2 2 6" xfId="39206"/>
    <cellStyle name="Heading 4 2 2 2 7" xfId="39207"/>
    <cellStyle name="Heading 4 2 2 2 8" xfId="39208"/>
    <cellStyle name="Heading 4 2 2 2 9" xfId="39209"/>
    <cellStyle name="Heading 4 2 2 3" xfId="39210"/>
    <cellStyle name="Heading 4 2 2 3 2" xfId="39211"/>
    <cellStyle name="Heading 4 2 2 4" xfId="39212"/>
    <cellStyle name="Heading 4 2 2 5" xfId="39213"/>
    <cellStyle name="Heading 4 2 2 5 2" xfId="39214"/>
    <cellStyle name="Heading 4 2 2 5 3" xfId="39215"/>
    <cellStyle name="Heading 4 2 2 6" xfId="39216"/>
    <cellStyle name="Heading 4 2 2 7" xfId="39217"/>
    <cellStyle name="Heading 4 2 2 8" xfId="39218"/>
    <cellStyle name="Heading 4 2 2 9" xfId="39219"/>
    <cellStyle name="Heading 4 2 3" xfId="39220"/>
    <cellStyle name="Heading 4 2 3 2" xfId="39221"/>
    <cellStyle name="Heading 4 2 4" xfId="39222"/>
    <cellStyle name="Heading 4 2 5" xfId="39223"/>
    <cellStyle name="Heading 4 2 5 2" xfId="39224"/>
    <cellStyle name="Heading 4 2 5 3" xfId="39225"/>
    <cellStyle name="Heading 4 2 6" xfId="39226"/>
    <cellStyle name="Heading 4 2 7" xfId="39227"/>
    <cellStyle name="Heading 4 2 8" xfId="39228"/>
    <cellStyle name="Heading 4 2 9" xfId="39229"/>
    <cellStyle name="Heading 4 20" xfId="39230"/>
    <cellStyle name="Heading 4 21" xfId="39231"/>
    <cellStyle name="Heading 4 22" xfId="39232"/>
    <cellStyle name="Heading 4 23" xfId="39233"/>
    <cellStyle name="Heading 4 24" xfId="39234"/>
    <cellStyle name="Heading 4 25" xfId="39235"/>
    <cellStyle name="Heading 4 26" xfId="39236"/>
    <cellStyle name="Heading 4 27" xfId="39237"/>
    <cellStyle name="Heading 4 28" xfId="39238"/>
    <cellStyle name="Heading 4 29" xfId="39239"/>
    <cellStyle name="Heading 4 3" xfId="39240"/>
    <cellStyle name="Heading 4 3 2" xfId="39241"/>
    <cellStyle name="Heading 4 30" xfId="39242"/>
    <cellStyle name="Heading 4 31" xfId="39243"/>
    <cellStyle name="Heading 4 32" xfId="39244"/>
    <cellStyle name="Heading 4 33" xfId="39245"/>
    <cellStyle name="Heading 4 34" xfId="39246"/>
    <cellStyle name="Heading 4 35" xfId="39247"/>
    <cellStyle name="Heading 4 35 2" xfId="39248"/>
    <cellStyle name="Heading 4 36" xfId="39249"/>
    <cellStyle name="Heading 4 37" xfId="39250"/>
    <cellStyle name="Heading 4 38" xfId="39251"/>
    <cellStyle name="Heading 4 39" xfId="39252"/>
    <cellStyle name="Heading 4 4" xfId="39253"/>
    <cellStyle name="Heading 4 4 10" xfId="39254"/>
    <cellStyle name="Heading 4 4 11" xfId="39255"/>
    <cellStyle name="Heading 4 4 12" xfId="39256"/>
    <cellStyle name="Heading 4 4 13" xfId="39257"/>
    <cellStyle name="Heading 4 4 14" xfId="39258"/>
    <cellStyle name="Heading 4 4 15" xfId="39259"/>
    <cellStyle name="Heading 4 4 16" xfId="39260"/>
    <cellStyle name="Heading 4 4 17" xfId="39261"/>
    <cellStyle name="Heading 4 4 18" xfId="39262"/>
    <cellStyle name="Heading 4 4 19" xfId="39263"/>
    <cellStyle name="Heading 4 4 2" xfId="39264"/>
    <cellStyle name="Heading 4 4 2 2" xfId="39265"/>
    <cellStyle name="Heading 4 4 2 3" xfId="39266"/>
    <cellStyle name="Heading 4 4 2 4" xfId="39267"/>
    <cellStyle name="Heading 4 4 2 5" xfId="39268"/>
    <cellStyle name="Heading 4 4 20" xfId="39269"/>
    <cellStyle name="Heading 4 4 21" xfId="39270"/>
    <cellStyle name="Heading 4 4 22" xfId="39271"/>
    <cellStyle name="Heading 4 4 23" xfId="39272"/>
    <cellStyle name="Heading 4 4 24" xfId="39273"/>
    <cellStyle name="Heading 4 4 3" xfId="39274"/>
    <cellStyle name="Heading 4 4 4" xfId="39275"/>
    <cellStyle name="Heading 4 4 5" xfId="39276"/>
    <cellStyle name="Heading 4 4 6" xfId="39277"/>
    <cellStyle name="Heading 4 4 7" xfId="39278"/>
    <cellStyle name="Heading 4 4 8" xfId="39279"/>
    <cellStyle name="Heading 4 4 9" xfId="39280"/>
    <cellStyle name="Heading 4 5" xfId="39281"/>
    <cellStyle name="Heading 4 5 10" xfId="39282"/>
    <cellStyle name="Heading 4 5 11" xfId="39283"/>
    <cellStyle name="Heading 4 5 12" xfId="39284"/>
    <cellStyle name="Heading 4 5 13" xfId="39285"/>
    <cellStyle name="Heading 4 5 14" xfId="39286"/>
    <cellStyle name="Heading 4 5 15" xfId="39287"/>
    <cellStyle name="Heading 4 5 16" xfId="39288"/>
    <cellStyle name="Heading 4 5 17" xfId="39289"/>
    <cellStyle name="Heading 4 5 18" xfId="39290"/>
    <cellStyle name="Heading 4 5 19" xfId="39291"/>
    <cellStyle name="Heading 4 5 2" xfId="39292"/>
    <cellStyle name="Heading 4 5 2 2" xfId="39293"/>
    <cellStyle name="Heading 4 5 2 3" xfId="39294"/>
    <cellStyle name="Heading 4 5 2 4" xfId="39295"/>
    <cellStyle name="Heading 4 5 2 5" xfId="39296"/>
    <cellStyle name="Heading 4 5 20" xfId="39297"/>
    <cellStyle name="Heading 4 5 21" xfId="39298"/>
    <cellStyle name="Heading 4 5 22" xfId="39299"/>
    <cellStyle name="Heading 4 5 23" xfId="39300"/>
    <cellStyle name="Heading 4 5 24" xfId="39301"/>
    <cellStyle name="Heading 4 5 3" xfId="39302"/>
    <cellStyle name="Heading 4 5 4" xfId="39303"/>
    <cellStyle name="Heading 4 5 5" xfId="39304"/>
    <cellStyle name="Heading 4 5 6" xfId="39305"/>
    <cellStyle name="Heading 4 5 7" xfId="39306"/>
    <cellStyle name="Heading 4 5 8" xfId="39307"/>
    <cellStyle name="Heading 4 5 9" xfId="39308"/>
    <cellStyle name="Heading 4 6" xfId="39309"/>
    <cellStyle name="Heading 4 6 2" xfId="39310"/>
    <cellStyle name="Heading 4 6 3" xfId="39311"/>
    <cellStyle name="Heading 4 6 4" xfId="39312"/>
    <cellStyle name="Heading 4 6 5" xfId="39313"/>
    <cellStyle name="Heading 4 7" xfId="39314"/>
    <cellStyle name="Heading 4 7 2" xfId="39315"/>
    <cellStyle name="Heading 4 7 3" xfId="39316"/>
    <cellStyle name="Heading 4 8" xfId="39317"/>
    <cellStyle name="Heading 4 8 2" xfId="39318"/>
    <cellStyle name="Heading 4 9" xfId="39319"/>
    <cellStyle name="Heading 4 9 2" xfId="39320"/>
    <cellStyle name="Heading 4 9 2 2" xfId="39321"/>
    <cellStyle name="Heading 4 9 3" xfId="39322"/>
    <cellStyle name="Heading 4 9 4" xfId="39323"/>
    <cellStyle name="Heading 4 9 5" xfId="39324"/>
    <cellStyle name="Heading 5" xfId="39325"/>
    <cellStyle name="Heading1" xfId="39326"/>
    <cellStyle name="Heading1 2" xfId="39327"/>
    <cellStyle name="Heading1 2 2" xfId="39328"/>
    <cellStyle name="Heading1 2 3" xfId="39329"/>
    <cellStyle name="Heading1 3" xfId="39330"/>
    <cellStyle name="Heading1 4" xfId="39331"/>
    <cellStyle name="Heading2" xfId="39332"/>
    <cellStyle name="Heading2 2" xfId="39333"/>
    <cellStyle name="Heading2 2 2" xfId="39334"/>
    <cellStyle name="Heading2 2 3" xfId="39335"/>
    <cellStyle name="Heading2 3" xfId="39336"/>
    <cellStyle name="Heading2 4" xfId="39337"/>
    <cellStyle name="HEADINGS" xfId="39338"/>
    <cellStyle name="HEADINGS 2" xfId="39339"/>
    <cellStyle name="Hidden" xfId="39340"/>
    <cellStyle name="Hidden Cells" xfId="39341"/>
    <cellStyle name="HIGHLIGHT" xfId="39342"/>
    <cellStyle name="HIGHLIGHT 2" xfId="39343"/>
    <cellStyle name="Hipervínculo visitado_Model(deuda corrida)" xfId="39344"/>
    <cellStyle name="Hipervínculo_Model(deuda corrida)" xfId="39345"/>
    <cellStyle name="HistoricData" xfId="39346"/>
    <cellStyle name="HistoricData 2" xfId="39347"/>
    <cellStyle name="HistoricData 3" xfId="39348"/>
    <cellStyle name="Hyperlink 2" xfId="39349"/>
    <cellStyle name="Hyperlink 2 2" xfId="39350"/>
    <cellStyle name="Hyperlink 2 3" xfId="39351"/>
    <cellStyle name="Hyperlink 2 4" xfId="39352"/>
    <cellStyle name="Hyperlink 2 5" xfId="39353"/>
    <cellStyle name="Hyperlink 2 6" xfId="39354"/>
    <cellStyle name="Hyperlink 2 7" xfId="39355"/>
    <cellStyle name="Hyperlink 3" xfId="39356"/>
    <cellStyle name="implemented" xfId="39357"/>
    <cellStyle name="Inconsistent" xfId="39358"/>
    <cellStyle name="Info" xfId="39359"/>
    <cellStyle name="Info Cells" xfId="39360"/>
    <cellStyle name="Inp-0com" xfId="39361"/>
    <cellStyle name="Inp-1per" xfId="39362"/>
    <cellStyle name="Inp-Date" xfId="39363"/>
    <cellStyle name="Input [yellow]" xfId="39364"/>
    <cellStyle name="Input [yellow] 2" xfId="39365"/>
    <cellStyle name="Input [yellow] 2 2" xfId="39366"/>
    <cellStyle name="Input [yellow] 2 3" xfId="39367"/>
    <cellStyle name="Input [yellow] 3" xfId="39368"/>
    <cellStyle name="Input 10" xfId="39369"/>
    <cellStyle name="Input 11" xfId="39370"/>
    <cellStyle name="Input 12" xfId="39371"/>
    <cellStyle name="Input 13" xfId="39372"/>
    <cellStyle name="Input 14" xfId="39373"/>
    <cellStyle name="Input 15" xfId="39374"/>
    <cellStyle name="Input 16" xfId="39375"/>
    <cellStyle name="Input 17" xfId="39376"/>
    <cellStyle name="Input 18" xfId="39377"/>
    <cellStyle name="Input 19" xfId="39378"/>
    <cellStyle name="Input 2" xfId="39379"/>
    <cellStyle name="Input 2 10" xfId="39380"/>
    <cellStyle name="Input 2 10 2" xfId="39381"/>
    <cellStyle name="Input 2 11" xfId="39382"/>
    <cellStyle name="Input 2 12" xfId="39383"/>
    <cellStyle name="Input 2 2" xfId="39384"/>
    <cellStyle name="Input 2 2 10" xfId="39385"/>
    <cellStyle name="Input 2 2 10 2" xfId="39386"/>
    <cellStyle name="Input 2 2 11" xfId="39387"/>
    <cellStyle name="Input 2 2 2" xfId="39388"/>
    <cellStyle name="Input 2 2 2 10" xfId="39389"/>
    <cellStyle name="Input 2 2 2 10 2" xfId="39390"/>
    <cellStyle name="Input 2 2 2 11" xfId="39391"/>
    <cellStyle name="Input 2 2 2 2" xfId="39392"/>
    <cellStyle name="Input 2 2 2 2 2" xfId="39393"/>
    <cellStyle name="Input 2 2 2 2 2 2" xfId="39394"/>
    <cellStyle name="Input 2 2 2 2 2 2 2" xfId="39395"/>
    <cellStyle name="Input 2 2 2 2 2 2 2 2" xfId="39396"/>
    <cellStyle name="Input 2 2 2 2 2 2 2 2 2" xfId="39397"/>
    <cellStyle name="Input 2 2 2 2 2 2 2 2 2 2" xfId="39398"/>
    <cellStyle name="Input 2 2 2 2 2 2 2 2 2 2 2" xfId="39399"/>
    <cellStyle name="Input 2 2 2 2 2 2 2 2 2 2 2 2" xfId="39400"/>
    <cellStyle name="Input 2 2 2 2 2 2 2 2 2 2 2 2 2" xfId="39401"/>
    <cellStyle name="Input 2 2 2 2 2 2 2 2 2 2 2 3" xfId="39402"/>
    <cellStyle name="Input 2 2 2 2 2 2 2 2 2 2 2 4" xfId="39403"/>
    <cellStyle name="Input 2 2 2 2 2 2 2 2 2 2 3" xfId="39404"/>
    <cellStyle name="Input 2 2 2 2 2 2 2 2 2 2 3 2" xfId="39405"/>
    <cellStyle name="Input 2 2 2 2 2 2 2 2 2 2 4" xfId="39406"/>
    <cellStyle name="Input 2 2 2 2 2 2 2 2 2 3" xfId="39407"/>
    <cellStyle name="Input 2 2 2 2 2 2 2 2 2 3 2" xfId="39408"/>
    <cellStyle name="Input 2 2 2 2 2 2 2 2 2 4" xfId="39409"/>
    <cellStyle name="Input 2 2 2 2 2 2 2 2 3" xfId="39410"/>
    <cellStyle name="Input 2 2 2 2 2 2 2 2 4" xfId="39411"/>
    <cellStyle name="Input 2 2 2 2 2 2 2 2 5" xfId="39412"/>
    <cellStyle name="Input 2 2 2 2 2 2 2 2 5 2" xfId="39413"/>
    <cellStyle name="Input 2 2 2 2 2 2 2 2 6" xfId="39414"/>
    <cellStyle name="Input 2 2 2 2 2 2 2 3" xfId="39415"/>
    <cellStyle name="Input 2 2 2 2 2 2 2 4" xfId="39416"/>
    <cellStyle name="Input 2 2 2 2 2 2 2 5" xfId="39417"/>
    <cellStyle name="Input 2 2 2 2 2 2 2 5 2" xfId="39418"/>
    <cellStyle name="Input 2 2 2 2 2 2 2 6" xfId="39419"/>
    <cellStyle name="Input 2 2 2 2 2 2 3" xfId="39420"/>
    <cellStyle name="Input 2 2 2 2 2 2 4" xfId="39421"/>
    <cellStyle name="Input 2 2 2 2 2 2 5" xfId="39422"/>
    <cellStyle name="Input 2 2 2 2 2 2 6" xfId="39423"/>
    <cellStyle name="Input 2 2 2 2 2 2 7" xfId="39424"/>
    <cellStyle name="Input 2 2 2 2 2 2 7 2" xfId="39425"/>
    <cellStyle name="Input 2 2 2 2 2 2 8" xfId="39426"/>
    <cellStyle name="Input 2 2 2 2 2 3" xfId="39427"/>
    <cellStyle name="Input 2 2 2 2 2 4" xfId="39428"/>
    <cellStyle name="Input 2 2 2 2 2 5" xfId="39429"/>
    <cellStyle name="Input 2 2 2 2 2 6" xfId="39430"/>
    <cellStyle name="Input 2 2 2 2 2 7" xfId="39431"/>
    <cellStyle name="Input 2 2 2 2 2 8" xfId="39432"/>
    <cellStyle name="Input 2 2 2 2 2 8 2" xfId="39433"/>
    <cellStyle name="Input 2 2 2 2 2 9" xfId="39434"/>
    <cellStyle name="Input 2 2 2 2 3" xfId="39435"/>
    <cellStyle name="Input 2 2 2 2 3 2" xfId="39436"/>
    <cellStyle name="Input 2 2 2 2 3 3" xfId="39437"/>
    <cellStyle name="Input 2 2 2 2 4" xfId="39438"/>
    <cellStyle name="Input 2 2 2 2 5" xfId="39439"/>
    <cellStyle name="Input 2 2 2 2 6" xfId="39440"/>
    <cellStyle name="Input 2 2 2 2 7" xfId="39441"/>
    <cellStyle name="Input 2 2 2 2 8" xfId="39442"/>
    <cellStyle name="Input 2 2 2 2 8 2" xfId="39443"/>
    <cellStyle name="Input 2 2 2 2 9" xfId="39444"/>
    <cellStyle name="Input 2 2 2 3" xfId="39445"/>
    <cellStyle name="Input 2 2 2 4" xfId="39446"/>
    <cellStyle name="Input 2 2 2 5" xfId="39447"/>
    <cellStyle name="Input 2 2 2 5 2" xfId="39448"/>
    <cellStyle name="Input 2 2 2 5 3" xfId="39449"/>
    <cellStyle name="Input 2 2 2 6" xfId="39450"/>
    <cellStyle name="Input 2 2 2 7" xfId="39451"/>
    <cellStyle name="Input 2 2 2 8" xfId="39452"/>
    <cellStyle name="Input 2 2 2 9" xfId="39453"/>
    <cellStyle name="Input 2 2 3" xfId="39454"/>
    <cellStyle name="Input 2 2 3 2" xfId="39455"/>
    <cellStyle name="Input 2 2 4" xfId="39456"/>
    <cellStyle name="Input 2 2 5" xfId="39457"/>
    <cellStyle name="Input 2 2 5 2" xfId="39458"/>
    <cellStyle name="Input 2 2 5 3" xfId="39459"/>
    <cellStyle name="Input 2 2 6" xfId="39460"/>
    <cellStyle name="Input 2 2 7" xfId="39461"/>
    <cellStyle name="Input 2 2 8" xfId="39462"/>
    <cellStyle name="Input 2 2 9" xfId="39463"/>
    <cellStyle name="Input 2 3" xfId="39464"/>
    <cellStyle name="Input 2 3 2" xfId="39465"/>
    <cellStyle name="Input 2 4" xfId="39466"/>
    <cellStyle name="Input 2 5" xfId="39467"/>
    <cellStyle name="Input 2 5 2" xfId="39468"/>
    <cellStyle name="Input 2 5 3" xfId="39469"/>
    <cellStyle name="Input 2 6" xfId="39470"/>
    <cellStyle name="Input 2 7" xfId="39471"/>
    <cellStyle name="Input 2 8" xfId="39472"/>
    <cellStyle name="Input 2 9" xfId="39473"/>
    <cellStyle name="Input 20" xfId="39474"/>
    <cellStyle name="Input 21" xfId="39475"/>
    <cellStyle name="Input 22" xfId="39476"/>
    <cellStyle name="Input 23" xfId="39477"/>
    <cellStyle name="Input 24" xfId="39478"/>
    <cellStyle name="Input 25" xfId="39479"/>
    <cellStyle name="Input 26" xfId="39480"/>
    <cellStyle name="Input 27" xfId="39481"/>
    <cellStyle name="Input 28" xfId="39482"/>
    <cellStyle name="Input 28 2" xfId="39483"/>
    <cellStyle name="Input 29" xfId="39484"/>
    <cellStyle name="Input 3" xfId="39485"/>
    <cellStyle name="Input 3 2" xfId="39486"/>
    <cellStyle name="Input 3 3" xfId="39487"/>
    <cellStyle name="Input 30" xfId="39488"/>
    <cellStyle name="Input 31" xfId="39489"/>
    <cellStyle name="Input 32" xfId="39490"/>
    <cellStyle name="Input 4" xfId="39491"/>
    <cellStyle name="Input 4 10" xfId="39492"/>
    <cellStyle name="Input 4 11" xfId="39493"/>
    <cellStyle name="Input 4 12" xfId="39494"/>
    <cellStyle name="Input 4 13" xfId="39495"/>
    <cellStyle name="Input 4 14" xfId="39496"/>
    <cellStyle name="Input 4 15" xfId="39497"/>
    <cellStyle name="Input 4 16" xfId="39498"/>
    <cellStyle name="Input 4 17" xfId="39499"/>
    <cellStyle name="Input 4 18" xfId="39500"/>
    <cellStyle name="Input 4 19" xfId="39501"/>
    <cellStyle name="Input 4 2" xfId="39502"/>
    <cellStyle name="Input 4 2 2" xfId="39503"/>
    <cellStyle name="Input 4 2 3" xfId="39504"/>
    <cellStyle name="Input 4 2 4" xfId="39505"/>
    <cellStyle name="Input 4 2 5" xfId="39506"/>
    <cellStyle name="Input 4 20" xfId="39507"/>
    <cellStyle name="Input 4 21" xfId="39508"/>
    <cellStyle name="Input 4 22" xfId="39509"/>
    <cellStyle name="Input 4 23" xfId="39510"/>
    <cellStyle name="Input 4 24" xfId="39511"/>
    <cellStyle name="Input 4 3" xfId="39512"/>
    <cellStyle name="Input 4 4" xfId="39513"/>
    <cellStyle name="Input 4 5" xfId="39514"/>
    <cellStyle name="Input 4 6" xfId="39515"/>
    <cellStyle name="Input 4 7" xfId="39516"/>
    <cellStyle name="Input 4 8" xfId="39517"/>
    <cellStyle name="Input 4 9" xfId="39518"/>
    <cellStyle name="Input 5" xfId="39519"/>
    <cellStyle name="Input 5 10" xfId="39520"/>
    <cellStyle name="Input 5 11" xfId="39521"/>
    <cellStyle name="Input 5 12" xfId="39522"/>
    <cellStyle name="Input 5 13" xfId="39523"/>
    <cellStyle name="Input 5 14" xfId="39524"/>
    <cellStyle name="Input 5 15" xfId="39525"/>
    <cellStyle name="Input 5 16" xfId="39526"/>
    <cellStyle name="Input 5 17" xfId="39527"/>
    <cellStyle name="Input 5 18" xfId="39528"/>
    <cellStyle name="Input 5 19" xfId="39529"/>
    <cellStyle name="Input 5 2" xfId="39530"/>
    <cellStyle name="Input 5 2 2" xfId="39531"/>
    <cellStyle name="Input 5 2 3" xfId="39532"/>
    <cellStyle name="Input 5 2 4" xfId="39533"/>
    <cellStyle name="Input 5 2 5" xfId="39534"/>
    <cellStyle name="Input 5 20" xfId="39535"/>
    <cellStyle name="Input 5 21" xfId="39536"/>
    <cellStyle name="Input 5 22" xfId="39537"/>
    <cellStyle name="Input 5 23" xfId="39538"/>
    <cellStyle name="Input 5 24" xfId="39539"/>
    <cellStyle name="Input 5 3" xfId="39540"/>
    <cellStyle name="Input 5 4" xfId="39541"/>
    <cellStyle name="Input 5 5" xfId="39542"/>
    <cellStyle name="Input 5 6" xfId="39543"/>
    <cellStyle name="Input 5 7" xfId="39544"/>
    <cellStyle name="Input 5 8" xfId="39545"/>
    <cellStyle name="Input 5 9" xfId="39546"/>
    <cellStyle name="Input 6" xfId="39547"/>
    <cellStyle name="Input 6 2" xfId="39548"/>
    <cellStyle name="Input 6 3" xfId="39549"/>
    <cellStyle name="Input 6 4" xfId="39550"/>
    <cellStyle name="Input 6 5" xfId="39551"/>
    <cellStyle name="Input 7" xfId="39552"/>
    <cellStyle name="Input 7 2" xfId="39553"/>
    <cellStyle name="Input 7 3" xfId="39554"/>
    <cellStyle name="Input 8" xfId="39555"/>
    <cellStyle name="Input 8 2" xfId="39556"/>
    <cellStyle name="Input 9" xfId="39557"/>
    <cellStyle name="Input 9 2" xfId="39558"/>
    <cellStyle name="Input 9 2 2" xfId="39559"/>
    <cellStyle name="Input 9 3" xfId="39560"/>
    <cellStyle name="Input 9 4" xfId="39561"/>
    <cellStyle name="Input 9 5" xfId="39562"/>
    <cellStyle name="Input-0com" xfId="39563"/>
    <cellStyle name="Input1" xfId="39564"/>
    <cellStyle name="Input1 2" xfId="39565"/>
    <cellStyle name="Input-1dec" xfId="39566"/>
    <cellStyle name="Input-1per" xfId="39567"/>
    <cellStyle name="Input2" xfId="39568"/>
    <cellStyle name="Input2 2" xfId="39569"/>
    <cellStyle name="Input2 2 2" xfId="39570"/>
    <cellStyle name="Input2 3" xfId="39571"/>
    <cellStyle name="Input-2dec" xfId="39572"/>
    <cellStyle name="Input-2per" xfId="39573"/>
    <cellStyle name="InputCurrency" xfId="39574"/>
    <cellStyle name="InputCurrency2" xfId="39575"/>
    <cellStyle name="InputMultiple1" xfId="39576"/>
    <cellStyle name="InputPercent1" xfId="39577"/>
    <cellStyle name="INPUTS" xfId="39578"/>
    <cellStyle name="INPUTS 2" xfId="39579"/>
    <cellStyle name="Inputs2" xfId="39580"/>
    <cellStyle name="Inputs2 2" xfId="39581"/>
    <cellStyle name="JG" xfId="39582"/>
    <cellStyle name="kolone" xfId="39583"/>
    <cellStyle name="KPMG Heading 1" xfId="39584"/>
    <cellStyle name="KPMG Heading 2" xfId="39585"/>
    <cellStyle name="KPMG Heading 3" xfId="39586"/>
    <cellStyle name="KPMG Heading 4" xfId="39587"/>
    <cellStyle name="KPMG Normal" xfId="39588"/>
    <cellStyle name="KPMG Normal Text" xfId="39589"/>
    <cellStyle name="Lable8Left" xfId="39590"/>
    <cellStyle name="LeapYears" xfId="39591"/>
    <cellStyle name="LEVERS69" xfId="39592"/>
    <cellStyle name="Link Currency (0)" xfId="39593"/>
    <cellStyle name="Link Currency (2)" xfId="39594"/>
    <cellStyle name="Link Units (0)" xfId="39595"/>
    <cellStyle name="Link Units (1)" xfId="39596"/>
    <cellStyle name="Link Units (2)" xfId="39597"/>
    <cellStyle name="Linked Cell 10" xfId="39598"/>
    <cellStyle name="Linked Cell 11" xfId="39599"/>
    <cellStyle name="Linked Cell 12" xfId="39600"/>
    <cellStyle name="Linked Cell 13" xfId="39601"/>
    <cellStyle name="Linked Cell 14" xfId="39602"/>
    <cellStyle name="Linked Cell 15" xfId="39603"/>
    <cellStyle name="Linked Cell 16" xfId="39604"/>
    <cellStyle name="Linked Cell 17" xfId="39605"/>
    <cellStyle name="Linked Cell 18" xfId="39606"/>
    <cellStyle name="Linked Cell 19" xfId="39607"/>
    <cellStyle name="Linked Cell 2" xfId="39608"/>
    <cellStyle name="Linked Cell 2 10" xfId="39609"/>
    <cellStyle name="Linked Cell 2 10 2" xfId="39610"/>
    <cellStyle name="Linked Cell 2 11" xfId="39611"/>
    <cellStyle name="Linked Cell 2 12" xfId="39612"/>
    <cellStyle name="Linked Cell 2 2" xfId="39613"/>
    <cellStyle name="Linked Cell 2 2 10" xfId="39614"/>
    <cellStyle name="Linked Cell 2 2 10 2" xfId="39615"/>
    <cellStyle name="Linked Cell 2 2 11" xfId="39616"/>
    <cellStyle name="Linked Cell 2 2 2" xfId="39617"/>
    <cellStyle name="Linked Cell 2 2 2 10" xfId="39618"/>
    <cellStyle name="Linked Cell 2 2 2 10 2" xfId="39619"/>
    <cellStyle name="Linked Cell 2 2 2 11" xfId="39620"/>
    <cellStyle name="Linked Cell 2 2 2 2" xfId="39621"/>
    <cellStyle name="Linked Cell 2 2 2 2 2" xfId="39622"/>
    <cellStyle name="Linked Cell 2 2 2 2 2 2" xfId="39623"/>
    <cellStyle name="Linked Cell 2 2 2 2 2 2 2" xfId="39624"/>
    <cellStyle name="Linked Cell 2 2 2 2 2 2 2 2" xfId="39625"/>
    <cellStyle name="Linked Cell 2 2 2 2 2 2 2 2 2" xfId="39626"/>
    <cellStyle name="Linked Cell 2 2 2 2 2 2 2 2 2 2" xfId="39627"/>
    <cellStyle name="Linked Cell 2 2 2 2 2 2 2 2 2 2 2" xfId="39628"/>
    <cellStyle name="Linked Cell 2 2 2 2 2 2 2 2 2 2 2 2" xfId="39629"/>
    <cellStyle name="Linked Cell 2 2 2 2 2 2 2 2 2 2 2 2 2" xfId="39630"/>
    <cellStyle name="Linked Cell 2 2 2 2 2 2 2 2 2 2 2 3" xfId="39631"/>
    <cellStyle name="Linked Cell 2 2 2 2 2 2 2 2 2 2 2 4" xfId="39632"/>
    <cellStyle name="Linked Cell 2 2 2 2 2 2 2 2 2 2 3" xfId="39633"/>
    <cellStyle name="Linked Cell 2 2 2 2 2 2 2 2 2 2 3 2" xfId="39634"/>
    <cellStyle name="Linked Cell 2 2 2 2 2 2 2 2 2 2 4" xfId="39635"/>
    <cellStyle name="Linked Cell 2 2 2 2 2 2 2 2 2 3" xfId="39636"/>
    <cellStyle name="Linked Cell 2 2 2 2 2 2 2 2 2 3 2" xfId="39637"/>
    <cellStyle name="Linked Cell 2 2 2 2 2 2 2 2 2 4" xfId="39638"/>
    <cellStyle name="Linked Cell 2 2 2 2 2 2 2 2 3" xfId="39639"/>
    <cellStyle name="Linked Cell 2 2 2 2 2 2 2 2 4" xfId="39640"/>
    <cellStyle name="Linked Cell 2 2 2 2 2 2 2 2 5" xfId="39641"/>
    <cellStyle name="Linked Cell 2 2 2 2 2 2 2 2 5 2" xfId="39642"/>
    <cellStyle name="Linked Cell 2 2 2 2 2 2 2 2 6" xfId="39643"/>
    <cellStyle name="Linked Cell 2 2 2 2 2 2 2 3" xfId="39644"/>
    <cellStyle name="Linked Cell 2 2 2 2 2 2 2 4" xfId="39645"/>
    <cellStyle name="Linked Cell 2 2 2 2 2 2 2 5" xfId="39646"/>
    <cellStyle name="Linked Cell 2 2 2 2 2 2 2 5 2" xfId="39647"/>
    <cellStyle name="Linked Cell 2 2 2 2 2 2 2 6" xfId="39648"/>
    <cellStyle name="Linked Cell 2 2 2 2 2 2 3" xfId="39649"/>
    <cellStyle name="Linked Cell 2 2 2 2 2 2 4" xfId="39650"/>
    <cellStyle name="Linked Cell 2 2 2 2 2 2 5" xfId="39651"/>
    <cellStyle name="Linked Cell 2 2 2 2 2 2 6" xfId="39652"/>
    <cellStyle name="Linked Cell 2 2 2 2 2 2 7" xfId="39653"/>
    <cellStyle name="Linked Cell 2 2 2 2 2 2 7 2" xfId="39654"/>
    <cellStyle name="Linked Cell 2 2 2 2 2 2 8" xfId="39655"/>
    <cellStyle name="Linked Cell 2 2 2 2 2 3" xfId="39656"/>
    <cellStyle name="Linked Cell 2 2 2 2 2 4" xfId="39657"/>
    <cellStyle name="Linked Cell 2 2 2 2 2 5" xfId="39658"/>
    <cellStyle name="Linked Cell 2 2 2 2 2 6" xfId="39659"/>
    <cellStyle name="Linked Cell 2 2 2 2 2 7" xfId="39660"/>
    <cellStyle name="Linked Cell 2 2 2 2 2 8" xfId="39661"/>
    <cellStyle name="Linked Cell 2 2 2 2 2 8 2" xfId="39662"/>
    <cellStyle name="Linked Cell 2 2 2 2 2 9" xfId="39663"/>
    <cellStyle name="Linked Cell 2 2 2 2 3" xfId="39664"/>
    <cellStyle name="Linked Cell 2 2 2 2 3 2" xfId="39665"/>
    <cellStyle name="Linked Cell 2 2 2 2 3 3" xfId="39666"/>
    <cellStyle name="Linked Cell 2 2 2 2 4" xfId="39667"/>
    <cellStyle name="Linked Cell 2 2 2 2 5" xfId="39668"/>
    <cellStyle name="Linked Cell 2 2 2 2 6" xfId="39669"/>
    <cellStyle name="Linked Cell 2 2 2 2 7" xfId="39670"/>
    <cellStyle name="Linked Cell 2 2 2 2 8" xfId="39671"/>
    <cellStyle name="Linked Cell 2 2 2 2 8 2" xfId="39672"/>
    <cellStyle name="Linked Cell 2 2 2 2 9" xfId="39673"/>
    <cellStyle name="Linked Cell 2 2 2 3" xfId="39674"/>
    <cellStyle name="Linked Cell 2 2 2 4" xfId="39675"/>
    <cellStyle name="Linked Cell 2 2 2 5" xfId="39676"/>
    <cellStyle name="Linked Cell 2 2 2 5 2" xfId="39677"/>
    <cellStyle name="Linked Cell 2 2 2 5 3" xfId="39678"/>
    <cellStyle name="Linked Cell 2 2 2 6" xfId="39679"/>
    <cellStyle name="Linked Cell 2 2 2 7" xfId="39680"/>
    <cellStyle name="Linked Cell 2 2 2 8" xfId="39681"/>
    <cellStyle name="Linked Cell 2 2 2 9" xfId="39682"/>
    <cellStyle name="Linked Cell 2 2 3" xfId="39683"/>
    <cellStyle name="Linked Cell 2 2 3 2" xfId="39684"/>
    <cellStyle name="Linked Cell 2 2 4" xfId="39685"/>
    <cellStyle name="Linked Cell 2 2 5" xfId="39686"/>
    <cellStyle name="Linked Cell 2 2 5 2" xfId="39687"/>
    <cellStyle name="Linked Cell 2 2 5 3" xfId="39688"/>
    <cellStyle name="Linked Cell 2 2 6" xfId="39689"/>
    <cellStyle name="Linked Cell 2 2 7" xfId="39690"/>
    <cellStyle name="Linked Cell 2 2 8" xfId="39691"/>
    <cellStyle name="Linked Cell 2 2 9" xfId="39692"/>
    <cellStyle name="Linked Cell 2 3" xfId="39693"/>
    <cellStyle name="Linked Cell 2 3 2" xfId="39694"/>
    <cellStyle name="Linked Cell 2 4" xfId="39695"/>
    <cellStyle name="Linked Cell 2 5" xfId="39696"/>
    <cellStyle name="Linked Cell 2 5 2" xfId="39697"/>
    <cellStyle name="Linked Cell 2 5 3" xfId="39698"/>
    <cellStyle name="Linked Cell 2 6" xfId="39699"/>
    <cellStyle name="Linked Cell 2 7" xfId="39700"/>
    <cellStyle name="Linked Cell 2 8" xfId="39701"/>
    <cellStyle name="Linked Cell 2 9" xfId="39702"/>
    <cellStyle name="Linked Cell 20" xfId="39703"/>
    <cellStyle name="Linked Cell 21" xfId="39704"/>
    <cellStyle name="Linked Cell 22" xfId="39705"/>
    <cellStyle name="Linked Cell 23" xfId="39706"/>
    <cellStyle name="Linked Cell 24" xfId="39707"/>
    <cellStyle name="Linked Cell 25" xfId="39708"/>
    <cellStyle name="Linked Cell 26" xfId="39709"/>
    <cellStyle name="Linked Cell 27" xfId="39710"/>
    <cellStyle name="Linked Cell 28" xfId="39711"/>
    <cellStyle name="Linked Cell 28 2" xfId="39712"/>
    <cellStyle name="Linked Cell 29" xfId="39713"/>
    <cellStyle name="Linked Cell 3" xfId="39714"/>
    <cellStyle name="Linked Cell 3 2" xfId="39715"/>
    <cellStyle name="Linked Cell 30" xfId="39716"/>
    <cellStyle name="Linked Cell 31" xfId="39717"/>
    <cellStyle name="Linked Cell 32" xfId="39718"/>
    <cellStyle name="Linked Cell 4" xfId="39719"/>
    <cellStyle name="Linked Cell 4 10" xfId="39720"/>
    <cellStyle name="Linked Cell 4 11" xfId="39721"/>
    <cellStyle name="Linked Cell 4 12" xfId="39722"/>
    <cellStyle name="Linked Cell 4 13" xfId="39723"/>
    <cellStyle name="Linked Cell 4 14" xfId="39724"/>
    <cellStyle name="Linked Cell 4 15" xfId="39725"/>
    <cellStyle name="Linked Cell 4 16" xfId="39726"/>
    <cellStyle name="Linked Cell 4 17" xfId="39727"/>
    <cellStyle name="Linked Cell 4 18" xfId="39728"/>
    <cellStyle name="Linked Cell 4 19" xfId="39729"/>
    <cellStyle name="Linked Cell 4 2" xfId="39730"/>
    <cellStyle name="Linked Cell 4 2 2" xfId="39731"/>
    <cellStyle name="Linked Cell 4 2 3" xfId="39732"/>
    <cellStyle name="Linked Cell 4 2 4" xfId="39733"/>
    <cellStyle name="Linked Cell 4 2 5" xfId="39734"/>
    <cellStyle name="Linked Cell 4 20" xfId="39735"/>
    <cellStyle name="Linked Cell 4 21" xfId="39736"/>
    <cellStyle name="Linked Cell 4 22" xfId="39737"/>
    <cellStyle name="Linked Cell 4 23" xfId="39738"/>
    <cellStyle name="Linked Cell 4 24" xfId="39739"/>
    <cellStyle name="Linked Cell 4 3" xfId="39740"/>
    <cellStyle name="Linked Cell 4 4" xfId="39741"/>
    <cellStyle name="Linked Cell 4 5" xfId="39742"/>
    <cellStyle name="Linked Cell 4 6" xfId="39743"/>
    <cellStyle name="Linked Cell 4 7" xfId="39744"/>
    <cellStyle name="Linked Cell 4 8" xfId="39745"/>
    <cellStyle name="Linked Cell 4 9" xfId="39746"/>
    <cellStyle name="Linked Cell 5" xfId="39747"/>
    <cellStyle name="Linked Cell 5 10" xfId="39748"/>
    <cellStyle name="Linked Cell 5 11" xfId="39749"/>
    <cellStyle name="Linked Cell 5 12" xfId="39750"/>
    <cellStyle name="Linked Cell 5 13" xfId="39751"/>
    <cellStyle name="Linked Cell 5 14" xfId="39752"/>
    <cellStyle name="Linked Cell 5 15" xfId="39753"/>
    <cellStyle name="Linked Cell 5 16" xfId="39754"/>
    <cellStyle name="Linked Cell 5 17" xfId="39755"/>
    <cellStyle name="Linked Cell 5 18" xfId="39756"/>
    <cellStyle name="Linked Cell 5 19" xfId="39757"/>
    <cellStyle name="Linked Cell 5 2" xfId="39758"/>
    <cellStyle name="Linked Cell 5 2 2" xfId="39759"/>
    <cellStyle name="Linked Cell 5 2 3" xfId="39760"/>
    <cellStyle name="Linked Cell 5 2 4" xfId="39761"/>
    <cellStyle name="Linked Cell 5 2 5" xfId="39762"/>
    <cellStyle name="Linked Cell 5 20" xfId="39763"/>
    <cellStyle name="Linked Cell 5 21" xfId="39764"/>
    <cellStyle name="Linked Cell 5 22" xfId="39765"/>
    <cellStyle name="Linked Cell 5 23" xfId="39766"/>
    <cellStyle name="Linked Cell 5 24" xfId="39767"/>
    <cellStyle name="Linked Cell 5 3" xfId="39768"/>
    <cellStyle name="Linked Cell 5 4" xfId="39769"/>
    <cellStyle name="Linked Cell 5 5" xfId="39770"/>
    <cellStyle name="Linked Cell 5 6" xfId="39771"/>
    <cellStyle name="Linked Cell 5 7" xfId="39772"/>
    <cellStyle name="Linked Cell 5 8" xfId="39773"/>
    <cellStyle name="Linked Cell 5 9" xfId="39774"/>
    <cellStyle name="Linked Cell 6" xfId="39775"/>
    <cellStyle name="Linked Cell 6 2" xfId="39776"/>
    <cellStyle name="Linked Cell 6 3" xfId="39777"/>
    <cellStyle name="Linked Cell 6 4" xfId="39778"/>
    <cellStyle name="Linked Cell 6 5" xfId="39779"/>
    <cellStyle name="Linked Cell 7" xfId="39780"/>
    <cellStyle name="Linked Cell 7 2" xfId="39781"/>
    <cellStyle name="Linked Cell 7 3" xfId="39782"/>
    <cellStyle name="Linked Cell 8" xfId="39783"/>
    <cellStyle name="Linked Cell 8 2" xfId="39784"/>
    <cellStyle name="Linked Cell 9" xfId="39785"/>
    <cellStyle name="Linked Cell 9 2" xfId="39786"/>
    <cellStyle name="Linked Cell 9 2 2" xfId="39787"/>
    <cellStyle name="Linked Cell 9 3" xfId="39788"/>
    <cellStyle name="Linked Cell 9 4" xfId="39789"/>
    <cellStyle name="Linked Cell 9 5" xfId="39790"/>
    <cellStyle name="m" xfId="39791"/>
    <cellStyle name="m$" xfId="39792"/>
    <cellStyle name="m/d/yy" xfId="39793"/>
    <cellStyle name="m_Plum Point REFI 02 09 07 DYN" xfId="39794"/>
    <cellStyle name="m_Plum Point REFI 02 21 07" xfId="39795"/>
    <cellStyle name="m_Plum Point REFI 02.26.07" xfId="39796"/>
    <cellStyle name="m_Plum Point REFI 03.15.07_EIF BS_5" xfId="39797"/>
    <cellStyle name="m_rig.xls Chart 1" xfId="39798"/>
    <cellStyle name="m_rig.xls Chart 10" xfId="39799"/>
    <cellStyle name="m_rig.xls Chart 11" xfId="39800"/>
    <cellStyle name="m_rig.xls Chart 12" xfId="39801"/>
    <cellStyle name="m_rig.xls Chart 13" xfId="39802"/>
    <cellStyle name="m_rig.xls Chart 14" xfId="39803"/>
    <cellStyle name="m_rig.xls Chart 15" xfId="39804"/>
    <cellStyle name="m_rig.xls Chart 16" xfId="39805"/>
    <cellStyle name="m_rig.xls Chart 17" xfId="39806"/>
    <cellStyle name="m_rig.xls Chart 2" xfId="39807"/>
    <cellStyle name="m_rig.xls Chart 3" xfId="39808"/>
    <cellStyle name="m_rig.xls Chart 4" xfId="39809"/>
    <cellStyle name="m_rig.xls Chart 5" xfId="39810"/>
    <cellStyle name="m_rig.xls Chart 6" xfId="39811"/>
    <cellStyle name="m_rig.xls Chart 7" xfId="39812"/>
    <cellStyle name="m_rig.xls Chart 8" xfId="39813"/>
    <cellStyle name="m_sdc" xfId="39814"/>
    <cellStyle name="Macro Header" xfId="39815"/>
    <cellStyle name="Macro Text" xfId="39816"/>
    <cellStyle name="Macro Text 10" xfId="39817"/>
    <cellStyle name="Macro Text 11" xfId="39818"/>
    <cellStyle name="Macro Text 12" xfId="39819"/>
    <cellStyle name="Macro Text 13" xfId="39820"/>
    <cellStyle name="Macro Text 14" xfId="39821"/>
    <cellStyle name="Macro Text 15" xfId="39822"/>
    <cellStyle name="Macro Text 16" xfId="39823"/>
    <cellStyle name="Macro Text 17" xfId="39824"/>
    <cellStyle name="Macro Text 18" xfId="39825"/>
    <cellStyle name="Macro Text 19" xfId="39826"/>
    <cellStyle name="Macro Text 2" xfId="39827"/>
    <cellStyle name="Macro Text 20" xfId="39828"/>
    <cellStyle name="Macro Text 21" xfId="39829"/>
    <cellStyle name="Macro Text 22" xfId="39830"/>
    <cellStyle name="Macro Text 23" xfId="39831"/>
    <cellStyle name="Macro Text 24" xfId="39832"/>
    <cellStyle name="Macro Text 25" xfId="39833"/>
    <cellStyle name="Macro Text 26" xfId="39834"/>
    <cellStyle name="Macro Text 27" xfId="39835"/>
    <cellStyle name="Macro Text 28" xfId="39836"/>
    <cellStyle name="Macro Text 29" xfId="39837"/>
    <cellStyle name="Macro Text 3" xfId="39838"/>
    <cellStyle name="Macro Text 30" xfId="39839"/>
    <cellStyle name="Macro Text 31" xfId="39840"/>
    <cellStyle name="Macro Text 4" xfId="39841"/>
    <cellStyle name="Macro Text 5" xfId="39842"/>
    <cellStyle name="Macro Text 6" xfId="39843"/>
    <cellStyle name="Macro Text 7" xfId="39844"/>
    <cellStyle name="Macro Text 8" xfId="39845"/>
    <cellStyle name="Macro Text 9" xfId="39846"/>
    <cellStyle name="MacroCode" xfId="39847"/>
    <cellStyle name="Maintenance" xfId="39848"/>
    <cellStyle name="Migliaia (0)_RiepilogoNQ" xfId="39849"/>
    <cellStyle name="Millares [0]_Model(deuda corrida)" xfId="39850"/>
    <cellStyle name="Millares_Model(deuda corrida)" xfId="39851"/>
    <cellStyle name="Milliers [0]_laroux" xfId="39852"/>
    <cellStyle name="Milliers_laroux" xfId="39853"/>
    <cellStyle name="mm" xfId="39854"/>
    <cellStyle name="MM/dd/yyyy" xfId="39855"/>
    <cellStyle name="MM/dd/yyyy HH:mm:ss" xfId="39856"/>
    <cellStyle name="MM/dd/yyyy_ PL Attribution" xfId="39857"/>
    <cellStyle name="Mon Yr" xfId="39858"/>
    <cellStyle name="Moneda [0]_Mex-Braz-Arg" xfId="39859"/>
    <cellStyle name="Moneda_Mex-Braz-Arg" xfId="39860"/>
    <cellStyle name="Monétaire [0]_laroux" xfId="39861"/>
    <cellStyle name="Monétaire_laroux" xfId="39862"/>
    <cellStyle name="Month" xfId="39863"/>
    <cellStyle name="Month Year" xfId="39864"/>
    <cellStyle name="Month_1996 Q2 FORECAST" xfId="39865"/>
    <cellStyle name="Month-long" xfId="39866"/>
    <cellStyle name="Month-short" xfId="39867"/>
    <cellStyle name="Mon-yr" xfId="39868"/>
    <cellStyle name="MS_COL_STYLE" xfId="39869"/>
    <cellStyle name="Multiple" xfId="39870"/>
    <cellStyle name="Multiple []" xfId="39871"/>
    <cellStyle name="Multiple [0]" xfId="39872"/>
    <cellStyle name="Multiple [0] []" xfId="39873"/>
    <cellStyle name="Multiple [1]" xfId="39874"/>
    <cellStyle name="Multiple [1] []" xfId="39875"/>
    <cellStyle name="Multiple [1] 2" xfId="39876"/>
    <cellStyle name="Multiple [1] 2 2" xfId="39877"/>
    <cellStyle name="Multiple [1] 3" xfId="39878"/>
    <cellStyle name="Multiple [1]__One Company Template and DCFLBO-032703" xfId="39879"/>
    <cellStyle name="Multiple 10" xfId="39880"/>
    <cellStyle name="Multiple 11" xfId="39881"/>
    <cellStyle name="Multiple 12" xfId="39882"/>
    <cellStyle name="Multiple 13" xfId="39883"/>
    <cellStyle name="Multiple 14" xfId="39884"/>
    <cellStyle name="Multiple 15" xfId="39885"/>
    <cellStyle name="Multiple 16" xfId="39886"/>
    <cellStyle name="Multiple 17" xfId="39887"/>
    <cellStyle name="Multiple 18" xfId="39888"/>
    <cellStyle name="Multiple 19" xfId="39889"/>
    <cellStyle name="Multiple 2" xfId="39890"/>
    <cellStyle name="Multiple 20" xfId="39891"/>
    <cellStyle name="Multiple 21" xfId="39892"/>
    <cellStyle name="Multiple 22" xfId="39893"/>
    <cellStyle name="Multiple 23" xfId="39894"/>
    <cellStyle name="Multiple 24" xfId="39895"/>
    <cellStyle name="Multiple 25" xfId="39896"/>
    <cellStyle name="Multiple 26" xfId="39897"/>
    <cellStyle name="Multiple 27" xfId="39898"/>
    <cellStyle name="Multiple 28" xfId="39899"/>
    <cellStyle name="Multiple 3" xfId="39900"/>
    <cellStyle name="Multiple 4" xfId="39901"/>
    <cellStyle name="Multiple 5" xfId="39902"/>
    <cellStyle name="Multiple 6" xfId="39903"/>
    <cellStyle name="Multiple 7" xfId="39904"/>
    <cellStyle name="Multiple 8" xfId="39905"/>
    <cellStyle name="Multiple 9" xfId="39906"/>
    <cellStyle name="Multiple__One Company Template and DCFLBO-032703" xfId="39907"/>
    <cellStyle name="Multiple1" xfId="39908"/>
    <cellStyle name="NA is zero" xfId="39909"/>
    <cellStyle name="Neutral 10" xfId="39910"/>
    <cellStyle name="Neutral 11" xfId="39911"/>
    <cellStyle name="Neutral 12" xfId="39912"/>
    <cellStyle name="Neutral 13" xfId="39913"/>
    <cellStyle name="Neutral 14" xfId="39914"/>
    <cellStyle name="Neutral 15" xfId="39915"/>
    <cellStyle name="Neutral 16" xfId="39916"/>
    <cellStyle name="Neutral 17" xfId="39917"/>
    <cellStyle name="Neutral 18" xfId="39918"/>
    <cellStyle name="Neutral 19" xfId="39919"/>
    <cellStyle name="Neutral 2" xfId="39920"/>
    <cellStyle name="Neutral 2 10" xfId="39921"/>
    <cellStyle name="Neutral 2 10 2" xfId="39922"/>
    <cellStyle name="Neutral 2 11" xfId="39923"/>
    <cellStyle name="Neutral 2 12" xfId="39924"/>
    <cellStyle name="Neutral 2 2" xfId="39925"/>
    <cellStyle name="Neutral 2 2 10" xfId="39926"/>
    <cellStyle name="Neutral 2 2 10 2" xfId="39927"/>
    <cellStyle name="Neutral 2 2 11" xfId="39928"/>
    <cellStyle name="Neutral 2 2 2" xfId="39929"/>
    <cellStyle name="Neutral 2 2 2 10" xfId="39930"/>
    <cellStyle name="Neutral 2 2 2 10 2" xfId="39931"/>
    <cellStyle name="Neutral 2 2 2 11" xfId="39932"/>
    <cellStyle name="Neutral 2 2 2 2" xfId="39933"/>
    <cellStyle name="Neutral 2 2 2 2 2" xfId="39934"/>
    <cellStyle name="Neutral 2 2 2 2 2 2" xfId="39935"/>
    <cellStyle name="Neutral 2 2 2 2 2 2 2" xfId="39936"/>
    <cellStyle name="Neutral 2 2 2 2 2 2 2 2" xfId="39937"/>
    <cellStyle name="Neutral 2 2 2 2 2 2 2 2 2" xfId="39938"/>
    <cellStyle name="Neutral 2 2 2 2 2 2 2 2 2 2" xfId="39939"/>
    <cellStyle name="Neutral 2 2 2 2 2 2 2 2 2 2 2" xfId="39940"/>
    <cellStyle name="Neutral 2 2 2 2 2 2 2 2 2 2 2 2" xfId="39941"/>
    <cellStyle name="Neutral 2 2 2 2 2 2 2 2 2 2 2 2 2" xfId="39942"/>
    <cellStyle name="Neutral 2 2 2 2 2 2 2 2 2 2 2 3" xfId="39943"/>
    <cellStyle name="Neutral 2 2 2 2 2 2 2 2 2 2 2 4" xfId="39944"/>
    <cellStyle name="Neutral 2 2 2 2 2 2 2 2 2 2 3" xfId="39945"/>
    <cellStyle name="Neutral 2 2 2 2 2 2 2 2 2 2 3 2" xfId="39946"/>
    <cellStyle name="Neutral 2 2 2 2 2 2 2 2 2 2 4" xfId="39947"/>
    <cellStyle name="Neutral 2 2 2 2 2 2 2 2 2 3" xfId="39948"/>
    <cellStyle name="Neutral 2 2 2 2 2 2 2 2 2 3 2" xfId="39949"/>
    <cellStyle name="Neutral 2 2 2 2 2 2 2 2 2 4" xfId="39950"/>
    <cellStyle name="Neutral 2 2 2 2 2 2 2 2 3" xfId="39951"/>
    <cellStyle name="Neutral 2 2 2 2 2 2 2 2 4" xfId="39952"/>
    <cellStyle name="Neutral 2 2 2 2 2 2 2 2 5" xfId="39953"/>
    <cellStyle name="Neutral 2 2 2 2 2 2 2 2 5 2" xfId="39954"/>
    <cellStyle name="Neutral 2 2 2 2 2 2 2 2 6" xfId="39955"/>
    <cellStyle name="Neutral 2 2 2 2 2 2 2 3" xfId="39956"/>
    <cellStyle name="Neutral 2 2 2 2 2 2 2 4" xfId="39957"/>
    <cellStyle name="Neutral 2 2 2 2 2 2 2 5" xfId="39958"/>
    <cellStyle name="Neutral 2 2 2 2 2 2 2 5 2" xfId="39959"/>
    <cellStyle name="Neutral 2 2 2 2 2 2 2 6" xfId="39960"/>
    <cellStyle name="Neutral 2 2 2 2 2 2 3" xfId="39961"/>
    <cellStyle name="Neutral 2 2 2 2 2 2 4" xfId="39962"/>
    <cellStyle name="Neutral 2 2 2 2 2 2 5" xfId="39963"/>
    <cellStyle name="Neutral 2 2 2 2 2 2 6" xfId="39964"/>
    <cellStyle name="Neutral 2 2 2 2 2 2 7" xfId="39965"/>
    <cellStyle name="Neutral 2 2 2 2 2 2 7 2" xfId="39966"/>
    <cellStyle name="Neutral 2 2 2 2 2 2 8" xfId="39967"/>
    <cellStyle name="Neutral 2 2 2 2 2 3" xfId="39968"/>
    <cellStyle name="Neutral 2 2 2 2 2 4" xfId="39969"/>
    <cellStyle name="Neutral 2 2 2 2 2 5" xfId="39970"/>
    <cellStyle name="Neutral 2 2 2 2 2 6" xfId="39971"/>
    <cellStyle name="Neutral 2 2 2 2 2 7" xfId="39972"/>
    <cellStyle name="Neutral 2 2 2 2 2 8" xfId="39973"/>
    <cellStyle name="Neutral 2 2 2 2 2 8 2" xfId="39974"/>
    <cellStyle name="Neutral 2 2 2 2 2 9" xfId="39975"/>
    <cellStyle name="Neutral 2 2 2 2 3" xfId="39976"/>
    <cellStyle name="Neutral 2 2 2 2 3 2" xfId="39977"/>
    <cellStyle name="Neutral 2 2 2 2 3 3" xfId="39978"/>
    <cellStyle name="Neutral 2 2 2 2 4" xfId="39979"/>
    <cellStyle name="Neutral 2 2 2 2 5" xfId="39980"/>
    <cellStyle name="Neutral 2 2 2 2 6" xfId="39981"/>
    <cellStyle name="Neutral 2 2 2 2 7" xfId="39982"/>
    <cellStyle name="Neutral 2 2 2 2 8" xfId="39983"/>
    <cellStyle name="Neutral 2 2 2 2 8 2" xfId="39984"/>
    <cellStyle name="Neutral 2 2 2 2 9" xfId="39985"/>
    <cellStyle name="Neutral 2 2 2 3" xfId="39986"/>
    <cellStyle name="Neutral 2 2 2 4" xfId="39987"/>
    <cellStyle name="Neutral 2 2 2 5" xfId="39988"/>
    <cellStyle name="Neutral 2 2 2 5 2" xfId="39989"/>
    <cellStyle name="Neutral 2 2 2 5 3" xfId="39990"/>
    <cellStyle name="Neutral 2 2 2 6" xfId="39991"/>
    <cellStyle name="Neutral 2 2 2 7" xfId="39992"/>
    <cellStyle name="Neutral 2 2 2 8" xfId="39993"/>
    <cellStyle name="Neutral 2 2 2 9" xfId="39994"/>
    <cellStyle name="Neutral 2 2 3" xfId="39995"/>
    <cellStyle name="Neutral 2 2 3 2" xfId="39996"/>
    <cellStyle name="Neutral 2 2 4" xfId="39997"/>
    <cellStyle name="Neutral 2 2 5" xfId="39998"/>
    <cellStyle name="Neutral 2 2 5 2" xfId="39999"/>
    <cellStyle name="Neutral 2 2 5 3" xfId="40000"/>
    <cellStyle name="Neutral 2 2 6" xfId="40001"/>
    <cellStyle name="Neutral 2 2 7" xfId="40002"/>
    <cellStyle name="Neutral 2 2 8" xfId="40003"/>
    <cellStyle name="Neutral 2 2 9" xfId="40004"/>
    <cellStyle name="Neutral 2 3" xfId="40005"/>
    <cellStyle name="Neutral 2 3 2" xfId="40006"/>
    <cellStyle name="Neutral 2 4" xfId="40007"/>
    <cellStyle name="Neutral 2 5" xfId="40008"/>
    <cellStyle name="Neutral 2 5 2" xfId="40009"/>
    <cellStyle name="Neutral 2 5 3" xfId="40010"/>
    <cellStyle name="Neutral 2 6" xfId="40011"/>
    <cellStyle name="Neutral 2 7" xfId="40012"/>
    <cellStyle name="Neutral 2 8" xfId="40013"/>
    <cellStyle name="Neutral 2 9" xfId="40014"/>
    <cellStyle name="Neutral 20" xfId="40015"/>
    <cellStyle name="Neutral 21" xfId="40016"/>
    <cellStyle name="Neutral 22" xfId="40017"/>
    <cellStyle name="Neutral 23" xfId="40018"/>
    <cellStyle name="Neutral 24" xfId="40019"/>
    <cellStyle name="Neutral 25" xfId="40020"/>
    <cellStyle name="Neutral 26" xfId="40021"/>
    <cellStyle name="Neutral 27" xfId="40022"/>
    <cellStyle name="Neutral 28" xfId="40023"/>
    <cellStyle name="Neutral 28 2" xfId="40024"/>
    <cellStyle name="Neutral 29" xfId="40025"/>
    <cellStyle name="Neutral 3" xfId="40026"/>
    <cellStyle name="Neutral 3 2" xfId="40027"/>
    <cellStyle name="Neutral 30" xfId="40028"/>
    <cellStyle name="Neutral 31" xfId="40029"/>
    <cellStyle name="Neutral 32" xfId="40030"/>
    <cellStyle name="Neutral 4" xfId="40031"/>
    <cellStyle name="Neutral 4 10" xfId="40032"/>
    <cellStyle name="Neutral 4 11" xfId="40033"/>
    <cellStyle name="Neutral 4 12" xfId="40034"/>
    <cellStyle name="Neutral 4 13" xfId="40035"/>
    <cellStyle name="Neutral 4 14" xfId="40036"/>
    <cellStyle name="Neutral 4 15" xfId="40037"/>
    <cellStyle name="Neutral 4 16" xfId="40038"/>
    <cellStyle name="Neutral 4 17" xfId="40039"/>
    <cellStyle name="Neutral 4 18" xfId="40040"/>
    <cellStyle name="Neutral 4 19" xfId="40041"/>
    <cellStyle name="Neutral 4 2" xfId="40042"/>
    <cellStyle name="Neutral 4 2 2" xfId="40043"/>
    <cellStyle name="Neutral 4 2 3" xfId="40044"/>
    <cellStyle name="Neutral 4 2 4" xfId="40045"/>
    <cellStyle name="Neutral 4 2 5" xfId="40046"/>
    <cellStyle name="Neutral 4 20" xfId="40047"/>
    <cellStyle name="Neutral 4 21" xfId="40048"/>
    <cellStyle name="Neutral 4 22" xfId="40049"/>
    <cellStyle name="Neutral 4 23" xfId="40050"/>
    <cellStyle name="Neutral 4 24" xfId="40051"/>
    <cellStyle name="Neutral 4 3" xfId="40052"/>
    <cellStyle name="Neutral 4 4" xfId="40053"/>
    <cellStyle name="Neutral 4 5" xfId="40054"/>
    <cellStyle name="Neutral 4 6" xfId="40055"/>
    <cellStyle name="Neutral 4 7" xfId="40056"/>
    <cellStyle name="Neutral 4 8" xfId="40057"/>
    <cellStyle name="Neutral 4 9" xfId="40058"/>
    <cellStyle name="Neutral 5" xfId="40059"/>
    <cellStyle name="Neutral 5 10" xfId="40060"/>
    <cellStyle name="Neutral 5 11" xfId="40061"/>
    <cellStyle name="Neutral 5 12" xfId="40062"/>
    <cellStyle name="Neutral 5 13" xfId="40063"/>
    <cellStyle name="Neutral 5 14" xfId="40064"/>
    <cellStyle name="Neutral 5 15" xfId="40065"/>
    <cellStyle name="Neutral 5 16" xfId="40066"/>
    <cellStyle name="Neutral 5 17" xfId="40067"/>
    <cellStyle name="Neutral 5 18" xfId="40068"/>
    <cellStyle name="Neutral 5 19" xfId="40069"/>
    <cellStyle name="Neutral 5 2" xfId="40070"/>
    <cellStyle name="Neutral 5 2 2" xfId="40071"/>
    <cellStyle name="Neutral 5 2 3" xfId="40072"/>
    <cellStyle name="Neutral 5 2 4" xfId="40073"/>
    <cellStyle name="Neutral 5 2 5" xfId="40074"/>
    <cellStyle name="Neutral 5 20" xfId="40075"/>
    <cellStyle name="Neutral 5 21" xfId="40076"/>
    <cellStyle name="Neutral 5 22" xfId="40077"/>
    <cellStyle name="Neutral 5 23" xfId="40078"/>
    <cellStyle name="Neutral 5 24" xfId="40079"/>
    <cellStyle name="Neutral 5 3" xfId="40080"/>
    <cellStyle name="Neutral 5 4" xfId="40081"/>
    <cellStyle name="Neutral 5 5" xfId="40082"/>
    <cellStyle name="Neutral 5 6" xfId="40083"/>
    <cellStyle name="Neutral 5 7" xfId="40084"/>
    <cellStyle name="Neutral 5 8" xfId="40085"/>
    <cellStyle name="Neutral 5 9" xfId="40086"/>
    <cellStyle name="Neutral 6" xfId="40087"/>
    <cellStyle name="Neutral 6 2" xfId="40088"/>
    <cellStyle name="Neutral 6 3" xfId="40089"/>
    <cellStyle name="Neutral 6 4" xfId="40090"/>
    <cellStyle name="Neutral 6 5" xfId="40091"/>
    <cellStyle name="Neutral 7" xfId="40092"/>
    <cellStyle name="Neutral 7 2" xfId="40093"/>
    <cellStyle name="Neutral 7 3" xfId="40094"/>
    <cellStyle name="Neutral 8" xfId="40095"/>
    <cellStyle name="Neutral 8 2" xfId="40096"/>
    <cellStyle name="Neutral 9" xfId="40097"/>
    <cellStyle name="Neutral 9 2" xfId="40098"/>
    <cellStyle name="Neutral 9 2 2" xfId="40099"/>
    <cellStyle name="Neutral 9 3" xfId="40100"/>
    <cellStyle name="Neutral 9 4" xfId="40101"/>
    <cellStyle name="Neutral 9 5" xfId="40102"/>
    <cellStyle name="NIS" xfId="40103"/>
    <cellStyle name="no dec" xfId="40104"/>
    <cellStyle name="no dec 2" xfId="40105"/>
    <cellStyle name="no dec 2 2" xfId="40106"/>
    <cellStyle name="no dec 2 3" xfId="40107"/>
    <cellStyle name="no dec 3" xfId="40108"/>
    <cellStyle name="no dec 4" xfId="40109"/>
    <cellStyle name="no.dollar" xfId="40110"/>
    <cellStyle name="Normal" xfId="0" builtinId="0"/>
    <cellStyle name="Normal - Style1" xfId="40111"/>
    <cellStyle name="Normal - Style1 2" xfId="40112"/>
    <cellStyle name="Normal - Style1 2 2" xfId="40113"/>
    <cellStyle name="Normal - Style1 3" xfId="40114"/>
    <cellStyle name="Normal - Style2" xfId="40115"/>
    <cellStyle name="Normal - Style3" xfId="40116"/>
    <cellStyle name="Normal - Style6" xfId="40117"/>
    <cellStyle name="Normal - Style7" xfId="40118"/>
    <cellStyle name="Normal [0]" xfId="40119"/>
    <cellStyle name="Normal [1]" xfId="40120"/>
    <cellStyle name="Normal [2]" xfId="40121"/>
    <cellStyle name="Normal [3]" xfId="40122"/>
    <cellStyle name="Normal 10" xfId="40123"/>
    <cellStyle name="Normal 10 10" xfId="40124"/>
    <cellStyle name="Normal 10 10 2" xfId="40125"/>
    <cellStyle name="Normal 10 11" xfId="40126"/>
    <cellStyle name="Normal 10 11 2" xfId="40127"/>
    <cellStyle name="Normal 10 12" xfId="40128"/>
    <cellStyle name="Normal 10 12 2" xfId="40129"/>
    <cellStyle name="Normal 10 13" xfId="40130"/>
    <cellStyle name="Normal 10 13 2" xfId="40131"/>
    <cellStyle name="Normal 10 14" xfId="40132"/>
    <cellStyle name="Normal 10 14 2" xfId="40133"/>
    <cellStyle name="Normal 10 15" xfId="40134"/>
    <cellStyle name="Normal 10 15 2" xfId="40135"/>
    <cellStyle name="Normal 10 16" xfId="40136"/>
    <cellStyle name="Normal 10 16 2" xfId="40137"/>
    <cellStyle name="Normal 10 17" xfId="40138"/>
    <cellStyle name="Normal 10 17 2" xfId="40139"/>
    <cellStyle name="Normal 10 18" xfId="40140"/>
    <cellStyle name="Normal 10 18 2" xfId="40141"/>
    <cellStyle name="Normal 10 19" xfId="40142"/>
    <cellStyle name="Normal 10 19 2" xfId="40143"/>
    <cellStyle name="Normal 10 2" xfId="40144"/>
    <cellStyle name="Normal 10 2 2" xfId="40145"/>
    <cellStyle name="Normal 10 20" xfId="40146"/>
    <cellStyle name="Normal 10 20 2" xfId="40147"/>
    <cellStyle name="Normal 10 21" xfId="40148"/>
    <cellStyle name="Normal 10 21 2" xfId="40149"/>
    <cellStyle name="Normal 10 22" xfId="40150"/>
    <cellStyle name="Normal 10 22 2" xfId="40151"/>
    <cellStyle name="Normal 10 23" xfId="40152"/>
    <cellStyle name="Normal 10 23 2" xfId="40153"/>
    <cellStyle name="Normal 10 24" xfId="40154"/>
    <cellStyle name="Normal 10 25" xfId="40155"/>
    <cellStyle name="Normal 10 3" xfId="40156"/>
    <cellStyle name="Normal 10 3 2" xfId="40157"/>
    <cellStyle name="Normal 10 3 2 2" xfId="40158"/>
    <cellStyle name="Normal 10 3 3" xfId="40159"/>
    <cellStyle name="Normal 10 4" xfId="40160"/>
    <cellStyle name="Normal 10 4 2" xfId="40161"/>
    <cellStyle name="Normal 10 4 2 2" xfId="40162"/>
    <cellStyle name="Normal 10 4 3" xfId="40163"/>
    <cellStyle name="Normal 10 5" xfId="40164"/>
    <cellStyle name="Normal 10 5 2" xfId="40165"/>
    <cellStyle name="Normal 10 6" xfId="40166"/>
    <cellStyle name="Normal 10 6 2" xfId="40167"/>
    <cellStyle name="Normal 10 7" xfId="40168"/>
    <cellStyle name="Normal 10 7 2" xfId="40169"/>
    <cellStyle name="Normal 10 8" xfId="40170"/>
    <cellStyle name="Normal 10 8 2" xfId="40171"/>
    <cellStyle name="Normal 10 9" xfId="40172"/>
    <cellStyle name="Normal 10 9 2" xfId="40173"/>
    <cellStyle name="Normal 11" xfId="40174"/>
    <cellStyle name="Normal 11 10" xfId="40175"/>
    <cellStyle name="Normal 11 10 2" xfId="40176"/>
    <cellStyle name="Normal 11 10 2 2" xfId="40177"/>
    <cellStyle name="Normal 11 10 3" xfId="40178"/>
    <cellStyle name="Normal 11 11" xfId="40179"/>
    <cellStyle name="Normal 11 11 2" xfId="40180"/>
    <cellStyle name="Normal 11 12" xfId="40181"/>
    <cellStyle name="Normal 11 12 2" xfId="40182"/>
    <cellStyle name="Normal 11 13" xfId="40183"/>
    <cellStyle name="Normal 11 13 2" xfId="40184"/>
    <cellStyle name="Normal 11 14" xfId="40185"/>
    <cellStyle name="Normal 11 14 2" xfId="40186"/>
    <cellStyle name="Normal 11 15" xfId="40187"/>
    <cellStyle name="Normal 11 15 2" xfId="40188"/>
    <cellStyle name="Normal 11 16" xfId="40189"/>
    <cellStyle name="Normal 11 16 2" xfId="40190"/>
    <cellStyle name="Normal 11 17" xfId="40191"/>
    <cellStyle name="Normal 11 17 2" xfId="40192"/>
    <cellStyle name="Normal 11 18" xfId="40193"/>
    <cellStyle name="Normal 11 18 2" xfId="40194"/>
    <cellStyle name="Normal 11 19" xfId="40195"/>
    <cellStyle name="Normal 11 19 2" xfId="40196"/>
    <cellStyle name="Normal 11 2" xfId="40197"/>
    <cellStyle name="Normal 11 2 10" xfId="40198"/>
    <cellStyle name="Normal 11 2 10 2" xfId="40199"/>
    <cellStyle name="Normal 11 2 11" xfId="40200"/>
    <cellStyle name="Normal 11 2 2" xfId="40201"/>
    <cellStyle name="Normal 11 2 2 10" xfId="40202"/>
    <cellStyle name="Normal 11 2 2 2" xfId="40203"/>
    <cellStyle name="Normal 11 2 2 2 2" xfId="40204"/>
    <cellStyle name="Normal 11 2 2 2 2 2" xfId="40205"/>
    <cellStyle name="Normal 11 2 2 2 2 2 2" xfId="40206"/>
    <cellStyle name="Normal 11 2 2 2 2 2 2 2" xfId="40207"/>
    <cellStyle name="Normal 11 2 2 2 2 2 3" xfId="40208"/>
    <cellStyle name="Normal 11 2 2 2 2 3" xfId="40209"/>
    <cellStyle name="Normal 11 2 2 2 2 3 2" xfId="40210"/>
    <cellStyle name="Normal 11 2 2 2 2 3 2 2" xfId="40211"/>
    <cellStyle name="Normal 11 2 2 2 2 3 3" xfId="40212"/>
    <cellStyle name="Normal 11 2 2 2 2 4" xfId="40213"/>
    <cellStyle name="Normal 11 2 2 2 2 4 2" xfId="40214"/>
    <cellStyle name="Normal 11 2 2 2 2 5" xfId="40215"/>
    <cellStyle name="Normal 11 2 2 2 3" xfId="40216"/>
    <cellStyle name="Normal 11 2 2 2 3 2" xfId="40217"/>
    <cellStyle name="Normal 11 2 2 2 3 2 2" xfId="40218"/>
    <cellStyle name="Normal 11 2 2 2 3 3" xfId="40219"/>
    <cellStyle name="Normal 11 2 2 2 4" xfId="40220"/>
    <cellStyle name="Normal 11 2 2 2 4 2" xfId="40221"/>
    <cellStyle name="Normal 11 2 2 2 4 2 2" xfId="40222"/>
    <cellStyle name="Normal 11 2 2 2 4 3" xfId="40223"/>
    <cellStyle name="Normal 11 2 2 2 5" xfId="40224"/>
    <cellStyle name="Normal 11 2 2 2 5 2" xfId="40225"/>
    <cellStyle name="Normal 11 2 2 2 6" xfId="40226"/>
    <cellStyle name="Normal 11 2 2 3" xfId="40227"/>
    <cellStyle name="Normal 11 2 2 3 2" xfId="40228"/>
    <cellStyle name="Normal 11 2 2 3 2 2" xfId="40229"/>
    <cellStyle name="Normal 11 2 2 3 2 2 2" xfId="40230"/>
    <cellStyle name="Normal 11 2 2 3 2 2 2 2" xfId="40231"/>
    <cellStyle name="Normal 11 2 2 3 2 2 3" xfId="40232"/>
    <cellStyle name="Normal 11 2 2 3 2 3" xfId="40233"/>
    <cellStyle name="Normal 11 2 2 3 2 3 2" xfId="40234"/>
    <cellStyle name="Normal 11 2 2 3 2 3 2 2" xfId="40235"/>
    <cellStyle name="Normal 11 2 2 3 2 3 3" xfId="40236"/>
    <cellStyle name="Normal 11 2 2 3 2 4" xfId="40237"/>
    <cellStyle name="Normal 11 2 2 3 2 4 2" xfId="40238"/>
    <cellStyle name="Normal 11 2 2 3 2 5" xfId="40239"/>
    <cellStyle name="Normal 11 2 2 3 3" xfId="40240"/>
    <cellStyle name="Normal 11 2 2 3 3 2" xfId="40241"/>
    <cellStyle name="Normal 11 2 2 3 3 2 2" xfId="40242"/>
    <cellStyle name="Normal 11 2 2 3 3 3" xfId="40243"/>
    <cellStyle name="Normal 11 2 2 3 4" xfId="40244"/>
    <cellStyle name="Normal 11 2 2 3 4 2" xfId="40245"/>
    <cellStyle name="Normal 11 2 2 3 4 2 2" xfId="40246"/>
    <cellStyle name="Normal 11 2 2 3 4 3" xfId="40247"/>
    <cellStyle name="Normal 11 2 2 3 5" xfId="40248"/>
    <cellStyle name="Normal 11 2 2 3 5 2" xfId="40249"/>
    <cellStyle name="Normal 11 2 2 3 6" xfId="40250"/>
    <cellStyle name="Normal 11 2 2 4" xfId="40251"/>
    <cellStyle name="Normal 11 2 2 4 2" xfId="40252"/>
    <cellStyle name="Normal 11 2 2 4 2 2" xfId="40253"/>
    <cellStyle name="Normal 11 2 2 4 2 2 2" xfId="40254"/>
    <cellStyle name="Normal 11 2 2 4 2 2 2 2" xfId="40255"/>
    <cellStyle name="Normal 11 2 2 4 2 2 3" xfId="40256"/>
    <cellStyle name="Normal 11 2 2 4 2 3" xfId="40257"/>
    <cellStyle name="Normal 11 2 2 4 2 3 2" xfId="40258"/>
    <cellStyle name="Normal 11 2 2 4 2 3 2 2" xfId="40259"/>
    <cellStyle name="Normal 11 2 2 4 2 3 3" xfId="40260"/>
    <cellStyle name="Normal 11 2 2 4 2 4" xfId="40261"/>
    <cellStyle name="Normal 11 2 2 4 2 4 2" xfId="40262"/>
    <cellStyle name="Normal 11 2 2 4 2 5" xfId="40263"/>
    <cellStyle name="Normal 11 2 2 4 3" xfId="40264"/>
    <cellStyle name="Normal 11 2 2 4 3 2" xfId="40265"/>
    <cellStyle name="Normal 11 2 2 4 3 2 2" xfId="40266"/>
    <cellStyle name="Normal 11 2 2 4 3 3" xfId="40267"/>
    <cellStyle name="Normal 11 2 2 4 4" xfId="40268"/>
    <cellStyle name="Normal 11 2 2 4 4 2" xfId="40269"/>
    <cellStyle name="Normal 11 2 2 4 4 2 2" xfId="40270"/>
    <cellStyle name="Normal 11 2 2 4 4 3" xfId="40271"/>
    <cellStyle name="Normal 11 2 2 4 5" xfId="40272"/>
    <cellStyle name="Normal 11 2 2 4 5 2" xfId="40273"/>
    <cellStyle name="Normal 11 2 2 4 6" xfId="40274"/>
    <cellStyle name="Normal 11 2 2 5" xfId="40275"/>
    <cellStyle name="Normal 11 2 2 5 2" xfId="40276"/>
    <cellStyle name="Normal 11 2 2 5 2 2" xfId="40277"/>
    <cellStyle name="Normal 11 2 2 5 2 2 2" xfId="40278"/>
    <cellStyle name="Normal 11 2 2 5 2 2 2 2" xfId="40279"/>
    <cellStyle name="Normal 11 2 2 5 2 2 3" xfId="40280"/>
    <cellStyle name="Normal 11 2 2 5 2 3" xfId="40281"/>
    <cellStyle name="Normal 11 2 2 5 2 3 2" xfId="40282"/>
    <cellStyle name="Normal 11 2 2 5 2 3 2 2" xfId="40283"/>
    <cellStyle name="Normal 11 2 2 5 2 3 3" xfId="40284"/>
    <cellStyle name="Normal 11 2 2 5 2 4" xfId="40285"/>
    <cellStyle name="Normal 11 2 2 5 2 4 2" xfId="40286"/>
    <cellStyle name="Normal 11 2 2 5 2 5" xfId="40287"/>
    <cellStyle name="Normal 11 2 2 5 3" xfId="40288"/>
    <cellStyle name="Normal 11 2 2 5 3 2" xfId="40289"/>
    <cellStyle name="Normal 11 2 2 5 3 2 2" xfId="40290"/>
    <cellStyle name="Normal 11 2 2 5 3 3" xfId="40291"/>
    <cellStyle name="Normal 11 2 2 5 4" xfId="40292"/>
    <cellStyle name="Normal 11 2 2 5 4 2" xfId="40293"/>
    <cellStyle name="Normal 11 2 2 5 4 2 2" xfId="40294"/>
    <cellStyle name="Normal 11 2 2 5 4 3" xfId="40295"/>
    <cellStyle name="Normal 11 2 2 5 5" xfId="40296"/>
    <cellStyle name="Normal 11 2 2 5 5 2" xfId="40297"/>
    <cellStyle name="Normal 11 2 2 5 6" xfId="40298"/>
    <cellStyle name="Normal 11 2 2 6" xfId="40299"/>
    <cellStyle name="Normal 11 2 2 6 2" xfId="40300"/>
    <cellStyle name="Normal 11 2 2 6 2 2" xfId="40301"/>
    <cellStyle name="Normal 11 2 2 6 2 2 2" xfId="40302"/>
    <cellStyle name="Normal 11 2 2 6 2 3" xfId="40303"/>
    <cellStyle name="Normal 11 2 2 6 3" xfId="40304"/>
    <cellStyle name="Normal 11 2 2 6 3 2" xfId="40305"/>
    <cellStyle name="Normal 11 2 2 6 3 2 2" xfId="40306"/>
    <cellStyle name="Normal 11 2 2 6 3 3" xfId="40307"/>
    <cellStyle name="Normal 11 2 2 6 4" xfId="40308"/>
    <cellStyle name="Normal 11 2 2 6 4 2" xfId="40309"/>
    <cellStyle name="Normal 11 2 2 6 5" xfId="40310"/>
    <cellStyle name="Normal 11 2 2 7" xfId="40311"/>
    <cellStyle name="Normal 11 2 2 7 2" xfId="40312"/>
    <cellStyle name="Normal 11 2 2 7 2 2" xfId="40313"/>
    <cellStyle name="Normal 11 2 2 7 3" xfId="40314"/>
    <cellStyle name="Normal 11 2 2 8" xfId="40315"/>
    <cellStyle name="Normal 11 2 2 8 2" xfId="40316"/>
    <cellStyle name="Normal 11 2 2 8 2 2" xfId="40317"/>
    <cellStyle name="Normal 11 2 2 8 3" xfId="40318"/>
    <cellStyle name="Normal 11 2 2 9" xfId="40319"/>
    <cellStyle name="Normal 11 2 2 9 2" xfId="40320"/>
    <cellStyle name="Normal 11 2 3" xfId="40321"/>
    <cellStyle name="Normal 11 2 3 2" xfId="40322"/>
    <cellStyle name="Normal 11 2 3 2 2" xfId="40323"/>
    <cellStyle name="Normal 11 2 3 2 2 2" xfId="40324"/>
    <cellStyle name="Normal 11 2 3 2 2 2 2" xfId="40325"/>
    <cellStyle name="Normal 11 2 3 2 2 3" xfId="40326"/>
    <cellStyle name="Normal 11 2 3 2 3" xfId="40327"/>
    <cellStyle name="Normal 11 2 3 2 3 2" xfId="40328"/>
    <cellStyle name="Normal 11 2 3 2 3 2 2" xfId="40329"/>
    <cellStyle name="Normal 11 2 3 2 3 3" xfId="40330"/>
    <cellStyle name="Normal 11 2 3 2 4" xfId="40331"/>
    <cellStyle name="Normal 11 2 3 2 4 2" xfId="40332"/>
    <cellStyle name="Normal 11 2 3 2 5" xfId="40333"/>
    <cellStyle name="Normal 11 2 3 3" xfId="40334"/>
    <cellStyle name="Normal 11 2 3 3 2" xfId="40335"/>
    <cellStyle name="Normal 11 2 3 3 2 2" xfId="40336"/>
    <cellStyle name="Normal 11 2 3 3 3" xfId="40337"/>
    <cellStyle name="Normal 11 2 3 4" xfId="40338"/>
    <cellStyle name="Normal 11 2 3 4 2" xfId="40339"/>
    <cellStyle name="Normal 11 2 3 4 2 2" xfId="40340"/>
    <cellStyle name="Normal 11 2 3 4 3" xfId="40341"/>
    <cellStyle name="Normal 11 2 3 5" xfId="40342"/>
    <cellStyle name="Normal 11 2 3 5 2" xfId="40343"/>
    <cellStyle name="Normal 11 2 3 6" xfId="40344"/>
    <cellStyle name="Normal 11 2 4" xfId="40345"/>
    <cellStyle name="Normal 11 2 4 2" xfId="40346"/>
    <cellStyle name="Normal 11 2 4 2 2" xfId="40347"/>
    <cellStyle name="Normal 11 2 4 2 2 2" xfId="40348"/>
    <cellStyle name="Normal 11 2 4 2 2 2 2" xfId="40349"/>
    <cellStyle name="Normal 11 2 4 2 2 3" xfId="40350"/>
    <cellStyle name="Normal 11 2 4 2 3" xfId="40351"/>
    <cellStyle name="Normal 11 2 4 2 3 2" xfId="40352"/>
    <cellStyle name="Normal 11 2 4 2 3 2 2" xfId="40353"/>
    <cellStyle name="Normal 11 2 4 2 3 3" xfId="40354"/>
    <cellStyle name="Normal 11 2 4 2 4" xfId="40355"/>
    <cellStyle name="Normal 11 2 4 2 4 2" xfId="40356"/>
    <cellStyle name="Normal 11 2 4 2 5" xfId="40357"/>
    <cellStyle name="Normal 11 2 4 3" xfId="40358"/>
    <cellStyle name="Normal 11 2 4 3 2" xfId="40359"/>
    <cellStyle name="Normal 11 2 4 3 2 2" xfId="40360"/>
    <cellStyle name="Normal 11 2 4 3 3" xfId="40361"/>
    <cellStyle name="Normal 11 2 4 4" xfId="40362"/>
    <cellStyle name="Normal 11 2 4 4 2" xfId="40363"/>
    <cellStyle name="Normal 11 2 4 4 2 2" xfId="40364"/>
    <cellStyle name="Normal 11 2 4 4 3" xfId="40365"/>
    <cellStyle name="Normal 11 2 4 5" xfId="40366"/>
    <cellStyle name="Normal 11 2 4 5 2" xfId="40367"/>
    <cellStyle name="Normal 11 2 4 6" xfId="40368"/>
    <cellStyle name="Normal 11 2 5" xfId="40369"/>
    <cellStyle name="Normal 11 2 5 2" xfId="40370"/>
    <cellStyle name="Normal 11 2 5 2 2" xfId="40371"/>
    <cellStyle name="Normal 11 2 5 2 2 2" xfId="40372"/>
    <cellStyle name="Normal 11 2 5 2 2 2 2" xfId="40373"/>
    <cellStyle name="Normal 11 2 5 2 2 3" xfId="40374"/>
    <cellStyle name="Normal 11 2 5 2 3" xfId="40375"/>
    <cellStyle name="Normal 11 2 5 2 3 2" xfId="40376"/>
    <cellStyle name="Normal 11 2 5 2 3 2 2" xfId="40377"/>
    <cellStyle name="Normal 11 2 5 2 3 3" xfId="40378"/>
    <cellStyle name="Normal 11 2 5 2 4" xfId="40379"/>
    <cellStyle name="Normal 11 2 5 2 4 2" xfId="40380"/>
    <cellStyle name="Normal 11 2 5 2 5" xfId="40381"/>
    <cellStyle name="Normal 11 2 5 3" xfId="40382"/>
    <cellStyle name="Normal 11 2 5 3 2" xfId="40383"/>
    <cellStyle name="Normal 11 2 5 3 2 2" xfId="40384"/>
    <cellStyle name="Normal 11 2 5 3 3" xfId="40385"/>
    <cellStyle name="Normal 11 2 5 4" xfId="40386"/>
    <cellStyle name="Normal 11 2 5 4 2" xfId="40387"/>
    <cellStyle name="Normal 11 2 5 4 2 2" xfId="40388"/>
    <cellStyle name="Normal 11 2 5 4 3" xfId="40389"/>
    <cellStyle name="Normal 11 2 5 5" xfId="40390"/>
    <cellStyle name="Normal 11 2 5 5 2" xfId="40391"/>
    <cellStyle name="Normal 11 2 5 6" xfId="40392"/>
    <cellStyle name="Normal 11 2 6" xfId="40393"/>
    <cellStyle name="Normal 11 2 6 2" xfId="40394"/>
    <cellStyle name="Normal 11 2 6 2 2" xfId="40395"/>
    <cellStyle name="Normal 11 2 6 2 2 2" xfId="40396"/>
    <cellStyle name="Normal 11 2 6 2 2 2 2" xfId="40397"/>
    <cellStyle name="Normal 11 2 6 2 2 3" xfId="40398"/>
    <cellStyle name="Normal 11 2 6 2 3" xfId="40399"/>
    <cellStyle name="Normal 11 2 6 2 3 2" xfId="40400"/>
    <cellStyle name="Normal 11 2 6 2 3 2 2" xfId="40401"/>
    <cellStyle name="Normal 11 2 6 2 3 3" xfId="40402"/>
    <cellStyle name="Normal 11 2 6 2 4" xfId="40403"/>
    <cellStyle name="Normal 11 2 6 2 4 2" xfId="40404"/>
    <cellStyle name="Normal 11 2 6 2 5" xfId="40405"/>
    <cellStyle name="Normal 11 2 6 3" xfId="40406"/>
    <cellStyle name="Normal 11 2 6 3 2" xfId="40407"/>
    <cellStyle name="Normal 11 2 6 3 2 2" xfId="40408"/>
    <cellStyle name="Normal 11 2 6 3 3" xfId="40409"/>
    <cellStyle name="Normal 11 2 6 4" xfId="40410"/>
    <cellStyle name="Normal 11 2 6 4 2" xfId="40411"/>
    <cellStyle name="Normal 11 2 6 4 2 2" xfId="40412"/>
    <cellStyle name="Normal 11 2 6 4 3" xfId="40413"/>
    <cellStyle name="Normal 11 2 6 5" xfId="40414"/>
    <cellStyle name="Normal 11 2 6 5 2" xfId="40415"/>
    <cellStyle name="Normal 11 2 6 6" xfId="40416"/>
    <cellStyle name="Normal 11 2 7" xfId="40417"/>
    <cellStyle name="Normal 11 2 7 2" xfId="40418"/>
    <cellStyle name="Normal 11 2 7 2 2" xfId="40419"/>
    <cellStyle name="Normal 11 2 7 2 2 2" xfId="40420"/>
    <cellStyle name="Normal 11 2 7 2 3" xfId="40421"/>
    <cellStyle name="Normal 11 2 7 3" xfId="40422"/>
    <cellStyle name="Normal 11 2 7 3 2" xfId="40423"/>
    <cellStyle name="Normal 11 2 7 3 2 2" xfId="40424"/>
    <cellStyle name="Normal 11 2 7 3 3" xfId="40425"/>
    <cellStyle name="Normal 11 2 7 4" xfId="40426"/>
    <cellStyle name="Normal 11 2 7 4 2" xfId="40427"/>
    <cellStyle name="Normal 11 2 7 5" xfId="40428"/>
    <cellStyle name="Normal 11 2 8" xfId="40429"/>
    <cellStyle name="Normal 11 2 8 2" xfId="40430"/>
    <cellStyle name="Normal 11 2 8 2 2" xfId="40431"/>
    <cellStyle name="Normal 11 2 8 3" xfId="40432"/>
    <cellStyle name="Normal 11 2 9" xfId="40433"/>
    <cellStyle name="Normal 11 2 9 2" xfId="40434"/>
    <cellStyle name="Normal 11 2 9 2 2" xfId="40435"/>
    <cellStyle name="Normal 11 2 9 3" xfId="40436"/>
    <cellStyle name="Normal 11 20" xfId="40437"/>
    <cellStyle name="Normal 11 20 2" xfId="40438"/>
    <cellStyle name="Normal 11 21" xfId="40439"/>
    <cellStyle name="Normal 11 21 2" xfId="40440"/>
    <cellStyle name="Normal 11 22" xfId="40441"/>
    <cellStyle name="Normal 11 22 2" xfId="40442"/>
    <cellStyle name="Normal 11 23" xfId="40443"/>
    <cellStyle name="Normal 11 23 2" xfId="40444"/>
    <cellStyle name="Normal 11 24" xfId="40445"/>
    <cellStyle name="Normal 11 24 2" xfId="40446"/>
    <cellStyle name="Normal 11 25" xfId="40447"/>
    <cellStyle name="Normal 11 25 2" xfId="40448"/>
    <cellStyle name="Normal 11 26" xfId="40449"/>
    <cellStyle name="Normal 11 26 2" xfId="40450"/>
    <cellStyle name="Normal 11 27" xfId="40451"/>
    <cellStyle name="Normal 11 27 2" xfId="40452"/>
    <cellStyle name="Normal 11 28" xfId="40453"/>
    <cellStyle name="Normal 11 28 2" xfId="40454"/>
    <cellStyle name="Normal 11 29" xfId="40455"/>
    <cellStyle name="Normal 11 3" xfId="40456"/>
    <cellStyle name="Normal 11 3 10" xfId="40457"/>
    <cellStyle name="Normal 11 3 2" xfId="40458"/>
    <cellStyle name="Normal 11 3 2 2" xfId="40459"/>
    <cellStyle name="Normal 11 3 2 2 2" xfId="40460"/>
    <cellStyle name="Normal 11 3 2 2 2 2" xfId="40461"/>
    <cellStyle name="Normal 11 3 2 2 2 2 2" xfId="40462"/>
    <cellStyle name="Normal 11 3 2 2 2 3" xfId="40463"/>
    <cellStyle name="Normal 11 3 2 2 3" xfId="40464"/>
    <cellStyle name="Normal 11 3 2 2 3 2" xfId="40465"/>
    <cellStyle name="Normal 11 3 2 2 3 2 2" xfId="40466"/>
    <cellStyle name="Normal 11 3 2 2 3 3" xfId="40467"/>
    <cellStyle name="Normal 11 3 2 2 4" xfId="40468"/>
    <cellStyle name="Normal 11 3 2 2 4 2" xfId="40469"/>
    <cellStyle name="Normal 11 3 2 2 5" xfId="40470"/>
    <cellStyle name="Normal 11 3 2 3" xfId="40471"/>
    <cellStyle name="Normal 11 3 2 3 2" xfId="40472"/>
    <cellStyle name="Normal 11 3 2 3 2 2" xfId="40473"/>
    <cellStyle name="Normal 11 3 2 3 3" xfId="40474"/>
    <cellStyle name="Normal 11 3 2 4" xfId="40475"/>
    <cellStyle name="Normal 11 3 2 4 2" xfId="40476"/>
    <cellStyle name="Normal 11 3 2 4 2 2" xfId="40477"/>
    <cellStyle name="Normal 11 3 2 4 3" xfId="40478"/>
    <cellStyle name="Normal 11 3 2 5" xfId="40479"/>
    <cellStyle name="Normal 11 3 2 5 2" xfId="40480"/>
    <cellStyle name="Normal 11 3 2 6" xfId="40481"/>
    <cellStyle name="Normal 11 3 3" xfId="40482"/>
    <cellStyle name="Normal 11 3 3 2" xfId="40483"/>
    <cellStyle name="Normal 11 3 3 2 2" xfId="40484"/>
    <cellStyle name="Normal 11 3 3 2 2 2" xfId="40485"/>
    <cellStyle name="Normal 11 3 3 2 2 2 2" xfId="40486"/>
    <cellStyle name="Normal 11 3 3 2 2 3" xfId="40487"/>
    <cellStyle name="Normal 11 3 3 2 3" xfId="40488"/>
    <cellStyle name="Normal 11 3 3 2 3 2" xfId="40489"/>
    <cellStyle name="Normal 11 3 3 2 3 2 2" xfId="40490"/>
    <cellStyle name="Normal 11 3 3 2 3 3" xfId="40491"/>
    <cellStyle name="Normal 11 3 3 2 4" xfId="40492"/>
    <cellStyle name="Normal 11 3 3 2 4 2" xfId="40493"/>
    <cellStyle name="Normal 11 3 3 2 5" xfId="40494"/>
    <cellStyle name="Normal 11 3 3 3" xfId="40495"/>
    <cellStyle name="Normal 11 3 3 3 2" xfId="40496"/>
    <cellStyle name="Normal 11 3 3 3 2 2" xfId="40497"/>
    <cellStyle name="Normal 11 3 3 3 3" xfId="40498"/>
    <cellStyle name="Normal 11 3 3 4" xfId="40499"/>
    <cellStyle name="Normal 11 3 3 4 2" xfId="40500"/>
    <cellStyle name="Normal 11 3 3 4 2 2" xfId="40501"/>
    <cellStyle name="Normal 11 3 3 4 3" xfId="40502"/>
    <cellStyle name="Normal 11 3 3 5" xfId="40503"/>
    <cellStyle name="Normal 11 3 3 5 2" xfId="40504"/>
    <cellStyle name="Normal 11 3 3 6" xfId="40505"/>
    <cellStyle name="Normal 11 3 4" xfId="40506"/>
    <cellStyle name="Normal 11 3 4 2" xfId="40507"/>
    <cellStyle name="Normal 11 3 4 2 2" xfId="40508"/>
    <cellStyle name="Normal 11 3 4 2 2 2" xfId="40509"/>
    <cellStyle name="Normal 11 3 4 2 2 2 2" xfId="40510"/>
    <cellStyle name="Normal 11 3 4 2 2 3" xfId="40511"/>
    <cellStyle name="Normal 11 3 4 2 3" xfId="40512"/>
    <cellStyle name="Normal 11 3 4 2 3 2" xfId="40513"/>
    <cellStyle name="Normal 11 3 4 2 3 2 2" xfId="40514"/>
    <cellStyle name="Normal 11 3 4 2 3 3" xfId="40515"/>
    <cellStyle name="Normal 11 3 4 2 4" xfId="40516"/>
    <cellStyle name="Normal 11 3 4 2 4 2" xfId="40517"/>
    <cellStyle name="Normal 11 3 4 2 5" xfId="40518"/>
    <cellStyle name="Normal 11 3 4 3" xfId="40519"/>
    <cellStyle name="Normal 11 3 4 3 2" xfId="40520"/>
    <cellStyle name="Normal 11 3 4 3 2 2" xfId="40521"/>
    <cellStyle name="Normal 11 3 4 3 3" xfId="40522"/>
    <cellStyle name="Normal 11 3 4 4" xfId="40523"/>
    <cellStyle name="Normal 11 3 4 4 2" xfId="40524"/>
    <cellStyle name="Normal 11 3 4 4 2 2" xfId="40525"/>
    <cellStyle name="Normal 11 3 4 4 3" xfId="40526"/>
    <cellStyle name="Normal 11 3 4 5" xfId="40527"/>
    <cellStyle name="Normal 11 3 4 5 2" xfId="40528"/>
    <cellStyle name="Normal 11 3 4 6" xfId="40529"/>
    <cellStyle name="Normal 11 3 5" xfId="40530"/>
    <cellStyle name="Normal 11 3 5 2" xfId="40531"/>
    <cellStyle name="Normal 11 3 5 2 2" xfId="40532"/>
    <cellStyle name="Normal 11 3 5 2 2 2" xfId="40533"/>
    <cellStyle name="Normal 11 3 5 2 2 2 2" xfId="40534"/>
    <cellStyle name="Normal 11 3 5 2 2 3" xfId="40535"/>
    <cellStyle name="Normal 11 3 5 2 3" xfId="40536"/>
    <cellStyle name="Normal 11 3 5 2 3 2" xfId="40537"/>
    <cellStyle name="Normal 11 3 5 2 3 2 2" xfId="40538"/>
    <cellStyle name="Normal 11 3 5 2 3 3" xfId="40539"/>
    <cellStyle name="Normal 11 3 5 2 4" xfId="40540"/>
    <cellStyle name="Normal 11 3 5 2 4 2" xfId="40541"/>
    <cellStyle name="Normal 11 3 5 2 5" xfId="40542"/>
    <cellStyle name="Normal 11 3 5 3" xfId="40543"/>
    <cellStyle name="Normal 11 3 5 3 2" xfId="40544"/>
    <cellStyle name="Normal 11 3 5 3 2 2" xfId="40545"/>
    <cellStyle name="Normal 11 3 5 3 3" xfId="40546"/>
    <cellStyle name="Normal 11 3 5 4" xfId="40547"/>
    <cellStyle name="Normal 11 3 5 4 2" xfId="40548"/>
    <cellStyle name="Normal 11 3 5 4 2 2" xfId="40549"/>
    <cellStyle name="Normal 11 3 5 4 3" xfId="40550"/>
    <cellStyle name="Normal 11 3 5 5" xfId="40551"/>
    <cellStyle name="Normal 11 3 5 5 2" xfId="40552"/>
    <cellStyle name="Normal 11 3 5 6" xfId="40553"/>
    <cellStyle name="Normal 11 3 6" xfId="40554"/>
    <cellStyle name="Normal 11 3 6 2" xfId="40555"/>
    <cellStyle name="Normal 11 3 6 2 2" xfId="40556"/>
    <cellStyle name="Normal 11 3 6 2 2 2" xfId="40557"/>
    <cellStyle name="Normal 11 3 6 2 3" xfId="40558"/>
    <cellStyle name="Normal 11 3 6 3" xfId="40559"/>
    <cellStyle name="Normal 11 3 6 3 2" xfId="40560"/>
    <cellStyle name="Normal 11 3 6 3 2 2" xfId="40561"/>
    <cellStyle name="Normal 11 3 6 3 3" xfId="40562"/>
    <cellStyle name="Normal 11 3 6 4" xfId="40563"/>
    <cellStyle name="Normal 11 3 6 4 2" xfId="40564"/>
    <cellStyle name="Normal 11 3 6 5" xfId="40565"/>
    <cellStyle name="Normal 11 3 7" xfId="40566"/>
    <cellStyle name="Normal 11 3 7 2" xfId="40567"/>
    <cellStyle name="Normal 11 3 7 2 2" xfId="40568"/>
    <cellStyle name="Normal 11 3 7 3" xfId="40569"/>
    <cellStyle name="Normal 11 3 8" xfId="40570"/>
    <cellStyle name="Normal 11 3 8 2" xfId="40571"/>
    <cellStyle name="Normal 11 3 8 2 2" xfId="40572"/>
    <cellStyle name="Normal 11 3 8 3" xfId="40573"/>
    <cellStyle name="Normal 11 3 9" xfId="40574"/>
    <cellStyle name="Normal 11 3 9 2" xfId="40575"/>
    <cellStyle name="Normal 11 30" xfId="40576"/>
    <cellStyle name="Normal 11 31" xfId="40577"/>
    <cellStyle name="Normal 11 4" xfId="40578"/>
    <cellStyle name="Normal 11 4 2" xfId="40579"/>
    <cellStyle name="Normal 11 4 2 2" xfId="40580"/>
    <cellStyle name="Normal 11 4 2 2 2" xfId="40581"/>
    <cellStyle name="Normal 11 4 2 2 2 2" xfId="40582"/>
    <cellStyle name="Normal 11 4 2 2 3" xfId="40583"/>
    <cellStyle name="Normal 11 4 2 3" xfId="40584"/>
    <cellStyle name="Normal 11 4 2 3 2" xfId="40585"/>
    <cellStyle name="Normal 11 4 2 3 2 2" xfId="40586"/>
    <cellStyle name="Normal 11 4 2 3 3" xfId="40587"/>
    <cellStyle name="Normal 11 4 2 4" xfId="40588"/>
    <cellStyle name="Normal 11 4 2 4 2" xfId="40589"/>
    <cellStyle name="Normal 11 4 2 5" xfId="40590"/>
    <cellStyle name="Normal 11 4 3" xfId="40591"/>
    <cellStyle name="Normal 11 4 3 2" xfId="40592"/>
    <cellStyle name="Normal 11 4 3 2 2" xfId="40593"/>
    <cellStyle name="Normal 11 4 3 3" xfId="40594"/>
    <cellStyle name="Normal 11 4 4" xfId="40595"/>
    <cellStyle name="Normal 11 4 4 2" xfId="40596"/>
    <cellStyle name="Normal 11 4 4 2 2" xfId="40597"/>
    <cellStyle name="Normal 11 4 4 3" xfId="40598"/>
    <cellStyle name="Normal 11 4 5" xfId="40599"/>
    <cellStyle name="Normal 11 4 5 2" xfId="40600"/>
    <cellStyle name="Normal 11 4 6" xfId="40601"/>
    <cellStyle name="Normal 11 5" xfId="40602"/>
    <cellStyle name="Normal 11 5 2" xfId="40603"/>
    <cellStyle name="Normal 11 5 2 2" xfId="40604"/>
    <cellStyle name="Normal 11 5 2 2 2" xfId="40605"/>
    <cellStyle name="Normal 11 5 2 2 2 2" xfId="40606"/>
    <cellStyle name="Normal 11 5 2 2 3" xfId="40607"/>
    <cellStyle name="Normal 11 5 2 3" xfId="40608"/>
    <cellStyle name="Normal 11 5 2 3 2" xfId="40609"/>
    <cellStyle name="Normal 11 5 2 3 2 2" xfId="40610"/>
    <cellStyle name="Normal 11 5 2 3 3" xfId="40611"/>
    <cellStyle name="Normal 11 5 2 4" xfId="40612"/>
    <cellStyle name="Normal 11 5 2 4 2" xfId="40613"/>
    <cellStyle name="Normal 11 5 2 5" xfId="40614"/>
    <cellStyle name="Normal 11 5 3" xfId="40615"/>
    <cellStyle name="Normal 11 5 3 2" xfId="40616"/>
    <cellStyle name="Normal 11 5 3 2 2" xfId="40617"/>
    <cellStyle name="Normal 11 5 3 3" xfId="40618"/>
    <cellStyle name="Normal 11 5 4" xfId="40619"/>
    <cellStyle name="Normal 11 5 4 2" xfId="40620"/>
    <cellStyle name="Normal 11 5 4 2 2" xfId="40621"/>
    <cellStyle name="Normal 11 5 4 3" xfId="40622"/>
    <cellStyle name="Normal 11 5 5" xfId="40623"/>
    <cellStyle name="Normal 11 5 5 2" xfId="40624"/>
    <cellStyle name="Normal 11 5 6" xfId="40625"/>
    <cellStyle name="Normal 11 6" xfId="40626"/>
    <cellStyle name="Normal 11 6 2" xfId="40627"/>
    <cellStyle name="Normal 11 6 2 2" xfId="40628"/>
    <cellStyle name="Normal 11 6 2 2 2" xfId="40629"/>
    <cellStyle name="Normal 11 6 2 2 2 2" xfId="40630"/>
    <cellStyle name="Normal 11 6 2 2 3" xfId="40631"/>
    <cellStyle name="Normal 11 6 2 3" xfId="40632"/>
    <cellStyle name="Normal 11 6 2 3 2" xfId="40633"/>
    <cellStyle name="Normal 11 6 2 3 2 2" xfId="40634"/>
    <cellStyle name="Normal 11 6 2 3 3" xfId="40635"/>
    <cellStyle name="Normal 11 6 2 4" xfId="40636"/>
    <cellStyle name="Normal 11 6 2 4 2" xfId="40637"/>
    <cellStyle name="Normal 11 6 2 5" xfId="40638"/>
    <cellStyle name="Normal 11 6 3" xfId="40639"/>
    <cellStyle name="Normal 11 6 3 2" xfId="40640"/>
    <cellStyle name="Normal 11 6 3 2 2" xfId="40641"/>
    <cellStyle name="Normal 11 6 3 3" xfId="40642"/>
    <cellStyle name="Normal 11 6 4" xfId="40643"/>
    <cellStyle name="Normal 11 6 4 2" xfId="40644"/>
    <cellStyle name="Normal 11 6 4 2 2" xfId="40645"/>
    <cellStyle name="Normal 11 6 4 3" xfId="40646"/>
    <cellStyle name="Normal 11 6 5" xfId="40647"/>
    <cellStyle name="Normal 11 6 5 2" xfId="40648"/>
    <cellStyle name="Normal 11 6 6" xfId="40649"/>
    <cellStyle name="Normal 11 7" xfId="40650"/>
    <cellStyle name="Normal 11 7 2" xfId="40651"/>
    <cellStyle name="Normal 11 7 2 2" xfId="40652"/>
    <cellStyle name="Normal 11 7 2 2 2" xfId="40653"/>
    <cellStyle name="Normal 11 7 2 2 2 2" xfId="40654"/>
    <cellStyle name="Normal 11 7 2 2 3" xfId="40655"/>
    <cellStyle name="Normal 11 7 2 3" xfId="40656"/>
    <cellStyle name="Normal 11 7 2 3 2" xfId="40657"/>
    <cellStyle name="Normal 11 7 2 3 2 2" xfId="40658"/>
    <cellStyle name="Normal 11 7 2 3 3" xfId="40659"/>
    <cellStyle name="Normal 11 7 2 4" xfId="40660"/>
    <cellStyle name="Normal 11 7 2 4 2" xfId="40661"/>
    <cellStyle name="Normal 11 7 2 5" xfId="40662"/>
    <cellStyle name="Normal 11 7 3" xfId="40663"/>
    <cellStyle name="Normal 11 7 3 2" xfId="40664"/>
    <cellStyle name="Normal 11 7 3 2 2" xfId="40665"/>
    <cellStyle name="Normal 11 7 3 3" xfId="40666"/>
    <cellStyle name="Normal 11 7 4" xfId="40667"/>
    <cellStyle name="Normal 11 7 4 2" xfId="40668"/>
    <cellStyle name="Normal 11 7 4 2 2" xfId="40669"/>
    <cellStyle name="Normal 11 7 4 3" xfId="40670"/>
    <cellStyle name="Normal 11 7 5" xfId="40671"/>
    <cellStyle name="Normal 11 7 5 2" xfId="40672"/>
    <cellStyle name="Normal 11 7 6" xfId="40673"/>
    <cellStyle name="Normal 11 8" xfId="40674"/>
    <cellStyle name="Normal 11 8 2" xfId="40675"/>
    <cellStyle name="Normal 11 8 2 2" xfId="40676"/>
    <cellStyle name="Normal 11 8 2 2 2" xfId="40677"/>
    <cellStyle name="Normal 11 8 2 3" xfId="40678"/>
    <cellStyle name="Normal 11 8 3" xfId="40679"/>
    <cellStyle name="Normal 11 8 3 2" xfId="40680"/>
    <cellStyle name="Normal 11 8 3 2 2" xfId="40681"/>
    <cellStyle name="Normal 11 8 3 3" xfId="40682"/>
    <cellStyle name="Normal 11 8 4" xfId="40683"/>
    <cellStyle name="Normal 11 8 4 2" xfId="40684"/>
    <cellStyle name="Normal 11 8 5" xfId="40685"/>
    <cellStyle name="Normal 11 9" xfId="40686"/>
    <cellStyle name="Normal 11 9 2" xfId="40687"/>
    <cellStyle name="Normal 11 9 2 2" xfId="40688"/>
    <cellStyle name="Normal 11 9 3" xfId="40689"/>
    <cellStyle name="Normal 12" xfId="40690"/>
    <cellStyle name="Normal 12 10" xfId="40691"/>
    <cellStyle name="Normal 12 10 2" xfId="40692"/>
    <cellStyle name="Normal 12 11" xfId="40693"/>
    <cellStyle name="Normal 12 11 2" xfId="40694"/>
    <cellStyle name="Normal 12 12" xfId="40695"/>
    <cellStyle name="Normal 12 12 2" xfId="40696"/>
    <cellStyle name="Normal 12 13" xfId="40697"/>
    <cellStyle name="Normal 12 13 2" xfId="40698"/>
    <cellStyle name="Normal 12 14" xfId="40699"/>
    <cellStyle name="Normal 12 14 2" xfId="40700"/>
    <cellStyle name="Normal 12 15" xfId="40701"/>
    <cellStyle name="Normal 12 15 2" xfId="40702"/>
    <cellStyle name="Normal 12 16" xfId="40703"/>
    <cellStyle name="Normal 12 16 2" xfId="40704"/>
    <cellStyle name="Normal 12 17" xfId="40705"/>
    <cellStyle name="Normal 12 17 2" xfId="40706"/>
    <cellStyle name="Normal 12 18" xfId="40707"/>
    <cellStyle name="Normal 12 18 2" xfId="40708"/>
    <cellStyle name="Normal 12 19" xfId="40709"/>
    <cellStyle name="Normal 12 19 2" xfId="40710"/>
    <cellStyle name="Normal 12 2" xfId="40711"/>
    <cellStyle name="Normal 12 20" xfId="40712"/>
    <cellStyle name="Normal 12 20 2" xfId="40713"/>
    <cellStyle name="Normal 12 21" xfId="40714"/>
    <cellStyle name="Normal 12 21 2" xfId="40715"/>
    <cellStyle name="Normal 12 22" xfId="40716"/>
    <cellStyle name="Normal 12 22 2" xfId="40717"/>
    <cellStyle name="Normal 12 23" xfId="40718"/>
    <cellStyle name="Normal 12 23 2" xfId="40719"/>
    <cellStyle name="Normal 12 24" xfId="40720"/>
    <cellStyle name="Normal 12 25" xfId="40721"/>
    <cellStyle name="Normal 12 3" xfId="40722"/>
    <cellStyle name="Normal 12 3 2" xfId="40723"/>
    <cellStyle name="Normal 12 3 2 2" xfId="40724"/>
    <cellStyle name="Normal 12 3 3" xfId="40725"/>
    <cellStyle name="Normal 12 4" xfId="40726"/>
    <cellStyle name="Normal 12 4 2" xfId="40727"/>
    <cellStyle name="Normal 12 4 2 2" xfId="40728"/>
    <cellStyle name="Normal 12 4 3" xfId="40729"/>
    <cellStyle name="Normal 12 5" xfId="40730"/>
    <cellStyle name="Normal 12 5 2" xfId="40731"/>
    <cellStyle name="Normal 12 6" xfId="40732"/>
    <cellStyle name="Normal 12 6 2" xfId="40733"/>
    <cellStyle name="Normal 12 7" xfId="40734"/>
    <cellStyle name="Normal 12 7 2" xfId="40735"/>
    <cellStyle name="Normal 12 8" xfId="40736"/>
    <cellStyle name="Normal 12 8 2" xfId="40737"/>
    <cellStyle name="Normal 12 9" xfId="40738"/>
    <cellStyle name="Normal 12 9 2" xfId="40739"/>
    <cellStyle name="Normal 13" xfId="40740"/>
    <cellStyle name="Normal 13 10" xfId="40741"/>
    <cellStyle name="Normal 13 10 2" xfId="40742"/>
    <cellStyle name="Normal 13 11" xfId="40743"/>
    <cellStyle name="Normal 13 11 2" xfId="40744"/>
    <cellStyle name="Normal 13 12" xfId="40745"/>
    <cellStyle name="Normal 13 12 2" xfId="40746"/>
    <cellStyle name="Normal 13 13" xfId="40747"/>
    <cellStyle name="Normal 13 13 2" xfId="40748"/>
    <cellStyle name="Normal 13 14" xfId="40749"/>
    <cellStyle name="Normal 13 14 2" xfId="40750"/>
    <cellStyle name="Normal 13 15" xfId="40751"/>
    <cellStyle name="Normal 13 15 2" xfId="40752"/>
    <cellStyle name="Normal 13 16" xfId="40753"/>
    <cellStyle name="Normal 13 16 2" xfId="40754"/>
    <cellStyle name="Normal 13 17" xfId="40755"/>
    <cellStyle name="Normal 13 17 2" xfId="40756"/>
    <cellStyle name="Normal 13 18" xfId="40757"/>
    <cellStyle name="Normal 13 18 2" xfId="40758"/>
    <cellStyle name="Normal 13 19" xfId="40759"/>
    <cellStyle name="Normal 13 19 2" xfId="40760"/>
    <cellStyle name="Normal 13 2" xfId="40761"/>
    <cellStyle name="Normal 13 2 2" xfId="40762"/>
    <cellStyle name="Normal 13 2 3" xfId="40763"/>
    <cellStyle name="Normal 13 2 4" xfId="40764"/>
    <cellStyle name="Normal 13 2 4 2" xfId="40765"/>
    <cellStyle name="Normal 13 2 4 3" xfId="40766"/>
    <cellStyle name="Normal 13 2 5" xfId="40767"/>
    <cellStyle name="Normal 13 2 6" xfId="40768"/>
    <cellStyle name="Normal 13 20" xfId="40769"/>
    <cellStyle name="Normal 13 20 2" xfId="40770"/>
    <cellStyle name="Normal 13 21" xfId="40771"/>
    <cellStyle name="Normal 13 21 2" xfId="40772"/>
    <cellStyle name="Normal 13 22" xfId="40773"/>
    <cellStyle name="Normal 13 22 2" xfId="40774"/>
    <cellStyle name="Normal 13 23" xfId="40775"/>
    <cellStyle name="Normal 13 24" xfId="40776"/>
    <cellStyle name="Normal 13 3" xfId="40777"/>
    <cellStyle name="Normal 13 3 2" xfId="40778"/>
    <cellStyle name="Normal 13 3 2 2" xfId="40779"/>
    <cellStyle name="Normal 13 3 3" xfId="40780"/>
    <cellStyle name="Normal 13 4" xfId="40781"/>
    <cellStyle name="Normal 13 4 2" xfId="40782"/>
    <cellStyle name="Normal 13 5" xfId="40783"/>
    <cellStyle name="Normal 13 5 2" xfId="40784"/>
    <cellStyle name="Normal 13 6" xfId="40785"/>
    <cellStyle name="Normal 13 6 2" xfId="40786"/>
    <cellStyle name="Normal 13 7" xfId="40787"/>
    <cellStyle name="Normal 13 7 2" xfId="40788"/>
    <cellStyle name="Normal 13 8" xfId="40789"/>
    <cellStyle name="Normal 13 8 2" xfId="40790"/>
    <cellStyle name="Normal 13 9" xfId="40791"/>
    <cellStyle name="Normal 13 9 2" xfId="40792"/>
    <cellStyle name="Normal 14" xfId="40793"/>
    <cellStyle name="Normal 14 10" xfId="40794"/>
    <cellStyle name="Normal 14 10 2" xfId="40795"/>
    <cellStyle name="Normal 14 11" xfId="40796"/>
    <cellStyle name="Normal 14 11 2" xfId="40797"/>
    <cellStyle name="Normal 14 12" xfId="40798"/>
    <cellStyle name="Normal 14 12 2" xfId="40799"/>
    <cellStyle name="Normal 14 13" xfId="40800"/>
    <cellStyle name="Normal 14 13 2" xfId="40801"/>
    <cellStyle name="Normal 14 14" xfId="40802"/>
    <cellStyle name="Normal 14 14 2" xfId="40803"/>
    <cellStyle name="Normal 14 15" xfId="40804"/>
    <cellStyle name="Normal 14 15 2" xfId="40805"/>
    <cellStyle name="Normal 14 16" xfId="40806"/>
    <cellStyle name="Normal 14 16 2" xfId="40807"/>
    <cellStyle name="Normal 14 17" xfId="40808"/>
    <cellStyle name="Normal 14 17 2" xfId="40809"/>
    <cellStyle name="Normal 14 18" xfId="40810"/>
    <cellStyle name="Normal 14 18 2" xfId="40811"/>
    <cellStyle name="Normal 14 19" xfId="40812"/>
    <cellStyle name="Normal 14 19 2" xfId="40813"/>
    <cellStyle name="Normal 14 2" xfId="40814"/>
    <cellStyle name="Normal 14 2 2" xfId="40815"/>
    <cellStyle name="Normal 14 2 2 2" xfId="40816"/>
    <cellStyle name="Normal 14 2 2 3" xfId="40817"/>
    <cellStyle name="Normal 14 2 2 4" xfId="40818"/>
    <cellStyle name="Normal 14 2 2 4 2" xfId="40819"/>
    <cellStyle name="Normal 14 2 2 4 3" xfId="40820"/>
    <cellStyle name="Normal 14 2 2 5" xfId="40821"/>
    <cellStyle name="Normal 14 2 2 6" xfId="40822"/>
    <cellStyle name="Normal 14 2 3" xfId="40823"/>
    <cellStyle name="Normal 14 2 3 2" xfId="40824"/>
    <cellStyle name="Normal 14 2 3 2 2" xfId="40825"/>
    <cellStyle name="Normal 14 2 3 3" xfId="40826"/>
    <cellStyle name="Normal 14 2 4" xfId="40827"/>
    <cellStyle name="Normal 14 2 4 2" xfId="40828"/>
    <cellStyle name="Normal 14 2 5" xfId="40829"/>
    <cellStyle name="Normal 14 2 5 2" xfId="40830"/>
    <cellStyle name="Normal 14 20" xfId="40831"/>
    <cellStyle name="Normal 14 20 2" xfId="40832"/>
    <cellStyle name="Normal 14 21" xfId="40833"/>
    <cellStyle name="Normal 14 21 2" xfId="40834"/>
    <cellStyle name="Normal 14 22" xfId="40835"/>
    <cellStyle name="Normal 14 22 2" xfId="40836"/>
    <cellStyle name="Normal 14 23" xfId="40837"/>
    <cellStyle name="Normal 14 23 2" xfId="40838"/>
    <cellStyle name="Normal 14 24" xfId="40839"/>
    <cellStyle name="Normal 14 24 2" xfId="40840"/>
    <cellStyle name="Normal 14 25" xfId="40841"/>
    <cellStyle name="Normal 14 25 2" xfId="40842"/>
    <cellStyle name="Normal 14 26" xfId="40843"/>
    <cellStyle name="Normal 14 27" xfId="40844"/>
    <cellStyle name="Normal 14 28" xfId="40845"/>
    <cellStyle name="Normal 14 3" xfId="40846"/>
    <cellStyle name="Normal 14 4" xfId="40847"/>
    <cellStyle name="Normal 14 5" xfId="40848"/>
    <cellStyle name="Normal 14 5 2" xfId="40849"/>
    <cellStyle name="Normal 14 5 2 2" xfId="40850"/>
    <cellStyle name="Normal 14 5 2 2 2" xfId="40851"/>
    <cellStyle name="Normal 14 5 2 3" xfId="40852"/>
    <cellStyle name="Normal 14 5 3" xfId="40853"/>
    <cellStyle name="Normal 14 5 3 2" xfId="40854"/>
    <cellStyle name="Normal 14 5 3 2 2" xfId="40855"/>
    <cellStyle name="Normal 14 5 3 3" xfId="40856"/>
    <cellStyle name="Normal 14 5 4" xfId="40857"/>
    <cellStyle name="Normal 14 5 4 2" xfId="40858"/>
    <cellStyle name="Normal 14 5 5" xfId="40859"/>
    <cellStyle name="Normal 14 6" xfId="40860"/>
    <cellStyle name="Normal 14 6 2" xfId="40861"/>
    <cellStyle name="Normal 14 6 2 2" xfId="40862"/>
    <cellStyle name="Normal 14 6 3" xfId="40863"/>
    <cellStyle name="Normal 14 7" xfId="40864"/>
    <cellStyle name="Normal 14 7 2" xfId="40865"/>
    <cellStyle name="Normal 14 7 2 2" xfId="40866"/>
    <cellStyle name="Normal 14 7 3" xfId="40867"/>
    <cellStyle name="Normal 14 8" xfId="40868"/>
    <cellStyle name="Normal 14 8 2" xfId="40869"/>
    <cellStyle name="Normal 14 9" xfId="40870"/>
    <cellStyle name="Normal 14 9 2" xfId="40871"/>
    <cellStyle name="Normal 15" xfId="40872"/>
    <cellStyle name="Normal 15 10" xfId="40873"/>
    <cellStyle name="Normal 15 10 2" xfId="40874"/>
    <cellStyle name="Normal 15 11" xfId="40875"/>
    <cellStyle name="Normal 15 11 2" xfId="40876"/>
    <cellStyle name="Normal 15 12" xfId="40877"/>
    <cellStyle name="Normal 15 12 2" xfId="40878"/>
    <cellStyle name="Normal 15 13" xfId="40879"/>
    <cellStyle name="Normal 15 13 2" xfId="40880"/>
    <cellStyle name="Normal 15 14" xfId="40881"/>
    <cellStyle name="Normal 15 14 2" xfId="40882"/>
    <cellStyle name="Normal 15 15" xfId="40883"/>
    <cellStyle name="Normal 15 15 2" xfId="40884"/>
    <cellStyle name="Normal 15 16" xfId="40885"/>
    <cellStyle name="Normal 15 16 2" xfId="40886"/>
    <cellStyle name="Normal 15 17" xfId="40887"/>
    <cellStyle name="Normal 15 17 2" xfId="40888"/>
    <cellStyle name="Normal 15 18" xfId="40889"/>
    <cellStyle name="Normal 15 18 2" xfId="40890"/>
    <cellStyle name="Normal 15 19" xfId="40891"/>
    <cellStyle name="Normal 15 19 2" xfId="40892"/>
    <cellStyle name="Normal 15 2" xfId="40893"/>
    <cellStyle name="Normal 15 2 2" xfId="40894"/>
    <cellStyle name="Normal 15 2 3" xfId="40895"/>
    <cellStyle name="Normal 15 2 4" xfId="40896"/>
    <cellStyle name="Normal 15 2 4 2" xfId="40897"/>
    <cellStyle name="Normal 15 2 4 3" xfId="40898"/>
    <cellStyle name="Normal 15 2 5" xfId="40899"/>
    <cellStyle name="Normal 15 2 6" xfId="40900"/>
    <cellStyle name="Normal 15 20" xfId="40901"/>
    <cellStyle name="Normal 15 20 2" xfId="40902"/>
    <cellStyle name="Normal 15 21" xfId="40903"/>
    <cellStyle name="Normal 15 21 2" xfId="40904"/>
    <cellStyle name="Normal 15 22" xfId="40905"/>
    <cellStyle name="Normal 15 22 2" xfId="40906"/>
    <cellStyle name="Normal 15 23" xfId="40907"/>
    <cellStyle name="Normal 15 24" xfId="40908"/>
    <cellStyle name="Normal 15 3" xfId="40909"/>
    <cellStyle name="Normal 15 3 2" xfId="40910"/>
    <cellStyle name="Normal 15 3 2 2" xfId="40911"/>
    <cellStyle name="Normal 15 3 3" xfId="40912"/>
    <cellStyle name="Normal 15 4" xfId="40913"/>
    <cellStyle name="Normal 15 4 2" xfId="40914"/>
    <cellStyle name="Normal 15 5" xfId="40915"/>
    <cellStyle name="Normal 15 5 2" xfId="40916"/>
    <cellStyle name="Normal 15 6" xfId="40917"/>
    <cellStyle name="Normal 15 6 2" xfId="40918"/>
    <cellStyle name="Normal 15 7" xfId="40919"/>
    <cellStyle name="Normal 15 7 2" xfId="40920"/>
    <cellStyle name="Normal 15 8" xfId="40921"/>
    <cellStyle name="Normal 15 8 2" xfId="40922"/>
    <cellStyle name="Normal 15 9" xfId="40923"/>
    <cellStyle name="Normal 15 9 2" xfId="40924"/>
    <cellStyle name="Normal 16" xfId="40925"/>
    <cellStyle name="Normal 16 10" xfId="40926"/>
    <cellStyle name="Normal 16 10 2" xfId="40927"/>
    <cellStyle name="Normal 16 11" xfId="40928"/>
    <cellStyle name="Normal 16 11 2" xfId="40929"/>
    <cellStyle name="Normal 16 12" xfId="40930"/>
    <cellStyle name="Normal 16 12 2" xfId="40931"/>
    <cellStyle name="Normal 16 13" xfId="40932"/>
    <cellStyle name="Normal 16 13 2" xfId="40933"/>
    <cellStyle name="Normal 16 14" xfId="40934"/>
    <cellStyle name="Normal 16 14 2" xfId="40935"/>
    <cellStyle name="Normal 16 15" xfId="40936"/>
    <cellStyle name="Normal 16 15 2" xfId="40937"/>
    <cellStyle name="Normal 16 16" xfId="40938"/>
    <cellStyle name="Normal 16 16 2" xfId="40939"/>
    <cellStyle name="Normal 16 17" xfId="40940"/>
    <cellStyle name="Normal 16 17 2" xfId="40941"/>
    <cellStyle name="Normal 16 18" xfId="40942"/>
    <cellStyle name="Normal 16 18 2" xfId="40943"/>
    <cellStyle name="Normal 16 19" xfId="40944"/>
    <cellStyle name="Normal 16 19 2" xfId="40945"/>
    <cellStyle name="Normal 16 2" xfId="40946"/>
    <cellStyle name="Normal 16 2 2" xfId="40947"/>
    <cellStyle name="Normal 16 2 2 2" xfId="40948"/>
    <cellStyle name="Normal 16 2 2 2 2" xfId="40949"/>
    <cellStyle name="Normal 16 2 2 2 2 2" xfId="40950"/>
    <cellStyle name="Normal 16 2 2 2 3" xfId="40951"/>
    <cellStyle name="Normal 16 2 2 3" xfId="40952"/>
    <cellStyle name="Normal 16 2 2 3 2" xfId="40953"/>
    <cellStyle name="Normal 16 2 2 3 2 2" xfId="40954"/>
    <cellStyle name="Normal 16 2 2 3 3" xfId="40955"/>
    <cellStyle name="Normal 16 2 2 4" xfId="40956"/>
    <cellStyle name="Normal 16 2 2 4 2" xfId="40957"/>
    <cellStyle name="Normal 16 2 2 5" xfId="40958"/>
    <cellStyle name="Normal 16 2 3" xfId="40959"/>
    <cellStyle name="Normal 16 2 3 2" xfId="40960"/>
    <cellStyle name="Normal 16 2 3 2 2" xfId="40961"/>
    <cellStyle name="Normal 16 2 3 3" xfId="40962"/>
    <cellStyle name="Normal 16 2 4" xfId="40963"/>
    <cellStyle name="Normal 16 2 4 2" xfId="40964"/>
    <cellStyle name="Normal 16 2 4 2 2" xfId="40965"/>
    <cellStyle name="Normal 16 2 4 3" xfId="40966"/>
    <cellStyle name="Normal 16 2 5" xfId="40967"/>
    <cellStyle name="Normal 16 2 5 2" xfId="40968"/>
    <cellStyle name="Normal 16 2 6" xfId="40969"/>
    <cellStyle name="Normal 16 20" xfId="40970"/>
    <cellStyle name="Normal 16 20 2" xfId="40971"/>
    <cellStyle name="Normal 16 21" xfId="40972"/>
    <cellStyle name="Normal 16 21 2" xfId="40973"/>
    <cellStyle name="Normal 16 22" xfId="40974"/>
    <cellStyle name="Normal 16 22 2" xfId="40975"/>
    <cellStyle name="Normal 16 23" xfId="40976"/>
    <cellStyle name="Normal 16 23 2" xfId="40977"/>
    <cellStyle name="Normal 16 24" xfId="40978"/>
    <cellStyle name="Normal 16 24 2" xfId="40979"/>
    <cellStyle name="Normal 16 25" xfId="40980"/>
    <cellStyle name="Normal 16 26" xfId="40981"/>
    <cellStyle name="Normal 16 27" xfId="40982"/>
    <cellStyle name="Normal 16 3" xfId="40983"/>
    <cellStyle name="Normal 16 3 2" xfId="40984"/>
    <cellStyle name="Normal 16 3 2 2" xfId="40985"/>
    <cellStyle name="Normal 16 3 2 2 2" xfId="40986"/>
    <cellStyle name="Normal 16 3 2 2 2 2" xfId="40987"/>
    <cellStyle name="Normal 16 3 2 2 3" xfId="40988"/>
    <cellStyle name="Normal 16 3 2 3" xfId="40989"/>
    <cellStyle name="Normal 16 3 2 3 2" xfId="40990"/>
    <cellStyle name="Normal 16 3 2 3 2 2" xfId="40991"/>
    <cellStyle name="Normal 16 3 2 3 3" xfId="40992"/>
    <cellStyle name="Normal 16 3 2 4" xfId="40993"/>
    <cellStyle name="Normal 16 3 2 4 2" xfId="40994"/>
    <cellStyle name="Normal 16 3 2 5" xfId="40995"/>
    <cellStyle name="Normal 16 3 3" xfId="40996"/>
    <cellStyle name="Normal 16 3 3 2" xfId="40997"/>
    <cellStyle name="Normal 16 3 3 2 2" xfId="40998"/>
    <cellStyle name="Normal 16 3 3 3" xfId="40999"/>
    <cellStyle name="Normal 16 3 4" xfId="41000"/>
    <cellStyle name="Normal 16 3 4 2" xfId="41001"/>
    <cellStyle name="Normal 16 3 4 2 2" xfId="41002"/>
    <cellStyle name="Normal 16 3 4 3" xfId="41003"/>
    <cellStyle name="Normal 16 3 5" xfId="41004"/>
    <cellStyle name="Normal 16 3 5 2" xfId="41005"/>
    <cellStyle name="Normal 16 3 6" xfId="41006"/>
    <cellStyle name="Normal 16 4" xfId="41007"/>
    <cellStyle name="Normal 16 4 2" xfId="41008"/>
    <cellStyle name="Normal 16 4 2 2" xfId="41009"/>
    <cellStyle name="Normal 16 4 2 2 2" xfId="41010"/>
    <cellStyle name="Normal 16 4 2 3" xfId="41011"/>
    <cellStyle name="Normal 16 4 3" xfId="41012"/>
    <cellStyle name="Normal 16 4 3 2" xfId="41013"/>
    <cellStyle name="Normal 16 4 3 2 2" xfId="41014"/>
    <cellStyle name="Normal 16 4 3 3" xfId="41015"/>
    <cellStyle name="Normal 16 4 4" xfId="41016"/>
    <cellStyle name="Normal 16 4 4 2" xfId="41017"/>
    <cellStyle name="Normal 16 4 5" xfId="41018"/>
    <cellStyle name="Normal 16 5" xfId="41019"/>
    <cellStyle name="Normal 16 5 2" xfId="41020"/>
    <cellStyle name="Normal 16 5 2 2" xfId="41021"/>
    <cellStyle name="Normal 16 5 3" xfId="41022"/>
    <cellStyle name="Normal 16 6" xfId="41023"/>
    <cellStyle name="Normal 16 6 2" xfId="41024"/>
    <cellStyle name="Normal 16 6 2 2" xfId="41025"/>
    <cellStyle name="Normal 16 6 3" xfId="41026"/>
    <cellStyle name="Normal 16 7" xfId="41027"/>
    <cellStyle name="Normal 16 7 2" xfId="41028"/>
    <cellStyle name="Normal 16 8" xfId="41029"/>
    <cellStyle name="Normal 16 8 2" xfId="41030"/>
    <cellStyle name="Normal 16 9" xfId="41031"/>
    <cellStyle name="Normal 16 9 2" xfId="41032"/>
    <cellStyle name="Normal 17" xfId="41033"/>
    <cellStyle name="Normal 17 10" xfId="41034"/>
    <cellStyle name="Normal 17 10 2" xfId="41035"/>
    <cellStyle name="Normal 17 11" xfId="41036"/>
    <cellStyle name="Normal 17 11 2" xfId="41037"/>
    <cellStyle name="Normal 17 12" xfId="41038"/>
    <cellStyle name="Normal 17 12 2" xfId="41039"/>
    <cellStyle name="Normal 17 13" xfId="41040"/>
    <cellStyle name="Normal 17 13 2" xfId="41041"/>
    <cellStyle name="Normal 17 14" xfId="41042"/>
    <cellStyle name="Normal 17 14 2" xfId="41043"/>
    <cellStyle name="Normal 17 15" xfId="41044"/>
    <cellStyle name="Normal 17 15 2" xfId="41045"/>
    <cellStyle name="Normal 17 16" xfId="41046"/>
    <cellStyle name="Normal 17 16 2" xfId="41047"/>
    <cellStyle name="Normal 17 17" xfId="41048"/>
    <cellStyle name="Normal 17 17 2" xfId="41049"/>
    <cellStyle name="Normal 17 18" xfId="41050"/>
    <cellStyle name="Normal 17 18 2" xfId="41051"/>
    <cellStyle name="Normal 17 19" xfId="41052"/>
    <cellStyle name="Normal 17 19 2" xfId="41053"/>
    <cellStyle name="Normal 17 2" xfId="41054"/>
    <cellStyle name="Normal 17 2 2" xfId="41055"/>
    <cellStyle name="Normal 17 2 3" xfId="41056"/>
    <cellStyle name="Normal 17 2 4" xfId="41057"/>
    <cellStyle name="Normal 17 2 4 2" xfId="41058"/>
    <cellStyle name="Normal 17 2 4 3" xfId="41059"/>
    <cellStyle name="Normal 17 2 5" xfId="41060"/>
    <cellStyle name="Normal 17 2 6" xfId="41061"/>
    <cellStyle name="Normal 17 20" xfId="41062"/>
    <cellStyle name="Normal 17 20 2" xfId="41063"/>
    <cellStyle name="Normal 17 21" xfId="41064"/>
    <cellStyle name="Normal 17 21 2" xfId="41065"/>
    <cellStyle name="Normal 17 22" xfId="41066"/>
    <cellStyle name="Normal 17 22 2" xfId="41067"/>
    <cellStyle name="Normal 17 23" xfId="41068"/>
    <cellStyle name="Normal 17 24" xfId="41069"/>
    <cellStyle name="Normal 17 3" xfId="41070"/>
    <cellStyle name="Normal 17 3 2" xfId="41071"/>
    <cellStyle name="Normal 17 3 2 2" xfId="41072"/>
    <cellStyle name="Normal 17 3 3" xfId="41073"/>
    <cellStyle name="Normal 17 4" xfId="41074"/>
    <cellStyle name="Normal 17 4 2" xfId="41075"/>
    <cellStyle name="Normal 17 5" xfId="41076"/>
    <cellStyle name="Normal 17 5 2" xfId="41077"/>
    <cellStyle name="Normal 17 6" xfId="41078"/>
    <cellStyle name="Normal 17 6 2" xfId="41079"/>
    <cellStyle name="Normal 17 7" xfId="41080"/>
    <cellStyle name="Normal 17 7 2" xfId="41081"/>
    <cellStyle name="Normal 17 8" xfId="41082"/>
    <cellStyle name="Normal 17 8 2" xfId="41083"/>
    <cellStyle name="Normal 17 9" xfId="41084"/>
    <cellStyle name="Normal 17 9 2" xfId="41085"/>
    <cellStyle name="Normal 18" xfId="41086"/>
    <cellStyle name="Normal 18 10" xfId="41087"/>
    <cellStyle name="Normal 18 10 2" xfId="41088"/>
    <cellStyle name="Normal 18 11" xfId="41089"/>
    <cellStyle name="Normal 18 11 2" xfId="41090"/>
    <cellStyle name="Normal 18 12" xfId="41091"/>
    <cellStyle name="Normal 18 12 2" xfId="41092"/>
    <cellStyle name="Normal 18 13" xfId="41093"/>
    <cellStyle name="Normal 18 13 2" xfId="41094"/>
    <cellStyle name="Normal 18 14" xfId="41095"/>
    <cellStyle name="Normal 18 14 2" xfId="41096"/>
    <cellStyle name="Normal 18 15" xfId="41097"/>
    <cellStyle name="Normal 18 15 2" xfId="41098"/>
    <cellStyle name="Normal 18 16" xfId="41099"/>
    <cellStyle name="Normal 18 16 2" xfId="41100"/>
    <cellStyle name="Normal 18 17" xfId="41101"/>
    <cellStyle name="Normal 18 17 2" xfId="41102"/>
    <cellStyle name="Normal 18 18" xfId="41103"/>
    <cellStyle name="Normal 18 18 2" xfId="41104"/>
    <cellStyle name="Normal 18 19" xfId="41105"/>
    <cellStyle name="Normal 18 19 2" xfId="41106"/>
    <cellStyle name="Normal 18 2" xfId="41107"/>
    <cellStyle name="Normal 18 2 2" xfId="41108"/>
    <cellStyle name="Normal 18 2 3" xfId="41109"/>
    <cellStyle name="Normal 18 2 4" xfId="41110"/>
    <cellStyle name="Normal 18 2 4 2" xfId="41111"/>
    <cellStyle name="Normal 18 2 4 3" xfId="41112"/>
    <cellStyle name="Normal 18 2 5" xfId="41113"/>
    <cellStyle name="Normal 18 2 6" xfId="41114"/>
    <cellStyle name="Normal 18 20" xfId="41115"/>
    <cellStyle name="Normal 18 20 2" xfId="41116"/>
    <cellStyle name="Normal 18 21" xfId="41117"/>
    <cellStyle name="Normal 18 21 2" xfId="41118"/>
    <cellStyle name="Normal 18 22" xfId="41119"/>
    <cellStyle name="Normal 18 22 2" xfId="41120"/>
    <cellStyle name="Normal 18 23" xfId="41121"/>
    <cellStyle name="Normal 18 24" xfId="41122"/>
    <cellStyle name="Normal 18 3" xfId="41123"/>
    <cellStyle name="Normal 18 3 2" xfId="41124"/>
    <cellStyle name="Normal 18 3 2 2" xfId="41125"/>
    <cellStyle name="Normal 18 3 3" xfId="41126"/>
    <cellStyle name="Normal 18 4" xfId="41127"/>
    <cellStyle name="Normal 18 4 2" xfId="41128"/>
    <cellStyle name="Normal 18 5" xfId="41129"/>
    <cellStyle name="Normal 18 5 2" xfId="41130"/>
    <cellStyle name="Normal 18 6" xfId="41131"/>
    <cellStyle name="Normal 18 6 2" xfId="41132"/>
    <cellStyle name="Normal 18 7" xfId="41133"/>
    <cellStyle name="Normal 18 7 2" xfId="41134"/>
    <cellStyle name="Normal 18 8" xfId="41135"/>
    <cellStyle name="Normal 18 8 2" xfId="41136"/>
    <cellStyle name="Normal 18 9" xfId="41137"/>
    <cellStyle name="Normal 18 9 2" xfId="41138"/>
    <cellStyle name="Normal 19" xfId="41139"/>
    <cellStyle name="Normal 19 10" xfId="41140"/>
    <cellStyle name="Normal 19 10 2" xfId="41141"/>
    <cellStyle name="Normal 19 11" xfId="41142"/>
    <cellStyle name="Normal 19 11 2" xfId="41143"/>
    <cellStyle name="Normal 19 12" xfId="41144"/>
    <cellStyle name="Normal 19 12 2" xfId="41145"/>
    <cellStyle name="Normal 19 13" xfId="41146"/>
    <cellStyle name="Normal 19 13 2" xfId="41147"/>
    <cellStyle name="Normal 19 14" xfId="41148"/>
    <cellStyle name="Normal 19 14 2" xfId="41149"/>
    <cellStyle name="Normal 19 15" xfId="41150"/>
    <cellStyle name="Normal 19 15 2" xfId="41151"/>
    <cellStyle name="Normal 19 16" xfId="41152"/>
    <cellStyle name="Normal 19 16 2" xfId="41153"/>
    <cellStyle name="Normal 19 17" xfId="41154"/>
    <cellStyle name="Normal 19 17 2" xfId="41155"/>
    <cellStyle name="Normal 19 18" xfId="41156"/>
    <cellStyle name="Normal 19 18 2" xfId="41157"/>
    <cellStyle name="Normal 19 19" xfId="41158"/>
    <cellStyle name="Normal 19 19 2" xfId="41159"/>
    <cellStyle name="Normal 19 2" xfId="41160"/>
    <cellStyle name="Normal 19 2 2" xfId="41161"/>
    <cellStyle name="Normal 19 2 2 2" xfId="41162"/>
    <cellStyle name="Normal 19 2 3" xfId="41163"/>
    <cellStyle name="Normal 19 20" xfId="41164"/>
    <cellStyle name="Normal 19 20 2" xfId="41165"/>
    <cellStyle name="Normal 19 21" xfId="41166"/>
    <cellStyle name="Normal 19 21 2" xfId="41167"/>
    <cellStyle name="Normal 19 22" xfId="41168"/>
    <cellStyle name="Normal 19 23" xfId="41169"/>
    <cellStyle name="Normal 19 3" xfId="41170"/>
    <cellStyle name="Normal 19 3 2" xfId="41171"/>
    <cellStyle name="Normal 19 3 2 2" xfId="41172"/>
    <cellStyle name="Normal 19 3 3" xfId="41173"/>
    <cellStyle name="Normal 19 4" xfId="41174"/>
    <cellStyle name="Normal 19 4 2" xfId="41175"/>
    <cellStyle name="Normal 19 5" xfId="41176"/>
    <cellStyle name="Normal 19 5 2" xfId="41177"/>
    <cellStyle name="Normal 19 6" xfId="41178"/>
    <cellStyle name="Normal 19 6 2" xfId="41179"/>
    <cellStyle name="Normal 19 7" xfId="41180"/>
    <cellStyle name="Normal 19 7 2" xfId="41181"/>
    <cellStyle name="Normal 19 8" xfId="41182"/>
    <cellStyle name="Normal 19 8 2" xfId="41183"/>
    <cellStyle name="Normal 19 9" xfId="41184"/>
    <cellStyle name="Normal 19 9 2" xfId="41185"/>
    <cellStyle name="Normal 2" xfId="41186"/>
    <cellStyle name="Normal 2 10" xfId="41187"/>
    <cellStyle name="Normal 2 10 2" xfId="41188"/>
    <cellStyle name="Normal 2 11" xfId="41189"/>
    <cellStyle name="Normal 2 11 2" xfId="41190"/>
    <cellStyle name="Normal 2 12" xfId="41191"/>
    <cellStyle name="Normal 2 12 2" xfId="41192"/>
    <cellStyle name="Normal 2 13" xfId="41193"/>
    <cellStyle name="Normal 2 13 2" xfId="41194"/>
    <cellStyle name="Normal 2 14" xfId="41195"/>
    <cellStyle name="Normal 2 14 2" xfId="41196"/>
    <cellStyle name="Normal 2 15" xfId="41197"/>
    <cellStyle name="Normal 2 15 2" xfId="41198"/>
    <cellStyle name="Normal 2 16" xfId="41199"/>
    <cellStyle name="Normal 2 16 2" xfId="41200"/>
    <cellStyle name="Normal 2 17" xfId="41201"/>
    <cellStyle name="Normal 2 18" xfId="41202"/>
    <cellStyle name="Normal 2 18 2" xfId="41203"/>
    <cellStyle name="Normal 2 18 2 2" xfId="41204"/>
    <cellStyle name="Normal 2 19" xfId="41205"/>
    <cellStyle name="Normal 2 2" xfId="41206"/>
    <cellStyle name="Normal 2 2 10" xfId="41207"/>
    <cellStyle name="Normal 2 2 11" xfId="41208"/>
    <cellStyle name="Normal 2 2 12" xfId="41209"/>
    <cellStyle name="Normal 2 2 13" xfId="41210"/>
    <cellStyle name="Normal 2 2 14" xfId="41211"/>
    <cellStyle name="Normal 2 2 15" xfId="41212"/>
    <cellStyle name="Normal 2 2 16" xfId="41213"/>
    <cellStyle name="Normal 2 2 17" xfId="41214"/>
    <cellStyle name="Normal 2 2 18" xfId="41215"/>
    <cellStyle name="Normal 2 2 19" xfId="41216"/>
    <cellStyle name="Normal 2 2 2" xfId="41217"/>
    <cellStyle name="Normal 2 2 2 10" xfId="41218"/>
    <cellStyle name="Normal 2 2 2 11" xfId="41219"/>
    <cellStyle name="Normal 2 2 2 12" xfId="41220"/>
    <cellStyle name="Normal 2 2 2 13" xfId="41221"/>
    <cellStyle name="Normal 2 2 2 14" xfId="41222"/>
    <cellStyle name="Normal 2 2 2 14 2" xfId="41223"/>
    <cellStyle name="Normal 2 2 2 15" xfId="41224"/>
    <cellStyle name="Normal 2 2 2 2" xfId="41225"/>
    <cellStyle name="Normal 2 2 2 2 10" xfId="41226"/>
    <cellStyle name="Normal 2 2 2 2 11" xfId="41227"/>
    <cellStyle name="Normal 2 2 2 2 12" xfId="41228"/>
    <cellStyle name="Normal 2 2 2 2 13" xfId="41229"/>
    <cellStyle name="Normal 2 2 2 2 14" xfId="41230"/>
    <cellStyle name="Normal 2 2 2 2 14 2" xfId="41231"/>
    <cellStyle name="Normal 2 2 2 2 15" xfId="41232"/>
    <cellStyle name="Normal 2 2 2 2 2" xfId="41233"/>
    <cellStyle name="Normal 2 2 2 2 2 10" xfId="41234"/>
    <cellStyle name="Normal 2 2 2 2 2 11" xfId="41235"/>
    <cellStyle name="Normal 2 2 2 2 2 12" xfId="41236"/>
    <cellStyle name="Normal 2 2 2 2 2 12 2" xfId="41237"/>
    <cellStyle name="Normal 2 2 2 2 2 13" xfId="41238"/>
    <cellStyle name="Normal 2 2 2 2 2 2" xfId="41239"/>
    <cellStyle name="Normal 2 2 2 2 2 2 10" xfId="41240"/>
    <cellStyle name="Normal 2 2 2 2 2 2 11" xfId="41241"/>
    <cellStyle name="Normal 2 2 2 2 2 2 12" xfId="41242"/>
    <cellStyle name="Normal 2 2 2 2 2 2 12 2" xfId="41243"/>
    <cellStyle name="Normal 2 2 2 2 2 2 13" xfId="41244"/>
    <cellStyle name="Normal 2 2 2 2 2 2 2" xfId="41245"/>
    <cellStyle name="Normal 2 2 2 2 2 2 2 10" xfId="41246"/>
    <cellStyle name="Normal 2 2 2 2 2 2 2 11" xfId="41247"/>
    <cellStyle name="Normal 2 2 2 2 2 2 2 11 2" xfId="41248"/>
    <cellStyle name="Normal 2 2 2 2 2 2 2 12" xfId="41249"/>
    <cellStyle name="Normal 2 2 2 2 2 2 2 2" xfId="41250"/>
    <cellStyle name="Normal 2 2 2 2 2 2 2 2 10" xfId="41251"/>
    <cellStyle name="Normal 2 2 2 2 2 2 2 2 2" xfId="41252"/>
    <cellStyle name="Normal 2 2 2 2 2 2 2 2 2 10" xfId="41253"/>
    <cellStyle name="Normal 2 2 2 2 2 2 2 2 2 2" xfId="41254"/>
    <cellStyle name="Normal 2 2 2 2 2 2 2 2 2 2 2" xfId="41255"/>
    <cellStyle name="Normal 2 2 2 2 2 2 2 2 2 2 2 2" xfId="41256"/>
    <cellStyle name="Normal 2 2 2 2 2 2 2 2 2 2 2 2 2" xfId="41257"/>
    <cellStyle name="Normal 2 2 2 2 2 2 2 2 2 2 2 2 2 2" xfId="41258"/>
    <cellStyle name="Normal 2 2 2 2 2 2 2 2 2 2 2 2 2 2 2" xfId="41259"/>
    <cellStyle name="Normal 2 2 2 2 2 2 2 2 2 2 2 2 2 2 2 2" xfId="41260"/>
    <cellStyle name="Normal 2 2 2 2 2 2 2 2 2 2 2 2 2 2 3" xfId="41261"/>
    <cellStyle name="Normal 2 2 2 2 2 2 2 2 2 2 2 2 2 2 4" xfId="41262"/>
    <cellStyle name="Normal 2 2 2 2 2 2 2 2 2 2 2 2 2 3" xfId="41263"/>
    <cellStyle name="Normal 2 2 2 2 2 2 2 2 2 2 2 2 2 4" xfId="41264"/>
    <cellStyle name="Normal 2 2 2 2 2 2 2 2 2 2 2 2 2 5" xfId="41265"/>
    <cellStyle name="Normal 2 2 2 2 2 2 2 2 2 2 2 2 2 6" xfId="41266"/>
    <cellStyle name="Normal 2 2 2 2 2 2 2 2 2 2 2 2 2 6 2" xfId="41267"/>
    <cellStyle name="Normal 2 2 2 2 2 2 2 2 2 2 2 2 2 7" xfId="41268"/>
    <cellStyle name="Normal 2 2 2 2 2 2 2 2 2 2 2 2 3" xfId="41269"/>
    <cellStyle name="Normal 2 2 2 2 2 2 2 2 2 2 2 2 4" xfId="41270"/>
    <cellStyle name="Normal 2 2 2 2 2 2 2 2 2 2 2 2 5" xfId="41271"/>
    <cellStyle name="Normal 2 2 2 2 2 2 2 2 2 2 2 2 6" xfId="41272"/>
    <cellStyle name="Normal 2 2 2 2 2 2 2 2 2 2 2 2 6 2" xfId="41273"/>
    <cellStyle name="Normal 2 2 2 2 2 2 2 2 2 2 2 2 7" xfId="41274"/>
    <cellStyle name="Normal 2 2 2 2 2 2 2 2 2 2 2 3" xfId="41275"/>
    <cellStyle name="Normal 2 2 2 2 2 2 2 2 2 2 2 4" xfId="41276"/>
    <cellStyle name="Normal 2 2 2 2 2 2 2 2 2 2 2 5" xfId="41277"/>
    <cellStyle name="Normal 2 2 2 2 2 2 2 2 2 2 2 6" xfId="41278"/>
    <cellStyle name="Normal 2 2 2 2 2 2 2 2 2 2 2 7" xfId="41279"/>
    <cellStyle name="Normal 2 2 2 2 2 2 2 2 2 2 2 7 2" xfId="41280"/>
    <cellStyle name="Normal 2 2 2 2 2 2 2 2 2 2 2 8" xfId="41281"/>
    <cellStyle name="Normal 2 2 2 2 2 2 2 2 2 2 3" xfId="41282"/>
    <cellStyle name="Normal 2 2 2 2 2 2 2 2 2 2 4" xfId="41283"/>
    <cellStyle name="Normal 2 2 2 2 2 2 2 2 2 2 5" xfId="41284"/>
    <cellStyle name="Normal 2 2 2 2 2 2 2 2 2 2 6" xfId="41285"/>
    <cellStyle name="Normal 2 2 2 2 2 2 2 2 2 2 7" xfId="41286"/>
    <cellStyle name="Normal 2 2 2 2 2 2 2 2 2 2 7 2" xfId="41287"/>
    <cellStyle name="Normal 2 2 2 2 2 2 2 2 2 2 8" xfId="41288"/>
    <cellStyle name="Normal 2 2 2 2 2 2 2 2 2 3" xfId="41289"/>
    <cellStyle name="Normal 2 2 2 2 2 2 2 2 2 4" xfId="41290"/>
    <cellStyle name="Normal 2 2 2 2 2 2 2 2 2 5" xfId="41291"/>
    <cellStyle name="Normal 2 2 2 2 2 2 2 2 2 6" xfId="41292"/>
    <cellStyle name="Normal 2 2 2 2 2 2 2 2 2 7" xfId="41293"/>
    <cellStyle name="Normal 2 2 2 2 2 2 2 2 2 8" xfId="41294"/>
    <cellStyle name="Normal 2 2 2 2 2 2 2 2 2 9" xfId="41295"/>
    <cellStyle name="Normal 2 2 2 2 2 2 2 2 2 9 2" xfId="41296"/>
    <cellStyle name="Normal 2 2 2 2 2 2 2 2 3" xfId="41297"/>
    <cellStyle name="Normal 2 2 2 2 2 2 2 2 4" xfId="41298"/>
    <cellStyle name="Normal 2 2 2 2 2 2 2 2 5" xfId="41299"/>
    <cellStyle name="Normal 2 2 2 2 2 2 2 2 6" xfId="41300"/>
    <cellStyle name="Normal 2 2 2 2 2 2 2 2 7" xfId="41301"/>
    <cellStyle name="Normal 2 2 2 2 2 2 2 2 8" xfId="41302"/>
    <cellStyle name="Normal 2 2 2 2 2 2 2 2 9" xfId="41303"/>
    <cellStyle name="Normal 2 2 2 2 2 2 2 2 9 2" xfId="41304"/>
    <cellStyle name="Normal 2 2 2 2 2 2 2 3" xfId="41305"/>
    <cellStyle name="Normal 2 2 2 2 2 2 2 4" xfId="41306"/>
    <cellStyle name="Normal 2 2 2 2 2 2 2 5" xfId="41307"/>
    <cellStyle name="Normal 2 2 2 2 2 2 2 6" xfId="41308"/>
    <cellStyle name="Normal 2 2 2 2 2 2 2 7" xfId="41309"/>
    <cellStyle name="Normal 2 2 2 2 2 2 2 8" xfId="41310"/>
    <cellStyle name="Normal 2 2 2 2 2 2 2 9" xfId="41311"/>
    <cellStyle name="Normal 2 2 2 2 2 2 3" xfId="41312"/>
    <cellStyle name="Normal 2 2 2 2 2 2 3 2" xfId="41313"/>
    <cellStyle name="Normal 2 2 2 2 2 2 4" xfId="41314"/>
    <cellStyle name="Normal 2 2 2 2 2 2 5" xfId="41315"/>
    <cellStyle name="Normal 2 2 2 2 2 2 6" xfId="41316"/>
    <cellStyle name="Normal 2 2 2 2 2 2 7" xfId="41317"/>
    <cellStyle name="Normal 2 2 2 2 2 2 8" xfId="41318"/>
    <cellStyle name="Normal 2 2 2 2 2 2 9" xfId="41319"/>
    <cellStyle name="Normal 2 2 2 2 2 3" xfId="41320"/>
    <cellStyle name="Normal 2 2 2 2 2 3 2" xfId="41321"/>
    <cellStyle name="Normal 2 2 2 2 2 3 3" xfId="41322"/>
    <cellStyle name="Normal 2 2 2 2 2 4" xfId="41323"/>
    <cellStyle name="Normal 2 2 2 2 2 5" xfId="41324"/>
    <cellStyle name="Normal 2 2 2 2 2 6" xfId="41325"/>
    <cellStyle name="Normal 2 2 2 2 2 7" xfId="41326"/>
    <cellStyle name="Normal 2 2 2 2 2 8" xfId="41327"/>
    <cellStyle name="Normal 2 2 2 2 2 9" xfId="41328"/>
    <cellStyle name="Normal 2 2 2 2 2_EE summary for all states" xfId="41329"/>
    <cellStyle name="Normal 2 2 2 2 3" xfId="41330"/>
    <cellStyle name="Normal 2 2 2 2 4" xfId="41331"/>
    <cellStyle name="Normal 2 2 2 2 4 2" xfId="41332"/>
    <cellStyle name="Normal 2 2 2 2 5" xfId="41333"/>
    <cellStyle name="Normal 2 2 2 2 5 2" xfId="41334"/>
    <cellStyle name="Normal 2 2 2 2 5 3" xfId="41335"/>
    <cellStyle name="Normal 2 2 2 2 6" xfId="41336"/>
    <cellStyle name="Normal 2 2 2 2 7" xfId="41337"/>
    <cellStyle name="Normal 2 2 2 2 8" xfId="41338"/>
    <cellStyle name="Normal 2 2 2 2 9" xfId="41339"/>
    <cellStyle name="Normal 2 2 2 2_EE summary for all states" xfId="41340"/>
    <cellStyle name="Normal 2 2 2 3" xfId="41341"/>
    <cellStyle name="Normal 2 2 2 3 2" xfId="41342"/>
    <cellStyle name="Normal 2 2 2 3 3" xfId="41343"/>
    <cellStyle name="Normal 2 2 2 4" xfId="41344"/>
    <cellStyle name="Normal 2 2 2 4 2" xfId="41345"/>
    <cellStyle name="Normal 2 2 2 5" xfId="41346"/>
    <cellStyle name="Normal 2 2 2 5 2" xfId="41347"/>
    <cellStyle name="Normal 2 2 2 5 3" xfId="41348"/>
    <cellStyle name="Normal 2 2 2 6" xfId="41349"/>
    <cellStyle name="Normal 2 2 2 7" xfId="41350"/>
    <cellStyle name="Normal 2 2 2 8" xfId="41351"/>
    <cellStyle name="Normal 2 2 2 9" xfId="41352"/>
    <cellStyle name="Normal 2 2 2_Appendix B - Production Report" xfId="41353"/>
    <cellStyle name="Normal 2 2 20" xfId="41354"/>
    <cellStyle name="Normal 2 2 21" xfId="41355"/>
    <cellStyle name="Normal 2 2 22" xfId="41356"/>
    <cellStyle name="Normal 2 2 23" xfId="41357"/>
    <cellStyle name="Normal 2 2 24" xfId="41358"/>
    <cellStyle name="Normal 2 2 25" xfId="41359"/>
    <cellStyle name="Normal 2 2 26" xfId="41360"/>
    <cellStyle name="Normal 2 2 27" xfId="41361"/>
    <cellStyle name="Normal 2 2 28" xfId="41362"/>
    <cellStyle name="Normal 2 2 29" xfId="41363"/>
    <cellStyle name="Normal 2 2 3" xfId="41364"/>
    <cellStyle name="Normal 2 2 3 2" xfId="41365"/>
    <cellStyle name="Normal 2 2 3 2 2" xfId="41366"/>
    <cellStyle name="Normal 2 2 3 2 3" xfId="41367"/>
    <cellStyle name="Normal 2 2 3 3" xfId="41368"/>
    <cellStyle name="Normal 2 2 3 3 2" xfId="41369"/>
    <cellStyle name="Normal 2 2 3 3 3" xfId="41370"/>
    <cellStyle name="Normal 2 2 3 4" xfId="41371"/>
    <cellStyle name="Normal 2 2 3 5" xfId="41372"/>
    <cellStyle name="Normal 2 2 3_Appendix B - Production Report" xfId="41373"/>
    <cellStyle name="Normal 2 2 30" xfId="41374"/>
    <cellStyle name="Normal 2 2 31" xfId="41375"/>
    <cellStyle name="Normal 2 2 31 2" xfId="41376"/>
    <cellStyle name="Normal 2 2 32" xfId="41377"/>
    <cellStyle name="Normal 2 2 33" xfId="41378"/>
    <cellStyle name="Normal 2 2 34" xfId="41379"/>
    <cellStyle name="Normal 2 2 4" xfId="41380"/>
    <cellStyle name="Normal 2 2 4 2" xfId="41381"/>
    <cellStyle name="Normal 2 2 4 2 2" xfId="41382"/>
    <cellStyle name="Normal 2 2 4 2 3" xfId="41383"/>
    <cellStyle name="Normal 2 2 4 3" xfId="41384"/>
    <cellStyle name="Normal 2 2 4 3 2" xfId="41385"/>
    <cellStyle name="Normal 2 2 4 3 3" xfId="41386"/>
    <cellStyle name="Normal 2 2 4 4" xfId="41387"/>
    <cellStyle name="Normal 2 2 4 5" xfId="41388"/>
    <cellStyle name="Normal 2 2 4_Appendix B - Production Report" xfId="41389"/>
    <cellStyle name="Normal 2 2 5" xfId="41390"/>
    <cellStyle name="Normal 2 2 5 2" xfId="41391"/>
    <cellStyle name="Normal 2 2 5 3" xfId="41392"/>
    <cellStyle name="Normal 2 2 6" xfId="41393"/>
    <cellStyle name="Normal 2 2 7" xfId="41394"/>
    <cellStyle name="Normal 2 2 8" xfId="41395"/>
    <cellStyle name="Normal 2 2 9" xfId="41396"/>
    <cellStyle name="Normal 2 2_DR" xfId="41397"/>
    <cellStyle name="Normal 2 20" xfId="41398"/>
    <cellStyle name="Normal 2 21" xfId="41399"/>
    <cellStyle name="Normal 2 22" xfId="41400"/>
    <cellStyle name="Normal 2 23" xfId="41401"/>
    <cellStyle name="Normal 2 24" xfId="41402"/>
    <cellStyle name="Normal 2 25" xfId="41403"/>
    <cellStyle name="Normal 2 26" xfId="41404"/>
    <cellStyle name="Normal 2 27" xfId="41405"/>
    <cellStyle name="Normal 2 28" xfId="41406"/>
    <cellStyle name="Normal 2 29" xfId="41407"/>
    <cellStyle name="Normal 2 3" xfId="41408"/>
    <cellStyle name="Normal 2 3 2" xfId="41409"/>
    <cellStyle name="Normal 2 3 2 2" xfId="41410"/>
    <cellStyle name="Normal 2 3 2 3" xfId="41411"/>
    <cellStyle name="Normal 2 3 3" xfId="41412"/>
    <cellStyle name="Normal 2 3 3 2" xfId="41413"/>
    <cellStyle name="Normal 2 3 3 3" xfId="41414"/>
    <cellStyle name="Normal 2 3 4" xfId="41415"/>
    <cellStyle name="Normal 2 3 4 2" xfId="41416"/>
    <cellStyle name="Normal 2 3 4 3" xfId="41417"/>
    <cellStyle name="Normal 2 3 5" xfId="41418"/>
    <cellStyle name="Normal 2 3 6" xfId="41419"/>
    <cellStyle name="Normal 2 3 7" xfId="41420"/>
    <cellStyle name="Normal 2 3_Appendix B - Production Report" xfId="41421"/>
    <cellStyle name="Normal 2 30" xfId="41422"/>
    <cellStyle name="Normal 2 31" xfId="41423"/>
    <cellStyle name="Normal 2 32" xfId="41424"/>
    <cellStyle name="Normal 2 33" xfId="41425"/>
    <cellStyle name="Normal 2 34" xfId="41426"/>
    <cellStyle name="Normal 2 35" xfId="41427"/>
    <cellStyle name="Normal 2 36" xfId="41428"/>
    <cellStyle name="Normal 2 37" xfId="41429"/>
    <cellStyle name="Normal 2 38" xfId="41430"/>
    <cellStyle name="Normal 2 39" xfId="41431"/>
    <cellStyle name="Normal 2 4" xfId="41432"/>
    <cellStyle name="Normal 2 4 2" xfId="41433"/>
    <cellStyle name="Normal 2 4 3" xfId="41434"/>
    <cellStyle name="Normal 2 40" xfId="41435"/>
    <cellStyle name="Normal 2 41" xfId="41436"/>
    <cellStyle name="Normal 2 42" xfId="41437"/>
    <cellStyle name="Normal 2 43" xfId="41438"/>
    <cellStyle name="Normal 2 44" xfId="41439"/>
    <cellStyle name="Normal 2 45" xfId="41440"/>
    <cellStyle name="Normal 2 46" xfId="41441"/>
    <cellStyle name="Normal 2 5" xfId="41442"/>
    <cellStyle name="Normal 2 5 2" xfId="41443"/>
    <cellStyle name="Normal 2 5 3" xfId="41444"/>
    <cellStyle name="Normal 2 6" xfId="41445"/>
    <cellStyle name="Normal 2 6 2" xfId="41446"/>
    <cellStyle name="Normal 2 6 3" xfId="41447"/>
    <cellStyle name="Normal 2 7" xfId="41448"/>
    <cellStyle name="Normal 2 7 2" xfId="41449"/>
    <cellStyle name="Normal 2 7 3" xfId="41450"/>
    <cellStyle name="Normal 2 8" xfId="41451"/>
    <cellStyle name="Normal 2 8 2" xfId="41452"/>
    <cellStyle name="Normal 2 8 3" xfId="41453"/>
    <cellStyle name="Normal 2 9" xfId="41454"/>
    <cellStyle name="Normal 2 9 2" xfId="41455"/>
    <cellStyle name="Normal 2_15 min Calculation" xfId="41456"/>
    <cellStyle name="Normal 20" xfId="41457"/>
    <cellStyle name="Normal 20 10" xfId="41458"/>
    <cellStyle name="Normal 20 10 2" xfId="41459"/>
    <cellStyle name="Normal 20 11" xfId="41460"/>
    <cellStyle name="Normal 20 11 2" xfId="41461"/>
    <cellStyle name="Normal 20 12" xfId="41462"/>
    <cellStyle name="Normal 20 12 2" xfId="41463"/>
    <cellStyle name="Normal 20 13" xfId="41464"/>
    <cellStyle name="Normal 20 13 2" xfId="41465"/>
    <cellStyle name="Normal 20 14" xfId="41466"/>
    <cellStyle name="Normal 20 14 2" xfId="41467"/>
    <cellStyle name="Normal 20 15" xfId="41468"/>
    <cellStyle name="Normal 20 16" xfId="41469"/>
    <cellStyle name="Normal 20 2" xfId="41470"/>
    <cellStyle name="Normal 20 2 2" xfId="41471"/>
    <cellStyle name="Normal 20 3" xfId="41472"/>
    <cellStyle name="Normal 20 3 2" xfId="41473"/>
    <cellStyle name="Normal 20 4" xfId="41474"/>
    <cellStyle name="Normal 20 4 2" xfId="41475"/>
    <cellStyle name="Normal 20 5" xfId="41476"/>
    <cellStyle name="Normal 20 5 2" xfId="41477"/>
    <cellStyle name="Normal 20 6" xfId="41478"/>
    <cellStyle name="Normal 20 6 2" xfId="41479"/>
    <cellStyle name="Normal 20 7" xfId="41480"/>
    <cellStyle name="Normal 20 7 2" xfId="41481"/>
    <cellStyle name="Normal 20 8" xfId="41482"/>
    <cellStyle name="Normal 20 8 2" xfId="41483"/>
    <cellStyle name="Normal 20 9" xfId="41484"/>
    <cellStyle name="Normal 20 9 2" xfId="41485"/>
    <cellStyle name="Normal 21" xfId="41486"/>
    <cellStyle name="Normal 21 10" xfId="41487"/>
    <cellStyle name="Normal 21 10 2" xfId="41488"/>
    <cellStyle name="Normal 21 11" xfId="41489"/>
    <cellStyle name="Normal 21 11 2" xfId="41490"/>
    <cellStyle name="Normal 21 12" xfId="41491"/>
    <cellStyle name="Normal 21 12 2" xfId="41492"/>
    <cellStyle name="Normal 21 13" xfId="41493"/>
    <cellStyle name="Normal 21 13 2" xfId="41494"/>
    <cellStyle name="Normal 21 14" xfId="41495"/>
    <cellStyle name="Normal 21 15" xfId="41496"/>
    <cellStyle name="Normal 21 2" xfId="41497"/>
    <cellStyle name="Normal 21 2 2" xfId="41498"/>
    <cellStyle name="Normal 21 3" xfId="41499"/>
    <cellStyle name="Normal 21 3 2" xfId="41500"/>
    <cellStyle name="Normal 21 4" xfId="41501"/>
    <cellStyle name="Normal 21 4 2" xfId="41502"/>
    <cellStyle name="Normal 21 5" xfId="41503"/>
    <cellStyle name="Normal 21 5 2" xfId="41504"/>
    <cellStyle name="Normal 21 6" xfId="41505"/>
    <cellStyle name="Normal 21 6 2" xfId="41506"/>
    <cellStyle name="Normal 21 7" xfId="41507"/>
    <cellStyle name="Normal 21 7 2" xfId="41508"/>
    <cellStyle name="Normal 21 8" xfId="41509"/>
    <cellStyle name="Normal 21 8 2" xfId="41510"/>
    <cellStyle name="Normal 21 9" xfId="41511"/>
    <cellStyle name="Normal 21 9 2" xfId="41512"/>
    <cellStyle name="Normal 22" xfId="41513"/>
    <cellStyle name="Normal 22 10" xfId="41514"/>
    <cellStyle name="Normal 22 10 2" xfId="41515"/>
    <cellStyle name="Normal 22 11" xfId="41516"/>
    <cellStyle name="Normal 22 11 2" xfId="41517"/>
    <cellStyle name="Normal 22 12" xfId="41518"/>
    <cellStyle name="Normal 22 12 2" xfId="41519"/>
    <cellStyle name="Normal 22 13" xfId="41520"/>
    <cellStyle name="Normal 22 14" xfId="41521"/>
    <cellStyle name="Normal 22 2" xfId="41522"/>
    <cellStyle name="Normal 22 2 2" xfId="41523"/>
    <cellStyle name="Normal 22 3" xfId="41524"/>
    <cellStyle name="Normal 22 3 2" xfId="41525"/>
    <cellStyle name="Normal 22 4" xfId="41526"/>
    <cellStyle name="Normal 22 4 2" xfId="41527"/>
    <cellStyle name="Normal 22 5" xfId="41528"/>
    <cellStyle name="Normal 22 5 2" xfId="41529"/>
    <cellStyle name="Normal 22 6" xfId="41530"/>
    <cellStyle name="Normal 22 6 2" xfId="41531"/>
    <cellStyle name="Normal 22 7" xfId="41532"/>
    <cellStyle name="Normal 22 7 2" xfId="41533"/>
    <cellStyle name="Normal 22 8" xfId="41534"/>
    <cellStyle name="Normal 22 8 2" xfId="41535"/>
    <cellStyle name="Normal 22 9" xfId="41536"/>
    <cellStyle name="Normal 22 9 2" xfId="41537"/>
    <cellStyle name="Normal 23" xfId="41538"/>
    <cellStyle name="Normal 23 10" xfId="41539"/>
    <cellStyle name="Normal 23 10 2" xfId="41540"/>
    <cellStyle name="Normal 23 11" xfId="41541"/>
    <cellStyle name="Normal 23 11 2" xfId="41542"/>
    <cellStyle name="Normal 23 12" xfId="41543"/>
    <cellStyle name="Normal 23 13" xfId="41544"/>
    <cellStyle name="Normal 23 2" xfId="41545"/>
    <cellStyle name="Normal 23 2 2" xfId="41546"/>
    <cellStyle name="Normal 23 3" xfId="41547"/>
    <cellStyle name="Normal 23 3 2" xfId="41548"/>
    <cellStyle name="Normal 23 4" xfId="41549"/>
    <cellStyle name="Normal 23 4 2" xfId="41550"/>
    <cellStyle name="Normal 23 5" xfId="41551"/>
    <cellStyle name="Normal 23 5 2" xfId="41552"/>
    <cellStyle name="Normal 23 6" xfId="41553"/>
    <cellStyle name="Normal 23 6 2" xfId="41554"/>
    <cellStyle name="Normal 23 7" xfId="41555"/>
    <cellStyle name="Normal 23 7 2" xfId="41556"/>
    <cellStyle name="Normal 23 8" xfId="41557"/>
    <cellStyle name="Normal 23 8 2" xfId="41558"/>
    <cellStyle name="Normal 23 9" xfId="41559"/>
    <cellStyle name="Normal 23 9 2" xfId="41560"/>
    <cellStyle name="Normal 24" xfId="41561"/>
    <cellStyle name="Normal 24 10" xfId="41562"/>
    <cellStyle name="Normal 24 10 2" xfId="41563"/>
    <cellStyle name="Normal 24 11" xfId="41564"/>
    <cellStyle name="Normal 24 12" xfId="41565"/>
    <cellStyle name="Normal 24 2" xfId="41566"/>
    <cellStyle name="Normal 24 2 2" xfId="41567"/>
    <cellStyle name="Normal 24 3" xfId="41568"/>
    <cellStyle name="Normal 24 3 2" xfId="41569"/>
    <cellStyle name="Normal 24 4" xfId="41570"/>
    <cellStyle name="Normal 24 4 2" xfId="41571"/>
    <cellStyle name="Normal 24 5" xfId="41572"/>
    <cellStyle name="Normal 24 5 2" xfId="41573"/>
    <cellStyle name="Normal 24 6" xfId="41574"/>
    <cellStyle name="Normal 24 6 2" xfId="41575"/>
    <cellStyle name="Normal 24 7" xfId="41576"/>
    <cellStyle name="Normal 24 7 2" xfId="41577"/>
    <cellStyle name="Normal 24 8" xfId="41578"/>
    <cellStyle name="Normal 24 8 2" xfId="41579"/>
    <cellStyle name="Normal 24 9" xfId="41580"/>
    <cellStyle name="Normal 24 9 2" xfId="41581"/>
    <cellStyle name="Normal 25" xfId="41582"/>
    <cellStyle name="Normal 25 10" xfId="41583"/>
    <cellStyle name="Normal 25 11" xfId="41584"/>
    <cellStyle name="Normal 25 2" xfId="41585"/>
    <cellStyle name="Normal 25 2 2" xfId="41586"/>
    <cellStyle name="Normal 25 3" xfId="41587"/>
    <cellStyle name="Normal 25 3 2" xfId="41588"/>
    <cellStyle name="Normal 25 4" xfId="41589"/>
    <cellStyle name="Normal 25 4 2" xfId="41590"/>
    <cellStyle name="Normal 25 5" xfId="41591"/>
    <cellStyle name="Normal 25 5 2" xfId="41592"/>
    <cellStyle name="Normal 25 6" xfId="41593"/>
    <cellStyle name="Normal 25 6 2" xfId="41594"/>
    <cellStyle name="Normal 25 7" xfId="41595"/>
    <cellStyle name="Normal 25 7 2" xfId="41596"/>
    <cellStyle name="Normal 25 8" xfId="41597"/>
    <cellStyle name="Normal 25 8 2" xfId="41598"/>
    <cellStyle name="Normal 25 9" xfId="41599"/>
    <cellStyle name="Normal 25 9 2" xfId="41600"/>
    <cellStyle name="Normal 26" xfId="41601"/>
    <cellStyle name="Normal 26 2" xfId="41602"/>
    <cellStyle name="Normal 26 2 2" xfId="41603"/>
    <cellStyle name="Normal 26 3" xfId="41604"/>
    <cellStyle name="Normal 26 3 2" xfId="41605"/>
    <cellStyle name="Normal 26 4" xfId="41606"/>
    <cellStyle name="Normal 26 4 2" xfId="41607"/>
    <cellStyle name="Normal 26 5" xfId="41608"/>
    <cellStyle name="Normal 26 5 2" xfId="41609"/>
    <cellStyle name="Normal 26 6" xfId="41610"/>
    <cellStyle name="Normal 26 6 2" xfId="41611"/>
    <cellStyle name="Normal 26 7" xfId="41612"/>
    <cellStyle name="Normal 26 7 2" xfId="41613"/>
    <cellStyle name="Normal 26 8" xfId="41614"/>
    <cellStyle name="Normal 26 9" xfId="41615"/>
    <cellStyle name="Normal 27" xfId="41616"/>
    <cellStyle name="Normal 27 2" xfId="41617"/>
    <cellStyle name="Normal 27 2 2" xfId="41618"/>
    <cellStyle name="Normal 27 3" xfId="41619"/>
    <cellStyle name="Normal 27 3 2" xfId="41620"/>
    <cellStyle name="Normal 27 4" xfId="41621"/>
    <cellStyle name="Normal 27 4 2" xfId="41622"/>
    <cellStyle name="Normal 27 5" xfId="41623"/>
    <cellStyle name="Normal 27 5 2" xfId="41624"/>
    <cellStyle name="Normal 27 6" xfId="41625"/>
    <cellStyle name="Normal 27 6 2" xfId="41626"/>
    <cellStyle name="Normal 27 7" xfId="41627"/>
    <cellStyle name="Normal 27 8" xfId="41628"/>
    <cellStyle name="Normal 28" xfId="41629"/>
    <cellStyle name="Normal 28 2" xfId="41630"/>
    <cellStyle name="Normal 28 2 2" xfId="41631"/>
    <cellStyle name="Normal 28 3" xfId="41632"/>
    <cellStyle name="Normal 28 3 2" xfId="41633"/>
    <cellStyle name="Normal 28 4" xfId="41634"/>
    <cellStyle name="Normal 28 5" xfId="41635"/>
    <cellStyle name="Normal 29" xfId="41636"/>
    <cellStyle name="Normal 29 2" xfId="41637"/>
    <cellStyle name="Normal 29 2 2" xfId="41638"/>
    <cellStyle name="Normal 29 3" xfId="41639"/>
    <cellStyle name="Normal 29 4" xfId="41640"/>
    <cellStyle name="Normal 3" xfId="41641"/>
    <cellStyle name="Normal 3 10" xfId="41642"/>
    <cellStyle name="Normal 3 11" xfId="41643"/>
    <cellStyle name="Normal 3 12" xfId="41644"/>
    <cellStyle name="Normal 3 13" xfId="41645"/>
    <cellStyle name="Normal 3 14" xfId="41646"/>
    <cellStyle name="Normal 3 15" xfId="41647"/>
    <cellStyle name="Normal 3 16" xfId="41648"/>
    <cellStyle name="Normal 3 17" xfId="41649"/>
    <cellStyle name="Normal 3 18" xfId="41650"/>
    <cellStyle name="Normal 3 19" xfId="41651"/>
    <cellStyle name="Normal 3 2" xfId="41652"/>
    <cellStyle name="Normal 3 2 10" xfId="41653"/>
    <cellStyle name="Normal 3 2 11" xfId="41654"/>
    <cellStyle name="Normal 3 2 12" xfId="41655"/>
    <cellStyle name="Normal 3 2 13" xfId="41656"/>
    <cellStyle name="Normal 3 2 14" xfId="41657"/>
    <cellStyle name="Normal 3 2 15" xfId="41658"/>
    <cellStyle name="Normal 3 2 16" xfId="41659"/>
    <cellStyle name="Normal 3 2 17" xfId="41660"/>
    <cellStyle name="Normal 3 2 18" xfId="41661"/>
    <cellStyle name="Normal 3 2 19" xfId="41662"/>
    <cellStyle name="Normal 3 2 2" xfId="41663"/>
    <cellStyle name="Normal 3 2 20" xfId="41664"/>
    <cellStyle name="Normal 3 2 21" xfId="41665"/>
    <cellStyle name="Normal 3 2 22" xfId="41666"/>
    <cellStyle name="Normal 3 2 23" xfId="41667"/>
    <cellStyle name="Normal 3 2 24" xfId="41668"/>
    <cellStyle name="Normal 3 2 25" xfId="41669"/>
    <cellStyle name="Normal 3 2 26" xfId="41670"/>
    <cellStyle name="Normal 3 2 27" xfId="41671"/>
    <cellStyle name="Normal 3 2 28" xfId="41672"/>
    <cellStyle name="Normal 3 2 29" xfId="41673"/>
    <cellStyle name="Normal 3 2 3" xfId="41674"/>
    <cellStyle name="Normal 3 2 30" xfId="41675"/>
    <cellStyle name="Normal 3 2 31" xfId="41676"/>
    <cellStyle name="Normal 3 2 32" xfId="41677"/>
    <cellStyle name="Normal 3 2 4" xfId="41678"/>
    <cellStyle name="Normal 3 2 5" xfId="41679"/>
    <cellStyle name="Normal 3 2 6" xfId="41680"/>
    <cellStyle name="Normal 3 2 7" xfId="41681"/>
    <cellStyle name="Normal 3 2 8" xfId="41682"/>
    <cellStyle name="Normal 3 2 9" xfId="41683"/>
    <cellStyle name="Normal 3 20" xfId="41684"/>
    <cellStyle name="Normal 3 21" xfId="41685"/>
    <cellStyle name="Normal 3 22" xfId="41686"/>
    <cellStyle name="Normal 3 23" xfId="41687"/>
    <cellStyle name="Normal 3 24" xfId="41688"/>
    <cellStyle name="Normal 3 25" xfId="41689"/>
    <cellStyle name="Normal 3 26" xfId="41690"/>
    <cellStyle name="Normal 3 27" xfId="41691"/>
    <cellStyle name="Normal 3 28" xfId="41692"/>
    <cellStyle name="Normal 3 29" xfId="41693"/>
    <cellStyle name="Normal 3 3" xfId="41694"/>
    <cellStyle name="Normal 3 3 2" xfId="41695"/>
    <cellStyle name="Normal 3 3 2 2" xfId="41696"/>
    <cellStyle name="Normal 3 3 2 3" xfId="41697"/>
    <cellStyle name="Normal 3 3 2 4" xfId="41698"/>
    <cellStyle name="Normal 3 3 2 5" xfId="41699"/>
    <cellStyle name="Normal 3 3 3" xfId="41700"/>
    <cellStyle name="Normal 3 3 4" xfId="41701"/>
    <cellStyle name="Normal 3 3 5" xfId="41702"/>
    <cellStyle name="Normal 3 30" xfId="41703"/>
    <cellStyle name="Normal 3 31" xfId="41704"/>
    <cellStyle name="Normal 3 32" xfId="41705"/>
    <cellStyle name="Normal 3 33" xfId="41706"/>
    <cellStyle name="Normal 3 34" xfId="41707"/>
    <cellStyle name="Normal 3 35" xfId="41708"/>
    <cellStyle name="Normal 3 4" xfId="41709"/>
    <cellStyle name="Normal 3 4 2" xfId="41710"/>
    <cellStyle name="Normal 3 4 2 2" xfId="41711"/>
    <cellStyle name="Normal 3 4 3" xfId="41712"/>
    <cellStyle name="Normal 3 5" xfId="41713"/>
    <cellStyle name="Normal 3 5 2" xfId="41714"/>
    <cellStyle name="Normal 3 5 2 2" xfId="41715"/>
    <cellStyle name="Normal 3 6" xfId="41716"/>
    <cellStyle name="Normal 3 6 2" xfId="41717"/>
    <cellStyle name="Normal 3 7" xfId="41718"/>
    <cellStyle name="Normal 3 7 2" xfId="41719"/>
    <cellStyle name="Normal 3 8" xfId="41720"/>
    <cellStyle name="Normal 3 8 2" xfId="41721"/>
    <cellStyle name="Normal 3 9" xfId="41722"/>
    <cellStyle name="Normal 3_15 min Calculation" xfId="41723"/>
    <cellStyle name="Normal 30" xfId="41724"/>
    <cellStyle name="Normal 30 2" xfId="41725"/>
    <cellStyle name="Normal 31" xfId="41726"/>
    <cellStyle name="Normal 31 2" xfId="41727"/>
    <cellStyle name="Normal 32" xfId="41728"/>
    <cellStyle name="Normal 32 2" xfId="41729"/>
    <cellStyle name="Normal 33" xfId="41730"/>
    <cellStyle name="Normal 33 2" xfId="41731"/>
    <cellStyle name="Normal 34" xfId="41732"/>
    <cellStyle name="Normal 34 2" xfId="41733"/>
    <cellStyle name="Normal 35" xfId="41734"/>
    <cellStyle name="Normal 35 2" xfId="41735"/>
    <cellStyle name="Normal 36" xfId="41736"/>
    <cellStyle name="Normal 36 2" xfId="41737"/>
    <cellStyle name="Normal 37" xfId="41738"/>
    <cellStyle name="Normal 37 2" xfId="41739"/>
    <cellStyle name="Normal 38" xfId="41740"/>
    <cellStyle name="Normal 38 2" xfId="41741"/>
    <cellStyle name="Normal 39" xfId="41742"/>
    <cellStyle name="Normal 39 2" xfId="41743"/>
    <cellStyle name="Normal 4" xfId="41744"/>
    <cellStyle name="Normal 4 10" xfId="41745"/>
    <cellStyle name="Normal 4 10 2" xfId="41746"/>
    <cellStyle name="Normal 4 11" xfId="41747"/>
    <cellStyle name="Normal 4 11 2" xfId="41748"/>
    <cellStyle name="Normal 4 12" xfId="41749"/>
    <cellStyle name="Normal 4 12 2" xfId="41750"/>
    <cellStyle name="Normal 4 13" xfId="41751"/>
    <cellStyle name="Normal 4 13 2" xfId="41752"/>
    <cellStyle name="Normal 4 14" xfId="41753"/>
    <cellStyle name="Normal 4 14 2" xfId="41754"/>
    <cellStyle name="Normal 4 15" xfId="41755"/>
    <cellStyle name="Normal 4 15 2" xfId="41756"/>
    <cellStyle name="Normal 4 16" xfId="41757"/>
    <cellStyle name="Normal 4 16 2" xfId="41758"/>
    <cellStyle name="Normal 4 17" xfId="41759"/>
    <cellStyle name="Normal 4 17 2" xfId="41760"/>
    <cellStyle name="Normal 4 18" xfId="41761"/>
    <cellStyle name="Normal 4 18 2" xfId="41762"/>
    <cellStyle name="Normal 4 19" xfId="41763"/>
    <cellStyle name="Normal 4 19 2" xfId="41764"/>
    <cellStyle name="Normal 4 2" xfId="41765"/>
    <cellStyle name="Normal 4 2 10" xfId="41766"/>
    <cellStyle name="Normal 4 2 2" xfId="41767"/>
    <cellStyle name="Normal 4 2 2 2" xfId="41768"/>
    <cellStyle name="Normal 4 2 2 2 2" xfId="41769"/>
    <cellStyle name="Normal 4 2 2 2 2 2" xfId="41770"/>
    <cellStyle name="Normal 4 2 2 2 2 2 2" xfId="41771"/>
    <cellStyle name="Normal 4 2 2 2 2 3" xfId="41772"/>
    <cellStyle name="Normal 4 2 2 2 3" xfId="41773"/>
    <cellStyle name="Normal 4 2 2 2 3 2" xfId="41774"/>
    <cellStyle name="Normal 4 2 2 2 3 2 2" xfId="41775"/>
    <cellStyle name="Normal 4 2 2 2 3 3" xfId="41776"/>
    <cellStyle name="Normal 4 2 2 2 4" xfId="41777"/>
    <cellStyle name="Normal 4 2 2 2 4 2" xfId="41778"/>
    <cellStyle name="Normal 4 2 2 2 5" xfId="41779"/>
    <cellStyle name="Normal 4 2 2 3" xfId="41780"/>
    <cellStyle name="Normal 4 2 2 3 2" xfId="41781"/>
    <cellStyle name="Normal 4 2 2 3 2 2" xfId="41782"/>
    <cellStyle name="Normal 4 2 2 3 3" xfId="41783"/>
    <cellStyle name="Normal 4 2 2 4" xfId="41784"/>
    <cellStyle name="Normal 4 2 2 4 2" xfId="41785"/>
    <cellStyle name="Normal 4 2 2 4 2 2" xfId="41786"/>
    <cellStyle name="Normal 4 2 2 4 3" xfId="41787"/>
    <cellStyle name="Normal 4 2 2 5" xfId="41788"/>
    <cellStyle name="Normal 4 2 2 5 2" xfId="41789"/>
    <cellStyle name="Normal 4 2 2 6" xfId="41790"/>
    <cellStyle name="Normal 4 2 3" xfId="41791"/>
    <cellStyle name="Normal 4 2 3 2" xfId="41792"/>
    <cellStyle name="Normal 4 2 3 2 2" xfId="41793"/>
    <cellStyle name="Normal 4 2 3 2 2 2" xfId="41794"/>
    <cellStyle name="Normal 4 2 3 2 2 2 2" xfId="41795"/>
    <cellStyle name="Normal 4 2 3 2 2 3" xfId="41796"/>
    <cellStyle name="Normal 4 2 3 2 3" xfId="41797"/>
    <cellStyle name="Normal 4 2 3 2 3 2" xfId="41798"/>
    <cellStyle name="Normal 4 2 3 2 3 2 2" xfId="41799"/>
    <cellStyle name="Normal 4 2 3 2 3 3" xfId="41800"/>
    <cellStyle name="Normal 4 2 3 2 4" xfId="41801"/>
    <cellStyle name="Normal 4 2 3 2 4 2" xfId="41802"/>
    <cellStyle name="Normal 4 2 3 2 5" xfId="41803"/>
    <cellStyle name="Normal 4 2 3 3" xfId="41804"/>
    <cellStyle name="Normal 4 2 3 3 2" xfId="41805"/>
    <cellStyle name="Normal 4 2 3 3 2 2" xfId="41806"/>
    <cellStyle name="Normal 4 2 3 3 3" xfId="41807"/>
    <cellStyle name="Normal 4 2 3 4" xfId="41808"/>
    <cellStyle name="Normal 4 2 3 4 2" xfId="41809"/>
    <cellStyle name="Normal 4 2 3 4 2 2" xfId="41810"/>
    <cellStyle name="Normal 4 2 3 4 3" xfId="41811"/>
    <cellStyle name="Normal 4 2 3 5" xfId="41812"/>
    <cellStyle name="Normal 4 2 3 5 2" xfId="41813"/>
    <cellStyle name="Normal 4 2 3 6" xfId="41814"/>
    <cellStyle name="Normal 4 2 4" xfId="41815"/>
    <cellStyle name="Normal 4 2 4 2" xfId="41816"/>
    <cellStyle name="Normal 4 2 4 2 2" xfId="41817"/>
    <cellStyle name="Normal 4 2 4 2 2 2" xfId="41818"/>
    <cellStyle name="Normal 4 2 4 2 2 2 2" xfId="41819"/>
    <cellStyle name="Normal 4 2 4 2 2 3" xfId="41820"/>
    <cellStyle name="Normal 4 2 4 2 3" xfId="41821"/>
    <cellStyle name="Normal 4 2 4 2 3 2" xfId="41822"/>
    <cellStyle name="Normal 4 2 4 2 3 2 2" xfId="41823"/>
    <cellStyle name="Normal 4 2 4 2 3 3" xfId="41824"/>
    <cellStyle name="Normal 4 2 4 2 4" xfId="41825"/>
    <cellStyle name="Normal 4 2 4 2 4 2" xfId="41826"/>
    <cellStyle name="Normal 4 2 4 2 5" xfId="41827"/>
    <cellStyle name="Normal 4 2 4 3" xfId="41828"/>
    <cellStyle name="Normal 4 2 4 3 2" xfId="41829"/>
    <cellStyle name="Normal 4 2 4 3 2 2" xfId="41830"/>
    <cellStyle name="Normal 4 2 4 3 3" xfId="41831"/>
    <cellStyle name="Normal 4 2 4 4" xfId="41832"/>
    <cellStyle name="Normal 4 2 4 4 2" xfId="41833"/>
    <cellStyle name="Normal 4 2 4 4 2 2" xfId="41834"/>
    <cellStyle name="Normal 4 2 4 4 3" xfId="41835"/>
    <cellStyle name="Normal 4 2 4 5" xfId="41836"/>
    <cellStyle name="Normal 4 2 4 5 2" xfId="41837"/>
    <cellStyle name="Normal 4 2 4 6" xfId="41838"/>
    <cellStyle name="Normal 4 2 5" xfId="41839"/>
    <cellStyle name="Normal 4 2 5 2" xfId="41840"/>
    <cellStyle name="Normal 4 2 5 2 2" xfId="41841"/>
    <cellStyle name="Normal 4 2 5 2 2 2" xfId="41842"/>
    <cellStyle name="Normal 4 2 5 2 2 2 2" xfId="41843"/>
    <cellStyle name="Normal 4 2 5 2 2 3" xfId="41844"/>
    <cellStyle name="Normal 4 2 5 2 3" xfId="41845"/>
    <cellStyle name="Normal 4 2 5 2 3 2" xfId="41846"/>
    <cellStyle name="Normal 4 2 5 2 3 2 2" xfId="41847"/>
    <cellStyle name="Normal 4 2 5 2 3 3" xfId="41848"/>
    <cellStyle name="Normal 4 2 5 2 4" xfId="41849"/>
    <cellStyle name="Normal 4 2 5 2 4 2" xfId="41850"/>
    <cellStyle name="Normal 4 2 5 2 5" xfId="41851"/>
    <cellStyle name="Normal 4 2 5 3" xfId="41852"/>
    <cellStyle name="Normal 4 2 5 3 2" xfId="41853"/>
    <cellStyle name="Normal 4 2 5 3 2 2" xfId="41854"/>
    <cellStyle name="Normal 4 2 5 3 3" xfId="41855"/>
    <cellStyle name="Normal 4 2 5 4" xfId="41856"/>
    <cellStyle name="Normal 4 2 5 4 2" xfId="41857"/>
    <cellStyle name="Normal 4 2 5 4 2 2" xfId="41858"/>
    <cellStyle name="Normal 4 2 5 4 3" xfId="41859"/>
    <cellStyle name="Normal 4 2 5 5" xfId="41860"/>
    <cellStyle name="Normal 4 2 5 5 2" xfId="41861"/>
    <cellStyle name="Normal 4 2 5 6" xfId="41862"/>
    <cellStyle name="Normal 4 2 6" xfId="41863"/>
    <cellStyle name="Normal 4 2 6 2" xfId="41864"/>
    <cellStyle name="Normal 4 2 6 2 2" xfId="41865"/>
    <cellStyle name="Normal 4 2 6 2 2 2" xfId="41866"/>
    <cellStyle name="Normal 4 2 6 2 3" xfId="41867"/>
    <cellStyle name="Normal 4 2 6 3" xfId="41868"/>
    <cellStyle name="Normal 4 2 6 3 2" xfId="41869"/>
    <cellStyle name="Normal 4 2 6 3 2 2" xfId="41870"/>
    <cellStyle name="Normal 4 2 6 3 3" xfId="41871"/>
    <cellStyle name="Normal 4 2 6 4" xfId="41872"/>
    <cellStyle name="Normal 4 2 6 4 2" xfId="41873"/>
    <cellStyle name="Normal 4 2 6 5" xfId="41874"/>
    <cellStyle name="Normal 4 2 7" xfId="41875"/>
    <cellStyle name="Normal 4 2 7 2" xfId="41876"/>
    <cellStyle name="Normal 4 2 7 2 2" xfId="41877"/>
    <cellStyle name="Normal 4 2 7 3" xfId="41878"/>
    <cellStyle name="Normal 4 2 8" xfId="41879"/>
    <cellStyle name="Normal 4 2 8 2" xfId="41880"/>
    <cellStyle name="Normal 4 2 8 2 2" xfId="41881"/>
    <cellStyle name="Normal 4 2 8 3" xfId="41882"/>
    <cellStyle name="Normal 4 2 9" xfId="41883"/>
    <cellStyle name="Normal 4 2 9 2" xfId="41884"/>
    <cellStyle name="Normal 4 20" xfId="41885"/>
    <cellStyle name="Normal 4 20 2" xfId="41886"/>
    <cellStyle name="Normal 4 21" xfId="41887"/>
    <cellStyle name="Normal 4 21 2" xfId="41888"/>
    <cellStyle name="Normal 4 22" xfId="41889"/>
    <cellStyle name="Normal 4 22 2" xfId="41890"/>
    <cellStyle name="Normal 4 23" xfId="41891"/>
    <cellStyle name="Normal 4 23 2" xfId="41892"/>
    <cellStyle name="Normal 4 24" xfId="41893"/>
    <cellStyle name="Normal 4 24 2" xfId="41894"/>
    <cellStyle name="Normal 4 25" xfId="41895"/>
    <cellStyle name="Normal 4 25 2" xfId="41896"/>
    <cellStyle name="Normal 4 26" xfId="41897"/>
    <cellStyle name="Normal 4 26 2" xfId="41898"/>
    <cellStyle name="Normal 4 27" xfId="41899"/>
    <cellStyle name="Normal 4 27 2" xfId="41900"/>
    <cellStyle name="Normal 4 28" xfId="41901"/>
    <cellStyle name="Normal 4 29" xfId="41902"/>
    <cellStyle name="Normal 4 3" xfId="41903"/>
    <cellStyle name="Normal 4 3 2" xfId="41904"/>
    <cellStyle name="Normal 4 3 2 2" xfId="41905"/>
    <cellStyle name="Normal 4 3 2 2 2" xfId="41906"/>
    <cellStyle name="Normal 4 3 2 2 2 2" xfId="41907"/>
    <cellStyle name="Normal 4 3 2 2 3" xfId="41908"/>
    <cellStyle name="Normal 4 3 2 3" xfId="41909"/>
    <cellStyle name="Normal 4 3 2 3 2" xfId="41910"/>
    <cellStyle name="Normal 4 3 2 3 2 2" xfId="41911"/>
    <cellStyle name="Normal 4 3 2 3 3" xfId="41912"/>
    <cellStyle name="Normal 4 3 2 4" xfId="41913"/>
    <cellStyle name="Normal 4 3 2 4 2" xfId="41914"/>
    <cellStyle name="Normal 4 3 2 5" xfId="41915"/>
    <cellStyle name="Normal 4 3 3" xfId="41916"/>
    <cellStyle name="Normal 4 3 3 2" xfId="41917"/>
    <cellStyle name="Normal 4 3 3 2 2" xfId="41918"/>
    <cellStyle name="Normal 4 3 3 3" xfId="41919"/>
    <cellStyle name="Normal 4 3 4" xfId="41920"/>
    <cellStyle name="Normal 4 3 4 2" xfId="41921"/>
    <cellStyle name="Normal 4 3 4 2 2" xfId="41922"/>
    <cellStyle name="Normal 4 3 4 3" xfId="41923"/>
    <cellStyle name="Normal 4 3 5" xfId="41924"/>
    <cellStyle name="Normal 4 3 5 2" xfId="41925"/>
    <cellStyle name="Normal 4 3 6" xfId="41926"/>
    <cellStyle name="Normal 4 30" xfId="41927"/>
    <cellStyle name="Normal 4 31" xfId="41928"/>
    <cellStyle name="Normal 4 32" xfId="41929"/>
    <cellStyle name="Normal 4 4" xfId="41930"/>
    <cellStyle name="Normal 4 4 2" xfId="41931"/>
    <cellStyle name="Normal 4 4 2 2" xfId="41932"/>
    <cellStyle name="Normal 4 4 2 2 2" xfId="41933"/>
    <cellStyle name="Normal 4 4 2 2 2 2" xfId="41934"/>
    <cellStyle name="Normal 4 4 2 2 3" xfId="41935"/>
    <cellStyle name="Normal 4 4 2 3" xfId="41936"/>
    <cellStyle name="Normal 4 4 2 3 2" xfId="41937"/>
    <cellStyle name="Normal 4 4 2 3 2 2" xfId="41938"/>
    <cellStyle name="Normal 4 4 2 3 3" xfId="41939"/>
    <cellStyle name="Normal 4 4 2 4" xfId="41940"/>
    <cellStyle name="Normal 4 4 2 4 2" xfId="41941"/>
    <cellStyle name="Normal 4 4 2 5" xfId="41942"/>
    <cellStyle name="Normal 4 4 3" xfId="41943"/>
    <cellStyle name="Normal 4 4 3 2" xfId="41944"/>
    <cellStyle name="Normal 4 4 3 2 2" xfId="41945"/>
    <cellStyle name="Normal 4 4 3 3" xfId="41946"/>
    <cellStyle name="Normal 4 4 4" xfId="41947"/>
    <cellStyle name="Normal 4 4 4 2" xfId="41948"/>
    <cellStyle name="Normal 4 4 4 2 2" xfId="41949"/>
    <cellStyle name="Normal 4 4 4 3" xfId="41950"/>
    <cellStyle name="Normal 4 4 5" xfId="41951"/>
    <cellStyle name="Normal 4 4 5 2" xfId="41952"/>
    <cellStyle name="Normal 4 4 6" xfId="41953"/>
    <cellStyle name="Normal 4 5" xfId="41954"/>
    <cellStyle name="Normal 4 5 2" xfId="41955"/>
    <cellStyle name="Normal 4 5 2 2" xfId="41956"/>
    <cellStyle name="Normal 4 5 2 2 2" xfId="41957"/>
    <cellStyle name="Normal 4 5 2 2 2 2" xfId="41958"/>
    <cellStyle name="Normal 4 5 2 2 3" xfId="41959"/>
    <cellStyle name="Normal 4 5 2 3" xfId="41960"/>
    <cellStyle name="Normal 4 5 2 3 2" xfId="41961"/>
    <cellStyle name="Normal 4 5 2 3 2 2" xfId="41962"/>
    <cellStyle name="Normal 4 5 2 3 3" xfId="41963"/>
    <cellStyle name="Normal 4 5 2 4" xfId="41964"/>
    <cellStyle name="Normal 4 5 2 4 2" xfId="41965"/>
    <cellStyle name="Normal 4 5 2 5" xfId="41966"/>
    <cellStyle name="Normal 4 5 3" xfId="41967"/>
    <cellStyle name="Normal 4 5 3 2" xfId="41968"/>
    <cellStyle name="Normal 4 5 3 2 2" xfId="41969"/>
    <cellStyle name="Normal 4 5 3 3" xfId="41970"/>
    <cellStyle name="Normal 4 5 4" xfId="41971"/>
    <cellStyle name="Normal 4 5 4 2" xfId="41972"/>
    <cellStyle name="Normal 4 5 4 2 2" xfId="41973"/>
    <cellStyle name="Normal 4 5 4 3" xfId="41974"/>
    <cellStyle name="Normal 4 5 5" xfId="41975"/>
    <cellStyle name="Normal 4 5 5 2" xfId="41976"/>
    <cellStyle name="Normal 4 5 6" xfId="41977"/>
    <cellStyle name="Normal 4 6" xfId="41978"/>
    <cellStyle name="Normal 4 6 2" xfId="41979"/>
    <cellStyle name="Normal 4 6 2 2" xfId="41980"/>
    <cellStyle name="Normal 4 6 2 2 2" xfId="41981"/>
    <cellStyle name="Normal 4 6 2 2 2 2" xfId="41982"/>
    <cellStyle name="Normal 4 6 2 2 3" xfId="41983"/>
    <cellStyle name="Normal 4 6 2 3" xfId="41984"/>
    <cellStyle name="Normal 4 6 2 3 2" xfId="41985"/>
    <cellStyle name="Normal 4 6 2 3 2 2" xfId="41986"/>
    <cellStyle name="Normal 4 6 2 3 3" xfId="41987"/>
    <cellStyle name="Normal 4 6 2 4" xfId="41988"/>
    <cellStyle name="Normal 4 6 2 4 2" xfId="41989"/>
    <cellStyle name="Normal 4 6 2 5" xfId="41990"/>
    <cellStyle name="Normal 4 6 3" xfId="41991"/>
    <cellStyle name="Normal 4 6 3 2" xfId="41992"/>
    <cellStyle name="Normal 4 6 3 2 2" xfId="41993"/>
    <cellStyle name="Normal 4 6 3 3" xfId="41994"/>
    <cellStyle name="Normal 4 6 4" xfId="41995"/>
    <cellStyle name="Normal 4 6 4 2" xfId="41996"/>
    <cellStyle name="Normal 4 6 4 2 2" xfId="41997"/>
    <cellStyle name="Normal 4 6 4 3" xfId="41998"/>
    <cellStyle name="Normal 4 6 5" xfId="41999"/>
    <cellStyle name="Normal 4 6 5 2" xfId="42000"/>
    <cellStyle name="Normal 4 6 6" xfId="42001"/>
    <cellStyle name="Normal 4 7" xfId="42002"/>
    <cellStyle name="Normal 4 7 2" xfId="42003"/>
    <cellStyle name="Normal 4 7 2 2" xfId="42004"/>
    <cellStyle name="Normal 4 7 2 2 2" xfId="42005"/>
    <cellStyle name="Normal 4 7 2 3" xfId="42006"/>
    <cellStyle name="Normal 4 7 3" xfId="42007"/>
    <cellStyle name="Normal 4 7 3 2" xfId="42008"/>
    <cellStyle name="Normal 4 7 3 2 2" xfId="42009"/>
    <cellStyle name="Normal 4 7 3 3" xfId="42010"/>
    <cellStyle name="Normal 4 7 4" xfId="42011"/>
    <cellStyle name="Normal 4 7 4 2" xfId="42012"/>
    <cellStyle name="Normal 4 7 5" xfId="42013"/>
    <cellStyle name="Normal 4 8" xfId="42014"/>
    <cellStyle name="Normal 4 8 2" xfId="42015"/>
    <cellStyle name="Normal 4 8 2 2" xfId="42016"/>
    <cellStyle name="Normal 4 8 3" xfId="42017"/>
    <cellStyle name="Normal 4 9" xfId="42018"/>
    <cellStyle name="Normal 4 9 2" xfId="42019"/>
    <cellStyle name="Normal 4 9 2 2" xfId="42020"/>
    <cellStyle name="Normal 4 9 3" xfId="42021"/>
    <cellStyle name="Normal 4_Appendix B - Production Report" xfId="42022"/>
    <cellStyle name="Normal 40" xfId="42023"/>
    <cellStyle name="Normal 40 2" xfId="42024"/>
    <cellStyle name="Normal 41" xfId="42025"/>
    <cellStyle name="Normal 41 2" xfId="42026"/>
    <cellStyle name="Normal 42" xfId="42027"/>
    <cellStyle name="Normal 42 2" xfId="42028"/>
    <cellStyle name="Normal 43" xfId="42029"/>
    <cellStyle name="Normal 43 2" xfId="42030"/>
    <cellStyle name="Normal 44" xfId="42031"/>
    <cellStyle name="Normal 45" xfId="42032"/>
    <cellStyle name="Normal 45 2" xfId="42033"/>
    <cellStyle name="Normal 46" xfId="42034"/>
    <cellStyle name="Normal 46 2" xfId="42035"/>
    <cellStyle name="Normal 47" xfId="42036"/>
    <cellStyle name="Normal 48" xfId="42037"/>
    <cellStyle name="Normal 48 2" xfId="42038"/>
    <cellStyle name="Normal 48 3" xfId="42039"/>
    <cellStyle name="Normal 49" xfId="42040"/>
    <cellStyle name="Normal 5" xfId="42041"/>
    <cellStyle name="Normal 5 10" xfId="42042"/>
    <cellStyle name="Normal 5 11" xfId="42043"/>
    <cellStyle name="Normal 5 12" xfId="42044"/>
    <cellStyle name="Normal 5 13" xfId="42045"/>
    <cellStyle name="Normal 5 14" xfId="42046"/>
    <cellStyle name="Normal 5 15" xfId="42047"/>
    <cellStyle name="Normal 5 16" xfId="42048"/>
    <cellStyle name="Normal 5 17" xfId="42049"/>
    <cellStyle name="Normal 5 18" xfId="42050"/>
    <cellStyle name="Normal 5 19" xfId="42051"/>
    <cellStyle name="Normal 5 2" xfId="42052"/>
    <cellStyle name="Normal 5 2 2" xfId="42053"/>
    <cellStyle name="Normal 5 2 3" xfId="42054"/>
    <cellStyle name="Normal 5 20" xfId="42055"/>
    <cellStyle name="Normal 5 21" xfId="42056"/>
    <cellStyle name="Normal 5 22" xfId="42057"/>
    <cellStyle name="Normal 5 23" xfId="42058"/>
    <cellStyle name="Normal 5 24" xfId="42059"/>
    <cellStyle name="Normal 5 25" xfId="42060"/>
    <cellStyle name="Normal 5 26" xfId="42061"/>
    <cellStyle name="Normal 5 27" xfId="42062"/>
    <cellStyle name="Normal 5 28" xfId="42063"/>
    <cellStyle name="Normal 5 29" xfId="42064"/>
    <cellStyle name="Normal 5 3" xfId="42065"/>
    <cellStyle name="Normal 5 3 2" xfId="42066"/>
    <cellStyle name="Normal 5 3 3" xfId="42067"/>
    <cellStyle name="Normal 5 30" xfId="42068"/>
    <cellStyle name="Normal 5 31" xfId="42069"/>
    <cellStyle name="Normal 5 32" xfId="42070"/>
    <cellStyle name="Normal 5 33" xfId="42071"/>
    <cellStyle name="Normal 5 4" xfId="42072"/>
    <cellStyle name="Normal 5 4 2" xfId="42073"/>
    <cellStyle name="Normal 5 4 3" xfId="42074"/>
    <cellStyle name="Normal 5 5" xfId="42075"/>
    <cellStyle name="Normal 5 6" xfId="42076"/>
    <cellStyle name="Normal 5 7" xfId="42077"/>
    <cellStyle name="Normal 5 8" xfId="42078"/>
    <cellStyle name="Normal 5 9" xfId="42079"/>
    <cellStyle name="Normal 5_Appendix B - Production Report" xfId="42080"/>
    <cellStyle name="Normal 50" xfId="42081"/>
    <cellStyle name="Normal 51" xfId="42082"/>
    <cellStyle name="Normal 52" xfId="42083"/>
    <cellStyle name="Normal 53" xfId="42084"/>
    <cellStyle name="Normal 54" xfId="42085"/>
    <cellStyle name="Normal 55" xfId="42086"/>
    <cellStyle name="Normal 56" xfId="42087"/>
    <cellStyle name="Normal 57" xfId="42088"/>
    <cellStyle name="Normal 58" xfId="42089"/>
    <cellStyle name="Normal 59" xfId="42090"/>
    <cellStyle name="Normal 6" xfId="42091"/>
    <cellStyle name="Normal 6 10" xfId="42092"/>
    <cellStyle name="Normal 6 11" xfId="42093"/>
    <cellStyle name="Normal 6 12" xfId="42094"/>
    <cellStyle name="Normal 6 13" xfId="42095"/>
    <cellStyle name="Normal 6 14" xfId="42096"/>
    <cellStyle name="Normal 6 15" xfId="42097"/>
    <cellStyle name="Normal 6 16" xfId="42098"/>
    <cellStyle name="Normal 6 17" xfId="42099"/>
    <cellStyle name="Normal 6 18" xfId="42100"/>
    <cellStyle name="Normal 6 19" xfId="42101"/>
    <cellStyle name="Normal 6 2" xfId="42102"/>
    <cellStyle name="Normal 6 2 2" xfId="42103"/>
    <cellStyle name="Normal 6 2 3" xfId="42104"/>
    <cellStyle name="Normal 6 20" xfId="42105"/>
    <cellStyle name="Normal 6 21" xfId="42106"/>
    <cellStyle name="Normal 6 22" xfId="42107"/>
    <cellStyle name="Normal 6 23" xfId="42108"/>
    <cellStyle name="Normal 6 24" xfId="42109"/>
    <cellStyle name="Normal 6 25" xfId="42110"/>
    <cellStyle name="Normal 6 26" xfId="42111"/>
    <cellStyle name="Normal 6 27" xfId="42112"/>
    <cellStyle name="Normal 6 28" xfId="42113"/>
    <cellStyle name="Normal 6 29" xfId="42114"/>
    <cellStyle name="Normal 6 3" xfId="42115"/>
    <cellStyle name="Normal 6 3 2" xfId="42116"/>
    <cellStyle name="Normal 6 3 3" xfId="42117"/>
    <cellStyle name="Normal 6 30" xfId="42118"/>
    <cellStyle name="Normal 6 31" xfId="42119"/>
    <cellStyle name="Normal 6 32" xfId="42120"/>
    <cellStyle name="Normal 6 4" xfId="42121"/>
    <cellStyle name="Normal 6 4 2" xfId="42122"/>
    <cellStyle name="Normal 6 4 3" xfId="42123"/>
    <cellStyle name="Normal 6 5" xfId="42124"/>
    <cellStyle name="Normal 6 6" xfId="42125"/>
    <cellStyle name="Normal 6 7" xfId="42126"/>
    <cellStyle name="Normal 6 8" xfId="42127"/>
    <cellStyle name="Normal 6 9" xfId="42128"/>
    <cellStyle name="Normal 6_Appendix B - Production Report" xfId="42129"/>
    <cellStyle name="Normal 60" xfId="42130"/>
    <cellStyle name="Normal 61" xfId="42131"/>
    <cellStyle name="Normal 62" xfId="42132"/>
    <cellStyle name="Normal 63" xfId="42133"/>
    <cellStyle name="Normal 64" xfId="42134"/>
    <cellStyle name="Normal 65" xfId="42135"/>
    <cellStyle name="Normal 66" xfId="42136"/>
    <cellStyle name="Normal 67" xfId="42137"/>
    <cellStyle name="Normal 68" xfId="42138"/>
    <cellStyle name="Normal 69" xfId="42139"/>
    <cellStyle name="Normal 7" xfId="42140"/>
    <cellStyle name="Normal 7 10" xfId="42141"/>
    <cellStyle name="Normal 7 11" xfId="42142"/>
    <cellStyle name="Normal 7 12" xfId="42143"/>
    <cellStyle name="Normal 7 13" xfId="42144"/>
    <cellStyle name="Normal 7 14" xfId="42145"/>
    <cellStyle name="Normal 7 15" xfId="42146"/>
    <cellStyle name="Normal 7 16" xfId="42147"/>
    <cellStyle name="Normal 7 17" xfId="42148"/>
    <cellStyle name="Normal 7 18" xfId="42149"/>
    <cellStyle name="Normal 7 19" xfId="42150"/>
    <cellStyle name="Normal 7 2" xfId="42151"/>
    <cellStyle name="Normal 7 2 2" xfId="42152"/>
    <cellStyle name="Normal 7 2 3" xfId="42153"/>
    <cellStyle name="Normal 7 20" xfId="42154"/>
    <cellStyle name="Normal 7 21" xfId="42155"/>
    <cellStyle name="Normal 7 22" xfId="42156"/>
    <cellStyle name="Normal 7 23" xfId="42157"/>
    <cellStyle name="Normal 7 24" xfId="42158"/>
    <cellStyle name="Normal 7 25" xfId="42159"/>
    <cellStyle name="Normal 7 26" xfId="42160"/>
    <cellStyle name="Normal 7 27" xfId="42161"/>
    <cellStyle name="Normal 7 28" xfId="42162"/>
    <cellStyle name="Normal 7 29" xfId="42163"/>
    <cellStyle name="Normal 7 3" xfId="42164"/>
    <cellStyle name="Normal 7 3 2" xfId="42165"/>
    <cellStyle name="Normal 7 3 3" xfId="42166"/>
    <cellStyle name="Normal 7 30" xfId="42167"/>
    <cellStyle name="Normal 7 31" xfId="42168"/>
    <cellStyle name="Normal 7 4" xfId="42169"/>
    <cellStyle name="Normal 7 4 2" xfId="42170"/>
    <cellStyle name="Normal 7 4 3" xfId="42171"/>
    <cellStyle name="Normal 7 5" xfId="42172"/>
    <cellStyle name="Normal 7 6" xfId="42173"/>
    <cellStyle name="Normal 7 7" xfId="42174"/>
    <cellStyle name="Normal 7 8" xfId="42175"/>
    <cellStyle name="Normal 7 9" xfId="42176"/>
    <cellStyle name="Normal 7_Appendix B - Production Report" xfId="42177"/>
    <cellStyle name="Normal 70" xfId="42178"/>
    <cellStyle name="Normal 71" xfId="42179"/>
    <cellStyle name="Normal 72" xfId="42180"/>
    <cellStyle name="Normal 73" xfId="42181"/>
    <cellStyle name="Normal 74" xfId="42182"/>
    <cellStyle name="Normal 75" xfId="42183"/>
    <cellStyle name="Normal 76" xfId="42184"/>
    <cellStyle name="Normal 77" xfId="42185"/>
    <cellStyle name="Normal 78" xfId="42186"/>
    <cellStyle name="Normal 79" xfId="42187"/>
    <cellStyle name="Normal 8" xfId="42188"/>
    <cellStyle name="Normal 8 10" xfId="42189"/>
    <cellStyle name="Normal 8 11" xfId="42190"/>
    <cellStyle name="Normal 8 12" xfId="42191"/>
    <cellStyle name="Normal 8 13" xfId="42192"/>
    <cellStyle name="Normal 8 14" xfId="42193"/>
    <cellStyle name="Normal 8 15" xfId="42194"/>
    <cellStyle name="Normal 8 16" xfId="42195"/>
    <cellStyle name="Normal 8 17" xfId="42196"/>
    <cellStyle name="Normal 8 18" xfId="42197"/>
    <cellStyle name="Normal 8 19" xfId="42198"/>
    <cellStyle name="Normal 8 2" xfId="42199"/>
    <cellStyle name="Normal 8 2 2" xfId="42200"/>
    <cellStyle name="Normal 8 2 3" xfId="42201"/>
    <cellStyle name="Normal 8 20" xfId="42202"/>
    <cellStyle name="Normal 8 21" xfId="42203"/>
    <cellStyle name="Normal 8 22" xfId="42204"/>
    <cellStyle name="Normal 8 23" xfId="42205"/>
    <cellStyle name="Normal 8 24" xfId="42206"/>
    <cellStyle name="Normal 8 25" xfId="42207"/>
    <cellStyle name="Normal 8 26" xfId="42208"/>
    <cellStyle name="Normal 8 27" xfId="42209"/>
    <cellStyle name="Normal 8 28" xfId="42210"/>
    <cellStyle name="Normal 8 29" xfId="42211"/>
    <cellStyle name="Normal 8 3" xfId="42212"/>
    <cellStyle name="Normal 8 3 2" xfId="42213"/>
    <cellStyle name="Normal 8 3 3" xfId="42214"/>
    <cellStyle name="Normal 8 30" xfId="42215"/>
    <cellStyle name="Normal 8 31" xfId="42216"/>
    <cellStyle name="Normal 8 4" xfId="42217"/>
    <cellStyle name="Normal 8 5" xfId="42218"/>
    <cellStyle name="Normal 8 6" xfId="42219"/>
    <cellStyle name="Normal 8 7" xfId="42220"/>
    <cellStyle name="Normal 8 8" xfId="42221"/>
    <cellStyle name="Normal 8 9" xfId="42222"/>
    <cellStyle name="Normal 8_Appendix B - Production Report" xfId="42223"/>
    <cellStyle name="Normal 9" xfId="42224"/>
    <cellStyle name="Normal 9 10" xfId="42225"/>
    <cellStyle name="Normal 9 10 2" xfId="42226"/>
    <cellStyle name="Normal 9 11" xfId="42227"/>
    <cellStyle name="Normal 9 11 2" xfId="42228"/>
    <cellStyle name="Normal 9 12" xfId="42229"/>
    <cellStyle name="Normal 9 12 2" xfId="42230"/>
    <cellStyle name="Normal 9 13" xfId="42231"/>
    <cellStyle name="Normal 9 13 2" xfId="42232"/>
    <cellStyle name="Normal 9 14" xfId="42233"/>
    <cellStyle name="Normal 9 14 2" xfId="42234"/>
    <cellStyle name="Normal 9 15" xfId="42235"/>
    <cellStyle name="Normal 9 15 2" xfId="42236"/>
    <cellStyle name="Normal 9 16" xfId="42237"/>
    <cellStyle name="Normal 9 16 2" xfId="42238"/>
    <cellStyle name="Normal 9 17" xfId="42239"/>
    <cellStyle name="Normal 9 17 2" xfId="42240"/>
    <cellStyle name="Normal 9 18" xfId="42241"/>
    <cellStyle name="Normal 9 18 2" xfId="42242"/>
    <cellStyle name="Normal 9 19" xfId="42243"/>
    <cellStyle name="Normal 9 19 2" xfId="42244"/>
    <cellStyle name="Normal 9 2" xfId="42245"/>
    <cellStyle name="Normal 9 2 2" xfId="42246"/>
    <cellStyle name="Normal 9 2 3" xfId="42247"/>
    <cellStyle name="Normal 9 20" xfId="42248"/>
    <cellStyle name="Normal 9 20 2" xfId="42249"/>
    <cellStyle name="Normal 9 21" xfId="42250"/>
    <cellStyle name="Normal 9 21 2" xfId="42251"/>
    <cellStyle name="Normal 9 22" xfId="42252"/>
    <cellStyle name="Normal 9 22 2" xfId="42253"/>
    <cellStyle name="Normal 9 23" xfId="42254"/>
    <cellStyle name="Normal 9 23 2" xfId="42255"/>
    <cellStyle name="Normal 9 24" xfId="42256"/>
    <cellStyle name="Normal 9 25" xfId="42257"/>
    <cellStyle name="Normal 9 3" xfId="42258"/>
    <cellStyle name="Normal 9 3 2" xfId="42259"/>
    <cellStyle name="Normal 9 3 2 2" xfId="42260"/>
    <cellStyle name="Normal 9 3 3" xfId="42261"/>
    <cellStyle name="Normal 9 4" xfId="42262"/>
    <cellStyle name="Normal 9 4 2" xfId="42263"/>
    <cellStyle name="Normal 9 4 2 2" xfId="42264"/>
    <cellStyle name="Normal 9 4 3" xfId="42265"/>
    <cellStyle name="Normal 9 5" xfId="42266"/>
    <cellStyle name="Normal 9 5 2" xfId="42267"/>
    <cellStyle name="Normal 9 6" xfId="42268"/>
    <cellStyle name="Normal 9 6 2" xfId="42269"/>
    <cellStyle name="Normal 9 7" xfId="42270"/>
    <cellStyle name="Normal 9 7 2" xfId="42271"/>
    <cellStyle name="Normal 9 8" xfId="42272"/>
    <cellStyle name="Normal 9 8 2" xfId="42273"/>
    <cellStyle name="Normal 9 9" xfId="42274"/>
    <cellStyle name="Normal 9 9 2" xfId="42275"/>
    <cellStyle name="Normal 9_Appendix B - Production Report" xfId="42276"/>
    <cellStyle name="Normal Bold" xfId="42277"/>
    <cellStyle name="Normal Pct" xfId="42278"/>
    <cellStyle name="Normal2" xfId="42279"/>
    <cellStyle name="Normale_C E dett" xfId="42280"/>
    <cellStyle name="NormalGB" xfId="42281"/>
    <cellStyle name="NormalHelv" xfId="42282"/>
    <cellStyle name="NormalHelv 2" xfId="42283"/>
    <cellStyle name="Note 10" xfId="42284"/>
    <cellStyle name="Note 10 10" xfId="42285"/>
    <cellStyle name="Note 10 10 2" xfId="42286"/>
    <cellStyle name="Note 10 11" xfId="42287"/>
    <cellStyle name="Note 10 11 2" xfId="42288"/>
    <cellStyle name="Note 10 12" xfId="42289"/>
    <cellStyle name="Note 10 12 2" xfId="42290"/>
    <cellStyle name="Note 10 13" xfId="42291"/>
    <cellStyle name="Note 10 13 2" xfId="42292"/>
    <cellStyle name="Note 10 14" xfId="42293"/>
    <cellStyle name="Note 10 14 2" xfId="42294"/>
    <cellStyle name="Note 10 15" xfId="42295"/>
    <cellStyle name="Note 10 15 2" xfId="42296"/>
    <cellStyle name="Note 10 16" xfId="42297"/>
    <cellStyle name="Note 10 16 2" xfId="42298"/>
    <cellStyle name="Note 10 17" xfId="42299"/>
    <cellStyle name="Note 10 17 2" xfId="42300"/>
    <cellStyle name="Note 10 18" xfId="42301"/>
    <cellStyle name="Note 10 18 2" xfId="42302"/>
    <cellStyle name="Note 10 19" xfId="42303"/>
    <cellStyle name="Note 10 19 2" xfId="42304"/>
    <cellStyle name="Note 10 2" xfId="42305"/>
    <cellStyle name="Note 10 2 2" xfId="42306"/>
    <cellStyle name="Note 10 20" xfId="42307"/>
    <cellStyle name="Note 10 21" xfId="42308"/>
    <cellStyle name="Note 10 22" xfId="42309"/>
    <cellStyle name="Note 10 3" xfId="42310"/>
    <cellStyle name="Note 10 3 2" xfId="42311"/>
    <cellStyle name="Note 10 4" xfId="42312"/>
    <cellStyle name="Note 10 4 2" xfId="42313"/>
    <cellStyle name="Note 10 5" xfId="42314"/>
    <cellStyle name="Note 10 5 2" xfId="42315"/>
    <cellStyle name="Note 10 6" xfId="42316"/>
    <cellStyle name="Note 10 6 2" xfId="42317"/>
    <cellStyle name="Note 10 7" xfId="42318"/>
    <cellStyle name="Note 10 7 2" xfId="42319"/>
    <cellStyle name="Note 10 8" xfId="42320"/>
    <cellStyle name="Note 10 8 2" xfId="42321"/>
    <cellStyle name="Note 10 9" xfId="42322"/>
    <cellStyle name="Note 10 9 2" xfId="42323"/>
    <cellStyle name="Note 11" xfId="42324"/>
    <cellStyle name="Note 11 10" xfId="42325"/>
    <cellStyle name="Note 11 10 2" xfId="42326"/>
    <cellStyle name="Note 11 11" xfId="42327"/>
    <cellStyle name="Note 11 11 2" xfId="42328"/>
    <cellStyle name="Note 11 12" xfId="42329"/>
    <cellStyle name="Note 11 12 2" xfId="42330"/>
    <cellStyle name="Note 11 13" xfId="42331"/>
    <cellStyle name="Note 11 13 2" xfId="42332"/>
    <cellStyle name="Note 11 14" xfId="42333"/>
    <cellStyle name="Note 11 14 2" xfId="42334"/>
    <cellStyle name="Note 11 15" xfId="42335"/>
    <cellStyle name="Note 11 15 2" xfId="42336"/>
    <cellStyle name="Note 11 16" xfId="42337"/>
    <cellStyle name="Note 11 16 2" xfId="42338"/>
    <cellStyle name="Note 11 17" xfId="42339"/>
    <cellStyle name="Note 11 17 2" xfId="42340"/>
    <cellStyle name="Note 11 18" xfId="42341"/>
    <cellStyle name="Note 11 18 2" xfId="42342"/>
    <cellStyle name="Note 11 19" xfId="42343"/>
    <cellStyle name="Note 11 19 2" xfId="42344"/>
    <cellStyle name="Note 11 2" xfId="42345"/>
    <cellStyle name="Note 11 2 2" xfId="42346"/>
    <cellStyle name="Note 11 20" xfId="42347"/>
    <cellStyle name="Note 11 21" xfId="42348"/>
    <cellStyle name="Note 11 22" xfId="42349"/>
    <cellStyle name="Note 11 3" xfId="42350"/>
    <cellStyle name="Note 11 3 2" xfId="42351"/>
    <cellStyle name="Note 11 4" xfId="42352"/>
    <cellStyle name="Note 11 4 2" xfId="42353"/>
    <cellStyle name="Note 11 5" xfId="42354"/>
    <cellStyle name="Note 11 5 2" xfId="42355"/>
    <cellStyle name="Note 11 6" xfId="42356"/>
    <cellStyle name="Note 11 6 2" xfId="42357"/>
    <cellStyle name="Note 11 7" xfId="42358"/>
    <cellStyle name="Note 11 7 2" xfId="42359"/>
    <cellStyle name="Note 11 8" xfId="42360"/>
    <cellStyle name="Note 11 8 2" xfId="42361"/>
    <cellStyle name="Note 11 9" xfId="42362"/>
    <cellStyle name="Note 11 9 2" xfId="42363"/>
    <cellStyle name="Note 12" xfId="42364"/>
    <cellStyle name="Note 12 10" xfId="42365"/>
    <cellStyle name="Note 12 10 2" xfId="42366"/>
    <cellStyle name="Note 12 11" xfId="42367"/>
    <cellStyle name="Note 12 11 2" xfId="42368"/>
    <cellStyle name="Note 12 12" xfId="42369"/>
    <cellStyle name="Note 12 12 2" xfId="42370"/>
    <cellStyle name="Note 12 13" xfId="42371"/>
    <cellStyle name="Note 12 13 2" xfId="42372"/>
    <cellStyle name="Note 12 14" xfId="42373"/>
    <cellStyle name="Note 12 14 2" xfId="42374"/>
    <cellStyle name="Note 12 15" xfId="42375"/>
    <cellStyle name="Note 12 16" xfId="42376"/>
    <cellStyle name="Note 12 2" xfId="42377"/>
    <cellStyle name="Note 12 2 2" xfId="42378"/>
    <cellStyle name="Note 12 3" xfId="42379"/>
    <cellStyle name="Note 12 3 2" xfId="42380"/>
    <cellStyle name="Note 12 4" xfId="42381"/>
    <cellStyle name="Note 12 4 2" xfId="42382"/>
    <cellStyle name="Note 12 5" xfId="42383"/>
    <cellStyle name="Note 12 5 2" xfId="42384"/>
    <cellStyle name="Note 12 6" xfId="42385"/>
    <cellStyle name="Note 12 6 2" xfId="42386"/>
    <cellStyle name="Note 12 7" xfId="42387"/>
    <cellStyle name="Note 12 7 2" xfId="42388"/>
    <cellStyle name="Note 12 8" xfId="42389"/>
    <cellStyle name="Note 12 8 2" xfId="42390"/>
    <cellStyle name="Note 12 9" xfId="42391"/>
    <cellStyle name="Note 12 9 2" xfId="42392"/>
    <cellStyle name="Note 13" xfId="42393"/>
    <cellStyle name="Note 13 10" xfId="42394"/>
    <cellStyle name="Note 13 10 2" xfId="42395"/>
    <cellStyle name="Note 13 11" xfId="42396"/>
    <cellStyle name="Note 13 11 2" xfId="42397"/>
    <cellStyle name="Note 13 12" xfId="42398"/>
    <cellStyle name="Note 13 12 2" xfId="42399"/>
    <cellStyle name="Note 13 13" xfId="42400"/>
    <cellStyle name="Note 13 13 2" xfId="42401"/>
    <cellStyle name="Note 13 14" xfId="42402"/>
    <cellStyle name="Note 13 15" xfId="42403"/>
    <cellStyle name="Note 13 2" xfId="42404"/>
    <cellStyle name="Note 13 2 2" xfId="42405"/>
    <cellStyle name="Note 13 3" xfId="42406"/>
    <cellStyle name="Note 13 3 2" xfId="42407"/>
    <cellStyle name="Note 13 4" xfId="42408"/>
    <cellStyle name="Note 13 4 2" xfId="42409"/>
    <cellStyle name="Note 13 5" xfId="42410"/>
    <cellStyle name="Note 13 5 2" xfId="42411"/>
    <cellStyle name="Note 13 6" xfId="42412"/>
    <cellStyle name="Note 13 6 2" xfId="42413"/>
    <cellStyle name="Note 13 7" xfId="42414"/>
    <cellStyle name="Note 13 7 2" xfId="42415"/>
    <cellStyle name="Note 13 8" xfId="42416"/>
    <cellStyle name="Note 13 8 2" xfId="42417"/>
    <cellStyle name="Note 13 9" xfId="42418"/>
    <cellStyle name="Note 13 9 2" xfId="42419"/>
    <cellStyle name="Note 14" xfId="42420"/>
    <cellStyle name="Note 14 10" xfId="42421"/>
    <cellStyle name="Note 14 10 2" xfId="42422"/>
    <cellStyle name="Note 14 11" xfId="42423"/>
    <cellStyle name="Note 14 11 2" xfId="42424"/>
    <cellStyle name="Note 14 12" xfId="42425"/>
    <cellStyle name="Note 14 12 2" xfId="42426"/>
    <cellStyle name="Note 14 13" xfId="42427"/>
    <cellStyle name="Note 14 14" xfId="42428"/>
    <cellStyle name="Note 14 2" xfId="42429"/>
    <cellStyle name="Note 14 2 2" xfId="42430"/>
    <cellStyle name="Note 14 3" xfId="42431"/>
    <cellStyle name="Note 14 3 2" xfId="42432"/>
    <cellStyle name="Note 14 4" xfId="42433"/>
    <cellStyle name="Note 14 4 2" xfId="42434"/>
    <cellStyle name="Note 14 5" xfId="42435"/>
    <cellStyle name="Note 14 5 2" xfId="42436"/>
    <cellStyle name="Note 14 6" xfId="42437"/>
    <cellStyle name="Note 14 6 2" xfId="42438"/>
    <cellStyle name="Note 14 7" xfId="42439"/>
    <cellStyle name="Note 14 7 2" xfId="42440"/>
    <cellStyle name="Note 14 8" xfId="42441"/>
    <cellStyle name="Note 14 8 2" xfId="42442"/>
    <cellStyle name="Note 14 9" xfId="42443"/>
    <cellStyle name="Note 14 9 2" xfId="42444"/>
    <cellStyle name="Note 15" xfId="42445"/>
    <cellStyle name="Note 15 10" xfId="42446"/>
    <cellStyle name="Note 15 10 2" xfId="42447"/>
    <cellStyle name="Note 15 11" xfId="42448"/>
    <cellStyle name="Note 15 12" xfId="42449"/>
    <cellStyle name="Note 15 13" xfId="42450"/>
    <cellStyle name="Note 15 2" xfId="42451"/>
    <cellStyle name="Note 15 2 2" xfId="42452"/>
    <cellStyle name="Note 15 3" xfId="42453"/>
    <cellStyle name="Note 15 3 2" xfId="42454"/>
    <cellStyle name="Note 15 4" xfId="42455"/>
    <cellStyle name="Note 15 4 2" xfId="42456"/>
    <cellStyle name="Note 15 5" xfId="42457"/>
    <cellStyle name="Note 15 5 2" xfId="42458"/>
    <cellStyle name="Note 15 6" xfId="42459"/>
    <cellStyle name="Note 15 6 2" xfId="42460"/>
    <cellStyle name="Note 15 7" xfId="42461"/>
    <cellStyle name="Note 15 7 2" xfId="42462"/>
    <cellStyle name="Note 15 8" xfId="42463"/>
    <cellStyle name="Note 15 8 2" xfId="42464"/>
    <cellStyle name="Note 15 9" xfId="42465"/>
    <cellStyle name="Note 15 9 2" xfId="42466"/>
    <cellStyle name="Note 16" xfId="42467"/>
    <cellStyle name="Note 16 10" xfId="42468"/>
    <cellStyle name="Note 16 11" xfId="42469"/>
    <cellStyle name="Note 16 12" xfId="42470"/>
    <cellStyle name="Note 16 2" xfId="42471"/>
    <cellStyle name="Note 16 2 2" xfId="42472"/>
    <cellStyle name="Note 16 3" xfId="42473"/>
    <cellStyle name="Note 16 3 2" xfId="42474"/>
    <cellStyle name="Note 16 4" xfId="42475"/>
    <cellStyle name="Note 16 4 2" xfId="42476"/>
    <cellStyle name="Note 16 5" xfId="42477"/>
    <cellStyle name="Note 16 5 2" xfId="42478"/>
    <cellStyle name="Note 16 6" xfId="42479"/>
    <cellStyle name="Note 16 6 2" xfId="42480"/>
    <cellStyle name="Note 16 7" xfId="42481"/>
    <cellStyle name="Note 16 7 2" xfId="42482"/>
    <cellStyle name="Note 16 8" xfId="42483"/>
    <cellStyle name="Note 16 8 2" xfId="42484"/>
    <cellStyle name="Note 16 9" xfId="42485"/>
    <cellStyle name="Note 16 9 2" xfId="42486"/>
    <cellStyle name="Note 17" xfId="42487"/>
    <cellStyle name="Note 17 10" xfId="42488"/>
    <cellStyle name="Note 17 2" xfId="42489"/>
    <cellStyle name="Note 17 2 2" xfId="42490"/>
    <cellStyle name="Note 17 3" xfId="42491"/>
    <cellStyle name="Note 17 3 2" xfId="42492"/>
    <cellStyle name="Note 17 4" xfId="42493"/>
    <cellStyle name="Note 17 4 2" xfId="42494"/>
    <cellStyle name="Note 17 5" xfId="42495"/>
    <cellStyle name="Note 17 5 2" xfId="42496"/>
    <cellStyle name="Note 17 6" xfId="42497"/>
    <cellStyle name="Note 17 6 2" xfId="42498"/>
    <cellStyle name="Note 17 7" xfId="42499"/>
    <cellStyle name="Note 17 7 2" xfId="42500"/>
    <cellStyle name="Note 17 8" xfId="42501"/>
    <cellStyle name="Note 17 9" xfId="42502"/>
    <cellStyle name="Note 18" xfId="42503"/>
    <cellStyle name="Note 18 2" xfId="42504"/>
    <cellStyle name="Note 18 2 2" xfId="42505"/>
    <cellStyle name="Note 18 3" xfId="42506"/>
    <cellStyle name="Note 18 3 2" xfId="42507"/>
    <cellStyle name="Note 18 4" xfId="42508"/>
    <cellStyle name="Note 18 4 2" xfId="42509"/>
    <cellStyle name="Note 18 5" xfId="42510"/>
    <cellStyle name="Note 18 5 2" xfId="42511"/>
    <cellStyle name="Note 18 6" xfId="42512"/>
    <cellStyle name="Note 18 6 2" xfId="42513"/>
    <cellStyle name="Note 18 7" xfId="42514"/>
    <cellStyle name="Note 18 8" xfId="42515"/>
    <cellStyle name="Note 18 9" xfId="42516"/>
    <cellStyle name="Note 19" xfId="42517"/>
    <cellStyle name="Note 19 2" xfId="42518"/>
    <cellStyle name="Note 19 2 2" xfId="42519"/>
    <cellStyle name="Note 19 3" xfId="42520"/>
    <cellStyle name="Note 19 3 2" xfId="42521"/>
    <cellStyle name="Note 19 4" xfId="42522"/>
    <cellStyle name="Note 19 4 2" xfId="42523"/>
    <cellStyle name="Note 19 5" xfId="42524"/>
    <cellStyle name="Note 19 5 2" xfId="42525"/>
    <cellStyle name="Note 19 6" xfId="42526"/>
    <cellStyle name="Note 19 6 2" xfId="42527"/>
    <cellStyle name="Note 19 7" xfId="42528"/>
    <cellStyle name="Note 19 8" xfId="42529"/>
    <cellStyle name="Note 2" xfId="42530"/>
    <cellStyle name="Note 2 10" xfId="42531"/>
    <cellStyle name="Note 2 10 2" xfId="42532"/>
    <cellStyle name="Note 2 10 2 2" xfId="42533"/>
    <cellStyle name="Note 2 10 3" xfId="42534"/>
    <cellStyle name="Note 2 11" xfId="42535"/>
    <cellStyle name="Note 2 11 2" xfId="42536"/>
    <cellStyle name="Note 2 11 2 2" xfId="42537"/>
    <cellStyle name="Note 2 11 3" xfId="42538"/>
    <cellStyle name="Note 2 12" xfId="42539"/>
    <cellStyle name="Note 2 12 2" xfId="42540"/>
    <cellStyle name="Note 2 13" xfId="42541"/>
    <cellStyle name="Note 2 13 2" xfId="42542"/>
    <cellStyle name="Note 2 14" xfId="42543"/>
    <cellStyle name="Note 2 14 2" xfId="42544"/>
    <cellStyle name="Note 2 15" xfId="42545"/>
    <cellStyle name="Note 2 15 2" xfId="42546"/>
    <cellStyle name="Note 2 16" xfId="42547"/>
    <cellStyle name="Note 2 16 2" xfId="42548"/>
    <cellStyle name="Note 2 17" xfId="42549"/>
    <cellStyle name="Note 2 17 2" xfId="42550"/>
    <cellStyle name="Note 2 18" xfId="42551"/>
    <cellStyle name="Note 2 18 2" xfId="42552"/>
    <cellStyle name="Note 2 19" xfId="42553"/>
    <cellStyle name="Note 2 19 2" xfId="42554"/>
    <cellStyle name="Note 2 2" xfId="42555"/>
    <cellStyle name="Note 2 2 10" xfId="42556"/>
    <cellStyle name="Note 2 2 10 2" xfId="42557"/>
    <cellStyle name="Note 2 2 10 2 2" xfId="42558"/>
    <cellStyle name="Note 2 2 10 3" xfId="42559"/>
    <cellStyle name="Note 2 2 11" xfId="42560"/>
    <cellStyle name="Note 2 2 11 2" xfId="42561"/>
    <cellStyle name="Note 2 2 11 2 2" xfId="42562"/>
    <cellStyle name="Note 2 2 11 3" xfId="42563"/>
    <cellStyle name="Note 2 2 12" xfId="42564"/>
    <cellStyle name="Note 2 2 12 2" xfId="42565"/>
    <cellStyle name="Note 2 2 13" xfId="42566"/>
    <cellStyle name="Note 2 2 13 2" xfId="42567"/>
    <cellStyle name="Note 2 2 14" xfId="42568"/>
    <cellStyle name="Note 2 2 14 2" xfId="42569"/>
    <cellStyle name="Note 2 2 15" xfId="42570"/>
    <cellStyle name="Note 2 2 2" xfId="42571"/>
    <cellStyle name="Note 2 2 2 10" xfId="42572"/>
    <cellStyle name="Note 2 2 2 11" xfId="42573"/>
    <cellStyle name="Note 2 2 2 12" xfId="42574"/>
    <cellStyle name="Note 2 2 2 12 2" xfId="42575"/>
    <cellStyle name="Note 2 2 2 12 3" xfId="42576"/>
    <cellStyle name="Note 2 2 2 13" xfId="42577"/>
    <cellStyle name="Note 2 2 2 14" xfId="42578"/>
    <cellStyle name="Note 2 2 2 14 2" xfId="42579"/>
    <cellStyle name="Note 2 2 2 15" xfId="42580"/>
    <cellStyle name="Note 2 2 2 2" xfId="42581"/>
    <cellStyle name="Note 2 2 2 2 10" xfId="42582"/>
    <cellStyle name="Note 2 2 2 2 10 2" xfId="42583"/>
    <cellStyle name="Note 2 2 2 2 11" xfId="42584"/>
    <cellStyle name="Note 2 2 2 2 11 2" xfId="42585"/>
    <cellStyle name="Note 2 2 2 2 12" xfId="42586"/>
    <cellStyle name="Note 2 2 2 2 12 2" xfId="42587"/>
    <cellStyle name="Note 2 2 2 2 13" xfId="42588"/>
    <cellStyle name="Note 2 2 2 2 2" xfId="42589"/>
    <cellStyle name="Note 2 2 2 2 2 10" xfId="42590"/>
    <cellStyle name="Note 2 2 2 2 2 10 2" xfId="42591"/>
    <cellStyle name="Note 2 2 2 2 2 10 3" xfId="42592"/>
    <cellStyle name="Note 2 2 2 2 2 11" xfId="42593"/>
    <cellStyle name="Note 2 2 2 2 2 12" xfId="42594"/>
    <cellStyle name="Note 2 2 2 2 2 12 2" xfId="42595"/>
    <cellStyle name="Note 2 2 2 2 2 13" xfId="42596"/>
    <cellStyle name="Note 2 2 2 2 2 2" xfId="42597"/>
    <cellStyle name="Note 2 2 2 2 2 2 10" xfId="42598"/>
    <cellStyle name="Note 2 2 2 2 2 2 10 2" xfId="42599"/>
    <cellStyle name="Note 2 2 2 2 2 2 11" xfId="42600"/>
    <cellStyle name="Note 2 2 2 2 2 2 11 2" xfId="42601"/>
    <cellStyle name="Note 2 2 2 2 2 2 12" xfId="42602"/>
    <cellStyle name="Note 2 2 2 2 2 2 2" xfId="42603"/>
    <cellStyle name="Note 2 2 2 2 2 2 2 10" xfId="42604"/>
    <cellStyle name="Note 2 2 2 2 2 2 2 2" xfId="42605"/>
    <cellStyle name="Note 2 2 2 2 2 2 2 2 10" xfId="42606"/>
    <cellStyle name="Note 2 2 2 2 2 2 2 2 2" xfId="42607"/>
    <cellStyle name="Note 2 2 2 2 2 2 2 2 2 2" xfId="42608"/>
    <cellStyle name="Note 2 2 2 2 2 2 2 2 2 2 2" xfId="42609"/>
    <cellStyle name="Note 2 2 2 2 2 2 2 2 2 2 2 2" xfId="42610"/>
    <cellStyle name="Note 2 2 2 2 2 2 2 2 2 2 2 2 2" xfId="42611"/>
    <cellStyle name="Note 2 2 2 2 2 2 2 2 2 2 2 2 2 2" xfId="42612"/>
    <cellStyle name="Note 2 2 2 2 2 2 2 2 2 2 2 2 2 2 2" xfId="42613"/>
    <cellStyle name="Note 2 2 2 2 2 2 2 2 2 2 2 2 2 3" xfId="42614"/>
    <cellStyle name="Note 2 2 2 2 2 2 2 2 2 2 2 2 2 3 2" xfId="42615"/>
    <cellStyle name="Note 2 2 2 2 2 2 2 2 2 2 2 2 2 4" xfId="42616"/>
    <cellStyle name="Note 2 2 2 2 2 2 2 2 2 2 2 2 3" xfId="42617"/>
    <cellStyle name="Note 2 2 2 2 2 2 2 2 2 2 2 2 3 2" xfId="42618"/>
    <cellStyle name="Note 2 2 2 2 2 2 2 2 2 2 2 2 3 2 2" xfId="42619"/>
    <cellStyle name="Note 2 2 2 2 2 2 2 2 2 2 2 2 3 3" xfId="42620"/>
    <cellStyle name="Note 2 2 2 2 2 2 2 2 2 2 2 2 4" xfId="42621"/>
    <cellStyle name="Note 2 2 2 2 2 2 2 2 2 2 2 2 4 2" xfId="42622"/>
    <cellStyle name="Note 2 2 2 2 2 2 2 2 2 2 2 2 5" xfId="42623"/>
    <cellStyle name="Note 2 2 2 2 2 2 2 2 2 2 2 2 5 2" xfId="42624"/>
    <cellStyle name="Note 2 2 2 2 2 2 2 2 2 2 2 2 6" xfId="42625"/>
    <cellStyle name="Note 2 2 2 2 2 2 2 2 2 2 2 2 6 2" xfId="42626"/>
    <cellStyle name="Note 2 2 2 2 2 2 2 2 2 2 2 2 7" xfId="42627"/>
    <cellStyle name="Note 2 2 2 2 2 2 2 2 2 2 2 3" xfId="42628"/>
    <cellStyle name="Note 2 2 2 2 2 2 2 2 2 2 2 4" xfId="42629"/>
    <cellStyle name="Note 2 2 2 2 2 2 2 2 2 2 2 4 2" xfId="42630"/>
    <cellStyle name="Note 2 2 2 2 2 2 2 2 2 2 2 4 3" xfId="42631"/>
    <cellStyle name="Note 2 2 2 2 2 2 2 2 2 2 2 5" xfId="42632"/>
    <cellStyle name="Note 2 2 2 2 2 2 2 2 2 2 2 6" xfId="42633"/>
    <cellStyle name="Note 2 2 2 2 2 2 2 2 2 2 2 6 2" xfId="42634"/>
    <cellStyle name="Note 2 2 2 2 2 2 2 2 2 2 2 7" xfId="42635"/>
    <cellStyle name="Note 2 2 2 2 2 2 2 2 2 2 3" xfId="42636"/>
    <cellStyle name="Note 2 2 2 2 2 2 2 2 2 2 3 2" xfId="42637"/>
    <cellStyle name="Note 2 2 2 2 2 2 2 2 2 2 3 2 2" xfId="42638"/>
    <cellStyle name="Note 2 2 2 2 2 2 2 2 2 2 3 3" xfId="42639"/>
    <cellStyle name="Note 2 2 2 2 2 2 2 2 2 2 4" xfId="42640"/>
    <cellStyle name="Note 2 2 2 2 2 2 2 2 2 2 4 2" xfId="42641"/>
    <cellStyle name="Note 2 2 2 2 2 2 2 2 2 2 4 2 2" xfId="42642"/>
    <cellStyle name="Note 2 2 2 2 2 2 2 2 2 2 4 3" xfId="42643"/>
    <cellStyle name="Note 2 2 2 2 2 2 2 2 2 2 5" xfId="42644"/>
    <cellStyle name="Note 2 2 2 2 2 2 2 2 2 2 5 2" xfId="42645"/>
    <cellStyle name="Note 2 2 2 2 2 2 2 2 2 2 6" xfId="42646"/>
    <cellStyle name="Note 2 2 2 2 2 2 2 2 2 2 6 2" xfId="42647"/>
    <cellStyle name="Note 2 2 2 2 2 2 2 2 2 2 7" xfId="42648"/>
    <cellStyle name="Note 2 2 2 2 2 2 2 2 2 2 7 2" xfId="42649"/>
    <cellStyle name="Note 2 2 2 2 2 2 2 2 2 2 8" xfId="42650"/>
    <cellStyle name="Note 2 2 2 2 2 2 2 2 2 3" xfId="42651"/>
    <cellStyle name="Note 2 2 2 2 2 2 2 2 2 4" xfId="42652"/>
    <cellStyle name="Note 2 2 2 2 2 2 2 2 2 5" xfId="42653"/>
    <cellStyle name="Note 2 2 2 2 2 2 2 2 2 5 2" xfId="42654"/>
    <cellStyle name="Note 2 2 2 2 2 2 2 2 2 5 3" xfId="42655"/>
    <cellStyle name="Note 2 2 2 2 2 2 2 2 2 6" xfId="42656"/>
    <cellStyle name="Note 2 2 2 2 2 2 2 2 2 7" xfId="42657"/>
    <cellStyle name="Note 2 2 2 2 2 2 2 2 2 7 2" xfId="42658"/>
    <cellStyle name="Note 2 2 2 2 2 2 2 2 2 8" xfId="42659"/>
    <cellStyle name="Note 2 2 2 2 2 2 2 2 3" xfId="42660"/>
    <cellStyle name="Note 2 2 2 2 2 2 2 2 3 2" xfId="42661"/>
    <cellStyle name="Note 2 2 2 2 2 2 2 2 3 2 2" xfId="42662"/>
    <cellStyle name="Note 2 2 2 2 2 2 2 2 3 2 2 2" xfId="42663"/>
    <cellStyle name="Note 2 2 2 2 2 2 2 2 3 2 2 2 2" xfId="42664"/>
    <cellStyle name="Note 2 2 2 2 2 2 2 2 3 2 2 3" xfId="42665"/>
    <cellStyle name="Note 2 2 2 2 2 2 2 2 3 2 3" xfId="42666"/>
    <cellStyle name="Note 2 2 2 2 2 2 2 2 3 2 3 2" xfId="42667"/>
    <cellStyle name="Note 2 2 2 2 2 2 2 2 3 2 3 2 2" xfId="42668"/>
    <cellStyle name="Note 2 2 2 2 2 2 2 2 3 2 3 3" xfId="42669"/>
    <cellStyle name="Note 2 2 2 2 2 2 2 2 3 2 4" xfId="42670"/>
    <cellStyle name="Note 2 2 2 2 2 2 2 2 3 2 4 2" xfId="42671"/>
    <cellStyle name="Note 2 2 2 2 2 2 2 2 3 2 5" xfId="42672"/>
    <cellStyle name="Note 2 2 2 2 2 2 2 2 3 3" xfId="42673"/>
    <cellStyle name="Note 2 2 2 2 2 2 2 2 3 3 2" xfId="42674"/>
    <cellStyle name="Note 2 2 2 2 2 2 2 2 3 3 2 2" xfId="42675"/>
    <cellStyle name="Note 2 2 2 2 2 2 2 2 3 3 3" xfId="42676"/>
    <cellStyle name="Note 2 2 2 2 2 2 2 2 3 4" xfId="42677"/>
    <cellStyle name="Note 2 2 2 2 2 2 2 2 3 4 2" xfId="42678"/>
    <cellStyle name="Note 2 2 2 2 2 2 2 2 3 4 2 2" xfId="42679"/>
    <cellStyle name="Note 2 2 2 2 2 2 2 2 3 4 3" xfId="42680"/>
    <cellStyle name="Note 2 2 2 2 2 2 2 2 3 5" xfId="42681"/>
    <cellStyle name="Note 2 2 2 2 2 2 2 2 3 5 2" xfId="42682"/>
    <cellStyle name="Note 2 2 2 2 2 2 2 2 3 6" xfId="42683"/>
    <cellStyle name="Note 2 2 2 2 2 2 2 2 4" xfId="42684"/>
    <cellStyle name="Note 2 2 2 2 2 2 2 2 4 2" xfId="42685"/>
    <cellStyle name="Note 2 2 2 2 2 2 2 2 4 2 2" xfId="42686"/>
    <cellStyle name="Note 2 2 2 2 2 2 2 2 4 2 2 2" xfId="42687"/>
    <cellStyle name="Note 2 2 2 2 2 2 2 2 4 2 3" xfId="42688"/>
    <cellStyle name="Note 2 2 2 2 2 2 2 2 4 3" xfId="42689"/>
    <cellStyle name="Note 2 2 2 2 2 2 2 2 4 3 2" xfId="42690"/>
    <cellStyle name="Note 2 2 2 2 2 2 2 2 4 3 2 2" xfId="42691"/>
    <cellStyle name="Note 2 2 2 2 2 2 2 2 4 3 3" xfId="42692"/>
    <cellStyle name="Note 2 2 2 2 2 2 2 2 4 4" xfId="42693"/>
    <cellStyle name="Note 2 2 2 2 2 2 2 2 4 4 2" xfId="42694"/>
    <cellStyle name="Note 2 2 2 2 2 2 2 2 4 5" xfId="42695"/>
    <cellStyle name="Note 2 2 2 2 2 2 2 2 5" xfId="42696"/>
    <cellStyle name="Note 2 2 2 2 2 2 2 2 5 2" xfId="42697"/>
    <cellStyle name="Note 2 2 2 2 2 2 2 2 5 2 2" xfId="42698"/>
    <cellStyle name="Note 2 2 2 2 2 2 2 2 5 3" xfId="42699"/>
    <cellStyle name="Note 2 2 2 2 2 2 2 2 6" xfId="42700"/>
    <cellStyle name="Note 2 2 2 2 2 2 2 2 6 2" xfId="42701"/>
    <cellStyle name="Note 2 2 2 2 2 2 2 2 6 2 2" xfId="42702"/>
    <cellStyle name="Note 2 2 2 2 2 2 2 2 6 3" xfId="42703"/>
    <cellStyle name="Note 2 2 2 2 2 2 2 2 7" xfId="42704"/>
    <cellStyle name="Note 2 2 2 2 2 2 2 2 7 2" xfId="42705"/>
    <cellStyle name="Note 2 2 2 2 2 2 2 2 8" xfId="42706"/>
    <cellStyle name="Note 2 2 2 2 2 2 2 2 8 2" xfId="42707"/>
    <cellStyle name="Note 2 2 2 2 2 2 2 2 9" xfId="42708"/>
    <cellStyle name="Note 2 2 2 2 2 2 2 2 9 2" xfId="42709"/>
    <cellStyle name="Note 2 2 2 2 2 2 2 3" xfId="42710"/>
    <cellStyle name="Note 2 2 2 2 2 2 2 4" xfId="42711"/>
    <cellStyle name="Note 2 2 2 2 2 2 2 5" xfId="42712"/>
    <cellStyle name="Note 2 2 2 2 2 2 2 6" xfId="42713"/>
    <cellStyle name="Note 2 2 2 2 2 2 2 7" xfId="42714"/>
    <cellStyle name="Note 2 2 2 2 2 2 2 7 2" xfId="42715"/>
    <cellStyle name="Note 2 2 2 2 2 2 2 7 3" xfId="42716"/>
    <cellStyle name="Note 2 2 2 2 2 2 2 8" xfId="42717"/>
    <cellStyle name="Note 2 2 2 2 2 2 2 9" xfId="42718"/>
    <cellStyle name="Note 2 2 2 2 2 2 2 9 2" xfId="42719"/>
    <cellStyle name="Note 2 2 2 2 2 2 3" xfId="42720"/>
    <cellStyle name="Note 2 2 2 2 2 2 3 2" xfId="42721"/>
    <cellStyle name="Note 2 2 2 2 2 2 3 2 2" xfId="42722"/>
    <cellStyle name="Note 2 2 2 2 2 2 3 2 2 2" xfId="42723"/>
    <cellStyle name="Note 2 2 2 2 2 2 3 2 2 2 2" xfId="42724"/>
    <cellStyle name="Note 2 2 2 2 2 2 3 2 2 3" xfId="42725"/>
    <cellStyle name="Note 2 2 2 2 2 2 3 2 3" xfId="42726"/>
    <cellStyle name="Note 2 2 2 2 2 2 3 2 3 2" xfId="42727"/>
    <cellStyle name="Note 2 2 2 2 2 2 3 2 3 2 2" xfId="42728"/>
    <cellStyle name="Note 2 2 2 2 2 2 3 2 3 3" xfId="42729"/>
    <cellStyle name="Note 2 2 2 2 2 2 3 2 4" xfId="42730"/>
    <cellStyle name="Note 2 2 2 2 2 2 3 2 4 2" xfId="42731"/>
    <cellStyle name="Note 2 2 2 2 2 2 3 2 5" xfId="42732"/>
    <cellStyle name="Note 2 2 2 2 2 2 3 3" xfId="42733"/>
    <cellStyle name="Note 2 2 2 2 2 2 3 3 2" xfId="42734"/>
    <cellStyle name="Note 2 2 2 2 2 2 3 3 2 2" xfId="42735"/>
    <cellStyle name="Note 2 2 2 2 2 2 3 3 3" xfId="42736"/>
    <cellStyle name="Note 2 2 2 2 2 2 3 4" xfId="42737"/>
    <cellStyle name="Note 2 2 2 2 2 2 3 4 2" xfId="42738"/>
    <cellStyle name="Note 2 2 2 2 2 2 3 4 2 2" xfId="42739"/>
    <cellStyle name="Note 2 2 2 2 2 2 3 4 3" xfId="42740"/>
    <cellStyle name="Note 2 2 2 2 2 2 3 5" xfId="42741"/>
    <cellStyle name="Note 2 2 2 2 2 2 3 5 2" xfId="42742"/>
    <cellStyle name="Note 2 2 2 2 2 2 3 6" xfId="42743"/>
    <cellStyle name="Note 2 2 2 2 2 2 4" xfId="42744"/>
    <cellStyle name="Note 2 2 2 2 2 2 4 2" xfId="42745"/>
    <cellStyle name="Note 2 2 2 2 2 2 4 2 2" xfId="42746"/>
    <cellStyle name="Note 2 2 2 2 2 2 4 2 2 2" xfId="42747"/>
    <cellStyle name="Note 2 2 2 2 2 2 4 2 2 2 2" xfId="42748"/>
    <cellStyle name="Note 2 2 2 2 2 2 4 2 2 3" xfId="42749"/>
    <cellStyle name="Note 2 2 2 2 2 2 4 2 3" xfId="42750"/>
    <cellStyle name="Note 2 2 2 2 2 2 4 2 3 2" xfId="42751"/>
    <cellStyle name="Note 2 2 2 2 2 2 4 2 3 2 2" xfId="42752"/>
    <cellStyle name="Note 2 2 2 2 2 2 4 2 3 3" xfId="42753"/>
    <cellStyle name="Note 2 2 2 2 2 2 4 2 4" xfId="42754"/>
    <cellStyle name="Note 2 2 2 2 2 2 4 2 4 2" xfId="42755"/>
    <cellStyle name="Note 2 2 2 2 2 2 4 2 5" xfId="42756"/>
    <cellStyle name="Note 2 2 2 2 2 2 4 3" xfId="42757"/>
    <cellStyle name="Note 2 2 2 2 2 2 4 3 2" xfId="42758"/>
    <cellStyle name="Note 2 2 2 2 2 2 4 3 2 2" xfId="42759"/>
    <cellStyle name="Note 2 2 2 2 2 2 4 3 3" xfId="42760"/>
    <cellStyle name="Note 2 2 2 2 2 2 4 4" xfId="42761"/>
    <cellStyle name="Note 2 2 2 2 2 2 4 4 2" xfId="42762"/>
    <cellStyle name="Note 2 2 2 2 2 2 4 4 2 2" xfId="42763"/>
    <cellStyle name="Note 2 2 2 2 2 2 4 4 3" xfId="42764"/>
    <cellStyle name="Note 2 2 2 2 2 2 4 5" xfId="42765"/>
    <cellStyle name="Note 2 2 2 2 2 2 4 5 2" xfId="42766"/>
    <cellStyle name="Note 2 2 2 2 2 2 4 6" xfId="42767"/>
    <cellStyle name="Note 2 2 2 2 2 2 5" xfId="42768"/>
    <cellStyle name="Note 2 2 2 2 2 2 5 2" xfId="42769"/>
    <cellStyle name="Note 2 2 2 2 2 2 5 2 2" xfId="42770"/>
    <cellStyle name="Note 2 2 2 2 2 2 5 2 2 2" xfId="42771"/>
    <cellStyle name="Note 2 2 2 2 2 2 5 2 2 2 2" xfId="42772"/>
    <cellStyle name="Note 2 2 2 2 2 2 5 2 2 3" xfId="42773"/>
    <cellStyle name="Note 2 2 2 2 2 2 5 2 3" xfId="42774"/>
    <cellStyle name="Note 2 2 2 2 2 2 5 2 3 2" xfId="42775"/>
    <cellStyle name="Note 2 2 2 2 2 2 5 2 3 2 2" xfId="42776"/>
    <cellStyle name="Note 2 2 2 2 2 2 5 2 3 3" xfId="42777"/>
    <cellStyle name="Note 2 2 2 2 2 2 5 2 4" xfId="42778"/>
    <cellStyle name="Note 2 2 2 2 2 2 5 2 4 2" xfId="42779"/>
    <cellStyle name="Note 2 2 2 2 2 2 5 2 5" xfId="42780"/>
    <cellStyle name="Note 2 2 2 2 2 2 5 3" xfId="42781"/>
    <cellStyle name="Note 2 2 2 2 2 2 5 3 2" xfId="42782"/>
    <cellStyle name="Note 2 2 2 2 2 2 5 3 2 2" xfId="42783"/>
    <cellStyle name="Note 2 2 2 2 2 2 5 3 3" xfId="42784"/>
    <cellStyle name="Note 2 2 2 2 2 2 5 4" xfId="42785"/>
    <cellStyle name="Note 2 2 2 2 2 2 5 4 2" xfId="42786"/>
    <cellStyle name="Note 2 2 2 2 2 2 5 4 2 2" xfId="42787"/>
    <cellStyle name="Note 2 2 2 2 2 2 5 4 3" xfId="42788"/>
    <cellStyle name="Note 2 2 2 2 2 2 5 5" xfId="42789"/>
    <cellStyle name="Note 2 2 2 2 2 2 5 5 2" xfId="42790"/>
    <cellStyle name="Note 2 2 2 2 2 2 5 6" xfId="42791"/>
    <cellStyle name="Note 2 2 2 2 2 2 6" xfId="42792"/>
    <cellStyle name="Note 2 2 2 2 2 2 6 2" xfId="42793"/>
    <cellStyle name="Note 2 2 2 2 2 2 6 2 2" xfId="42794"/>
    <cellStyle name="Note 2 2 2 2 2 2 6 2 2 2" xfId="42795"/>
    <cellStyle name="Note 2 2 2 2 2 2 6 2 3" xfId="42796"/>
    <cellStyle name="Note 2 2 2 2 2 2 6 3" xfId="42797"/>
    <cellStyle name="Note 2 2 2 2 2 2 6 3 2" xfId="42798"/>
    <cellStyle name="Note 2 2 2 2 2 2 6 3 2 2" xfId="42799"/>
    <cellStyle name="Note 2 2 2 2 2 2 6 3 3" xfId="42800"/>
    <cellStyle name="Note 2 2 2 2 2 2 6 4" xfId="42801"/>
    <cellStyle name="Note 2 2 2 2 2 2 6 4 2" xfId="42802"/>
    <cellStyle name="Note 2 2 2 2 2 2 6 5" xfId="42803"/>
    <cellStyle name="Note 2 2 2 2 2 2 7" xfId="42804"/>
    <cellStyle name="Note 2 2 2 2 2 2 7 2" xfId="42805"/>
    <cellStyle name="Note 2 2 2 2 2 2 7 2 2" xfId="42806"/>
    <cellStyle name="Note 2 2 2 2 2 2 7 3" xfId="42807"/>
    <cellStyle name="Note 2 2 2 2 2 2 8" xfId="42808"/>
    <cellStyle name="Note 2 2 2 2 2 2 8 2" xfId="42809"/>
    <cellStyle name="Note 2 2 2 2 2 2 8 2 2" xfId="42810"/>
    <cellStyle name="Note 2 2 2 2 2 2 8 3" xfId="42811"/>
    <cellStyle name="Note 2 2 2 2 2 2 9" xfId="42812"/>
    <cellStyle name="Note 2 2 2 2 2 2 9 2" xfId="42813"/>
    <cellStyle name="Note 2 2 2 2 2 3" xfId="42814"/>
    <cellStyle name="Note 2 2 2 2 2 3 2" xfId="42815"/>
    <cellStyle name="Note 2 2 2 2 2 3 2 2" xfId="42816"/>
    <cellStyle name="Note 2 2 2 2 2 3 2 2 2" xfId="42817"/>
    <cellStyle name="Note 2 2 2 2 2 3 2 2 2 2" xfId="42818"/>
    <cellStyle name="Note 2 2 2 2 2 3 2 2 3" xfId="42819"/>
    <cellStyle name="Note 2 2 2 2 2 3 2 3" xfId="42820"/>
    <cellStyle name="Note 2 2 2 2 2 3 2 3 2" xfId="42821"/>
    <cellStyle name="Note 2 2 2 2 2 3 2 3 2 2" xfId="42822"/>
    <cellStyle name="Note 2 2 2 2 2 3 2 3 3" xfId="42823"/>
    <cellStyle name="Note 2 2 2 2 2 3 2 4" xfId="42824"/>
    <cellStyle name="Note 2 2 2 2 2 3 2 4 2" xfId="42825"/>
    <cellStyle name="Note 2 2 2 2 2 3 2 5" xfId="42826"/>
    <cellStyle name="Note 2 2 2 2 2 3 3" xfId="42827"/>
    <cellStyle name="Note 2 2 2 2 2 3 3 2" xfId="42828"/>
    <cellStyle name="Note 2 2 2 2 2 3 3 2 2" xfId="42829"/>
    <cellStyle name="Note 2 2 2 2 2 3 3 3" xfId="42830"/>
    <cellStyle name="Note 2 2 2 2 2 3 4" xfId="42831"/>
    <cellStyle name="Note 2 2 2 2 2 3 4 2" xfId="42832"/>
    <cellStyle name="Note 2 2 2 2 2 3 4 2 2" xfId="42833"/>
    <cellStyle name="Note 2 2 2 2 2 3 4 3" xfId="42834"/>
    <cellStyle name="Note 2 2 2 2 2 3 5" xfId="42835"/>
    <cellStyle name="Note 2 2 2 2 2 3 5 2" xfId="42836"/>
    <cellStyle name="Note 2 2 2 2 2 3 6" xfId="42837"/>
    <cellStyle name="Note 2 2 2 2 2 4" xfId="42838"/>
    <cellStyle name="Note 2 2 2 2 2 5" xfId="42839"/>
    <cellStyle name="Note 2 2 2 2 2 6" xfId="42840"/>
    <cellStyle name="Note 2 2 2 2 2 7" xfId="42841"/>
    <cellStyle name="Note 2 2 2 2 2 8" xfId="42842"/>
    <cellStyle name="Note 2 2 2 2 2 9" xfId="42843"/>
    <cellStyle name="Note 2 2 2 2 3" xfId="42844"/>
    <cellStyle name="Note 2 2 2 2 3 2" xfId="42845"/>
    <cellStyle name="Note 2 2 2 2 3 3" xfId="42846"/>
    <cellStyle name="Note 2 2 2 2 3 4" xfId="42847"/>
    <cellStyle name="Note 2 2 2 2 3 4 2" xfId="42848"/>
    <cellStyle name="Note 2 2 2 2 3 4 2 2" xfId="42849"/>
    <cellStyle name="Note 2 2 2 2 3 4 2 2 2" xfId="42850"/>
    <cellStyle name="Note 2 2 2 2 3 4 2 3" xfId="42851"/>
    <cellStyle name="Note 2 2 2 2 3 4 3" xfId="42852"/>
    <cellStyle name="Note 2 2 2 2 3 4 3 2" xfId="42853"/>
    <cellStyle name="Note 2 2 2 2 3 4 3 2 2" xfId="42854"/>
    <cellStyle name="Note 2 2 2 2 3 4 3 3" xfId="42855"/>
    <cellStyle name="Note 2 2 2 2 3 4 4" xfId="42856"/>
    <cellStyle name="Note 2 2 2 2 3 4 4 2" xfId="42857"/>
    <cellStyle name="Note 2 2 2 2 3 4 5" xfId="42858"/>
    <cellStyle name="Note 2 2 2 2 3 5" xfId="42859"/>
    <cellStyle name="Note 2 2 2 2 3 5 2" xfId="42860"/>
    <cellStyle name="Note 2 2 2 2 3 5 2 2" xfId="42861"/>
    <cellStyle name="Note 2 2 2 2 3 5 3" xfId="42862"/>
    <cellStyle name="Note 2 2 2 2 3 6" xfId="42863"/>
    <cellStyle name="Note 2 2 2 2 3 6 2" xfId="42864"/>
    <cellStyle name="Note 2 2 2 2 3 6 2 2" xfId="42865"/>
    <cellStyle name="Note 2 2 2 2 3 6 3" xfId="42866"/>
    <cellStyle name="Note 2 2 2 2 3 7" xfId="42867"/>
    <cellStyle name="Note 2 2 2 2 3 7 2" xfId="42868"/>
    <cellStyle name="Note 2 2 2 2 3 8" xfId="42869"/>
    <cellStyle name="Note 2 2 2 2 4" xfId="42870"/>
    <cellStyle name="Note 2 2 2 2 4 2" xfId="42871"/>
    <cellStyle name="Note 2 2 2 2 4 2 2" xfId="42872"/>
    <cellStyle name="Note 2 2 2 2 4 2 2 2" xfId="42873"/>
    <cellStyle name="Note 2 2 2 2 4 2 2 2 2" xfId="42874"/>
    <cellStyle name="Note 2 2 2 2 4 2 2 3" xfId="42875"/>
    <cellStyle name="Note 2 2 2 2 4 2 3" xfId="42876"/>
    <cellStyle name="Note 2 2 2 2 4 2 3 2" xfId="42877"/>
    <cellStyle name="Note 2 2 2 2 4 2 3 2 2" xfId="42878"/>
    <cellStyle name="Note 2 2 2 2 4 2 3 3" xfId="42879"/>
    <cellStyle name="Note 2 2 2 2 4 2 4" xfId="42880"/>
    <cellStyle name="Note 2 2 2 2 4 2 4 2" xfId="42881"/>
    <cellStyle name="Note 2 2 2 2 4 2 5" xfId="42882"/>
    <cellStyle name="Note 2 2 2 2 4 3" xfId="42883"/>
    <cellStyle name="Note 2 2 2 2 4 3 2" xfId="42884"/>
    <cellStyle name="Note 2 2 2 2 4 3 2 2" xfId="42885"/>
    <cellStyle name="Note 2 2 2 2 4 3 3" xfId="42886"/>
    <cellStyle name="Note 2 2 2 2 4 4" xfId="42887"/>
    <cellStyle name="Note 2 2 2 2 4 4 2" xfId="42888"/>
    <cellStyle name="Note 2 2 2 2 4 4 2 2" xfId="42889"/>
    <cellStyle name="Note 2 2 2 2 4 4 3" xfId="42890"/>
    <cellStyle name="Note 2 2 2 2 4 5" xfId="42891"/>
    <cellStyle name="Note 2 2 2 2 4 5 2" xfId="42892"/>
    <cellStyle name="Note 2 2 2 2 4 6" xfId="42893"/>
    <cellStyle name="Note 2 2 2 2 5" xfId="42894"/>
    <cellStyle name="Note 2 2 2 2 5 2" xfId="42895"/>
    <cellStyle name="Note 2 2 2 2 5 2 2" xfId="42896"/>
    <cellStyle name="Note 2 2 2 2 5 2 2 2" xfId="42897"/>
    <cellStyle name="Note 2 2 2 2 5 2 2 2 2" xfId="42898"/>
    <cellStyle name="Note 2 2 2 2 5 2 2 3" xfId="42899"/>
    <cellStyle name="Note 2 2 2 2 5 2 3" xfId="42900"/>
    <cellStyle name="Note 2 2 2 2 5 2 3 2" xfId="42901"/>
    <cellStyle name="Note 2 2 2 2 5 2 3 2 2" xfId="42902"/>
    <cellStyle name="Note 2 2 2 2 5 2 3 3" xfId="42903"/>
    <cellStyle name="Note 2 2 2 2 5 2 4" xfId="42904"/>
    <cellStyle name="Note 2 2 2 2 5 2 4 2" xfId="42905"/>
    <cellStyle name="Note 2 2 2 2 5 2 5" xfId="42906"/>
    <cellStyle name="Note 2 2 2 2 5 3" xfId="42907"/>
    <cellStyle name="Note 2 2 2 2 5 3 2" xfId="42908"/>
    <cellStyle name="Note 2 2 2 2 5 3 2 2" xfId="42909"/>
    <cellStyle name="Note 2 2 2 2 5 3 3" xfId="42910"/>
    <cellStyle name="Note 2 2 2 2 5 4" xfId="42911"/>
    <cellStyle name="Note 2 2 2 2 5 4 2" xfId="42912"/>
    <cellStyle name="Note 2 2 2 2 5 4 2 2" xfId="42913"/>
    <cellStyle name="Note 2 2 2 2 5 4 3" xfId="42914"/>
    <cellStyle name="Note 2 2 2 2 5 5" xfId="42915"/>
    <cellStyle name="Note 2 2 2 2 5 5 2" xfId="42916"/>
    <cellStyle name="Note 2 2 2 2 5 6" xfId="42917"/>
    <cellStyle name="Note 2 2 2 2 6" xfId="42918"/>
    <cellStyle name="Note 2 2 2 2 6 2" xfId="42919"/>
    <cellStyle name="Note 2 2 2 2 6 2 2" xfId="42920"/>
    <cellStyle name="Note 2 2 2 2 6 2 2 2" xfId="42921"/>
    <cellStyle name="Note 2 2 2 2 6 2 2 2 2" xfId="42922"/>
    <cellStyle name="Note 2 2 2 2 6 2 2 3" xfId="42923"/>
    <cellStyle name="Note 2 2 2 2 6 2 3" xfId="42924"/>
    <cellStyle name="Note 2 2 2 2 6 2 3 2" xfId="42925"/>
    <cellStyle name="Note 2 2 2 2 6 2 3 2 2" xfId="42926"/>
    <cellStyle name="Note 2 2 2 2 6 2 3 3" xfId="42927"/>
    <cellStyle name="Note 2 2 2 2 6 2 4" xfId="42928"/>
    <cellStyle name="Note 2 2 2 2 6 2 4 2" xfId="42929"/>
    <cellStyle name="Note 2 2 2 2 6 2 5" xfId="42930"/>
    <cellStyle name="Note 2 2 2 2 6 3" xfId="42931"/>
    <cellStyle name="Note 2 2 2 2 6 3 2" xfId="42932"/>
    <cellStyle name="Note 2 2 2 2 6 3 2 2" xfId="42933"/>
    <cellStyle name="Note 2 2 2 2 6 3 3" xfId="42934"/>
    <cellStyle name="Note 2 2 2 2 6 4" xfId="42935"/>
    <cellStyle name="Note 2 2 2 2 6 4 2" xfId="42936"/>
    <cellStyle name="Note 2 2 2 2 6 4 2 2" xfId="42937"/>
    <cellStyle name="Note 2 2 2 2 6 4 3" xfId="42938"/>
    <cellStyle name="Note 2 2 2 2 6 5" xfId="42939"/>
    <cellStyle name="Note 2 2 2 2 6 5 2" xfId="42940"/>
    <cellStyle name="Note 2 2 2 2 6 6" xfId="42941"/>
    <cellStyle name="Note 2 2 2 2 7" xfId="42942"/>
    <cellStyle name="Note 2 2 2 2 7 2" xfId="42943"/>
    <cellStyle name="Note 2 2 2 2 7 2 2" xfId="42944"/>
    <cellStyle name="Note 2 2 2 2 7 2 2 2" xfId="42945"/>
    <cellStyle name="Note 2 2 2 2 7 2 3" xfId="42946"/>
    <cellStyle name="Note 2 2 2 2 7 3" xfId="42947"/>
    <cellStyle name="Note 2 2 2 2 7 3 2" xfId="42948"/>
    <cellStyle name="Note 2 2 2 2 7 3 2 2" xfId="42949"/>
    <cellStyle name="Note 2 2 2 2 7 3 3" xfId="42950"/>
    <cellStyle name="Note 2 2 2 2 7 4" xfId="42951"/>
    <cellStyle name="Note 2 2 2 2 7 4 2" xfId="42952"/>
    <cellStyle name="Note 2 2 2 2 7 5" xfId="42953"/>
    <cellStyle name="Note 2 2 2 2 8" xfId="42954"/>
    <cellStyle name="Note 2 2 2 2 8 2" xfId="42955"/>
    <cellStyle name="Note 2 2 2 2 8 2 2" xfId="42956"/>
    <cellStyle name="Note 2 2 2 2 8 3" xfId="42957"/>
    <cellStyle name="Note 2 2 2 2 9" xfId="42958"/>
    <cellStyle name="Note 2 2 2 2 9 2" xfId="42959"/>
    <cellStyle name="Note 2 2 2 2 9 2 2" xfId="42960"/>
    <cellStyle name="Note 2 2 2 2 9 3" xfId="42961"/>
    <cellStyle name="Note 2 2 2 3" xfId="42962"/>
    <cellStyle name="Note 2 2 2 3 10" xfId="42963"/>
    <cellStyle name="Note 2 2 2 3 2" xfId="42964"/>
    <cellStyle name="Note 2 2 2 3 2 2" xfId="42965"/>
    <cellStyle name="Note 2 2 2 3 2 2 2" xfId="42966"/>
    <cellStyle name="Note 2 2 2 3 2 2 2 2" xfId="42967"/>
    <cellStyle name="Note 2 2 2 3 2 2 2 2 2" xfId="42968"/>
    <cellStyle name="Note 2 2 2 3 2 2 2 3" xfId="42969"/>
    <cellStyle name="Note 2 2 2 3 2 2 3" xfId="42970"/>
    <cellStyle name="Note 2 2 2 3 2 2 3 2" xfId="42971"/>
    <cellStyle name="Note 2 2 2 3 2 2 3 2 2" xfId="42972"/>
    <cellStyle name="Note 2 2 2 3 2 2 3 3" xfId="42973"/>
    <cellStyle name="Note 2 2 2 3 2 2 4" xfId="42974"/>
    <cellStyle name="Note 2 2 2 3 2 2 4 2" xfId="42975"/>
    <cellStyle name="Note 2 2 2 3 2 2 5" xfId="42976"/>
    <cellStyle name="Note 2 2 2 3 2 3" xfId="42977"/>
    <cellStyle name="Note 2 2 2 3 2 3 2" xfId="42978"/>
    <cellStyle name="Note 2 2 2 3 2 3 2 2" xfId="42979"/>
    <cellStyle name="Note 2 2 2 3 2 3 3" xfId="42980"/>
    <cellStyle name="Note 2 2 2 3 2 4" xfId="42981"/>
    <cellStyle name="Note 2 2 2 3 2 4 2" xfId="42982"/>
    <cellStyle name="Note 2 2 2 3 2 4 2 2" xfId="42983"/>
    <cellStyle name="Note 2 2 2 3 2 4 3" xfId="42984"/>
    <cellStyle name="Note 2 2 2 3 2 5" xfId="42985"/>
    <cellStyle name="Note 2 2 2 3 2 5 2" xfId="42986"/>
    <cellStyle name="Note 2 2 2 3 2 6" xfId="42987"/>
    <cellStyle name="Note 2 2 2 3 3" xfId="42988"/>
    <cellStyle name="Note 2 2 2 3 3 2" xfId="42989"/>
    <cellStyle name="Note 2 2 2 3 3 2 2" xfId="42990"/>
    <cellStyle name="Note 2 2 2 3 3 2 2 2" xfId="42991"/>
    <cellStyle name="Note 2 2 2 3 3 2 2 2 2" xfId="42992"/>
    <cellStyle name="Note 2 2 2 3 3 2 2 3" xfId="42993"/>
    <cellStyle name="Note 2 2 2 3 3 2 3" xfId="42994"/>
    <cellStyle name="Note 2 2 2 3 3 2 3 2" xfId="42995"/>
    <cellStyle name="Note 2 2 2 3 3 2 3 2 2" xfId="42996"/>
    <cellStyle name="Note 2 2 2 3 3 2 3 3" xfId="42997"/>
    <cellStyle name="Note 2 2 2 3 3 2 4" xfId="42998"/>
    <cellStyle name="Note 2 2 2 3 3 2 4 2" xfId="42999"/>
    <cellStyle name="Note 2 2 2 3 3 2 5" xfId="43000"/>
    <cellStyle name="Note 2 2 2 3 3 3" xfId="43001"/>
    <cellStyle name="Note 2 2 2 3 3 3 2" xfId="43002"/>
    <cellStyle name="Note 2 2 2 3 3 3 2 2" xfId="43003"/>
    <cellStyle name="Note 2 2 2 3 3 3 3" xfId="43004"/>
    <cellStyle name="Note 2 2 2 3 3 4" xfId="43005"/>
    <cellStyle name="Note 2 2 2 3 3 4 2" xfId="43006"/>
    <cellStyle name="Note 2 2 2 3 3 4 2 2" xfId="43007"/>
    <cellStyle name="Note 2 2 2 3 3 4 3" xfId="43008"/>
    <cellStyle name="Note 2 2 2 3 3 5" xfId="43009"/>
    <cellStyle name="Note 2 2 2 3 3 5 2" xfId="43010"/>
    <cellStyle name="Note 2 2 2 3 3 6" xfId="43011"/>
    <cellStyle name="Note 2 2 2 3 4" xfId="43012"/>
    <cellStyle name="Note 2 2 2 3 4 2" xfId="43013"/>
    <cellStyle name="Note 2 2 2 3 4 2 2" xfId="43014"/>
    <cellStyle name="Note 2 2 2 3 4 2 2 2" xfId="43015"/>
    <cellStyle name="Note 2 2 2 3 4 2 2 2 2" xfId="43016"/>
    <cellStyle name="Note 2 2 2 3 4 2 2 3" xfId="43017"/>
    <cellStyle name="Note 2 2 2 3 4 2 3" xfId="43018"/>
    <cellStyle name="Note 2 2 2 3 4 2 3 2" xfId="43019"/>
    <cellStyle name="Note 2 2 2 3 4 2 3 2 2" xfId="43020"/>
    <cellStyle name="Note 2 2 2 3 4 2 3 3" xfId="43021"/>
    <cellStyle name="Note 2 2 2 3 4 2 4" xfId="43022"/>
    <cellStyle name="Note 2 2 2 3 4 2 4 2" xfId="43023"/>
    <cellStyle name="Note 2 2 2 3 4 2 5" xfId="43024"/>
    <cellStyle name="Note 2 2 2 3 4 3" xfId="43025"/>
    <cellStyle name="Note 2 2 2 3 4 3 2" xfId="43026"/>
    <cellStyle name="Note 2 2 2 3 4 3 2 2" xfId="43027"/>
    <cellStyle name="Note 2 2 2 3 4 3 3" xfId="43028"/>
    <cellStyle name="Note 2 2 2 3 4 4" xfId="43029"/>
    <cellStyle name="Note 2 2 2 3 4 4 2" xfId="43030"/>
    <cellStyle name="Note 2 2 2 3 4 4 2 2" xfId="43031"/>
    <cellStyle name="Note 2 2 2 3 4 4 3" xfId="43032"/>
    <cellStyle name="Note 2 2 2 3 4 5" xfId="43033"/>
    <cellStyle name="Note 2 2 2 3 4 5 2" xfId="43034"/>
    <cellStyle name="Note 2 2 2 3 4 6" xfId="43035"/>
    <cellStyle name="Note 2 2 2 3 5" xfId="43036"/>
    <cellStyle name="Note 2 2 2 3 5 2" xfId="43037"/>
    <cellStyle name="Note 2 2 2 3 5 2 2" xfId="43038"/>
    <cellStyle name="Note 2 2 2 3 5 2 2 2" xfId="43039"/>
    <cellStyle name="Note 2 2 2 3 5 2 2 2 2" xfId="43040"/>
    <cellStyle name="Note 2 2 2 3 5 2 2 3" xfId="43041"/>
    <cellStyle name="Note 2 2 2 3 5 2 3" xfId="43042"/>
    <cellStyle name="Note 2 2 2 3 5 2 3 2" xfId="43043"/>
    <cellStyle name="Note 2 2 2 3 5 2 3 2 2" xfId="43044"/>
    <cellStyle name="Note 2 2 2 3 5 2 3 3" xfId="43045"/>
    <cellStyle name="Note 2 2 2 3 5 2 4" xfId="43046"/>
    <cellStyle name="Note 2 2 2 3 5 2 4 2" xfId="43047"/>
    <cellStyle name="Note 2 2 2 3 5 2 5" xfId="43048"/>
    <cellStyle name="Note 2 2 2 3 5 3" xfId="43049"/>
    <cellStyle name="Note 2 2 2 3 5 3 2" xfId="43050"/>
    <cellStyle name="Note 2 2 2 3 5 3 2 2" xfId="43051"/>
    <cellStyle name="Note 2 2 2 3 5 3 3" xfId="43052"/>
    <cellStyle name="Note 2 2 2 3 5 4" xfId="43053"/>
    <cellStyle name="Note 2 2 2 3 5 4 2" xfId="43054"/>
    <cellStyle name="Note 2 2 2 3 5 4 2 2" xfId="43055"/>
    <cellStyle name="Note 2 2 2 3 5 4 3" xfId="43056"/>
    <cellStyle name="Note 2 2 2 3 5 5" xfId="43057"/>
    <cellStyle name="Note 2 2 2 3 5 5 2" xfId="43058"/>
    <cellStyle name="Note 2 2 2 3 5 6" xfId="43059"/>
    <cellStyle name="Note 2 2 2 3 6" xfId="43060"/>
    <cellStyle name="Note 2 2 2 3 6 2" xfId="43061"/>
    <cellStyle name="Note 2 2 2 3 6 2 2" xfId="43062"/>
    <cellStyle name="Note 2 2 2 3 6 2 2 2" xfId="43063"/>
    <cellStyle name="Note 2 2 2 3 6 2 3" xfId="43064"/>
    <cellStyle name="Note 2 2 2 3 6 3" xfId="43065"/>
    <cellStyle name="Note 2 2 2 3 6 3 2" xfId="43066"/>
    <cellStyle name="Note 2 2 2 3 6 3 2 2" xfId="43067"/>
    <cellStyle name="Note 2 2 2 3 6 3 3" xfId="43068"/>
    <cellStyle name="Note 2 2 2 3 6 4" xfId="43069"/>
    <cellStyle name="Note 2 2 2 3 6 4 2" xfId="43070"/>
    <cellStyle name="Note 2 2 2 3 6 5" xfId="43071"/>
    <cellStyle name="Note 2 2 2 3 7" xfId="43072"/>
    <cellStyle name="Note 2 2 2 3 7 2" xfId="43073"/>
    <cellStyle name="Note 2 2 2 3 7 2 2" xfId="43074"/>
    <cellStyle name="Note 2 2 2 3 7 3" xfId="43075"/>
    <cellStyle name="Note 2 2 2 3 8" xfId="43076"/>
    <cellStyle name="Note 2 2 2 3 8 2" xfId="43077"/>
    <cellStyle name="Note 2 2 2 3 8 2 2" xfId="43078"/>
    <cellStyle name="Note 2 2 2 3 8 3" xfId="43079"/>
    <cellStyle name="Note 2 2 2 3 9" xfId="43080"/>
    <cellStyle name="Note 2 2 2 3 9 2" xfId="43081"/>
    <cellStyle name="Note 2 2 2 4" xfId="43082"/>
    <cellStyle name="Note 2 2 2 4 10" xfId="43083"/>
    <cellStyle name="Note 2 2 2 4 2" xfId="43084"/>
    <cellStyle name="Note 2 2 2 4 2 2" xfId="43085"/>
    <cellStyle name="Note 2 2 2 4 2 2 2" xfId="43086"/>
    <cellStyle name="Note 2 2 2 4 2 2 2 2" xfId="43087"/>
    <cellStyle name="Note 2 2 2 4 2 2 2 2 2" xfId="43088"/>
    <cellStyle name="Note 2 2 2 4 2 2 2 3" xfId="43089"/>
    <cellStyle name="Note 2 2 2 4 2 2 3" xfId="43090"/>
    <cellStyle name="Note 2 2 2 4 2 2 3 2" xfId="43091"/>
    <cellStyle name="Note 2 2 2 4 2 2 3 2 2" xfId="43092"/>
    <cellStyle name="Note 2 2 2 4 2 2 3 3" xfId="43093"/>
    <cellStyle name="Note 2 2 2 4 2 2 4" xfId="43094"/>
    <cellStyle name="Note 2 2 2 4 2 2 4 2" xfId="43095"/>
    <cellStyle name="Note 2 2 2 4 2 2 5" xfId="43096"/>
    <cellStyle name="Note 2 2 2 4 2 3" xfId="43097"/>
    <cellStyle name="Note 2 2 2 4 2 3 2" xfId="43098"/>
    <cellStyle name="Note 2 2 2 4 2 3 2 2" xfId="43099"/>
    <cellStyle name="Note 2 2 2 4 2 3 3" xfId="43100"/>
    <cellStyle name="Note 2 2 2 4 2 4" xfId="43101"/>
    <cellStyle name="Note 2 2 2 4 2 4 2" xfId="43102"/>
    <cellStyle name="Note 2 2 2 4 2 4 2 2" xfId="43103"/>
    <cellStyle name="Note 2 2 2 4 2 4 3" xfId="43104"/>
    <cellStyle name="Note 2 2 2 4 2 5" xfId="43105"/>
    <cellStyle name="Note 2 2 2 4 2 5 2" xfId="43106"/>
    <cellStyle name="Note 2 2 2 4 2 6" xfId="43107"/>
    <cellStyle name="Note 2 2 2 4 3" xfId="43108"/>
    <cellStyle name="Note 2 2 2 4 3 2" xfId="43109"/>
    <cellStyle name="Note 2 2 2 4 3 2 2" xfId="43110"/>
    <cellStyle name="Note 2 2 2 4 3 2 2 2" xfId="43111"/>
    <cellStyle name="Note 2 2 2 4 3 2 2 2 2" xfId="43112"/>
    <cellStyle name="Note 2 2 2 4 3 2 2 3" xfId="43113"/>
    <cellStyle name="Note 2 2 2 4 3 2 3" xfId="43114"/>
    <cellStyle name="Note 2 2 2 4 3 2 3 2" xfId="43115"/>
    <cellStyle name="Note 2 2 2 4 3 2 3 2 2" xfId="43116"/>
    <cellStyle name="Note 2 2 2 4 3 2 3 3" xfId="43117"/>
    <cellStyle name="Note 2 2 2 4 3 2 4" xfId="43118"/>
    <cellStyle name="Note 2 2 2 4 3 2 4 2" xfId="43119"/>
    <cellStyle name="Note 2 2 2 4 3 2 5" xfId="43120"/>
    <cellStyle name="Note 2 2 2 4 3 3" xfId="43121"/>
    <cellStyle name="Note 2 2 2 4 3 3 2" xfId="43122"/>
    <cellStyle name="Note 2 2 2 4 3 3 2 2" xfId="43123"/>
    <cellStyle name="Note 2 2 2 4 3 3 3" xfId="43124"/>
    <cellStyle name="Note 2 2 2 4 3 4" xfId="43125"/>
    <cellStyle name="Note 2 2 2 4 3 4 2" xfId="43126"/>
    <cellStyle name="Note 2 2 2 4 3 4 2 2" xfId="43127"/>
    <cellStyle name="Note 2 2 2 4 3 4 3" xfId="43128"/>
    <cellStyle name="Note 2 2 2 4 3 5" xfId="43129"/>
    <cellStyle name="Note 2 2 2 4 3 5 2" xfId="43130"/>
    <cellStyle name="Note 2 2 2 4 3 6" xfId="43131"/>
    <cellStyle name="Note 2 2 2 4 4" xfId="43132"/>
    <cellStyle name="Note 2 2 2 4 4 2" xfId="43133"/>
    <cellStyle name="Note 2 2 2 4 4 2 2" xfId="43134"/>
    <cellStyle name="Note 2 2 2 4 4 2 2 2" xfId="43135"/>
    <cellStyle name="Note 2 2 2 4 4 2 2 2 2" xfId="43136"/>
    <cellStyle name="Note 2 2 2 4 4 2 2 3" xfId="43137"/>
    <cellStyle name="Note 2 2 2 4 4 2 3" xfId="43138"/>
    <cellStyle name="Note 2 2 2 4 4 2 3 2" xfId="43139"/>
    <cellStyle name="Note 2 2 2 4 4 2 3 2 2" xfId="43140"/>
    <cellStyle name="Note 2 2 2 4 4 2 3 3" xfId="43141"/>
    <cellStyle name="Note 2 2 2 4 4 2 4" xfId="43142"/>
    <cellStyle name="Note 2 2 2 4 4 2 4 2" xfId="43143"/>
    <cellStyle name="Note 2 2 2 4 4 2 5" xfId="43144"/>
    <cellStyle name="Note 2 2 2 4 4 3" xfId="43145"/>
    <cellStyle name="Note 2 2 2 4 4 3 2" xfId="43146"/>
    <cellStyle name="Note 2 2 2 4 4 3 2 2" xfId="43147"/>
    <cellStyle name="Note 2 2 2 4 4 3 3" xfId="43148"/>
    <cellStyle name="Note 2 2 2 4 4 4" xfId="43149"/>
    <cellStyle name="Note 2 2 2 4 4 4 2" xfId="43150"/>
    <cellStyle name="Note 2 2 2 4 4 4 2 2" xfId="43151"/>
    <cellStyle name="Note 2 2 2 4 4 4 3" xfId="43152"/>
    <cellStyle name="Note 2 2 2 4 4 5" xfId="43153"/>
    <cellStyle name="Note 2 2 2 4 4 5 2" xfId="43154"/>
    <cellStyle name="Note 2 2 2 4 4 6" xfId="43155"/>
    <cellStyle name="Note 2 2 2 4 5" xfId="43156"/>
    <cellStyle name="Note 2 2 2 4 5 2" xfId="43157"/>
    <cellStyle name="Note 2 2 2 4 5 2 2" xfId="43158"/>
    <cellStyle name="Note 2 2 2 4 5 2 2 2" xfId="43159"/>
    <cellStyle name="Note 2 2 2 4 5 2 2 2 2" xfId="43160"/>
    <cellStyle name="Note 2 2 2 4 5 2 2 3" xfId="43161"/>
    <cellStyle name="Note 2 2 2 4 5 2 3" xfId="43162"/>
    <cellStyle name="Note 2 2 2 4 5 2 3 2" xfId="43163"/>
    <cellStyle name="Note 2 2 2 4 5 2 3 2 2" xfId="43164"/>
    <cellStyle name="Note 2 2 2 4 5 2 3 3" xfId="43165"/>
    <cellStyle name="Note 2 2 2 4 5 2 4" xfId="43166"/>
    <cellStyle name="Note 2 2 2 4 5 2 4 2" xfId="43167"/>
    <cellStyle name="Note 2 2 2 4 5 2 5" xfId="43168"/>
    <cellStyle name="Note 2 2 2 4 5 3" xfId="43169"/>
    <cellStyle name="Note 2 2 2 4 5 3 2" xfId="43170"/>
    <cellStyle name="Note 2 2 2 4 5 3 2 2" xfId="43171"/>
    <cellStyle name="Note 2 2 2 4 5 3 3" xfId="43172"/>
    <cellStyle name="Note 2 2 2 4 5 4" xfId="43173"/>
    <cellStyle name="Note 2 2 2 4 5 4 2" xfId="43174"/>
    <cellStyle name="Note 2 2 2 4 5 4 2 2" xfId="43175"/>
    <cellStyle name="Note 2 2 2 4 5 4 3" xfId="43176"/>
    <cellStyle name="Note 2 2 2 4 5 5" xfId="43177"/>
    <cellStyle name="Note 2 2 2 4 5 5 2" xfId="43178"/>
    <cellStyle name="Note 2 2 2 4 5 6" xfId="43179"/>
    <cellStyle name="Note 2 2 2 4 6" xfId="43180"/>
    <cellStyle name="Note 2 2 2 4 6 2" xfId="43181"/>
    <cellStyle name="Note 2 2 2 4 6 2 2" xfId="43182"/>
    <cellStyle name="Note 2 2 2 4 6 2 2 2" xfId="43183"/>
    <cellStyle name="Note 2 2 2 4 6 2 3" xfId="43184"/>
    <cellStyle name="Note 2 2 2 4 6 3" xfId="43185"/>
    <cellStyle name="Note 2 2 2 4 6 3 2" xfId="43186"/>
    <cellStyle name="Note 2 2 2 4 6 3 2 2" xfId="43187"/>
    <cellStyle name="Note 2 2 2 4 6 3 3" xfId="43188"/>
    <cellStyle name="Note 2 2 2 4 6 4" xfId="43189"/>
    <cellStyle name="Note 2 2 2 4 6 4 2" xfId="43190"/>
    <cellStyle name="Note 2 2 2 4 6 5" xfId="43191"/>
    <cellStyle name="Note 2 2 2 4 7" xfId="43192"/>
    <cellStyle name="Note 2 2 2 4 7 2" xfId="43193"/>
    <cellStyle name="Note 2 2 2 4 7 2 2" xfId="43194"/>
    <cellStyle name="Note 2 2 2 4 7 3" xfId="43195"/>
    <cellStyle name="Note 2 2 2 4 8" xfId="43196"/>
    <cellStyle name="Note 2 2 2 4 8 2" xfId="43197"/>
    <cellStyle name="Note 2 2 2 4 8 2 2" xfId="43198"/>
    <cellStyle name="Note 2 2 2 4 8 3" xfId="43199"/>
    <cellStyle name="Note 2 2 2 4 9" xfId="43200"/>
    <cellStyle name="Note 2 2 2 4 9 2" xfId="43201"/>
    <cellStyle name="Note 2 2 2 5" xfId="43202"/>
    <cellStyle name="Note 2 2 2 5 2" xfId="43203"/>
    <cellStyle name="Note 2 2 2 5 2 2" xfId="43204"/>
    <cellStyle name="Note 2 2 2 5 2 2 2" xfId="43205"/>
    <cellStyle name="Note 2 2 2 5 2 2 2 2" xfId="43206"/>
    <cellStyle name="Note 2 2 2 5 2 2 2 2 2" xfId="43207"/>
    <cellStyle name="Note 2 2 2 5 2 2 2 3" xfId="43208"/>
    <cellStyle name="Note 2 2 2 5 2 2 3" xfId="43209"/>
    <cellStyle name="Note 2 2 2 5 2 2 3 2" xfId="43210"/>
    <cellStyle name="Note 2 2 2 5 2 2 3 2 2" xfId="43211"/>
    <cellStyle name="Note 2 2 2 5 2 2 3 3" xfId="43212"/>
    <cellStyle name="Note 2 2 2 5 2 2 4" xfId="43213"/>
    <cellStyle name="Note 2 2 2 5 2 2 4 2" xfId="43214"/>
    <cellStyle name="Note 2 2 2 5 2 2 5" xfId="43215"/>
    <cellStyle name="Note 2 2 2 5 2 3" xfId="43216"/>
    <cellStyle name="Note 2 2 2 5 2 3 2" xfId="43217"/>
    <cellStyle name="Note 2 2 2 5 2 3 2 2" xfId="43218"/>
    <cellStyle name="Note 2 2 2 5 2 3 3" xfId="43219"/>
    <cellStyle name="Note 2 2 2 5 2 4" xfId="43220"/>
    <cellStyle name="Note 2 2 2 5 2 4 2" xfId="43221"/>
    <cellStyle name="Note 2 2 2 5 2 4 2 2" xfId="43222"/>
    <cellStyle name="Note 2 2 2 5 2 4 3" xfId="43223"/>
    <cellStyle name="Note 2 2 2 5 2 5" xfId="43224"/>
    <cellStyle name="Note 2 2 2 5 2 5 2" xfId="43225"/>
    <cellStyle name="Note 2 2 2 5 2 6" xfId="43226"/>
    <cellStyle name="Note 2 2 2 5 3" xfId="43227"/>
    <cellStyle name="Note 2 2 2 5 3 2" xfId="43228"/>
    <cellStyle name="Note 2 2 2 5 3 2 2" xfId="43229"/>
    <cellStyle name="Note 2 2 2 5 3 2 2 2" xfId="43230"/>
    <cellStyle name="Note 2 2 2 5 3 2 2 2 2" xfId="43231"/>
    <cellStyle name="Note 2 2 2 5 3 2 2 3" xfId="43232"/>
    <cellStyle name="Note 2 2 2 5 3 2 3" xfId="43233"/>
    <cellStyle name="Note 2 2 2 5 3 2 3 2" xfId="43234"/>
    <cellStyle name="Note 2 2 2 5 3 2 3 2 2" xfId="43235"/>
    <cellStyle name="Note 2 2 2 5 3 2 3 3" xfId="43236"/>
    <cellStyle name="Note 2 2 2 5 3 2 4" xfId="43237"/>
    <cellStyle name="Note 2 2 2 5 3 2 4 2" xfId="43238"/>
    <cellStyle name="Note 2 2 2 5 3 2 5" xfId="43239"/>
    <cellStyle name="Note 2 2 2 5 3 3" xfId="43240"/>
    <cellStyle name="Note 2 2 2 5 3 3 2" xfId="43241"/>
    <cellStyle name="Note 2 2 2 5 3 3 2 2" xfId="43242"/>
    <cellStyle name="Note 2 2 2 5 3 3 3" xfId="43243"/>
    <cellStyle name="Note 2 2 2 5 3 4" xfId="43244"/>
    <cellStyle name="Note 2 2 2 5 3 4 2" xfId="43245"/>
    <cellStyle name="Note 2 2 2 5 3 4 2 2" xfId="43246"/>
    <cellStyle name="Note 2 2 2 5 3 4 3" xfId="43247"/>
    <cellStyle name="Note 2 2 2 5 3 5" xfId="43248"/>
    <cellStyle name="Note 2 2 2 5 3 5 2" xfId="43249"/>
    <cellStyle name="Note 2 2 2 5 3 6" xfId="43250"/>
    <cellStyle name="Note 2 2 2 6" xfId="43251"/>
    <cellStyle name="Note 2 2 2 7" xfId="43252"/>
    <cellStyle name="Note 2 2 2 8" xfId="43253"/>
    <cellStyle name="Note 2 2 2 9" xfId="43254"/>
    <cellStyle name="Note 2 2 3" xfId="43255"/>
    <cellStyle name="Note 2 2 3 10" xfId="43256"/>
    <cellStyle name="Note 2 2 3 10 2" xfId="43257"/>
    <cellStyle name="Note 2 2 3 11" xfId="43258"/>
    <cellStyle name="Note 2 2 3 2" xfId="43259"/>
    <cellStyle name="Note 2 2 3 3" xfId="43260"/>
    <cellStyle name="Note 2 2 3 3 2" xfId="43261"/>
    <cellStyle name="Note 2 2 3 3 2 2" xfId="43262"/>
    <cellStyle name="Note 2 2 3 3 2 2 2" xfId="43263"/>
    <cellStyle name="Note 2 2 3 3 2 2 2 2" xfId="43264"/>
    <cellStyle name="Note 2 2 3 3 2 2 3" xfId="43265"/>
    <cellStyle name="Note 2 2 3 3 2 3" xfId="43266"/>
    <cellStyle name="Note 2 2 3 3 2 3 2" xfId="43267"/>
    <cellStyle name="Note 2 2 3 3 2 3 2 2" xfId="43268"/>
    <cellStyle name="Note 2 2 3 3 2 3 3" xfId="43269"/>
    <cellStyle name="Note 2 2 3 3 2 4" xfId="43270"/>
    <cellStyle name="Note 2 2 3 3 2 4 2" xfId="43271"/>
    <cellStyle name="Note 2 2 3 3 2 5" xfId="43272"/>
    <cellStyle name="Note 2 2 3 3 3" xfId="43273"/>
    <cellStyle name="Note 2 2 3 3 3 2" xfId="43274"/>
    <cellStyle name="Note 2 2 3 3 3 2 2" xfId="43275"/>
    <cellStyle name="Note 2 2 3 3 3 3" xfId="43276"/>
    <cellStyle name="Note 2 2 3 3 4" xfId="43277"/>
    <cellStyle name="Note 2 2 3 3 4 2" xfId="43278"/>
    <cellStyle name="Note 2 2 3 3 4 2 2" xfId="43279"/>
    <cellStyle name="Note 2 2 3 3 4 3" xfId="43280"/>
    <cellStyle name="Note 2 2 3 3 5" xfId="43281"/>
    <cellStyle name="Note 2 2 3 3 5 2" xfId="43282"/>
    <cellStyle name="Note 2 2 3 3 6" xfId="43283"/>
    <cellStyle name="Note 2 2 3 4" xfId="43284"/>
    <cellStyle name="Note 2 2 3 4 2" xfId="43285"/>
    <cellStyle name="Note 2 2 3 4 2 2" xfId="43286"/>
    <cellStyle name="Note 2 2 3 4 2 2 2" xfId="43287"/>
    <cellStyle name="Note 2 2 3 4 2 2 2 2" xfId="43288"/>
    <cellStyle name="Note 2 2 3 4 2 2 3" xfId="43289"/>
    <cellStyle name="Note 2 2 3 4 2 3" xfId="43290"/>
    <cellStyle name="Note 2 2 3 4 2 3 2" xfId="43291"/>
    <cellStyle name="Note 2 2 3 4 2 3 2 2" xfId="43292"/>
    <cellStyle name="Note 2 2 3 4 2 3 3" xfId="43293"/>
    <cellStyle name="Note 2 2 3 4 2 4" xfId="43294"/>
    <cellStyle name="Note 2 2 3 4 2 4 2" xfId="43295"/>
    <cellStyle name="Note 2 2 3 4 2 5" xfId="43296"/>
    <cellStyle name="Note 2 2 3 4 3" xfId="43297"/>
    <cellStyle name="Note 2 2 3 4 3 2" xfId="43298"/>
    <cellStyle name="Note 2 2 3 4 3 2 2" xfId="43299"/>
    <cellStyle name="Note 2 2 3 4 3 3" xfId="43300"/>
    <cellStyle name="Note 2 2 3 4 4" xfId="43301"/>
    <cellStyle name="Note 2 2 3 4 4 2" xfId="43302"/>
    <cellStyle name="Note 2 2 3 4 4 2 2" xfId="43303"/>
    <cellStyle name="Note 2 2 3 4 4 3" xfId="43304"/>
    <cellStyle name="Note 2 2 3 4 5" xfId="43305"/>
    <cellStyle name="Note 2 2 3 4 5 2" xfId="43306"/>
    <cellStyle name="Note 2 2 3 4 6" xfId="43307"/>
    <cellStyle name="Note 2 2 3 5" xfId="43308"/>
    <cellStyle name="Note 2 2 3 5 2" xfId="43309"/>
    <cellStyle name="Note 2 2 3 5 2 2" xfId="43310"/>
    <cellStyle name="Note 2 2 3 5 2 2 2" xfId="43311"/>
    <cellStyle name="Note 2 2 3 5 2 2 2 2" xfId="43312"/>
    <cellStyle name="Note 2 2 3 5 2 2 3" xfId="43313"/>
    <cellStyle name="Note 2 2 3 5 2 3" xfId="43314"/>
    <cellStyle name="Note 2 2 3 5 2 3 2" xfId="43315"/>
    <cellStyle name="Note 2 2 3 5 2 3 2 2" xfId="43316"/>
    <cellStyle name="Note 2 2 3 5 2 3 3" xfId="43317"/>
    <cellStyle name="Note 2 2 3 5 2 4" xfId="43318"/>
    <cellStyle name="Note 2 2 3 5 2 4 2" xfId="43319"/>
    <cellStyle name="Note 2 2 3 5 2 5" xfId="43320"/>
    <cellStyle name="Note 2 2 3 5 3" xfId="43321"/>
    <cellStyle name="Note 2 2 3 5 3 2" xfId="43322"/>
    <cellStyle name="Note 2 2 3 5 3 2 2" xfId="43323"/>
    <cellStyle name="Note 2 2 3 5 3 3" xfId="43324"/>
    <cellStyle name="Note 2 2 3 5 4" xfId="43325"/>
    <cellStyle name="Note 2 2 3 5 4 2" xfId="43326"/>
    <cellStyle name="Note 2 2 3 5 4 2 2" xfId="43327"/>
    <cellStyle name="Note 2 2 3 5 4 3" xfId="43328"/>
    <cellStyle name="Note 2 2 3 5 5" xfId="43329"/>
    <cellStyle name="Note 2 2 3 5 5 2" xfId="43330"/>
    <cellStyle name="Note 2 2 3 5 6" xfId="43331"/>
    <cellStyle name="Note 2 2 3 6" xfId="43332"/>
    <cellStyle name="Note 2 2 3 6 2" xfId="43333"/>
    <cellStyle name="Note 2 2 3 6 2 2" xfId="43334"/>
    <cellStyle name="Note 2 2 3 6 2 2 2" xfId="43335"/>
    <cellStyle name="Note 2 2 3 6 2 2 2 2" xfId="43336"/>
    <cellStyle name="Note 2 2 3 6 2 2 3" xfId="43337"/>
    <cellStyle name="Note 2 2 3 6 2 3" xfId="43338"/>
    <cellStyle name="Note 2 2 3 6 2 3 2" xfId="43339"/>
    <cellStyle name="Note 2 2 3 6 2 3 2 2" xfId="43340"/>
    <cellStyle name="Note 2 2 3 6 2 3 3" xfId="43341"/>
    <cellStyle name="Note 2 2 3 6 2 4" xfId="43342"/>
    <cellStyle name="Note 2 2 3 6 2 4 2" xfId="43343"/>
    <cellStyle name="Note 2 2 3 6 2 5" xfId="43344"/>
    <cellStyle name="Note 2 2 3 6 3" xfId="43345"/>
    <cellStyle name="Note 2 2 3 6 3 2" xfId="43346"/>
    <cellStyle name="Note 2 2 3 6 3 2 2" xfId="43347"/>
    <cellStyle name="Note 2 2 3 6 3 3" xfId="43348"/>
    <cellStyle name="Note 2 2 3 6 4" xfId="43349"/>
    <cellStyle name="Note 2 2 3 6 4 2" xfId="43350"/>
    <cellStyle name="Note 2 2 3 6 4 2 2" xfId="43351"/>
    <cellStyle name="Note 2 2 3 6 4 3" xfId="43352"/>
    <cellStyle name="Note 2 2 3 6 5" xfId="43353"/>
    <cellStyle name="Note 2 2 3 6 5 2" xfId="43354"/>
    <cellStyle name="Note 2 2 3 6 6" xfId="43355"/>
    <cellStyle name="Note 2 2 3 7" xfId="43356"/>
    <cellStyle name="Note 2 2 3 7 2" xfId="43357"/>
    <cellStyle name="Note 2 2 3 7 2 2" xfId="43358"/>
    <cellStyle name="Note 2 2 3 7 2 2 2" xfId="43359"/>
    <cellStyle name="Note 2 2 3 7 2 3" xfId="43360"/>
    <cellStyle name="Note 2 2 3 7 3" xfId="43361"/>
    <cellStyle name="Note 2 2 3 7 3 2" xfId="43362"/>
    <cellStyle name="Note 2 2 3 7 3 2 2" xfId="43363"/>
    <cellStyle name="Note 2 2 3 7 3 3" xfId="43364"/>
    <cellStyle name="Note 2 2 3 7 4" xfId="43365"/>
    <cellStyle name="Note 2 2 3 7 4 2" xfId="43366"/>
    <cellStyle name="Note 2 2 3 7 5" xfId="43367"/>
    <cellStyle name="Note 2 2 3 8" xfId="43368"/>
    <cellStyle name="Note 2 2 3 8 2" xfId="43369"/>
    <cellStyle name="Note 2 2 3 8 2 2" xfId="43370"/>
    <cellStyle name="Note 2 2 3 8 3" xfId="43371"/>
    <cellStyle name="Note 2 2 3 9" xfId="43372"/>
    <cellStyle name="Note 2 2 3 9 2" xfId="43373"/>
    <cellStyle name="Note 2 2 3 9 2 2" xfId="43374"/>
    <cellStyle name="Note 2 2 3 9 3" xfId="43375"/>
    <cellStyle name="Note 2 2 4" xfId="43376"/>
    <cellStyle name="Note 2 2 5" xfId="43377"/>
    <cellStyle name="Note 2 2 5 2" xfId="43378"/>
    <cellStyle name="Note 2 2 5 3" xfId="43379"/>
    <cellStyle name="Note 2 2 5 4" xfId="43380"/>
    <cellStyle name="Note 2 2 5 4 2" xfId="43381"/>
    <cellStyle name="Note 2 2 5 4 2 2" xfId="43382"/>
    <cellStyle name="Note 2 2 5 4 2 2 2" xfId="43383"/>
    <cellStyle name="Note 2 2 5 4 2 3" xfId="43384"/>
    <cellStyle name="Note 2 2 5 4 3" xfId="43385"/>
    <cellStyle name="Note 2 2 5 4 3 2" xfId="43386"/>
    <cellStyle name="Note 2 2 5 4 3 2 2" xfId="43387"/>
    <cellStyle name="Note 2 2 5 4 3 3" xfId="43388"/>
    <cellStyle name="Note 2 2 5 4 4" xfId="43389"/>
    <cellStyle name="Note 2 2 5 4 4 2" xfId="43390"/>
    <cellStyle name="Note 2 2 5 4 5" xfId="43391"/>
    <cellStyle name="Note 2 2 5 5" xfId="43392"/>
    <cellStyle name="Note 2 2 5 5 2" xfId="43393"/>
    <cellStyle name="Note 2 2 5 5 2 2" xfId="43394"/>
    <cellStyle name="Note 2 2 5 5 3" xfId="43395"/>
    <cellStyle name="Note 2 2 5 6" xfId="43396"/>
    <cellStyle name="Note 2 2 5 6 2" xfId="43397"/>
    <cellStyle name="Note 2 2 5 6 2 2" xfId="43398"/>
    <cellStyle name="Note 2 2 5 6 3" xfId="43399"/>
    <cellStyle name="Note 2 2 5 7" xfId="43400"/>
    <cellStyle name="Note 2 2 5 7 2" xfId="43401"/>
    <cellStyle name="Note 2 2 5 8" xfId="43402"/>
    <cellStyle name="Note 2 2 6" xfId="43403"/>
    <cellStyle name="Note 2 2 6 2" xfId="43404"/>
    <cellStyle name="Note 2 2 6 2 2" xfId="43405"/>
    <cellStyle name="Note 2 2 6 2 2 2" xfId="43406"/>
    <cellStyle name="Note 2 2 6 2 2 2 2" xfId="43407"/>
    <cellStyle name="Note 2 2 6 2 2 3" xfId="43408"/>
    <cellStyle name="Note 2 2 6 2 3" xfId="43409"/>
    <cellStyle name="Note 2 2 6 2 3 2" xfId="43410"/>
    <cellStyle name="Note 2 2 6 2 3 2 2" xfId="43411"/>
    <cellStyle name="Note 2 2 6 2 3 3" xfId="43412"/>
    <cellStyle name="Note 2 2 6 2 4" xfId="43413"/>
    <cellStyle name="Note 2 2 6 2 4 2" xfId="43414"/>
    <cellStyle name="Note 2 2 6 2 5" xfId="43415"/>
    <cellStyle name="Note 2 2 6 3" xfId="43416"/>
    <cellStyle name="Note 2 2 6 3 2" xfId="43417"/>
    <cellStyle name="Note 2 2 6 3 2 2" xfId="43418"/>
    <cellStyle name="Note 2 2 6 3 3" xfId="43419"/>
    <cellStyle name="Note 2 2 6 4" xfId="43420"/>
    <cellStyle name="Note 2 2 6 4 2" xfId="43421"/>
    <cellStyle name="Note 2 2 6 4 2 2" xfId="43422"/>
    <cellStyle name="Note 2 2 6 4 3" xfId="43423"/>
    <cellStyle name="Note 2 2 6 5" xfId="43424"/>
    <cellStyle name="Note 2 2 6 5 2" xfId="43425"/>
    <cellStyle name="Note 2 2 6 6" xfId="43426"/>
    <cellStyle name="Note 2 2 7" xfId="43427"/>
    <cellStyle name="Note 2 2 7 2" xfId="43428"/>
    <cellStyle name="Note 2 2 7 2 2" xfId="43429"/>
    <cellStyle name="Note 2 2 7 2 2 2" xfId="43430"/>
    <cellStyle name="Note 2 2 7 2 2 2 2" xfId="43431"/>
    <cellStyle name="Note 2 2 7 2 2 3" xfId="43432"/>
    <cellStyle name="Note 2 2 7 2 3" xfId="43433"/>
    <cellStyle name="Note 2 2 7 2 3 2" xfId="43434"/>
    <cellStyle name="Note 2 2 7 2 3 2 2" xfId="43435"/>
    <cellStyle name="Note 2 2 7 2 3 3" xfId="43436"/>
    <cellStyle name="Note 2 2 7 2 4" xfId="43437"/>
    <cellStyle name="Note 2 2 7 2 4 2" xfId="43438"/>
    <cellStyle name="Note 2 2 7 2 5" xfId="43439"/>
    <cellStyle name="Note 2 2 7 3" xfId="43440"/>
    <cellStyle name="Note 2 2 7 3 2" xfId="43441"/>
    <cellStyle name="Note 2 2 7 3 2 2" xfId="43442"/>
    <cellStyle name="Note 2 2 7 3 3" xfId="43443"/>
    <cellStyle name="Note 2 2 7 4" xfId="43444"/>
    <cellStyle name="Note 2 2 7 4 2" xfId="43445"/>
    <cellStyle name="Note 2 2 7 4 2 2" xfId="43446"/>
    <cellStyle name="Note 2 2 7 4 3" xfId="43447"/>
    <cellStyle name="Note 2 2 7 5" xfId="43448"/>
    <cellStyle name="Note 2 2 7 5 2" xfId="43449"/>
    <cellStyle name="Note 2 2 7 6" xfId="43450"/>
    <cellStyle name="Note 2 2 8" xfId="43451"/>
    <cellStyle name="Note 2 2 8 2" xfId="43452"/>
    <cellStyle name="Note 2 2 8 2 2" xfId="43453"/>
    <cellStyle name="Note 2 2 8 2 2 2" xfId="43454"/>
    <cellStyle name="Note 2 2 8 2 2 2 2" xfId="43455"/>
    <cellStyle name="Note 2 2 8 2 2 3" xfId="43456"/>
    <cellStyle name="Note 2 2 8 2 3" xfId="43457"/>
    <cellStyle name="Note 2 2 8 2 3 2" xfId="43458"/>
    <cellStyle name="Note 2 2 8 2 3 2 2" xfId="43459"/>
    <cellStyle name="Note 2 2 8 2 3 3" xfId="43460"/>
    <cellStyle name="Note 2 2 8 2 4" xfId="43461"/>
    <cellStyle name="Note 2 2 8 2 4 2" xfId="43462"/>
    <cellStyle name="Note 2 2 8 2 5" xfId="43463"/>
    <cellStyle name="Note 2 2 8 3" xfId="43464"/>
    <cellStyle name="Note 2 2 8 3 2" xfId="43465"/>
    <cellStyle name="Note 2 2 8 3 2 2" xfId="43466"/>
    <cellStyle name="Note 2 2 8 3 3" xfId="43467"/>
    <cellStyle name="Note 2 2 8 4" xfId="43468"/>
    <cellStyle name="Note 2 2 8 4 2" xfId="43469"/>
    <cellStyle name="Note 2 2 8 4 2 2" xfId="43470"/>
    <cellStyle name="Note 2 2 8 4 3" xfId="43471"/>
    <cellStyle name="Note 2 2 8 5" xfId="43472"/>
    <cellStyle name="Note 2 2 8 5 2" xfId="43473"/>
    <cellStyle name="Note 2 2 8 6" xfId="43474"/>
    <cellStyle name="Note 2 2 9" xfId="43475"/>
    <cellStyle name="Note 2 2 9 2" xfId="43476"/>
    <cellStyle name="Note 2 2 9 2 2" xfId="43477"/>
    <cellStyle name="Note 2 2 9 2 2 2" xfId="43478"/>
    <cellStyle name="Note 2 2 9 2 3" xfId="43479"/>
    <cellStyle name="Note 2 2 9 3" xfId="43480"/>
    <cellStyle name="Note 2 2 9 3 2" xfId="43481"/>
    <cellStyle name="Note 2 2 9 3 2 2" xfId="43482"/>
    <cellStyle name="Note 2 2 9 3 3" xfId="43483"/>
    <cellStyle name="Note 2 2 9 4" xfId="43484"/>
    <cellStyle name="Note 2 2 9 4 2" xfId="43485"/>
    <cellStyle name="Note 2 2 9 5" xfId="43486"/>
    <cellStyle name="Note 2 20" xfId="43487"/>
    <cellStyle name="Note 2 20 2" xfId="43488"/>
    <cellStyle name="Note 2 21" xfId="43489"/>
    <cellStyle name="Note 2 21 2" xfId="43490"/>
    <cellStyle name="Note 2 22" xfId="43491"/>
    <cellStyle name="Note 2 22 2" xfId="43492"/>
    <cellStyle name="Note 2 23" xfId="43493"/>
    <cellStyle name="Note 2 23 2" xfId="43494"/>
    <cellStyle name="Note 2 24" xfId="43495"/>
    <cellStyle name="Note 2 24 2" xfId="43496"/>
    <cellStyle name="Note 2 25" xfId="43497"/>
    <cellStyle name="Note 2 25 2" xfId="43498"/>
    <cellStyle name="Note 2 26" xfId="43499"/>
    <cellStyle name="Note 2 26 2" xfId="43500"/>
    <cellStyle name="Note 2 27" xfId="43501"/>
    <cellStyle name="Note 2 27 2" xfId="43502"/>
    <cellStyle name="Note 2 28" xfId="43503"/>
    <cellStyle name="Note 2 28 2" xfId="43504"/>
    <cellStyle name="Note 2 29" xfId="43505"/>
    <cellStyle name="Note 2 29 2" xfId="43506"/>
    <cellStyle name="Note 2 3" xfId="43507"/>
    <cellStyle name="Note 2 3 2" xfId="43508"/>
    <cellStyle name="Note 2 3 2 10" xfId="43509"/>
    <cellStyle name="Note 2 3 2 2" xfId="43510"/>
    <cellStyle name="Note 2 3 2 2 2" xfId="43511"/>
    <cellStyle name="Note 2 3 2 2 2 2" xfId="43512"/>
    <cellStyle name="Note 2 3 2 2 2 2 2" xfId="43513"/>
    <cellStyle name="Note 2 3 2 2 2 2 2 2" xfId="43514"/>
    <cellStyle name="Note 2 3 2 2 2 2 3" xfId="43515"/>
    <cellStyle name="Note 2 3 2 2 2 3" xfId="43516"/>
    <cellStyle name="Note 2 3 2 2 2 3 2" xfId="43517"/>
    <cellStyle name="Note 2 3 2 2 2 3 2 2" xfId="43518"/>
    <cellStyle name="Note 2 3 2 2 2 3 3" xfId="43519"/>
    <cellStyle name="Note 2 3 2 2 2 4" xfId="43520"/>
    <cellStyle name="Note 2 3 2 2 2 4 2" xfId="43521"/>
    <cellStyle name="Note 2 3 2 2 2 5" xfId="43522"/>
    <cellStyle name="Note 2 3 2 2 3" xfId="43523"/>
    <cellStyle name="Note 2 3 2 2 3 2" xfId="43524"/>
    <cellStyle name="Note 2 3 2 2 3 2 2" xfId="43525"/>
    <cellStyle name="Note 2 3 2 2 3 3" xfId="43526"/>
    <cellStyle name="Note 2 3 2 2 4" xfId="43527"/>
    <cellStyle name="Note 2 3 2 2 4 2" xfId="43528"/>
    <cellStyle name="Note 2 3 2 2 4 2 2" xfId="43529"/>
    <cellStyle name="Note 2 3 2 2 4 3" xfId="43530"/>
    <cellStyle name="Note 2 3 2 2 5" xfId="43531"/>
    <cellStyle name="Note 2 3 2 2 5 2" xfId="43532"/>
    <cellStyle name="Note 2 3 2 2 6" xfId="43533"/>
    <cellStyle name="Note 2 3 2 3" xfId="43534"/>
    <cellStyle name="Note 2 3 2 3 2" xfId="43535"/>
    <cellStyle name="Note 2 3 2 3 2 2" xfId="43536"/>
    <cellStyle name="Note 2 3 2 3 2 2 2" xfId="43537"/>
    <cellStyle name="Note 2 3 2 3 2 2 2 2" xfId="43538"/>
    <cellStyle name="Note 2 3 2 3 2 2 3" xfId="43539"/>
    <cellStyle name="Note 2 3 2 3 2 3" xfId="43540"/>
    <cellStyle name="Note 2 3 2 3 2 3 2" xfId="43541"/>
    <cellStyle name="Note 2 3 2 3 2 3 2 2" xfId="43542"/>
    <cellStyle name="Note 2 3 2 3 2 3 3" xfId="43543"/>
    <cellStyle name="Note 2 3 2 3 2 4" xfId="43544"/>
    <cellStyle name="Note 2 3 2 3 2 4 2" xfId="43545"/>
    <cellStyle name="Note 2 3 2 3 2 5" xfId="43546"/>
    <cellStyle name="Note 2 3 2 3 3" xfId="43547"/>
    <cellStyle name="Note 2 3 2 3 3 2" xfId="43548"/>
    <cellStyle name="Note 2 3 2 3 3 2 2" xfId="43549"/>
    <cellStyle name="Note 2 3 2 3 3 3" xfId="43550"/>
    <cellStyle name="Note 2 3 2 3 4" xfId="43551"/>
    <cellStyle name="Note 2 3 2 3 4 2" xfId="43552"/>
    <cellStyle name="Note 2 3 2 3 4 2 2" xfId="43553"/>
    <cellStyle name="Note 2 3 2 3 4 3" xfId="43554"/>
    <cellStyle name="Note 2 3 2 3 5" xfId="43555"/>
    <cellStyle name="Note 2 3 2 3 5 2" xfId="43556"/>
    <cellStyle name="Note 2 3 2 3 6" xfId="43557"/>
    <cellStyle name="Note 2 3 2 4" xfId="43558"/>
    <cellStyle name="Note 2 3 2 4 2" xfId="43559"/>
    <cellStyle name="Note 2 3 2 4 2 2" xfId="43560"/>
    <cellStyle name="Note 2 3 2 4 2 2 2" xfId="43561"/>
    <cellStyle name="Note 2 3 2 4 2 2 2 2" xfId="43562"/>
    <cellStyle name="Note 2 3 2 4 2 2 3" xfId="43563"/>
    <cellStyle name="Note 2 3 2 4 2 3" xfId="43564"/>
    <cellStyle name="Note 2 3 2 4 2 3 2" xfId="43565"/>
    <cellStyle name="Note 2 3 2 4 2 3 2 2" xfId="43566"/>
    <cellStyle name="Note 2 3 2 4 2 3 3" xfId="43567"/>
    <cellStyle name="Note 2 3 2 4 2 4" xfId="43568"/>
    <cellStyle name="Note 2 3 2 4 2 4 2" xfId="43569"/>
    <cellStyle name="Note 2 3 2 4 2 5" xfId="43570"/>
    <cellStyle name="Note 2 3 2 4 3" xfId="43571"/>
    <cellStyle name="Note 2 3 2 4 3 2" xfId="43572"/>
    <cellStyle name="Note 2 3 2 4 3 2 2" xfId="43573"/>
    <cellStyle name="Note 2 3 2 4 3 3" xfId="43574"/>
    <cellStyle name="Note 2 3 2 4 4" xfId="43575"/>
    <cellStyle name="Note 2 3 2 4 4 2" xfId="43576"/>
    <cellStyle name="Note 2 3 2 4 4 2 2" xfId="43577"/>
    <cellStyle name="Note 2 3 2 4 4 3" xfId="43578"/>
    <cellStyle name="Note 2 3 2 4 5" xfId="43579"/>
    <cellStyle name="Note 2 3 2 4 5 2" xfId="43580"/>
    <cellStyle name="Note 2 3 2 4 6" xfId="43581"/>
    <cellStyle name="Note 2 3 2 5" xfId="43582"/>
    <cellStyle name="Note 2 3 2 5 2" xfId="43583"/>
    <cellStyle name="Note 2 3 2 5 2 2" xfId="43584"/>
    <cellStyle name="Note 2 3 2 5 2 2 2" xfId="43585"/>
    <cellStyle name="Note 2 3 2 5 2 2 2 2" xfId="43586"/>
    <cellStyle name="Note 2 3 2 5 2 2 3" xfId="43587"/>
    <cellStyle name="Note 2 3 2 5 2 3" xfId="43588"/>
    <cellStyle name="Note 2 3 2 5 2 3 2" xfId="43589"/>
    <cellStyle name="Note 2 3 2 5 2 3 2 2" xfId="43590"/>
    <cellStyle name="Note 2 3 2 5 2 3 3" xfId="43591"/>
    <cellStyle name="Note 2 3 2 5 2 4" xfId="43592"/>
    <cellStyle name="Note 2 3 2 5 2 4 2" xfId="43593"/>
    <cellStyle name="Note 2 3 2 5 2 5" xfId="43594"/>
    <cellStyle name="Note 2 3 2 5 3" xfId="43595"/>
    <cellStyle name="Note 2 3 2 5 3 2" xfId="43596"/>
    <cellStyle name="Note 2 3 2 5 3 2 2" xfId="43597"/>
    <cellStyle name="Note 2 3 2 5 3 3" xfId="43598"/>
    <cellStyle name="Note 2 3 2 5 4" xfId="43599"/>
    <cellStyle name="Note 2 3 2 5 4 2" xfId="43600"/>
    <cellStyle name="Note 2 3 2 5 4 2 2" xfId="43601"/>
    <cellStyle name="Note 2 3 2 5 4 3" xfId="43602"/>
    <cellStyle name="Note 2 3 2 5 5" xfId="43603"/>
    <cellStyle name="Note 2 3 2 5 5 2" xfId="43604"/>
    <cellStyle name="Note 2 3 2 5 6" xfId="43605"/>
    <cellStyle name="Note 2 3 2 6" xfId="43606"/>
    <cellStyle name="Note 2 3 2 6 2" xfId="43607"/>
    <cellStyle name="Note 2 3 2 6 2 2" xfId="43608"/>
    <cellStyle name="Note 2 3 2 6 2 2 2" xfId="43609"/>
    <cellStyle name="Note 2 3 2 6 2 3" xfId="43610"/>
    <cellStyle name="Note 2 3 2 6 3" xfId="43611"/>
    <cellStyle name="Note 2 3 2 6 3 2" xfId="43612"/>
    <cellStyle name="Note 2 3 2 6 3 2 2" xfId="43613"/>
    <cellStyle name="Note 2 3 2 6 3 3" xfId="43614"/>
    <cellStyle name="Note 2 3 2 6 4" xfId="43615"/>
    <cellStyle name="Note 2 3 2 6 4 2" xfId="43616"/>
    <cellStyle name="Note 2 3 2 6 5" xfId="43617"/>
    <cellStyle name="Note 2 3 2 7" xfId="43618"/>
    <cellStyle name="Note 2 3 2 7 2" xfId="43619"/>
    <cellStyle name="Note 2 3 2 7 2 2" xfId="43620"/>
    <cellStyle name="Note 2 3 2 7 3" xfId="43621"/>
    <cellStyle name="Note 2 3 2 8" xfId="43622"/>
    <cellStyle name="Note 2 3 2 8 2" xfId="43623"/>
    <cellStyle name="Note 2 3 2 8 2 2" xfId="43624"/>
    <cellStyle name="Note 2 3 2 8 3" xfId="43625"/>
    <cellStyle name="Note 2 3 2 9" xfId="43626"/>
    <cellStyle name="Note 2 3 2 9 2" xfId="43627"/>
    <cellStyle name="Note 2 30" xfId="43628"/>
    <cellStyle name="Note 2 31" xfId="43629"/>
    <cellStyle name="Note 2 31 2" xfId="43630"/>
    <cellStyle name="Note 2 32" xfId="43631"/>
    <cellStyle name="Note 2 33" xfId="43632"/>
    <cellStyle name="Note 2 4" xfId="43633"/>
    <cellStyle name="Note 2 4 10" xfId="43634"/>
    <cellStyle name="Note 2 4 2" xfId="43635"/>
    <cellStyle name="Note 2 4 2 2" xfId="43636"/>
    <cellStyle name="Note 2 4 2 2 2" xfId="43637"/>
    <cellStyle name="Note 2 4 2 2 2 2" xfId="43638"/>
    <cellStyle name="Note 2 4 2 2 2 2 2" xfId="43639"/>
    <cellStyle name="Note 2 4 2 2 2 3" xfId="43640"/>
    <cellStyle name="Note 2 4 2 2 3" xfId="43641"/>
    <cellStyle name="Note 2 4 2 2 3 2" xfId="43642"/>
    <cellStyle name="Note 2 4 2 2 3 2 2" xfId="43643"/>
    <cellStyle name="Note 2 4 2 2 3 3" xfId="43644"/>
    <cellStyle name="Note 2 4 2 2 4" xfId="43645"/>
    <cellStyle name="Note 2 4 2 2 4 2" xfId="43646"/>
    <cellStyle name="Note 2 4 2 2 5" xfId="43647"/>
    <cellStyle name="Note 2 4 2 3" xfId="43648"/>
    <cellStyle name="Note 2 4 2 3 2" xfId="43649"/>
    <cellStyle name="Note 2 4 2 3 2 2" xfId="43650"/>
    <cellStyle name="Note 2 4 2 3 3" xfId="43651"/>
    <cellStyle name="Note 2 4 2 4" xfId="43652"/>
    <cellStyle name="Note 2 4 2 4 2" xfId="43653"/>
    <cellStyle name="Note 2 4 2 4 2 2" xfId="43654"/>
    <cellStyle name="Note 2 4 2 4 3" xfId="43655"/>
    <cellStyle name="Note 2 4 2 5" xfId="43656"/>
    <cellStyle name="Note 2 4 2 5 2" xfId="43657"/>
    <cellStyle name="Note 2 4 2 6" xfId="43658"/>
    <cellStyle name="Note 2 4 3" xfId="43659"/>
    <cellStyle name="Note 2 4 3 2" xfId="43660"/>
    <cellStyle name="Note 2 4 3 2 2" xfId="43661"/>
    <cellStyle name="Note 2 4 3 2 2 2" xfId="43662"/>
    <cellStyle name="Note 2 4 3 2 2 2 2" xfId="43663"/>
    <cellStyle name="Note 2 4 3 2 2 3" xfId="43664"/>
    <cellStyle name="Note 2 4 3 2 3" xfId="43665"/>
    <cellStyle name="Note 2 4 3 2 3 2" xfId="43666"/>
    <cellStyle name="Note 2 4 3 2 3 2 2" xfId="43667"/>
    <cellStyle name="Note 2 4 3 2 3 3" xfId="43668"/>
    <cellStyle name="Note 2 4 3 2 4" xfId="43669"/>
    <cellStyle name="Note 2 4 3 2 4 2" xfId="43670"/>
    <cellStyle name="Note 2 4 3 2 5" xfId="43671"/>
    <cellStyle name="Note 2 4 3 3" xfId="43672"/>
    <cellStyle name="Note 2 4 3 3 2" xfId="43673"/>
    <cellStyle name="Note 2 4 3 3 2 2" xfId="43674"/>
    <cellStyle name="Note 2 4 3 3 3" xfId="43675"/>
    <cellStyle name="Note 2 4 3 4" xfId="43676"/>
    <cellStyle name="Note 2 4 3 4 2" xfId="43677"/>
    <cellStyle name="Note 2 4 3 4 2 2" xfId="43678"/>
    <cellStyle name="Note 2 4 3 4 3" xfId="43679"/>
    <cellStyle name="Note 2 4 3 5" xfId="43680"/>
    <cellStyle name="Note 2 4 3 5 2" xfId="43681"/>
    <cellStyle name="Note 2 4 3 6" xfId="43682"/>
    <cellStyle name="Note 2 4 4" xfId="43683"/>
    <cellStyle name="Note 2 4 4 2" xfId="43684"/>
    <cellStyle name="Note 2 4 4 2 2" xfId="43685"/>
    <cellStyle name="Note 2 4 4 2 2 2" xfId="43686"/>
    <cellStyle name="Note 2 4 4 2 2 2 2" xfId="43687"/>
    <cellStyle name="Note 2 4 4 2 2 3" xfId="43688"/>
    <cellStyle name="Note 2 4 4 2 3" xfId="43689"/>
    <cellStyle name="Note 2 4 4 2 3 2" xfId="43690"/>
    <cellStyle name="Note 2 4 4 2 3 2 2" xfId="43691"/>
    <cellStyle name="Note 2 4 4 2 3 3" xfId="43692"/>
    <cellStyle name="Note 2 4 4 2 4" xfId="43693"/>
    <cellStyle name="Note 2 4 4 2 4 2" xfId="43694"/>
    <cellStyle name="Note 2 4 4 2 5" xfId="43695"/>
    <cellStyle name="Note 2 4 4 3" xfId="43696"/>
    <cellStyle name="Note 2 4 4 3 2" xfId="43697"/>
    <cellStyle name="Note 2 4 4 3 2 2" xfId="43698"/>
    <cellStyle name="Note 2 4 4 3 3" xfId="43699"/>
    <cellStyle name="Note 2 4 4 4" xfId="43700"/>
    <cellStyle name="Note 2 4 4 4 2" xfId="43701"/>
    <cellStyle name="Note 2 4 4 4 2 2" xfId="43702"/>
    <cellStyle name="Note 2 4 4 4 3" xfId="43703"/>
    <cellStyle name="Note 2 4 4 5" xfId="43704"/>
    <cellStyle name="Note 2 4 4 5 2" xfId="43705"/>
    <cellStyle name="Note 2 4 4 6" xfId="43706"/>
    <cellStyle name="Note 2 4 5" xfId="43707"/>
    <cellStyle name="Note 2 4 5 2" xfId="43708"/>
    <cellStyle name="Note 2 4 5 2 2" xfId="43709"/>
    <cellStyle name="Note 2 4 5 2 2 2" xfId="43710"/>
    <cellStyle name="Note 2 4 5 2 2 2 2" xfId="43711"/>
    <cellStyle name="Note 2 4 5 2 2 3" xfId="43712"/>
    <cellStyle name="Note 2 4 5 2 3" xfId="43713"/>
    <cellStyle name="Note 2 4 5 2 3 2" xfId="43714"/>
    <cellStyle name="Note 2 4 5 2 3 2 2" xfId="43715"/>
    <cellStyle name="Note 2 4 5 2 3 3" xfId="43716"/>
    <cellStyle name="Note 2 4 5 2 4" xfId="43717"/>
    <cellStyle name="Note 2 4 5 2 4 2" xfId="43718"/>
    <cellStyle name="Note 2 4 5 2 5" xfId="43719"/>
    <cellStyle name="Note 2 4 5 3" xfId="43720"/>
    <cellStyle name="Note 2 4 5 3 2" xfId="43721"/>
    <cellStyle name="Note 2 4 5 3 2 2" xfId="43722"/>
    <cellStyle name="Note 2 4 5 3 3" xfId="43723"/>
    <cellStyle name="Note 2 4 5 4" xfId="43724"/>
    <cellStyle name="Note 2 4 5 4 2" xfId="43725"/>
    <cellStyle name="Note 2 4 5 4 2 2" xfId="43726"/>
    <cellStyle name="Note 2 4 5 4 3" xfId="43727"/>
    <cellStyle name="Note 2 4 5 5" xfId="43728"/>
    <cellStyle name="Note 2 4 5 5 2" xfId="43729"/>
    <cellStyle name="Note 2 4 5 6" xfId="43730"/>
    <cellStyle name="Note 2 4 6" xfId="43731"/>
    <cellStyle name="Note 2 4 6 2" xfId="43732"/>
    <cellStyle name="Note 2 4 6 2 2" xfId="43733"/>
    <cellStyle name="Note 2 4 6 2 2 2" xfId="43734"/>
    <cellStyle name="Note 2 4 6 2 3" xfId="43735"/>
    <cellStyle name="Note 2 4 6 3" xfId="43736"/>
    <cellStyle name="Note 2 4 6 3 2" xfId="43737"/>
    <cellStyle name="Note 2 4 6 3 2 2" xfId="43738"/>
    <cellStyle name="Note 2 4 6 3 3" xfId="43739"/>
    <cellStyle name="Note 2 4 6 4" xfId="43740"/>
    <cellStyle name="Note 2 4 6 4 2" xfId="43741"/>
    <cellStyle name="Note 2 4 6 5" xfId="43742"/>
    <cellStyle name="Note 2 4 7" xfId="43743"/>
    <cellStyle name="Note 2 4 7 2" xfId="43744"/>
    <cellStyle name="Note 2 4 7 2 2" xfId="43745"/>
    <cellStyle name="Note 2 4 7 3" xfId="43746"/>
    <cellStyle name="Note 2 4 8" xfId="43747"/>
    <cellStyle name="Note 2 4 8 2" xfId="43748"/>
    <cellStyle name="Note 2 4 8 2 2" xfId="43749"/>
    <cellStyle name="Note 2 4 8 3" xfId="43750"/>
    <cellStyle name="Note 2 4 9" xfId="43751"/>
    <cellStyle name="Note 2 4 9 2" xfId="43752"/>
    <cellStyle name="Note 2 5" xfId="43753"/>
    <cellStyle name="Note 2 5 2" xfId="43754"/>
    <cellStyle name="Note 2 5 2 2" xfId="43755"/>
    <cellStyle name="Note 2 5 2 2 2" xfId="43756"/>
    <cellStyle name="Note 2 5 2 2 2 2" xfId="43757"/>
    <cellStyle name="Note 2 5 2 2 2 2 2" xfId="43758"/>
    <cellStyle name="Note 2 5 2 2 2 3" xfId="43759"/>
    <cellStyle name="Note 2 5 2 2 3" xfId="43760"/>
    <cellStyle name="Note 2 5 2 2 3 2" xfId="43761"/>
    <cellStyle name="Note 2 5 2 2 3 2 2" xfId="43762"/>
    <cellStyle name="Note 2 5 2 2 3 3" xfId="43763"/>
    <cellStyle name="Note 2 5 2 2 4" xfId="43764"/>
    <cellStyle name="Note 2 5 2 2 4 2" xfId="43765"/>
    <cellStyle name="Note 2 5 2 2 5" xfId="43766"/>
    <cellStyle name="Note 2 5 2 3" xfId="43767"/>
    <cellStyle name="Note 2 5 2 3 2" xfId="43768"/>
    <cellStyle name="Note 2 5 2 3 2 2" xfId="43769"/>
    <cellStyle name="Note 2 5 2 3 3" xfId="43770"/>
    <cellStyle name="Note 2 5 2 4" xfId="43771"/>
    <cellStyle name="Note 2 5 2 4 2" xfId="43772"/>
    <cellStyle name="Note 2 5 2 4 2 2" xfId="43773"/>
    <cellStyle name="Note 2 5 2 4 3" xfId="43774"/>
    <cellStyle name="Note 2 5 2 5" xfId="43775"/>
    <cellStyle name="Note 2 5 2 5 2" xfId="43776"/>
    <cellStyle name="Note 2 5 2 6" xfId="43777"/>
    <cellStyle name="Note 2 5 3" xfId="43778"/>
    <cellStyle name="Note 2 5 3 2" xfId="43779"/>
    <cellStyle name="Note 2 5 3 2 2" xfId="43780"/>
    <cellStyle name="Note 2 5 3 2 2 2" xfId="43781"/>
    <cellStyle name="Note 2 5 3 2 2 2 2" xfId="43782"/>
    <cellStyle name="Note 2 5 3 2 2 3" xfId="43783"/>
    <cellStyle name="Note 2 5 3 2 3" xfId="43784"/>
    <cellStyle name="Note 2 5 3 2 3 2" xfId="43785"/>
    <cellStyle name="Note 2 5 3 2 3 2 2" xfId="43786"/>
    <cellStyle name="Note 2 5 3 2 3 3" xfId="43787"/>
    <cellStyle name="Note 2 5 3 2 4" xfId="43788"/>
    <cellStyle name="Note 2 5 3 2 4 2" xfId="43789"/>
    <cellStyle name="Note 2 5 3 2 5" xfId="43790"/>
    <cellStyle name="Note 2 5 3 3" xfId="43791"/>
    <cellStyle name="Note 2 5 3 3 2" xfId="43792"/>
    <cellStyle name="Note 2 5 3 3 2 2" xfId="43793"/>
    <cellStyle name="Note 2 5 3 3 3" xfId="43794"/>
    <cellStyle name="Note 2 5 3 4" xfId="43795"/>
    <cellStyle name="Note 2 5 3 4 2" xfId="43796"/>
    <cellStyle name="Note 2 5 3 4 2 2" xfId="43797"/>
    <cellStyle name="Note 2 5 3 4 3" xfId="43798"/>
    <cellStyle name="Note 2 5 3 5" xfId="43799"/>
    <cellStyle name="Note 2 5 3 5 2" xfId="43800"/>
    <cellStyle name="Note 2 5 3 6" xfId="43801"/>
    <cellStyle name="Note 2 6" xfId="43802"/>
    <cellStyle name="Note 2 7" xfId="43803"/>
    <cellStyle name="Note 2 8" xfId="43804"/>
    <cellStyle name="Note 2 9" xfId="43805"/>
    <cellStyle name="Note 2_fca3_monthly_ob_v1(1)" xfId="43806"/>
    <cellStyle name="Note 20" xfId="43807"/>
    <cellStyle name="Note 20 2" xfId="43808"/>
    <cellStyle name="Note 20 2 2" xfId="43809"/>
    <cellStyle name="Note 20 3" xfId="43810"/>
    <cellStyle name="Note 20 3 2" xfId="43811"/>
    <cellStyle name="Note 20 4" xfId="43812"/>
    <cellStyle name="Note 20 5" xfId="43813"/>
    <cellStyle name="Note 21" xfId="43814"/>
    <cellStyle name="Note 21 2" xfId="43815"/>
    <cellStyle name="Note 21 3" xfId="43816"/>
    <cellStyle name="Note 21 4" xfId="43817"/>
    <cellStyle name="Note 22" xfId="43818"/>
    <cellStyle name="Note 22 2" xfId="43819"/>
    <cellStyle name="Note 23" xfId="43820"/>
    <cellStyle name="Note 24" xfId="43821"/>
    <cellStyle name="Note 25" xfId="43822"/>
    <cellStyle name="Note 26" xfId="43823"/>
    <cellStyle name="Note 27" xfId="43824"/>
    <cellStyle name="Note 28" xfId="43825"/>
    <cellStyle name="Note 29" xfId="43826"/>
    <cellStyle name="Note 3" xfId="43827"/>
    <cellStyle name="Note 3 10" xfId="43828"/>
    <cellStyle name="Note 3 10 2" xfId="43829"/>
    <cellStyle name="Note 3 10 2 2" xfId="43830"/>
    <cellStyle name="Note 3 10 3" xfId="43831"/>
    <cellStyle name="Note 3 11" xfId="43832"/>
    <cellStyle name="Note 3 11 2" xfId="43833"/>
    <cellStyle name="Note 3 12" xfId="43834"/>
    <cellStyle name="Note 3 12 2" xfId="43835"/>
    <cellStyle name="Note 3 13" xfId="43836"/>
    <cellStyle name="Note 3 13 2" xfId="43837"/>
    <cellStyle name="Note 3 14" xfId="43838"/>
    <cellStyle name="Note 3 14 2" xfId="43839"/>
    <cellStyle name="Note 3 15" xfId="43840"/>
    <cellStyle name="Note 3 15 2" xfId="43841"/>
    <cellStyle name="Note 3 16" xfId="43842"/>
    <cellStyle name="Note 3 16 2" xfId="43843"/>
    <cellStyle name="Note 3 17" xfId="43844"/>
    <cellStyle name="Note 3 17 2" xfId="43845"/>
    <cellStyle name="Note 3 18" xfId="43846"/>
    <cellStyle name="Note 3 18 2" xfId="43847"/>
    <cellStyle name="Note 3 19" xfId="43848"/>
    <cellStyle name="Note 3 19 2" xfId="43849"/>
    <cellStyle name="Note 3 2" xfId="43850"/>
    <cellStyle name="Note 3 2 10" xfId="43851"/>
    <cellStyle name="Note 3 2 10 2" xfId="43852"/>
    <cellStyle name="Note 3 2 11" xfId="43853"/>
    <cellStyle name="Note 3 2 2" xfId="43854"/>
    <cellStyle name="Note 3 2 2 10" xfId="43855"/>
    <cellStyle name="Note 3 2 2 2" xfId="43856"/>
    <cellStyle name="Note 3 2 2 2 2" xfId="43857"/>
    <cellStyle name="Note 3 2 2 2 2 2" xfId="43858"/>
    <cellStyle name="Note 3 2 2 2 2 2 2" xfId="43859"/>
    <cellStyle name="Note 3 2 2 2 2 2 2 2" xfId="43860"/>
    <cellStyle name="Note 3 2 2 2 2 2 3" xfId="43861"/>
    <cellStyle name="Note 3 2 2 2 2 3" xfId="43862"/>
    <cellStyle name="Note 3 2 2 2 2 3 2" xfId="43863"/>
    <cellStyle name="Note 3 2 2 2 2 3 2 2" xfId="43864"/>
    <cellStyle name="Note 3 2 2 2 2 3 3" xfId="43865"/>
    <cellStyle name="Note 3 2 2 2 2 4" xfId="43866"/>
    <cellStyle name="Note 3 2 2 2 2 4 2" xfId="43867"/>
    <cellStyle name="Note 3 2 2 2 2 5" xfId="43868"/>
    <cellStyle name="Note 3 2 2 2 3" xfId="43869"/>
    <cellStyle name="Note 3 2 2 2 3 2" xfId="43870"/>
    <cellStyle name="Note 3 2 2 2 3 2 2" xfId="43871"/>
    <cellStyle name="Note 3 2 2 2 3 3" xfId="43872"/>
    <cellStyle name="Note 3 2 2 2 4" xfId="43873"/>
    <cellStyle name="Note 3 2 2 2 4 2" xfId="43874"/>
    <cellStyle name="Note 3 2 2 2 4 2 2" xfId="43875"/>
    <cellStyle name="Note 3 2 2 2 4 3" xfId="43876"/>
    <cellStyle name="Note 3 2 2 2 5" xfId="43877"/>
    <cellStyle name="Note 3 2 2 2 5 2" xfId="43878"/>
    <cellStyle name="Note 3 2 2 2 6" xfId="43879"/>
    <cellStyle name="Note 3 2 2 3" xfId="43880"/>
    <cellStyle name="Note 3 2 2 3 2" xfId="43881"/>
    <cellStyle name="Note 3 2 2 3 2 2" xfId="43882"/>
    <cellStyle name="Note 3 2 2 3 2 2 2" xfId="43883"/>
    <cellStyle name="Note 3 2 2 3 2 2 2 2" xfId="43884"/>
    <cellStyle name="Note 3 2 2 3 2 2 3" xfId="43885"/>
    <cellStyle name="Note 3 2 2 3 2 3" xfId="43886"/>
    <cellStyle name="Note 3 2 2 3 2 3 2" xfId="43887"/>
    <cellStyle name="Note 3 2 2 3 2 3 2 2" xfId="43888"/>
    <cellStyle name="Note 3 2 2 3 2 3 3" xfId="43889"/>
    <cellStyle name="Note 3 2 2 3 2 4" xfId="43890"/>
    <cellStyle name="Note 3 2 2 3 2 4 2" xfId="43891"/>
    <cellStyle name="Note 3 2 2 3 2 5" xfId="43892"/>
    <cellStyle name="Note 3 2 2 3 3" xfId="43893"/>
    <cellStyle name="Note 3 2 2 3 3 2" xfId="43894"/>
    <cellStyle name="Note 3 2 2 3 3 2 2" xfId="43895"/>
    <cellStyle name="Note 3 2 2 3 3 3" xfId="43896"/>
    <cellStyle name="Note 3 2 2 3 4" xfId="43897"/>
    <cellStyle name="Note 3 2 2 3 4 2" xfId="43898"/>
    <cellStyle name="Note 3 2 2 3 4 2 2" xfId="43899"/>
    <cellStyle name="Note 3 2 2 3 4 3" xfId="43900"/>
    <cellStyle name="Note 3 2 2 3 5" xfId="43901"/>
    <cellStyle name="Note 3 2 2 3 5 2" xfId="43902"/>
    <cellStyle name="Note 3 2 2 3 6" xfId="43903"/>
    <cellStyle name="Note 3 2 2 4" xfId="43904"/>
    <cellStyle name="Note 3 2 2 4 2" xfId="43905"/>
    <cellStyle name="Note 3 2 2 4 2 2" xfId="43906"/>
    <cellStyle name="Note 3 2 2 4 2 2 2" xfId="43907"/>
    <cellStyle name="Note 3 2 2 4 2 2 2 2" xfId="43908"/>
    <cellStyle name="Note 3 2 2 4 2 2 3" xfId="43909"/>
    <cellStyle name="Note 3 2 2 4 2 3" xfId="43910"/>
    <cellStyle name="Note 3 2 2 4 2 3 2" xfId="43911"/>
    <cellStyle name="Note 3 2 2 4 2 3 2 2" xfId="43912"/>
    <cellStyle name="Note 3 2 2 4 2 3 3" xfId="43913"/>
    <cellStyle name="Note 3 2 2 4 2 4" xfId="43914"/>
    <cellStyle name="Note 3 2 2 4 2 4 2" xfId="43915"/>
    <cellStyle name="Note 3 2 2 4 2 5" xfId="43916"/>
    <cellStyle name="Note 3 2 2 4 3" xfId="43917"/>
    <cellStyle name="Note 3 2 2 4 3 2" xfId="43918"/>
    <cellStyle name="Note 3 2 2 4 3 2 2" xfId="43919"/>
    <cellStyle name="Note 3 2 2 4 3 3" xfId="43920"/>
    <cellStyle name="Note 3 2 2 4 4" xfId="43921"/>
    <cellStyle name="Note 3 2 2 4 4 2" xfId="43922"/>
    <cellStyle name="Note 3 2 2 4 4 2 2" xfId="43923"/>
    <cellStyle name="Note 3 2 2 4 4 3" xfId="43924"/>
    <cellStyle name="Note 3 2 2 4 5" xfId="43925"/>
    <cellStyle name="Note 3 2 2 4 5 2" xfId="43926"/>
    <cellStyle name="Note 3 2 2 4 6" xfId="43927"/>
    <cellStyle name="Note 3 2 2 5" xfId="43928"/>
    <cellStyle name="Note 3 2 2 5 2" xfId="43929"/>
    <cellStyle name="Note 3 2 2 5 2 2" xfId="43930"/>
    <cellStyle name="Note 3 2 2 5 2 2 2" xfId="43931"/>
    <cellStyle name="Note 3 2 2 5 2 2 2 2" xfId="43932"/>
    <cellStyle name="Note 3 2 2 5 2 2 3" xfId="43933"/>
    <cellStyle name="Note 3 2 2 5 2 3" xfId="43934"/>
    <cellStyle name="Note 3 2 2 5 2 3 2" xfId="43935"/>
    <cellStyle name="Note 3 2 2 5 2 3 2 2" xfId="43936"/>
    <cellStyle name="Note 3 2 2 5 2 3 3" xfId="43937"/>
    <cellStyle name="Note 3 2 2 5 2 4" xfId="43938"/>
    <cellStyle name="Note 3 2 2 5 2 4 2" xfId="43939"/>
    <cellStyle name="Note 3 2 2 5 2 5" xfId="43940"/>
    <cellStyle name="Note 3 2 2 5 3" xfId="43941"/>
    <cellStyle name="Note 3 2 2 5 3 2" xfId="43942"/>
    <cellStyle name="Note 3 2 2 5 3 2 2" xfId="43943"/>
    <cellStyle name="Note 3 2 2 5 3 3" xfId="43944"/>
    <cellStyle name="Note 3 2 2 5 4" xfId="43945"/>
    <cellStyle name="Note 3 2 2 5 4 2" xfId="43946"/>
    <cellStyle name="Note 3 2 2 5 4 2 2" xfId="43947"/>
    <cellStyle name="Note 3 2 2 5 4 3" xfId="43948"/>
    <cellStyle name="Note 3 2 2 5 5" xfId="43949"/>
    <cellStyle name="Note 3 2 2 5 5 2" xfId="43950"/>
    <cellStyle name="Note 3 2 2 5 6" xfId="43951"/>
    <cellStyle name="Note 3 2 2 6" xfId="43952"/>
    <cellStyle name="Note 3 2 2 6 2" xfId="43953"/>
    <cellStyle name="Note 3 2 2 6 2 2" xfId="43954"/>
    <cellStyle name="Note 3 2 2 6 2 2 2" xfId="43955"/>
    <cellStyle name="Note 3 2 2 6 2 3" xfId="43956"/>
    <cellStyle name="Note 3 2 2 6 3" xfId="43957"/>
    <cellStyle name="Note 3 2 2 6 3 2" xfId="43958"/>
    <cellStyle name="Note 3 2 2 6 3 2 2" xfId="43959"/>
    <cellStyle name="Note 3 2 2 6 3 3" xfId="43960"/>
    <cellStyle name="Note 3 2 2 6 4" xfId="43961"/>
    <cellStyle name="Note 3 2 2 6 4 2" xfId="43962"/>
    <cellStyle name="Note 3 2 2 6 5" xfId="43963"/>
    <cellStyle name="Note 3 2 2 7" xfId="43964"/>
    <cellStyle name="Note 3 2 2 7 2" xfId="43965"/>
    <cellStyle name="Note 3 2 2 7 2 2" xfId="43966"/>
    <cellStyle name="Note 3 2 2 7 3" xfId="43967"/>
    <cellStyle name="Note 3 2 2 8" xfId="43968"/>
    <cellStyle name="Note 3 2 2 8 2" xfId="43969"/>
    <cellStyle name="Note 3 2 2 8 2 2" xfId="43970"/>
    <cellStyle name="Note 3 2 2 8 3" xfId="43971"/>
    <cellStyle name="Note 3 2 2 9" xfId="43972"/>
    <cellStyle name="Note 3 2 2 9 2" xfId="43973"/>
    <cellStyle name="Note 3 2 3" xfId="43974"/>
    <cellStyle name="Note 3 2 3 2" xfId="43975"/>
    <cellStyle name="Note 3 2 3 2 2" xfId="43976"/>
    <cellStyle name="Note 3 2 3 2 2 2" xfId="43977"/>
    <cellStyle name="Note 3 2 3 2 2 2 2" xfId="43978"/>
    <cellStyle name="Note 3 2 3 2 2 3" xfId="43979"/>
    <cellStyle name="Note 3 2 3 2 3" xfId="43980"/>
    <cellStyle name="Note 3 2 3 2 3 2" xfId="43981"/>
    <cellStyle name="Note 3 2 3 2 3 2 2" xfId="43982"/>
    <cellStyle name="Note 3 2 3 2 3 3" xfId="43983"/>
    <cellStyle name="Note 3 2 3 2 4" xfId="43984"/>
    <cellStyle name="Note 3 2 3 2 4 2" xfId="43985"/>
    <cellStyle name="Note 3 2 3 2 5" xfId="43986"/>
    <cellStyle name="Note 3 2 3 3" xfId="43987"/>
    <cellStyle name="Note 3 2 3 3 2" xfId="43988"/>
    <cellStyle name="Note 3 2 3 3 2 2" xfId="43989"/>
    <cellStyle name="Note 3 2 3 3 3" xfId="43990"/>
    <cellStyle name="Note 3 2 3 4" xfId="43991"/>
    <cellStyle name="Note 3 2 3 4 2" xfId="43992"/>
    <cellStyle name="Note 3 2 3 4 2 2" xfId="43993"/>
    <cellStyle name="Note 3 2 3 4 3" xfId="43994"/>
    <cellStyle name="Note 3 2 3 5" xfId="43995"/>
    <cellStyle name="Note 3 2 3 5 2" xfId="43996"/>
    <cellStyle name="Note 3 2 3 6" xfId="43997"/>
    <cellStyle name="Note 3 2 4" xfId="43998"/>
    <cellStyle name="Note 3 2 4 2" xfId="43999"/>
    <cellStyle name="Note 3 2 4 2 2" xfId="44000"/>
    <cellStyle name="Note 3 2 4 2 2 2" xfId="44001"/>
    <cellStyle name="Note 3 2 4 2 2 2 2" xfId="44002"/>
    <cellStyle name="Note 3 2 4 2 2 3" xfId="44003"/>
    <cellStyle name="Note 3 2 4 2 3" xfId="44004"/>
    <cellStyle name="Note 3 2 4 2 3 2" xfId="44005"/>
    <cellStyle name="Note 3 2 4 2 3 2 2" xfId="44006"/>
    <cellStyle name="Note 3 2 4 2 3 3" xfId="44007"/>
    <cellStyle name="Note 3 2 4 2 4" xfId="44008"/>
    <cellStyle name="Note 3 2 4 2 4 2" xfId="44009"/>
    <cellStyle name="Note 3 2 4 2 5" xfId="44010"/>
    <cellStyle name="Note 3 2 4 3" xfId="44011"/>
    <cellStyle name="Note 3 2 4 3 2" xfId="44012"/>
    <cellStyle name="Note 3 2 4 3 2 2" xfId="44013"/>
    <cellStyle name="Note 3 2 4 3 3" xfId="44014"/>
    <cellStyle name="Note 3 2 4 4" xfId="44015"/>
    <cellStyle name="Note 3 2 4 4 2" xfId="44016"/>
    <cellStyle name="Note 3 2 4 4 2 2" xfId="44017"/>
    <cellStyle name="Note 3 2 4 4 3" xfId="44018"/>
    <cellStyle name="Note 3 2 4 5" xfId="44019"/>
    <cellStyle name="Note 3 2 4 5 2" xfId="44020"/>
    <cellStyle name="Note 3 2 4 6" xfId="44021"/>
    <cellStyle name="Note 3 2 5" xfId="44022"/>
    <cellStyle name="Note 3 2 5 2" xfId="44023"/>
    <cellStyle name="Note 3 2 5 2 2" xfId="44024"/>
    <cellStyle name="Note 3 2 5 2 2 2" xfId="44025"/>
    <cellStyle name="Note 3 2 5 2 2 2 2" xfId="44026"/>
    <cellStyle name="Note 3 2 5 2 2 3" xfId="44027"/>
    <cellStyle name="Note 3 2 5 2 3" xfId="44028"/>
    <cellStyle name="Note 3 2 5 2 3 2" xfId="44029"/>
    <cellStyle name="Note 3 2 5 2 3 2 2" xfId="44030"/>
    <cellStyle name="Note 3 2 5 2 3 3" xfId="44031"/>
    <cellStyle name="Note 3 2 5 2 4" xfId="44032"/>
    <cellStyle name="Note 3 2 5 2 4 2" xfId="44033"/>
    <cellStyle name="Note 3 2 5 2 5" xfId="44034"/>
    <cellStyle name="Note 3 2 5 3" xfId="44035"/>
    <cellStyle name="Note 3 2 5 3 2" xfId="44036"/>
    <cellStyle name="Note 3 2 5 3 2 2" xfId="44037"/>
    <cellStyle name="Note 3 2 5 3 3" xfId="44038"/>
    <cellStyle name="Note 3 2 5 4" xfId="44039"/>
    <cellStyle name="Note 3 2 5 4 2" xfId="44040"/>
    <cellStyle name="Note 3 2 5 4 2 2" xfId="44041"/>
    <cellStyle name="Note 3 2 5 4 3" xfId="44042"/>
    <cellStyle name="Note 3 2 5 5" xfId="44043"/>
    <cellStyle name="Note 3 2 5 5 2" xfId="44044"/>
    <cellStyle name="Note 3 2 5 6" xfId="44045"/>
    <cellStyle name="Note 3 2 6" xfId="44046"/>
    <cellStyle name="Note 3 2 6 2" xfId="44047"/>
    <cellStyle name="Note 3 2 6 2 2" xfId="44048"/>
    <cellStyle name="Note 3 2 6 2 2 2" xfId="44049"/>
    <cellStyle name="Note 3 2 6 2 2 2 2" xfId="44050"/>
    <cellStyle name="Note 3 2 6 2 2 3" xfId="44051"/>
    <cellStyle name="Note 3 2 6 2 3" xfId="44052"/>
    <cellStyle name="Note 3 2 6 2 3 2" xfId="44053"/>
    <cellStyle name="Note 3 2 6 2 3 2 2" xfId="44054"/>
    <cellStyle name="Note 3 2 6 2 3 3" xfId="44055"/>
    <cellStyle name="Note 3 2 6 2 4" xfId="44056"/>
    <cellStyle name="Note 3 2 6 2 4 2" xfId="44057"/>
    <cellStyle name="Note 3 2 6 2 5" xfId="44058"/>
    <cellStyle name="Note 3 2 6 3" xfId="44059"/>
    <cellStyle name="Note 3 2 6 3 2" xfId="44060"/>
    <cellStyle name="Note 3 2 6 3 2 2" xfId="44061"/>
    <cellStyle name="Note 3 2 6 3 3" xfId="44062"/>
    <cellStyle name="Note 3 2 6 4" xfId="44063"/>
    <cellStyle name="Note 3 2 6 4 2" xfId="44064"/>
    <cellStyle name="Note 3 2 6 4 2 2" xfId="44065"/>
    <cellStyle name="Note 3 2 6 4 3" xfId="44066"/>
    <cellStyle name="Note 3 2 6 5" xfId="44067"/>
    <cellStyle name="Note 3 2 6 5 2" xfId="44068"/>
    <cellStyle name="Note 3 2 6 6" xfId="44069"/>
    <cellStyle name="Note 3 2 7" xfId="44070"/>
    <cellStyle name="Note 3 2 7 2" xfId="44071"/>
    <cellStyle name="Note 3 2 7 2 2" xfId="44072"/>
    <cellStyle name="Note 3 2 7 2 2 2" xfId="44073"/>
    <cellStyle name="Note 3 2 7 2 3" xfId="44074"/>
    <cellStyle name="Note 3 2 7 3" xfId="44075"/>
    <cellStyle name="Note 3 2 7 3 2" xfId="44076"/>
    <cellStyle name="Note 3 2 7 3 2 2" xfId="44077"/>
    <cellStyle name="Note 3 2 7 3 3" xfId="44078"/>
    <cellStyle name="Note 3 2 7 4" xfId="44079"/>
    <cellStyle name="Note 3 2 7 4 2" xfId="44080"/>
    <cellStyle name="Note 3 2 7 5" xfId="44081"/>
    <cellStyle name="Note 3 2 8" xfId="44082"/>
    <cellStyle name="Note 3 2 8 2" xfId="44083"/>
    <cellStyle name="Note 3 2 8 2 2" xfId="44084"/>
    <cellStyle name="Note 3 2 8 3" xfId="44085"/>
    <cellStyle name="Note 3 2 9" xfId="44086"/>
    <cellStyle name="Note 3 2 9 2" xfId="44087"/>
    <cellStyle name="Note 3 2 9 2 2" xfId="44088"/>
    <cellStyle name="Note 3 2 9 3" xfId="44089"/>
    <cellStyle name="Note 3 20" xfId="44090"/>
    <cellStyle name="Note 3 20 2" xfId="44091"/>
    <cellStyle name="Note 3 21" xfId="44092"/>
    <cellStyle name="Note 3 21 2" xfId="44093"/>
    <cellStyle name="Note 3 22" xfId="44094"/>
    <cellStyle name="Note 3 22 2" xfId="44095"/>
    <cellStyle name="Note 3 23" xfId="44096"/>
    <cellStyle name="Note 3 23 2" xfId="44097"/>
    <cellStyle name="Note 3 24" xfId="44098"/>
    <cellStyle name="Note 3 24 2" xfId="44099"/>
    <cellStyle name="Note 3 25" xfId="44100"/>
    <cellStyle name="Note 3 25 2" xfId="44101"/>
    <cellStyle name="Note 3 26" xfId="44102"/>
    <cellStyle name="Note 3 26 2" xfId="44103"/>
    <cellStyle name="Note 3 27" xfId="44104"/>
    <cellStyle name="Note 3 27 2" xfId="44105"/>
    <cellStyle name="Note 3 28" xfId="44106"/>
    <cellStyle name="Note 3 28 2" xfId="44107"/>
    <cellStyle name="Note 3 29" xfId="44108"/>
    <cellStyle name="Note 3 3" xfId="44109"/>
    <cellStyle name="Note 3 3 10" xfId="44110"/>
    <cellStyle name="Note 3 3 2" xfId="44111"/>
    <cellStyle name="Note 3 3 2 2" xfId="44112"/>
    <cellStyle name="Note 3 3 2 2 2" xfId="44113"/>
    <cellStyle name="Note 3 3 2 2 2 2" xfId="44114"/>
    <cellStyle name="Note 3 3 2 2 2 2 2" xfId="44115"/>
    <cellStyle name="Note 3 3 2 2 2 3" xfId="44116"/>
    <cellStyle name="Note 3 3 2 2 3" xfId="44117"/>
    <cellStyle name="Note 3 3 2 2 3 2" xfId="44118"/>
    <cellStyle name="Note 3 3 2 2 3 2 2" xfId="44119"/>
    <cellStyle name="Note 3 3 2 2 3 3" xfId="44120"/>
    <cellStyle name="Note 3 3 2 2 4" xfId="44121"/>
    <cellStyle name="Note 3 3 2 2 4 2" xfId="44122"/>
    <cellStyle name="Note 3 3 2 2 5" xfId="44123"/>
    <cellStyle name="Note 3 3 2 3" xfId="44124"/>
    <cellStyle name="Note 3 3 2 3 2" xfId="44125"/>
    <cellStyle name="Note 3 3 2 3 2 2" xfId="44126"/>
    <cellStyle name="Note 3 3 2 3 3" xfId="44127"/>
    <cellStyle name="Note 3 3 2 4" xfId="44128"/>
    <cellStyle name="Note 3 3 2 4 2" xfId="44129"/>
    <cellStyle name="Note 3 3 2 4 2 2" xfId="44130"/>
    <cellStyle name="Note 3 3 2 4 3" xfId="44131"/>
    <cellStyle name="Note 3 3 2 5" xfId="44132"/>
    <cellStyle name="Note 3 3 2 5 2" xfId="44133"/>
    <cellStyle name="Note 3 3 2 6" xfId="44134"/>
    <cellStyle name="Note 3 3 3" xfId="44135"/>
    <cellStyle name="Note 3 3 3 2" xfId="44136"/>
    <cellStyle name="Note 3 3 3 2 2" xfId="44137"/>
    <cellStyle name="Note 3 3 3 2 2 2" xfId="44138"/>
    <cellStyle name="Note 3 3 3 2 2 2 2" xfId="44139"/>
    <cellStyle name="Note 3 3 3 2 2 3" xfId="44140"/>
    <cellStyle name="Note 3 3 3 2 3" xfId="44141"/>
    <cellStyle name="Note 3 3 3 2 3 2" xfId="44142"/>
    <cellStyle name="Note 3 3 3 2 3 2 2" xfId="44143"/>
    <cellStyle name="Note 3 3 3 2 3 3" xfId="44144"/>
    <cellStyle name="Note 3 3 3 2 4" xfId="44145"/>
    <cellStyle name="Note 3 3 3 2 4 2" xfId="44146"/>
    <cellStyle name="Note 3 3 3 2 5" xfId="44147"/>
    <cellStyle name="Note 3 3 3 3" xfId="44148"/>
    <cellStyle name="Note 3 3 3 3 2" xfId="44149"/>
    <cellStyle name="Note 3 3 3 3 2 2" xfId="44150"/>
    <cellStyle name="Note 3 3 3 3 3" xfId="44151"/>
    <cellStyle name="Note 3 3 3 4" xfId="44152"/>
    <cellStyle name="Note 3 3 3 4 2" xfId="44153"/>
    <cellStyle name="Note 3 3 3 4 2 2" xfId="44154"/>
    <cellStyle name="Note 3 3 3 4 3" xfId="44155"/>
    <cellStyle name="Note 3 3 3 5" xfId="44156"/>
    <cellStyle name="Note 3 3 3 5 2" xfId="44157"/>
    <cellStyle name="Note 3 3 3 6" xfId="44158"/>
    <cellStyle name="Note 3 3 4" xfId="44159"/>
    <cellStyle name="Note 3 3 4 2" xfId="44160"/>
    <cellStyle name="Note 3 3 4 2 2" xfId="44161"/>
    <cellStyle name="Note 3 3 4 2 2 2" xfId="44162"/>
    <cellStyle name="Note 3 3 4 2 2 2 2" xfId="44163"/>
    <cellStyle name="Note 3 3 4 2 2 3" xfId="44164"/>
    <cellStyle name="Note 3 3 4 2 3" xfId="44165"/>
    <cellStyle name="Note 3 3 4 2 3 2" xfId="44166"/>
    <cellStyle name="Note 3 3 4 2 3 2 2" xfId="44167"/>
    <cellStyle name="Note 3 3 4 2 3 3" xfId="44168"/>
    <cellStyle name="Note 3 3 4 2 4" xfId="44169"/>
    <cellStyle name="Note 3 3 4 2 4 2" xfId="44170"/>
    <cellStyle name="Note 3 3 4 2 5" xfId="44171"/>
    <cellStyle name="Note 3 3 4 3" xfId="44172"/>
    <cellStyle name="Note 3 3 4 3 2" xfId="44173"/>
    <cellStyle name="Note 3 3 4 3 2 2" xfId="44174"/>
    <cellStyle name="Note 3 3 4 3 3" xfId="44175"/>
    <cellStyle name="Note 3 3 4 4" xfId="44176"/>
    <cellStyle name="Note 3 3 4 4 2" xfId="44177"/>
    <cellStyle name="Note 3 3 4 4 2 2" xfId="44178"/>
    <cellStyle name="Note 3 3 4 4 3" xfId="44179"/>
    <cellStyle name="Note 3 3 4 5" xfId="44180"/>
    <cellStyle name="Note 3 3 4 5 2" xfId="44181"/>
    <cellStyle name="Note 3 3 4 6" xfId="44182"/>
    <cellStyle name="Note 3 3 5" xfId="44183"/>
    <cellStyle name="Note 3 3 5 2" xfId="44184"/>
    <cellStyle name="Note 3 3 5 2 2" xfId="44185"/>
    <cellStyle name="Note 3 3 5 2 2 2" xfId="44186"/>
    <cellStyle name="Note 3 3 5 2 2 2 2" xfId="44187"/>
    <cellStyle name="Note 3 3 5 2 2 3" xfId="44188"/>
    <cellStyle name="Note 3 3 5 2 3" xfId="44189"/>
    <cellStyle name="Note 3 3 5 2 3 2" xfId="44190"/>
    <cellStyle name="Note 3 3 5 2 3 2 2" xfId="44191"/>
    <cellStyle name="Note 3 3 5 2 3 3" xfId="44192"/>
    <cellStyle name="Note 3 3 5 2 4" xfId="44193"/>
    <cellStyle name="Note 3 3 5 2 4 2" xfId="44194"/>
    <cellStyle name="Note 3 3 5 2 5" xfId="44195"/>
    <cellStyle name="Note 3 3 5 3" xfId="44196"/>
    <cellStyle name="Note 3 3 5 3 2" xfId="44197"/>
    <cellStyle name="Note 3 3 5 3 2 2" xfId="44198"/>
    <cellStyle name="Note 3 3 5 3 3" xfId="44199"/>
    <cellStyle name="Note 3 3 5 4" xfId="44200"/>
    <cellStyle name="Note 3 3 5 4 2" xfId="44201"/>
    <cellStyle name="Note 3 3 5 4 2 2" xfId="44202"/>
    <cellStyle name="Note 3 3 5 4 3" xfId="44203"/>
    <cellStyle name="Note 3 3 5 5" xfId="44204"/>
    <cellStyle name="Note 3 3 5 5 2" xfId="44205"/>
    <cellStyle name="Note 3 3 5 6" xfId="44206"/>
    <cellStyle name="Note 3 3 6" xfId="44207"/>
    <cellStyle name="Note 3 3 6 2" xfId="44208"/>
    <cellStyle name="Note 3 3 6 2 2" xfId="44209"/>
    <cellStyle name="Note 3 3 6 2 2 2" xfId="44210"/>
    <cellStyle name="Note 3 3 6 2 3" xfId="44211"/>
    <cellStyle name="Note 3 3 6 3" xfId="44212"/>
    <cellStyle name="Note 3 3 6 3 2" xfId="44213"/>
    <cellStyle name="Note 3 3 6 3 2 2" xfId="44214"/>
    <cellStyle name="Note 3 3 6 3 3" xfId="44215"/>
    <cellStyle name="Note 3 3 6 4" xfId="44216"/>
    <cellStyle name="Note 3 3 6 4 2" xfId="44217"/>
    <cellStyle name="Note 3 3 6 5" xfId="44218"/>
    <cellStyle name="Note 3 3 7" xfId="44219"/>
    <cellStyle name="Note 3 3 7 2" xfId="44220"/>
    <cellStyle name="Note 3 3 7 2 2" xfId="44221"/>
    <cellStyle name="Note 3 3 7 3" xfId="44222"/>
    <cellStyle name="Note 3 3 8" xfId="44223"/>
    <cellStyle name="Note 3 3 8 2" xfId="44224"/>
    <cellStyle name="Note 3 3 8 2 2" xfId="44225"/>
    <cellStyle name="Note 3 3 8 3" xfId="44226"/>
    <cellStyle name="Note 3 3 9" xfId="44227"/>
    <cellStyle name="Note 3 3 9 2" xfId="44228"/>
    <cellStyle name="Note 3 30" xfId="44229"/>
    <cellStyle name="Note 3 31" xfId="44230"/>
    <cellStyle name="Note 3 4" xfId="44231"/>
    <cellStyle name="Note 3 4 2" xfId="44232"/>
    <cellStyle name="Note 3 4 2 2" xfId="44233"/>
    <cellStyle name="Note 3 4 2 2 2" xfId="44234"/>
    <cellStyle name="Note 3 4 2 2 2 2" xfId="44235"/>
    <cellStyle name="Note 3 4 2 2 3" xfId="44236"/>
    <cellStyle name="Note 3 4 2 3" xfId="44237"/>
    <cellStyle name="Note 3 4 2 3 2" xfId="44238"/>
    <cellStyle name="Note 3 4 2 3 2 2" xfId="44239"/>
    <cellStyle name="Note 3 4 2 3 3" xfId="44240"/>
    <cellStyle name="Note 3 4 2 4" xfId="44241"/>
    <cellStyle name="Note 3 4 2 4 2" xfId="44242"/>
    <cellStyle name="Note 3 4 2 5" xfId="44243"/>
    <cellStyle name="Note 3 4 3" xfId="44244"/>
    <cellStyle name="Note 3 4 3 2" xfId="44245"/>
    <cellStyle name="Note 3 4 3 2 2" xfId="44246"/>
    <cellStyle name="Note 3 4 3 3" xfId="44247"/>
    <cellStyle name="Note 3 4 4" xfId="44248"/>
    <cellStyle name="Note 3 4 4 2" xfId="44249"/>
    <cellStyle name="Note 3 4 4 2 2" xfId="44250"/>
    <cellStyle name="Note 3 4 4 3" xfId="44251"/>
    <cellStyle name="Note 3 4 5" xfId="44252"/>
    <cellStyle name="Note 3 4 5 2" xfId="44253"/>
    <cellStyle name="Note 3 4 6" xfId="44254"/>
    <cellStyle name="Note 3 5" xfId="44255"/>
    <cellStyle name="Note 3 5 2" xfId="44256"/>
    <cellStyle name="Note 3 5 2 2" xfId="44257"/>
    <cellStyle name="Note 3 5 2 2 2" xfId="44258"/>
    <cellStyle name="Note 3 5 2 2 2 2" xfId="44259"/>
    <cellStyle name="Note 3 5 2 2 3" xfId="44260"/>
    <cellStyle name="Note 3 5 2 3" xfId="44261"/>
    <cellStyle name="Note 3 5 2 3 2" xfId="44262"/>
    <cellStyle name="Note 3 5 2 3 2 2" xfId="44263"/>
    <cellStyle name="Note 3 5 2 3 3" xfId="44264"/>
    <cellStyle name="Note 3 5 2 4" xfId="44265"/>
    <cellStyle name="Note 3 5 2 4 2" xfId="44266"/>
    <cellStyle name="Note 3 5 2 5" xfId="44267"/>
    <cellStyle name="Note 3 5 3" xfId="44268"/>
    <cellStyle name="Note 3 5 3 2" xfId="44269"/>
    <cellStyle name="Note 3 5 3 2 2" xfId="44270"/>
    <cellStyle name="Note 3 5 3 3" xfId="44271"/>
    <cellStyle name="Note 3 5 4" xfId="44272"/>
    <cellStyle name="Note 3 5 4 2" xfId="44273"/>
    <cellStyle name="Note 3 5 4 2 2" xfId="44274"/>
    <cellStyle name="Note 3 5 4 3" xfId="44275"/>
    <cellStyle name="Note 3 5 5" xfId="44276"/>
    <cellStyle name="Note 3 5 5 2" xfId="44277"/>
    <cellStyle name="Note 3 5 6" xfId="44278"/>
    <cellStyle name="Note 3 6" xfId="44279"/>
    <cellStyle name="Note 3 6 2" xfId="44280"/>
    <cellStyle name="Note 3 6 2 2" xfId="44281"/>
    <cellStyle name="Note 3 6 2 2 2" xfId="44282"/>
    <cellStyle name="Note 3 6 2 2 2 2" xfId="44283"/>
    <cellStyle name="Note 3 6 2 2 3" xfId="44284"/>
    <cellStyle name="Note 3 6 2 3" xfId="44285"/>
    <cellStyle name="Note 3 6 2 3 2" xfId="44286"/>
    <cellStyle name="Note 3 6 2 3 2 2" xfId="44287"/>
    <cellStyle name="Note 3 6 2 3 3" xfId="44288"/>
    <cellStyle name="Note 3 6 2 4" xfId="44289"/>
    <cellStyle name="Note 3 6 2 4 2" xfId="44290"/>
    <cellStyle name="Note 3 6 2 5" xfId="44291"/>
    <cellStyle name="Note 3 6 3" xfId="44292"/>
    <cellStyle name="Note 3 6 3 2" xfId="44293"/>
    <cellStyle name="Note 3 6 3 2 2" xfId="44294"/>
    <cellStyle name="Note 3 6 3 3" xfId="44295"/>
    <cellStyle name="Note 3 6 4" xfId="44296"/>
    <cellStyle name="Note 3 6 4 2" xfId="44297"/>
    <cellStyle name="Note 3 6 4 2 2" xfId="44298"/>
    <cellStyle name="Note 3 6 4 3" xfId="44299"/>
    <cellStyle name="Note 3 6 5" xfId="44300"/>
    <cellStyle name="Note 3 6 5 2" xfId="44301"/>
    <cellStyle name="Note 3 6 6" xfId="44302"/>
    <cellStyle name="Note 3 7" xfId="44303"/>
    <cellStyle name="Note 3 7 2" xfId="44304"/>
    <cellStyle name="Note 3 7 2 2" xfId="44305"/>
    <cellStyle name="Note 3 7 2 2 2" xfId="44306"/>
    <cellStyle name="Note 3 7 2 2 2 2" xfId="44307"/>
    <cellStyle name="Note 3 7 2 2 3" xfId="44308"/>
    <cellStyle name="Note 3 7 2 3" xfId="44309"/>
    <cellStyle name="Note 3 7 2 3 2" xfId="44310"/>
    <cellStyle name="Note 3 7 2 3 2 2" xfId="44311"/>
    <cellStyle name="Note 3 7 2 3 3" xfId="44312"/>
    <cellStyle name="Note 3 7 2 4" xfId="44313"/>
    <cellStyle name="Note 3 7 2 4 2" xfId="44314"/>
    <cellStyle name="Note 3 7 2 5" xfId="44315"/>
    <cellStyle name="Note 3 7 3" xfId="44316"/>
    <cellStyle name="Note 3 7 3 2" xfId="44317"/>
    <cellStyle name="Note 3 7 3 2 2" xfId="44318"/>
    <cellStyle name="Note 3 7 3 3" xfId="44319"/>
    <cellStyle name="Note 3 7 4" xfId="44320"/>
    <cellStyle name="Note 3 7 4 2" xfId="44321"/>
    <cellStyle name="Note 3 7 4 2 2" xfId="44322"/>
    <cellStyle name="Note 3 7 4 3" xfId="44323"/>
    <cellStyle name="Note 3 7 5" xfId="44324"/>
    <cellStyle name="Note 3 7 5 2" xfId="44325"/>
    <cellStyle name="Note 3 7 6" xfId="44326"/>
    <cellStyle name="Note 3 8" xfId="44327"/>
    <cellStyle name="Note 3 8 2" xfId="44328"/>
    <cellStyle name="Note 3 8 2 2" xfId="44329"/>
    <cellStyle name="Note 3 8 2 2 2" xfId="44330"/>
    <cellStyle name="Note 3 8 2 3" xfId="44331"/>
    <cellStyle name="Note 3 8 3" xfId="44332"/>
    <cellStyle name="Note 3 8 3 2" xfId="44333"/>
    <cellStyle name="Note 3 8 3 2 2" xfId="44334"/>
    <cellStyle name="Note 3 8 3 3" xfId="44335"/>
    <cellStyle name="Note 3 8 4" xfId="44336"/>
    <cellStyle name="Note 3 8 4 2" xfId="44337"/>
    <cellStyle name="Note 3 8 5" xfId="44338"/>
    <cellStyle name="Note 3 9" xfId="44339"/>
    <cellStyle name="Note 3 9 2" xfId="44340"/>
    <cellStyle name="Note 3 9 2 2" xfId="44341"/>
    <cellStyle name="Note 3 9 3" xfId="44342"/>
    <cellStyle name="Note 30" xfId="44343"/>
    <cellStyle name="Note 4" xfId="44344"/>
    <cellStyle name="Note 4 10" xfId="44345"/>
    <cellStyle name="Note 4 10 2" xfId="44346"/>
    <cellStyle name="Note 4 11" xfId="44347"/>
    <cellStyle name="Note 4 11 2" xfId="44348"/>
    <cellStyle name="Note 4 12" xfId="44349"/>
    <cellStyle name="Note 4 12 2" xfId="44350"/>
    <cellStyle name="Note 4 13" xfId="44351"/>
    <cellStyle name="Note 4 13 2" xfId="44352"/>
    <cellStyle name="Note 4 14" xfId="44353"/>
    <cellStyle name="Note 4 14 2" xfId="44354"/>
    <cellStyle name="Note 4 15" xfId="44355"/>
    <cellStyle name="Note 4 15 2" xfId="44356"/>
    <cellStyle name="Note 4 16" xfId="44357"/>
    <cellStyle name="Note 4 16 2" xfId="44358"/>
    <cellStyle name="Note 4 17" xfId="44359"/>
    <cellStyle name="Note 4 17 2" xfId="44360"/>
    <cellStyle name="Note 4 18" xfId="44361"/>
    <cellStyle name="Note 4 18 2" xfId="44362"/>
    <cellStyle name="Note 4 19" xfId="44363"/>
    <cellStyle name="Note 4 19 2" xfId="44364"/>
    <cellStyle name="Note 4 2" xfId="44365"/>
    <cellStyle name="Note 4 2 2" xfId="44366"/>
    <cellStyle name="Note 4 2 3" xfId="44367"/>
    <cellStyle name="Note 4 2 4" xfId="44368"/>
    <cellStyle name="Note 4 2 4 2" xfId="44369"/>
    <cellStyle name="Note 4 2 4 3" xfId="44370"/>
    <cellStyle name="Note 4 2 5" xfId="44371"/>
    <cellStyle name="Note 4 2 6" xfId="44372"/>
    <cellStyle name="Note 4 20" xfId="44373"/>
    <cellStyle name="Note 4 20 2" xfId="44374"/>
    <cellStyle name="Note 4 21" xfId="44375"/>
    <cellStyle name="Note 4 21 2" xfId="44376"/>
    <cellStyle name="Note 4 22" xfId="44377"/>
    <cellStyle name="Note 4 22 2" xfId="44378"/>
    <cellStyle name="Note 4 23" xfId="44379"/>
    <cellStyle name="Note 4 24" xfId="44380"/>
    <cellStyle name="Note 4 3" xfId="44381"/>
    <cellStyle name="Note 4 3 2" xfId="44382"/>
    <cellStyle name="Note 4 3 2 2" xfId="44383"/>
    <cellStyle name="Note 4 3 3" xfId="44384"/>
    <cellStyle name="Note 4 4" xfId="44385"/>
    <cellStyle name="Note 4 4 2" xfId="44386"/>
    <cellStyle name="Note 4 5" xfId="44387"/>
    <cellStyle name="Note 4 5 2" xfId="44388"/>
    <cellStyle name="Note 4 6" xfId="44389"/>
    <cellStyle name="Note 4 6 2" xfId="44390"/>
    <cellStyle name="Note 4 7" xfId="44391"/>
    <cellStyle name="Note 4 7 2" xfId="44392"/>
    <cellStyle name="Note 4 8" xfId="44393"/>
    <cellStyle name="Note 4 8 2" xfId="44394"/>
    <cellStyle name="Note 4 9" xfId="44395"/>
    <cellStyle name="Note 4 9 2" xfId="44396"/>
    <cellStyle name="Note 5" xfId="44397"/>
    <cellStyle name="Note 5 10" xfId="44398"/>
    <cellStyle name="Note 5 10 2" xfId="44399"/>
    <cellStyle name="Note 5 11" xfId="44400"/>
    <cellStyle name="Note 5 11 2" xfId="44401"/>
    <cellStyle name="Note 5 12" xfId="44402"/>
    <cellStyle name="Note 5 12 2" xfId="44403"/>
    <cellStyle name="Note 5 13" xfId="44404"/>
    <cellStyle name="Note 5 13 2" xfId="44405"/>
    <cellStyle name="Note 5 14" xfId="44406"/>
    <cellStyle name="Note 5 14 2" xfId="44407"/>
    <cellStyle name="Note 5 15" xfId="44408"/>
    <cellStyle name="Note 5 15 2" xfId="44409"/>
    <cellStyle name="Note 5 16" xfId="44410"/>
    <cellStyle name="Note 5 16 2" xfId="44411"/>
    <cellStyle name="Note 5 17" xfId="44412"/>
    <cellStyle name="Note 5 17 2" xfId="44413"/>
    <cellStyle name="Note 5 18" xfId="44414"/>
    <cellStyle name="Note 5 18 2" xfId="44415"/>
    <cellStyle name="Note 5 19" xfId="44416"/>
    <cellStyle name="Note 5 19 2" xfId="44417"/>
    <cellStyle name="Note 5 2" xfId="44418"/>
    <cellStyle name="Note 5 2 2" xfId="44419"/>
    <cellStyle name="Note 5 2 3" xfId="44420"/>
    <cellStyle name="Note 5 2 4" xfId="44421"/>
    <cellStyle name="Note 5 2 4 2" xfId="44422"/>
    <cellStyle name="Note 5 2 4 3" xfId="44423"/>
    <cellStyle name="Note 5 2 5" xfId="44424"/>
    <cellStyle name="Note 5 2 6" xfId="44425"/>
    <cellStyle name="Note 5 20" xfId="44426"/>
    <cellStyle name="Note 5 20 2" xfId="44427"/>
    <cellStyle name="Note 5 21" xfId="44428"/>
    <cellStyle name="Note 5 21 2" xfId="44429"/>
    <cellStyle name="Note 5 22" xfId="44430"/>
    <cellStyle name="Note 5 22 2" xfId="44431"/>
    <cellStyle name="Note 5 23" xfId="44432"/>
    <cellStyle name="Note 5 24" xfId="44433"/>
    <cellStyle name="Note 5 3" xfId="44434"/>
    <cellStyle name="Note 5 3 2" xfId="44435"/>
    <cellStyle name="Note 5 3 2 2" xfId="44436"/>
    <cellStyle name="Note 5 3 3" xfId="44437"/>
    <cellStyle name="Note 5 4" xfId="44438"/>
    <cellStyle name="Note 5 4 2" xfId="44439"/>
    <cellStyle name="Note 5 5" xfId="44440"/>
    <cellStyle name="Note 5 5 2" xfId="44441"/>
    <cellStyle name="Note 5 6" xfId="44442"/>
    <cellStyle name="Note 5 6 2" xfId="44443"/>
    <cellStyle name="Note 5 7" xfId="44444"/>
    <cellStyle name="Note 5 7 2" xfId="44445"/>
    <cellStyle name="Note 5 8" xfId="44446"/>
    <cellStyle name="Note 5 8 2" xfId="44447"/>
    <cellStyle name="Note 5 9" xfId="44448"/>
    <cellStyle name="Note 5 9 2" xfId="44449"/>
    <cellStyle name="Note 6" xfId="44450"/>
    <cellStyle name="Note 6 10" xfId="44451"/>
    <cellStyle name="Note 6 10 2" xfId="44452"/>
    <cellStyle name="Note 6 11" xfId="44453"/>
    <cellStyle name="Note 6 11 2" xfId="44454"/>
    <cellStyle name="Note 6 12" xfId="44455"/>
    <cellStyle name="Note 6 12 2" xfId="44456"/>
    <cellStyle name="Note 6 13" xfId="44457"/>
    <cellStyle name="Note 6 13 2" xfId="44458"/>
    <cellStyle name="Note 6 14" xfId="44459"/>
    <cellStyle name="Note 6 14 2" xfId="44460"/>
    <cellStyle name="Note 6 15" xfId="44461"/>
    <cellStyle name="Note 6 15 2" xfId="44462"/>
    <cellStyle name="Note 6 16" xfId="44463"/>
    <cellStyle name="Note 6 16 2" xfId="44464"/>
    <cellStyle name="Note 6 17" xfId="44465"/>
    <cellStyle name="Note 6 17 2" xfId="44466"/>
    <cellStyle name="Note 6 18" xfId="44467"/>
    <cellStyle name="Note 6 18 2" xfId="44468"/>
    <cellStyle name="Note 6 19" xfId="44469"/>
    <cellStyle name="Note 6 19 2" xfId="44470"/>
    <cellStyle name="Note 6 2" xfId="44471"/>
    <cellStyle name="Note 6 2 2" xfId="44472"/>
    <cellStyle name="Note 6 2 2 2" xfId="44473"/>
    <cellStyle name="Note 6 2 2 3" xfId="44474"/>
    <cellStyle name="Note 6 2 2 4" xfId="44475"/>
    <cellStyle name="Note 6 2 2 4 2" xfId="44476"/>
    <cellStyle name="Note 6 2 2 4 3" xfId="44477"/>
    <cellStyle name="Note 6 2 2 5" xfId="44478"/>
    <cellStyle name="Note 6 2 2 6" xfId="44479"/>
    <cellStyle name="Note 6 2 3" xfId="44480"/>
    <cellStyle name="Note 6 2 3 2" xfId="44481"/>
    <cellStyle name="Note 6 2 3 2 2" xfId="44482"/>
    <cellStyle name="Note 6 2 3 3" xfId="44483"/>
    <cellStyle name="Note 6 2 4" xfId="44484"/>
    <cellStyle name="Note 6 2 4 2" xfId="44485"/>
    <cellStyle name="Note 6 2 5" xfId="44486"/>
    <cellStyle name="Note 6 2 5 2" xfId="44487"/>
    <cellStyle name="Note 6 20" xfId="44488"/>
    <cellStyle name="Note 6 20 2" xfId="44489"/>
    <cellStyle name="Note 6 21" xfId="44490"/>
    <cellStyle name="Note 6 21 2" xfId="44491"/>
    <cellStyle name="Note 6 22" xfId="44492"/>
    <cellStyle name="Note 6 22 2" xfId="44493"/>
    <cellStyle name="Note 6 23" xfId="44494"/>
    <cellStyle name="Note 6 23 2" xfId="44495"/>
    <cellStyle name="Note 6 24" xfId="44496"/>
    <cellStyle name="Note 6 24 2" xfId="44497"/>
    <cellStyle name="Note 6 25" xfId="44498"/>
    <cellStyle name="Note 6 25 2" xfId="44499"/>
    <cellStyle name="Note 6 26" xfId="44500"/>
    <cellStyle name="Note 6 26 2" xfId="44501"/>
    <cellStyle name="Note 6 27" xfId="44502"/>
    <cellStyle name="Note 6 28" xfId="44503"/>
    <cellStyle name="Note 6 29" xfId="44504"/>
    <cellStyle name="Note 6 3" xfId="44505"/>
    <cellStyle name="Note 6 4" xfId="44506"/>
    <cellStyle name="Note 6 4 2" xfId="44507"/>
    <cellStyle name="Note 6 4 2 2" xfId="44508"/>
    <cellStyle name="Note 6 4 2 2 2" xfId="44509"/>
    <cellStyle name="Note 6 4 2 2 2 2" xfId="44510"/>
    <cellStyle name="Note 6 4 2 2 3" xfId="44511"/>
    <cellStyle name="Note 6 4 2 3" xfId="44512"/>
    <cellStyle name="Note 6 4 2 3 2" xfId="44513"/>
    <cellStyle name="Note 6 4 2 3 2 2" xfId="44514"/>
    <cellStyle name="Note 6 4 2 3 3" xfId="44515"/>
    <cellStyle name="Note 6 4 2 4" xfId="44516"/>
    <cellStyle name="Note 6 4 2 4 2" xfId="44517"/>
    <cellStyle name="Note 6 4 2 5" xfId="44518"/>
    <cellStyle name="Note 6 4 3" xfId="44519"/>
    <cellStyle name="Note 6 4 3 2" xfId="44520"/>
    <cellStyle name="Note 6 4 3 2 2" xfId="44521"/>
    <cellStyle name="Note 6 4 3 3" xfId="44522"/>
    <cellStyle name="Note 6 4 4" xfId="44523"/>
    <cellStyle name="Note 6 4 4 2" xfId="44524"/>
    <cellStyle name="Note 6 4 4 2 2" xfId="44525"/>
    <cellStyle name="Note 6 4 4 3" xfId="44526"/>
    <cellStyle name="Note 6 4 5" xfId="44527"/>
    <cellStyle name="Note 6 4 5 2" xfId="44528"/>
    <cellStyle name="Note 6 4 6" xfId="44529"/>
    <cellStyle name="Note 6 5" xfId="44530"/>
    <cellStyle name="Note 6 5 2" xfId="44531"/>
    <cellStyle name="Note 6 5 2 2" xfId="44532"/>
    <cellStyle name="Note 6 5 2 2 2" xfId="44533"/>
    <cellStyle name="Note 6 5 2 2 2 2" xfId="44534"/>
    <cellStyle name="Note 6 5 2 2 3" xfId="44535"/>
    <cellStyle name="Note 6 5 2 3" xfId="44536"/>
    <cellStyle name="Note 6 5 2 3 2" xfId="44537"/>
    <cellStyle name="Note 6 5 2 3 2 2" xfId="44538"/>
    <cellStyle name="Note 6 5 2 3 3" xfId="44539"/>
    <cellStyle name="Note 6 5 2 4" xfId="44540"/>
    <cellStyle name="Note 6 5 2 4 2" xfId="44541"/>
    <cellStyle name="Note 6 5 2 5" xfId="44542"/>
    <cellStyle name="Note 6 5 3" xfId="44543"/>
    <cellStyle name="Note 6 5 3 2" xfId="44544"/>
    <cellStyle name="Note 6 5 3 2 2" xfId="44545"/>
    <cellStyle name="Note 6 5 3 3" xfId="44546"/>
    <cellStyle name="Note 6 5 4" xfId="44547"/>
    <cellStyle name="Note 6 5 4 2" xfId="44548"/>
    <cellStyle name="Note 6 5 4 2 2" xfId="44549"/>
    <cellStyle name="Note 6 5 4 3" xfId="44550"/>
    <cellStyle name="Note 6 5 5" xfId="44551"/>
    <cellStyle name="Note 6 5 5 2" xfId="44552"/>
    <cellStyle name="Note 6 5 6" xfId="44553"/>
    <cellStyle name="Note 6 6" xfId="44554"/>
    <cellStyle name="Note 6 6 2" xfId="44555"/>
    <cellStyle name="Note 6 6 2 2" xfId="44556"/>
    <cellStyle name="Note 6 6 2 2 2" xfId="44557"/>
    <cellStyle name="Note 6 6 2 3" xfId="44558"/>
    <cellStyle name="Note 6 6 3" xfId="44559"/>
    <cellStyle name="Note 6 6 3 2" xfId="44560"/>
    <cellStyle name="Note 6 6 3 2 2" xfId="44561"/>
    <cellStyle name="Note 6 6 3 3" xfId="44562"/>
    <cellStyle name="Note 6 6 4" xfId="44563"/>
    <cellStyle name="Note 6 6 4 2" xfId="44564"/>
    <cellStyle name="Note 6 6 5" xfId="44565"/>
    <cellStyle name="Note 6 7" xfId="44566"/>
    <cellStyle name="Note 6 7 2" xfId="44567"/>
    <cellStyle name="Note 6 7 2 2" xfId="44568"/>
    <cellStyle name="Note 6 7 3" xfId="44569"/>
    <cellStyle name="Note 6 8" xfId="44570"/>
    <cellStyle name="Note 6 8 2" xfId="44571"/>
    <cellStyle name="Note 6 8 2 2" xfId="44572"/>
    <cellStyle name="Note 6 8 3" xfId="44573"/>
    <cellStyle name="Note 6 9" xfId="44574"/>
    <cellStyle name="Note 6 9 2" xfId="44575"/>
    <cellStyle name="Note 7" xfId="44576"/>
    <cellStyle name="Note 7 10" xfId="44577"/>
    <cellStyle name="Note 7 10 2" xfId="44578"/>
    <cellStyle name="Note 7 11" xfId="44579"/>
    <cellStyle name="Note 7 11 2" xfId="44580"/>
    <cellStyle name="Note 7 12" xfId="44581"/>
    <cellStyle name="Note 7 12 2" xfId="44582"/>
    <cellStyle name="Note 7 13" xfId="44583"/>
    <cellStyle name="Note 7 13 2" xfId="44584"/>
    <cellStyle name="Note 7 14" xfId="44585"/>
    <cellStyle name="Note 7 14 2" xfId="44586"/>
    <cellStyle name="Note 7 15" xfId="44587"/>
    <cellStyle name="Note 7 15 2" xfId="44588"/>
    <cellStyle name="Note 7 16" xfId="44589"/>
    <cellStyle name="Note 7 16 2" xfId="44590"/>
    <cellStyle name="Note 7 17" xfId="44591"/>
    <cellStyle name="Note 7 17 2" xfId="44592"/>
    <cellStyle name="Note 7 18" xfId="44593"/>
    <cellStyle name="Note 7 18 2" xfId="44594"/>
    <cellStyle name="Note 7 19" xfId="44595"/>
    <cellStyle name="Note 7 19 2" xfId="44596"/>
    <cellStyle name="Note 7 2" xfId="44597"/>
    <cellStyle name="Note 7 2 2" xfId="44598"/>
    <cellStyle name="Note 7 2 2 2" xfId="44599"/>
    <cellStyle name="Note 7 2 2 2 2" xfId="44600"/>
    <cellStyle name="Note 7 2 2 2 2 2" xfId="44601"/>
    <cellStyle name="Note 7 2 2 2 3" xfId="44602"/>
    <cellStyle name="Note 7 2 2 3" xfId="44603"/>
    <cellStyle name="Note 7 2 2 3 2" xfId="44604"/>
    <cellStyle name="Note 7 2 2 3 2 2" xfId="44605"/>
    <cellStyle name="Note 7 2 2 3 3" xfId="44606"/>
    <cellStyle name="Note 7 2 2 4" xfId="44607"/>
    <cellStyle name="Note 7 2 2 4 2" xfId="44608"/>
    <cellStyle name="Note 7 2 2 5" xfId="44609"/>
    <cellStyle name="Note 7 2 3" xfId="44610"/>
    <cellStyle name="Note 7 2 3 2" xfId="44611"/>
    <cellStyle name="Note 7 2 3 2 2" xfId="44612"/>
    <cellStyle name="Note 7 2 3 3" xfId="44613"/>
    <cellStyle name="Note 7 2 4" xfId="44614"/>
    <cellStyle name="Note 7 2 4 2" xfId="44615"/>
    <cellStyle name="Note 7 2 4 2 2" xfId="44616"/>
    <cellStyle name="Note 7 2 4 3" xfId="44617"/>
    <cellStyle name="Note 7 2 5" xfId="44618"/>
    <cellStyle name="Note 7 2 5 2" xfId="44619"/>
    <cellStyle name="Note 7 2 6" xfId="44620"/>
    <cellStyle name="Note 7 20" xfId="44621"/>
    <cellStyle name="Note 7 20 2" xfId="44622"/>
    <cellStyle name="Note 7 21" xfId="44623"/>
    <cellStyle name="Note 7 21 2" xfId="44624"/>
    <cellStyle name="Note 7 22" xfId="44625"/>
    <cellStyle name="Note 7 22 2" xfId="44626"/>
    <cellStyle name="Note 7 23" xfId="44627"/>
    <cellStyle name="Note 7 23 2" xfId="44628"/>
    <cellStyle name="Note 7 24" xfId="44629"/>
    <cellStyle name="Note 7 24 2" xfId="44630"/>
    <cellStyle name="Note 7 25" xfId="44631"/>
    <cellStyle name="Note 7 26" xfId="44632"/>
    <cellStyle name="Note 7 27" xfId="44633"/>
    <cellStyle name="Note 7 3" xfId="44634"/>
    <cellStyle name="Note 7 3 2" xfId="44635"/>
    <cellStyle name="Note 7 3 2 2" xfId="44636"/>
    <cellStyle name="Note 7 3 2 2 2" xfId="44637"/>
    <cellStyle name="Note 7 3 2 2 2 2" xfId="44638"/>
    <cellStyle name="Note 7 3 2 2 3" xfId="44639"/>
    <cellStyle name="Note 7 3 2 3" xfId="44640"/>
    <cellStyle name="Note 7 3 2 3 2" xfId="44641"/>
    <cellStyle name="Note 7 3 2 3 2 2" xfId="44642"/>
    <cellStyle name="Note 7 3 2 3 3" xfId="44643"/>
    <cellStyle name="Note 7 3 2 4" xfId="44644"/>
    <cellStyle name="Note 7 3 2 4 2" xfId="44645"/>
    <cellStyle name="Note 7 3 2 5" xfId="44646"/>
    <cellStyle name="Note 7 3 3" xfId="44647"/>
    <cellStyle name="Note 7 3 3 2" xfId="44648"/>
    <cellStyle name="Note 7 3 3 2 2" xfId="44649"/>
    <cellStyle name="Note 7 3 3 3" xfId="44650"/>
    <cellStyle name="Note 7 3 4" xfId="44651"/>
    <cellStyle name="Note 7 3 4 2" xfId="44652"/>
    <cellStyle name="Note 7 3 4 2 2" xfId="44653"/>
    <cellStyle name="Note 7 3 4 3" xfId="44654"/>
    <cellStyle name="Note 7 3 5" xfId="44655"/>
    <cellStyle name="Note 7 3 5 2" xfId="44656"/>
    <cellStyle name="Note 7 3 6" xfId="44657"/>
    <cellStyle name="Note 7 4" xfId="44658"/>
    <cellStyle name="Note 7 4 2" xfId="44659"/>
    <cellStyle name="Note 7 4 2 2" xfId="44660"/>
    <cellStyle name="Note 7 4 2 2 2" xfId="44661"/>
    <cellStyle name="Note 7 4 2 3" xfId="44662"/>
    <cellStyle name="Note 7 4 3" xfId="44663"/>
    <cellStyle name="Note 7 4 3 2" xfId="44664"/>
    <cellStyle name="Note 7 4 3 2 2" xfId="44665"/>
    <cellStyle name="Note 7 4 3 3" xfId="44666"/>
    <cellStyle name="Note 7 4 4" xfId="44667"/>
    <cellStyle name="Note 7 4 4 2" xfId="44668"/>
    <cellStyle name="Note 7 4 5" xfId="44669"/>
    <cellStyle name="Note 7 5" xfId="44670"/>
    <cellStyle name="Note 7 5 2" xfId="44671"/>
    <cellStyle name="Note 7 5 2 2" xfId="44672"/>
    <cellStyle name="Note 7 5 3" xfId="44673"/>
    <cellStyle name="Note 7 6" xfId="44674"/>
    <cellStyle name="Note 7 6 2" xfId="44675"/>
    <cellStyle name="Note 7 6 2 2" xfId="44676"/>
    <cellStyle name="Note 7 6 3" xfId="44677"/>
    <cellStyle name="Note 7 7" xfId="44678"/>
    <cellStyle name="Note 7 7 2" xfId="44679"/>
    <cellStyle name="Note 7 8" xfId="44680"/>
    <cellStyle name="Note 7 8 2" xfId="44681"/>
    <cellStyle name="Note 7 9" xfId="44682"/>
    <cellStyle name="Note 7 9 2" xfId="44683"/>
    <cellStyle name="Note 8" xfId="44684"/>
    <cellStyle name="Note 8 10" xfId="44685"/>
    <cellStyle name="Note 8 10 2" xfId="44686"/>
    <cellStyle name="Note 8 11" xfId="44687"/>
    <cellStyle name="Note 8 11 2" xfId="44688"/>
    <cellStyle name="Note 8 12" xfId="44689"/>
    <cellStyle name="Note 8 12 2" xfId="44690"/>
    <cellStyle name="Note 8 13" xfId="44691"/>
    <cellStyle name="Note 8 13 2" xfId="44692"/>
    <cellStyle name="Note 8 14" xfId="44693"/>
    <cellStyle name="Note 8 14 2" xfId="44694"/>
    <cellStyle name="Note 8 15" xfId="44695"/>
    <cellStyle name="Note 8 15 2" xfId="44696"/>
    <cellStyle name="Note 8 16" xfId="44697"/>
    <cellStyle name="Note 8 16 2" xfId="44698"/>
    <cellStyle name="Note 8 17" xfId="44699"/>
    <cellStyle name="Note 8 17 2" xfId="44700"/>
    <cellStyle name="Note 8 18" xfId="44701"/>
    <cellStyle name="Note 8 18 2" xfId="44702"/>
    <cellStyle name="Note 8 19" xfId="44703"/>
    <cellStyle name="Note 8 19 2" xfId="44704"/>
    <cellStyle name="Note 8 2" xfId="44705"/>
    <cellStyle name="Note 8 2 2" xfId="44706"/>
    <cellStyle name="Note 8 2 2 2" xfId="44707"/>
    <cellStyle name="Note 8 2 2 2 2" xfId="44708"/>
    <cellStyle name="Note 8 2 2 3" xfId="44709"/>
    <cellStyle name="Note 8 2 3" xfId="44710"/>
    <cellStyle name="Note 8 2 3 2" xfId="44711"/>
    <cellStyle name="Note 8 2 3 2 2" xfId="44712"/>
    <cellStyle name="Note 8 2 3 3" xfId="44713"/>
    <cellStyle name="Note 8 2 4" xfId="44714"/>
    <cellStyle name="Note 8 2 4 2" xfId="44715"/>
    <cellStyle name="Note 8 2 5" xfId="44716"/>
    <cellStyle name="Note 8 20" xfId="44717"/>
    <cellStyle name="Note 8 20 2" xfId="44718"/>
    <cellStyle name="Note 8 21" xfId="44719"/>
    <cellStyle name="Note 8 21 2" xfId="44720"/>
    <cellStyle name="Note 8 22" xfId="44721"/>
    <cellStyle name="Note 8 22 2" xfId="44722"/>
    <cellStyle name="Note 8 23" xfId="44723"/>
    <cellStyle name="Note 8 24" xfId="44724"/>
    <cellStyle name="Note 8 25" xfId="44725"/>
    <cellStyle name="Note 8 3" xfId="44726"/>
    <cellStyle name="Note 8 3 2" xfId="44727"/>
    <cellStyle name="Note 8 3 2 2" xfId="44728"/>
    <cellStyle name="Note 8 3 3" xfId="44729"/>
    <cellStyle name="Note 8 4" xfId="44730"/>
    <cellStyle name="Note 8 4 2" xfId="44731"/>
    <cellStyle name="Note 8 4 2 2" xfId="44732"/>
    <cellStyle name="Note 8 4 3" xfId="44733"/>
    <cellStyle name="Note 8 5" xfId="44734"/>
    <cellStyle name="Note 8 5 2" xfId="44735"/>
    <cellStyle name="Note 8 6" xfId="44736"/>
    <cellStyle name="Note 8 6 2" xfId="44737"/>
    <cellStyle name="Note 8 7" xfId="44738"/>
    <cellStyle name="Note 8 7 2" xfId="44739"/>
    <cellStyle name="Note 8 8" xfId="44740"/>
    <cellStyle name="Note 8 8 2" xfId="44741"/>
    <cellStyle name="Note 8 9" xfId="44742"/>
    <cellStyle name="Note 8 9 2" xfId="44743"/>
    <cellStyle name="Note 9" xfId="44744"/>
    <cellStyle name="Note 9 10" xfId="44745"/>
    <cellStyle name="Note 9 10 2" xfId="44746"/>
    <cellStyle name="Note 9 11" xfId="44747"/>
    <cellStyle name="Note 9 11 2" xfId="44748"/>
    <cellStyle name="Note 9 12" xfId="44749"/>
    <cellStyle name="Note 9 12 2" xfId="44750"/>
    <cellStyle name="Note 9 13" xfId="44751"/>
    <cellStyle name="Note 9 13 2" xfId="44752"/>
    <cellStyle name="Note 9 14" xfId="44753"/>
    <cellStyle name="Note 9 14 2" xfId="44754"/>
    <cellStyle name="Note 9 15" xfId="44755"/>
    <cellStyle name="Note 9 15 2" xfId="44756"/>
    <cellStyle name="Note 9 16" xfId="44757"/>
    <cellStyle name="Note 9 16 2" xfId="44758"/>
    <cellStyle name="Note 9 17" xfId="44759"/>
    <cellStyle name="Note 9 17 2" xfId="44760"/>
    <cellStyle name="Note 9 18" xfId="44761"/>
    <cellStyle name="Note 9 18 2" xfId="44762"/>
    <cellStyle name="Note 9 19" xfId="44763"/>
    <cellStyle name="Note 9 19 2" xfId="44764"/>
    <cellStyle name="Note 9 2" xfId="44765"/>
    <cellStyle name="Note 9 2 2" xfId="44766"/>
    <cellStyle name="Note 9 2 2 2" xfId="44767"/>
    <cellStyle name="Note 9 20" xfId="44768"/>
    <cellStyle name="Note 9 20 2" xfId="44769"/>
    <cellStyle name="Note 9 21" xfId="44770"/>
    <cellStyle name="Note 9 21 2" xfId="44771"/>
    <cellStyle name="Note 9 22" xfId="44772"/>
    <cellStyle name="Note 9 22 2" xfId="44773"/>
    <cellStyle name="Note 9 23" xfId="44774"/>
    <cellStyle name="Note 9 24" xfId="44775"/>
    <cellStyle name="Note 9 25" xfId="44776"/>
    <cellStyle name="Note 9 3" xfId="44777"/>
    <cellStyle name="Note 9 3 2" xfId="44778"/>
    <cellStyle name="Note 9 4" xfId="44779"/>
    <cellStyle name="Note 9 4 2" xfId="44780"/>
    <cellStyle name="Note 9 5" xfId="44781"/>
    <cellStyle name="Note 9 5 2" xfId="44782"/>
    <cellStyle name="Note 9 6" xfId="44783"/>
    <cellStyle name="Note 9 6 2" xfId="44784"/>
    <cellStyle name="Note 9 7" xfId="44785"/>
    <cellStyle name="Note 9 7 2" xfId="44786"/>
    <cellStyle name="Note 9 8" xfId="44787"/>
    <cellStyle name="Note 9 8 2" xfId="44788"/>
    <cellStyle name="Note 9 9" xfId="44789"/>
    <cellStyle name="Note 9 9 2" xfId="44790"/>
    <cellStyle name="Notes" xfId="44791"/>
    <cellStyle name="NPPESalesPct" xfId="44792"/>
    <cellStyle name="Num1" xfId="44793"/>
    <cellStyle name="Num1Blue" xfId="44794"/>
    <cellStyle name="number" xfId="44795"/>
    <cellStyle name="number 2" xfId="44796"/>
    <cellStyle name="Number no Dec" xfId="44797"/>
    <cellStyle name="Number no Dec 2" xfId="44798"/>
    <cellStyle name="Number no Dec 3" xfId="44799"/>
    <cellStyle name="Number no Dec 4" xfId="44800"/>
    <cellStyle name="Number no Dec_Controls" xfId="44801"/>
    <cellStyle name="NWI%S" xfId="44802"/>
    <cellStyle name="Out-Date" xfId="44803"/>
    <cellStyle name="Outlined" xfId="44804"/>
    <cellStyle name="Output 10" xfId="44805"/>
    <cellStyle name="Output 11" xfId="44806"/>
    <cellStyle name="Output 12" xfId="44807"/>
    <cellStyle name="Output 13" xfId="44808"/>
    <cellStyle name="Output 14" xfId="44809"/>
    <cellStyle name="Output 15" xfId="44810"/>
    <cellStyle name="Output 16" xfId="44811"/>
    <cellStyle name="Output 17" xfId="44812"/>
    <cellStyle name="Output 18" xfId="44813"/>
    <cellStyle name="Output 19" xfId="44814"/>
    <cellStyle name="Output 2" xfId="44815"/>
    <cellStyle name="Output 2 10" xfId="44816"/>
    <cellStyle name="Output 2 10 2" xfId="44817"/>
    <cellStyle name="Output 2 11" xfId="44818"/>
    <cellStyle name="Output 2 12" xfId="44819"/>
    <cellStyle name="Output 2 2" xfId="44820"/>
    <cellStyle name="Output 2 2 10" xfId="44821"/>
    <cellStyle name="Output 2 2 10 2" xfId="44822"/>
    <cellStyle name="Output 2 2 11" xfId="44823"/>
    <cellStyle name="Output 2 2 2" xfId="44824"/>
    <cellStyle name="Output 2 2 2 10" xfId="44825"/>
    <cellStyle name="Output 2 2 2 10 2" xfId="44826"/>
    <cellStyle name="Output 2 2 2 11" xfId="44827"/>
    <cellStyle name="Output 2 2 2 2" xfId="44828"/>
    <cellStyle name="Output 2 2 2 2 2" xfId="44829"/>
    <cellStyle name="Output 2 2 2 2 2 2" xfId="44830"/>
    <cellStyle name="Output 2 2 2 2 2 2 2" xfId="44831"/>
    <cellStyle name="Output 2 2 2 2 2 2 2 2" xfId="44832"/>
    <cellStyle name="Output 2 2 2 2 2 2 2 2 2" xfId="44833"/>
    <cellStyle name="Output 2 2 2 2 2 2 2 2 2 2" xfId="44834"/>
    <cellStyle name="Output 2 2 2 2 2 2 2 2 2 2 2" xfId="44835"/>
    <cellStyle name="Output 2 2 2 2 2 2 2 2 2 2 2 2" xfId="44836"/>
    <cellStyle name="Output 2 2 2 2 2 2 2 2 2 2 2 2 2" xfId="44837"/>
    <cellStyle name="Output 2 2 2 2 2 2 2 2 2 2 2 3" xfId="44838"/>
    <cellStyle name="Output 2 2 2 2 2 2 2 2 2 2 2 4" xfId="44839"/>
    <cellStyle name="Output 2 2 2 2 2 2 2 2 2 2 3" xfId="44840"/>
    <cellStyle name="Output 2 2 2 2 2 2 2 2 2 2 3 2" xfId="44841"/>
    <cellStyle name="Output 2 2 2 2 2 2 2 2 2 2 4" xfId="44842"/>
    <cellStyle name="Output 2 2 2 2 2 2 2 2 2 3" xfId="44843"/>
    <cellStyle name="Output 2 2 2 2 2 2 2 2 2 3 2" xfId="44844"/>
    <cellStyle name="Output 2 2 2 2 2 2 2 2 2 4" xfId="44845"/>
    <cellStyle name="Output 2 2 2 2 2 2 2 2 3" xfId="44846"/>
    <cellStyle name="Output 2 2 2 2 2 2 2 2 4" xfId="44847"/>
    <cellStyle name="Output 2 2 2 2 2 2 2 2 5" xfId="44848"/>
    <cellStyle name="Output 2 2 2 2 2 2 2 2 5 2" xfId="44849"/>
    <cellStyle name="Output 2 2 2 2 2 2 2 2 6" xfId="44850"/>
    <cellStyle name="Output 2 2 2 2 2 2 2 3" xfId="44851"/>
    <cellStyle name="Output 2 2 2 2 2 2 2 4" xfId="44852"/>
    <cellStyle name="Output 2 2 2 2 2 2 2 5" xfId="44853"/>
    <cellStyle name="Output 2 2 2 2 2 2 2 5 2" xfId="44854"/>
    <cellStyle name="Output 2 2 2 2 2 2 2 6" xfId="44855"/>
    <cellStyle name="Output 2 2 2 2 2 2 3" xfId="44856"/>
    <cellStyle name="Output 2 2 2 2 2 2 4" xfId="44857"/>
    <cellStyle name="Output 2 2 2 2 2 2 5" xfId="44858"/>
    <cellStyle name="Output 2 2 2 2 2 2 6" xfId="44859"/>
    <cellStyle name="Output 2 2 2 2 2 2 7" xfId="44860"/>
    <cellStyle name="Output 2 2 2 2 2 2 7 2" xfId="44861"/>
    <cellStyle name="Output 2 2 2 2 2 2 8" xfId="44862"/>
    <cellStyle name="Output 2 2 2 2 2 3" xfId="44863"/>
    <cellStyle name="Output 2 2 2 2 2 4" xfId="44864"/>
    <cellStyle name="Output 2 2 2 2 2 5" xfId="44865"/>
    <cellStyle name="Output 2 2 2 2 2 6" xfId="44866"/>
    <cellStyle name="Output 2 2 2 2 2 7" xfId="44867"/>
    <cellStyle name="Output 2 2 2 2 2 8" xfId="44868"/>
    <cellStyle name="Output 2 2 2 2 2 8 2" xfId="44869"/>
    <cellStyle name="Output 2 2 2 2 2 9" xfId="44870"/>
    <cellStyle name="Output 2 2 2 2 3" xfId="44871"/>
    <cellStyle name="Output 2 2 2 2 3 2" xfId="44872"/>
    <cellStyle name="Output 2 2 2 2 3 3" xfId="44873"/>
    <cellStyle name="Output 2 2 2 2 4" xfId="44874"/>
    <cellStyle name="Output 2 2 2 2 5" xfId="44875"/>
    <cellStyle name="Output 2 2 2 2 6" xfId="44876"/>
    <cellStyle name="Output 2 2 2 2 7" xfId="44877"/>
    <cellStyle name="Output 2 2 2 2 8" xfId="44878"/>
    <cellStyle name="Output 2 2 2 2 8 2" xfId="44879"/>
    <cellStyle name="Output 2 2 2 2 9" xfId="44880"/>
    <cellStyle name="Output 2 2 2 3" xfId="44881"/>
    <cellStyle name="Output 2 2 2 4" xfId="44882"/>
    <cellStyle name="Output 2 2 2 5" xfId="44883"/>
    <cellStyle name="Output 2 2 2 5 2" xfId="44884"/>
    <cellStyle name="Output 2 2 2 5 3" xfId="44885"/>
    <cellStyle name="Output 2 2 2 6" xfId="44886"/>
    <cellStyle name="Output 2 2 2 7" xfId="44887"/>
    <cellStyle name="Output 2 2 2 8" xfId="44888"/>
    <cellStyle name="Output 2 2 2 9" xfId="44889"/>
    <cellStyle name="Output 2 2 3" xfId="44890"/>
    <cellStyle name="Output 2 2 3 2" xfId="44891"/>
    <cellStyle name="Output 2 2 4" xfId="44892"/>
    <cellStyle name="Output 2 2 5" xfId="44893"/>
    <cellStyle name="Output 2 2 5 2" xfId="44894"/>
    <cellStyle name="Output 2 2 5 3" xfId="44895"/>
    <cellStyle name="Output 2 2 6" xfId="44896"/>
    <cellStyle name="Output 2 2 7" xfId="44897"/>
    <cellStyle name="Output 2 2 8" xfId="44898"/>
    <cellStyle name="Output 2 2 9" xfId="44899"/>
    <cellStyle name="Output 2 3" xfId="44900"/>
    <cellStyle name="Output 2 3 2" xfId="44901"/>
    <cellStyle name="Output 2 4" xfId="44902"/>
    <cellStyle name="Output 2 5" xfId="44903"/>
    <cellStyle name="Output 2 5 2" xfId="44904"/>
    <cellStyle name="Output 2 5 3" xfId="44905"/>
    <cellStyle name="Output 2 6" xfId="44906"/>
    <cellStyle name="Output 2 7" xfId="44907"/>
    <cellStyle name="Output 2 8" xfId="44908"/>
    <cellStyle name="Output 2 9" xfId="44909"/>
    <cellStyle name="Output 20" xfId="44910"/>
    <cellStyle name="Output 21" xfId="44911"/>
    <cellStyle name="Output 22" xfId="44912"/>
    <cellStyle name="Output 23" xfId="44913"/>
    <cellStyle name="Output 24" xfId="44914"/>
    <cellStyle name="Output 25" xfId="44915"/>
    <cellStyle name="Output 26" xfId="44916"/>
    <cellStyle name="Output 27" xfId="44917"/>
    <cellStyle name="Output 28" xfId="44918"/>
    <cellStyle name="Output 29" xfId="44919"/>
    <cellStyle name="Output 3" xfId="44920"/>
    <cellStyle name="Output 3 2" xfId="44921"/>
    <cellStyle name="Output 30" xfId="44922"/>
    <cellStyle name="Output 31" xfId="44923"/>
    <cellStyle name="Output 32" xfId="44924"/>
    <cellStyle name="Output 33" xfId="44925"/>
    <cellStyle name="Output 34" xfId="44926"/>
    <cellStyle name="Output 35" xfId="44927"/>
    <cellStyle name="Output 35 2" xfId="44928"/>
    <cellStyle name="Output 36" xfId="44929"/>
    <cellStyle name="Output 37" xfId="44930"/>
    <cellStyle name="Output 38" xfId="44931"/>
    <cellStyle name="Output 39" xfId="44932"/>
    <cellStyle name="Output 4" xfId="44933"/>
    <cellStyle name="Output 4 10" xfId="44934"/>
    <cellStyle name="Output 4 11" xfId="44935"/>
    <cellStyle name="Output 4 12" xfId="44936"/>
    <cellStyle name="Output 4 13" xfId="44937"/>
    <cellStyle name="Output 4 14" xfId="44938"/>
    <cellStyle name="Output 4 15" xfId="44939"/>
    <cellStyle name="Output 4 16" xfId="44940"/>
    <cellStyle name="Output 4 17" xfId="44941"/>
    <cellStyle name="Output 4 18" xfId="44942"/>
    <cellStyle name="Output 4 19" xfId="44943"/>
    <cellStyle name="Output 4 2" xfId="44944"/>
    <cellStyle name="Output 4 2 2" xfId="44945"/>
    <cellStyle name="Output 4 2 3" xfId="44946"/>
    <cellStyle name="Output 4 2 4" xfId="44947"/>
    <cellStyle name="Output 4 2 5" xfId="44948"/>
    <cellStyle name="Output 4 20" xfId="44949"/>
    <cellStyle name="Output 4 21" xfId="44950"/>
    <cellStyle name="Output 4 22" xfId="44951"/>
    <cellStyle name="Output 4 23" xfId="44952"/>
    <cellStyle name="Output 4 24" xfId="44953"/>
    <cellStyle name="Output 4 3" xfId="44954"/>
    <cellStyle name="Output 4 4" xfId="44955"/>
    <cellStyle name="Output 4 5" xfId="44956"/>
    <cellStyle name="Output 4 6" xfId="44957"/>
    <cellStyle name="Output 4 7" xfId="44958"/>
    <cellStyle name="Output 4 8" xfId="44959"/>
    <cellStyle name="Output 4 9" xfId="44960"/>
    <cellStyle name="Output 5" xfId="44961"/>
    <cellStyle name="Output 5 10" xfId="44962"/>
    <cellStyle name="Output 5 11" xfId="44963"/>
    <cellStyle name="Output 5 12" xfId="44964"/>
    <cellStyle name="Output 5 13" xfId="44965"/>
    <cellStyle name="Output 5 14" xfId="44966"/>
    <cellStyle name="Output 5 15" xfId="44967"/>
    <cellStyle name="Output 5 16" xfId="44968"/>
    <cellStyle name="Output 5 17" xfId="44969"/>
    <cellStyle name="Output 5 18" xfId="44970"/>
    <cellStyle name="Output 5 19" xfId="44971"/>
    <cellStyle name="Output 5 2" xfId="44972"/>
    <cellStyle name="Output 5 2 2" xfId="44973"/>
    <cellStyle name="Output 5 2 3" xfId="44974"/>
    <cellStyle name="Output 5 2 4" xfId="44975"/>
    <cellStyle name="Output 5 2 5" xfId="44976"/>
    <cellStyle name="Output 5 20" xfId="44977"/>
    <cellStyle name="Output 5 21" xfId="44978"/>
    <cellStyle name="Output 5 22" xfId="44979"/>
    <cellStyle name="Output 5 23" xfId="44980"/>
    <cellStyle name="Output 5 24" xfId="44981"/>
    <cellStyle name="Output 5 3" xfId="44982"/>
    <cellStyle name="Output 5 4" xfId="44983"/>
    <cellStyle name="Output 5 5" xfId="44984"/>
    <cellStyle name="Output 5 6" xfId="44985"/>
    <cellStyle name="Output 5 7" xfId="44986"/>
    <cellStyle name="Output 5 8" xfId="44987"/>
    <cellStyle name="Output 5 9" xfId="44988"/>
    <cellStyle name="Output 6" xfId="44989"/>
    <cellStyle name="Output 6 2" xfId="44990"/>
    <cellStyle name="Output 6 3" xfId="44991"/>
    <cellStyle name="Output 6 4" xfId="44992"/>
    <cellStyle name="Output 6 5" xfId="44993"/>
    <cellStyle name="Output 7" xfId="44994"/>
    <cellStyle name="Output 7 2" xfId="44995"/>
    <cellStyle name="Output 7 3" xfId="44996"/>
    <cellStyle name="Output 8" xfId="44997"/>
    <cellStyle name="Output 8 2" xfId="44998"/>
    <cellStyle name="Output 9" xfId="44999"/>
    <cellStyle name="Output 9 2" xfId="45000"/>
    <cellStyle name="Output 9 2 2" xfId="45001"/>
    <cellStyle name="Output 9 3" xfId="45002"/>
    <cellStyle name="Output 9 4" xfId="45003"/>
    <cellStyle name="Output 9 5" xfId="45004"/>
    <cellStyle name="OUTPUT AMOUNTS" xfId="45005"/>
    <cellStyle name="OUTPUT AMOUNTS 2" xfId="45006"/>
    <cellStyle name="Output Column Headings" xfId="45007"/>
    <cellStyle name="Output Line Items" xfId="45008"/>
    <cellStyle name="Output Report Heading" xfId="45009"/>
    <cellStyle name="Output Report Title" xfId="45010"/>
    <cellStyle name="Output-0com" xfId="45011"/>
    <cellStyle name="Output-1com" xfId="45012"/>
    <cellStyle name="Output-2per" xfId="45013"/>
    <cellStyle name="Output-3dec" xfId="45014"/>
    <cellStyle name="Output-3sci" xfId="45015"/>
    <cellStyle name="Output-4dec" xfId="45016"/>
    <cellStyle name="Page Heading" xfId="45017"/>
    <cellStyle name="Page Heading 2" xfId="45018"/>
    <cellStyle name="Page Heading Large" xfId="45019"/>
    <cellStyle name="Page Heading Small" xfId="45020"/>
    <cellStyle name="Page Number" xfId="45021"/>
    <cellStyle name="Page Number 2" xfId="45022"/>
    <cellStyle name="Page Title" xfId="45023"/>
    <cellStyle name="Paragraph text" xfId="45024"/>
    <cellStyle name="PB Table Heading" xfId="45025"/>
    <cellStyle name="PB Table Heading 2" xfId="45026"/>
    <cellStyle name="PB Table Highlight1" xfId="45027"/>
    <cellStyle name="PB Table Highlight1 2" xfId="45028"/>
    <cellStyle name="PB Table Highlight2" xfId="45029"/>
    <cellStyle name="PB Table Highlight2 10" xfId="45030"/>
    <cellStyle name="PB Table Highlight2 11" xfId="45031"/>
    <cellStyle name="PB Table Highlight2 12" xfId="45032"/>
    <cellStyle name="PB Table Highlight2 13" xfId="45033"/>
    <cellStyle name="PB Table Highlight2 14" xfId="45034"/>
    <cellStyle name="PB Table Highlight2 15" xfId="45035"/>
    <cellStyle name="PB Table Highlight2 16" xfId="45036"/>
    <cellStyle name="PB Table Highlight2 17" xfId="45037"/>
    <cellStyle name="PB Table Highlight2 18" xfId="45038"/>
    <cellStyle name="PB Table Highlight2 19" xfId="45039"/>
    <cellStyle name="PB Table Highlight2 2" xfId="45040"/>
    <cellStyle name="PB Table Highlight2 20" xfId="45041"/>
    <cellStyle name="PB Table Highlight2 21" xfId="45042"/>
    <cellStyle name="PB Table Highlight2 22" xfId="45043"/>
    <cellStyle name="PB Table Highlight2 23" xfId="45044"/>
    <cellStyle name="PB Table Highlight2 24" xfId="45045"/>
    <cellStyle name="PB Table Highlight2 25" xfId="45046"/>
    <cellStyle name="PB Table Highlight2 26" xfId="45047"/>
    <cellStyle name="PB Table Highlight2 27" xfId="45048"/>
    <cellStyle name="PB Table Highlight2 28" xfId="45049"/>
    <cellStyle name="PB Table Highlight2 29" xfId="45050"/>
    <cellStyle name="PB Table Highlight2 3" xfId="45051"/>
    <cellStyle name="PB Table Highlight2 30" xfId="45052"/>
    <cellStyle name="PB Table Highlight2 31" xfId="45053"/>
    <cellStyle name="PB Table Highlight2 4" xfId="45054"/>
    <cellStyle name="PB Table Highlight2 5" xfId="45055"/>
    <cellStyle name="PB Table Highlight2 6" xfId="45056"/>
    <cellStyle name="PB Table Highlight2 7" xfId="45057"/>
    <cellStyle name="PB Table Highlight2 8" xfId="45058"/>
    <cellStyle name="PB Table Highlight2 9" xfId="45059"/>
    <cellStyle name="PB Table Highlight3" xfId="45060"/>
    <cellStyle name="PB Table Highlight3 10" xfId="45061"/>
    <cellStyle name="PB Table Highlight3 11" xfId="45062"/>
    <cellStyle name="PB Table Highlight3 12" xfId="45063"/>
    <cellStyle name="PB Table Highlight3 13" xfId="45064"/>
    <cellStyle name="PB Table Highlight3 14" xfId="45065"/>
    <cellStyle name="PB Table Highlight3 15" xfId="45066"/>
    <cellStyle name="PB Table Highlight3 16" xfId="45067"/>
    <cellStyle name="PB Table Highlight3 17" xfId="45068"/>
    <cellStyle name="PB Table Highlight3 18" xfId="45069"/>
    <cellStyle name="PB Table Highlight3 19" xfId="45070"/>
    <cellStyle name="PB Table Highlight3 2" xfId="45071"/>
    <cellStyle name="PB Table Highlight3 20" xfId="45072"/>
    <cellStyle name="PB Table Highlight3 21" xfId="45073"/>
    <cellStyle name="PB Table Highlight3 22" xfId="45074"/>
    <cellStyle name="PB Table Highlight3 23" xfId="45075"/>
    <cellStyle name="PB Table Highlight3 24" xfId="45076"/>
    <cellStyle name="PB Table Highlight3 25" xfId="45077"/>
    <cellStyle name="PB Table Highlight3 26" xfId="45078"/>
    <cellStyle name="PB Table Highlight3 27" xfId="45079"/>
    <cellStyle name="PB Table Highlight3 28" xfId="45080"/>
    <cellStyle name="PB Table Highlight3 29" xfId="45081"/>
    <cellStyle name="PB Table Highlight3 3" xfId="45082"/>
    <cellStyle name="PB Table Highlight3 30" xfId="45083"/>
    <cellStyle name="PB Table Highlight3 31" xfId="45084"/>
    <cellStyle name="PB Table Highlight3 4" xfId="45085"/>
    <cellStyle name="PB Table Highlight3 5" xfId="45086"/>
    <cellStyle name="PB Table Highlight3 6" xfId="45087"/>
    <cellStyle name="PB Table Highlight3 7" xfId="45088"/>
    <cellStyle name="PB Table Highlight3 8" xfId="45089"/>
    <cellStyle name="PB Table Highlight3 9" xfId="45090"/>
    <cellStyle name="PB Table Standard Row" xfId="45091"/>
    <cellStyle name="PB Table Standard Row 2" xfId="45092"/>
    <cellStyle name="PB Table Subtotal Row" xfId="45093"/>
    <cellStyle name="PB Table Subtotal Row 2" xfId="45094"/>
    <cellStyle name="PB Table Total Row" xfId="45095"/>
    <cellStyle name="PB Table Total Row 2" xfId="45096"/>
    <cellStyle name="pchya" xfId="45097"/>
    <cellStyle name="pchya 2" xfId="45098"/>
    <cellStyle name="pct_sub" xfId="45099"/>
    <cellStyle name="pe" xfId="45100"/>
    <cellStyle name="PEG" xfId="45101"/>
    <cellStyle name="Percen - Style2" xfId="45102"/>
    <cellStyle name="Percen - Style3" xfId="45103"/>
    <cellStyle name="Percent (0)" xfId="45104"/>
    <cellStyle name="Percent [.00%]" xfId="45105"/>
    <cellStyle name="Percent [0%]" xfId="45106"/>
    <cellStyle name="Percent [0.00%]" xfId="45107"/>
    <cellStyle name="Percent [0]" xfId="45108"/>
    <cellStyle name="Percent [00]" xfId="45109"/>
    <cellStyle name="Percent [1]" xfId="45110"/>
    <cellStyle name="Percent [1] 2" xfId="45111"/>
    <cellStyle name="Percent [1] 2 2" xfId="45112"/>
    <cellStyle name="Percent [1] 3" xfId="45113"/>
    <cellStyle name="Percent [2]" xfId="45114"/>
    <cellStyle name="Percent [2] 2" xfId="45115"/>
    <cellStyle name="Percent [2] 2 2" xfId="45116"/>
    <cellStyle name="Percent 0%" xfId="45117"/>
    <cellStyle name="Percent 0.0" xfId="45118"/>
    <cellStyle name="Percent 1" xfId="45119"/>
    <cellStyle name="Percent 1 2" xfId="45120"/>
    <cellStyle name="Percent 10" xfId="45121"/>
    <cellStyle name="Percent 11" xfId="45122"/>
    <cellStyle name="Percent 12" xfId="45123"/>
    <cellStyle name="Percent 13" xfId="45124"/>
    <cellStyle name="Percent 13 2" xfId="45125"/>
    <cellStyle name="Percent 13 3" xfId="45126"/>
    <cellStyle name="Percent 14" xfId="45127"/>
    <cellStyle name="Percent 14 2" xfId="45128"/>
    <cellStyle name="Percent 14 3" xfId="45129"/>
    <cellStyle name="Percent 15" xfId="45130"/>
    <cellStyle name="Percent 15 2" xfId="45131"/>
    <cellStyle name="Percent 15 3" xfId="45132"/>
    <cellStyle name="Percent 16" xfId="45133"/>
    <cellStyle name="Percent 16 2" xfId="45134"/>
    <cellStyle name="Percent 16 3" xfId="45135"/>
    <cellStyle name="Percent 17" xfId="45136"/>
    <cellStyle name="Percent 17 2" xfId="45137"/>
    <cellStyle name="Percent 17 3" xfId="45138"/>
    <cellStyle name="Percent 18" xfId="45139"/>
    <cellStyle name="Percent 18 2" xfId="45140"/>
    <cellStyle name="Percent 18 3" xfId="45141"/>
    <cellStyle name="Percent 19" xfId="45142"/>
    <cellStyle name="Percent 19 2" xfId="45143"/>
    <cellStyle name="Percent 19 3" xfId="45144"/>
    <cellStyle name="Percent 2" xfId="45145"/>
    <cellStyle name="Percent 2 10" xfId="45146"/>
    <cellStyle name="Percent 2 11" xfId="45147"/>
    <cellStyle name="Percent 2 12" xfId="45148"/>
    <cellStyle name="Percent 2 13" xfId="45149"/>
    <cellStyle name="Percent 2 14" xfId="45150"/>
    <cellStyle name="Percent 2 15" xfId="45151"/>
    <cellStyle name="Percent 2 16" xfId="45152"/>
    <cellStyle name="Percent 2 17" xfId="45153"/>
    <cellStyle name="Percent 2 18" xfId="45154"/>
    <cellStyle name="Percent 2 19" xfId="45155"/>
    <cellStyle name="Percent 2 2" xfId="45156"/>
    <cellStyle name="Percent 2 2 2" xfId="45157"/>
    <cellStyle name="Percent 2 2 3" xfId="45158"/>
    <cellStyle name="Percent 2 20" xfId="45159"/>
    <cellStyle name="Percent 2 21" xfId="45160"/>
    <cellStyle name="Percent 2 22" xfId="45161"/>
    <cellStyle name="Percent 2 23" xfId="45162"/>
    <cellStyle name="Percent 2 24" xfId="45163"/>
    <cellStyle name="Percent 2 25" xfId="45164"/>
    <cellStyle name="Percent 2 26" xfId="45165"/>
    <cellStyle name="Percent 2 27" xfId="45166"/>
    <cellStyle name="Percent 2 28" xfId="45167"/>
    <cellStyle name="Percent 2 29" xfId="45168"/>
    <cellStyle name="Percent 2 3" xfId="45169"/>
    <cellStyle name="Percent 2 30" xfId="45170"/>
    <cellStyle name="Percent 2 31" xfId="45171"/>
    <cellStyle name="Percent 2 32" xfId="45172"/>
    <cellStyle name="Percent 2 4" xfId="45173"/>
    <cellStyle name="Percent 2 5" xfId="45174"/>
    <cellStyle name="Percent 2 6" xfId="45175"/>
    <cellStyle name="Percent 2 7" xfId="45176"/>
    <cellStyle name="Percent 2 8" xfId="45177"/>
    <cellStyle name="Percent 2 9" xfId="45178"/>
    <cellStyle name="Percent 20" xfId="45179"/>
    <cellStyle name="Percent 20 2" xfId="45180"/>
    <cellStyle name="Percent 20 3" xfId="45181"/>
    <cellStyle name="Percent 21" xfId="45182"/>
    <cellStyle name="Percent 21 2" xfId="45183"/>
    <cellStyle name="Percent 21 3" xfId="45184"/>
    <cellStyle name="Percent 22" xfId="45185"/>
    <cellStyle name="Percent 22 2" xfId="45186"/>
    <cellStyle name="Percent 22 3" xfId="45187"/>
    <cellStyle name="Percent 23" xfId="45188"/>
    <cellStyle name="Percent 23 2" xfId="45189"/>
    <cellStyle name="Percent 23 3" xfId="45190"/>
    <cellStyle name="Percent 24" xfId="45191"/>
    <cellStyle name="Percent 24 2" xfId="45192"/>
    <cellStyle name="Percent 24 3" xfId="45193"/>
    <cellStyle name="Percent 25" xfId="45194"/>
    <cellStyle name="Percent 25 2" xfId="45195"/>
    <cellStyle name="Percent 25 3" xfId="45196"/>
    <cellStyle name="Percent 26" xfId="45197"/>
    <cellStyle name="Percent 26 2" xfId="45198"/>
    <cellStyle name="Percent 26 3" xfId="45199"/>
    <cellStyle name="Percent 27" xfId="45200"/>
    <cellStyle name="Percent 27 2" xfId="45201"/>
    <cellStyle name="Percent 27 3" xfId="45202"/>
    <cellStyle name="Percent 28" xfId="45203"/>
    <cellStyle name="Percent 28 2" xfId="45204"/>
    <cellStyle name="Percent 28 3" xfId="45205"/>
    <cellStyle name="Percent 29" xfId="45206"/>
    <cellStyle name="Percent 29 2" xfId="45207"/>
    <cellStyle name="Percent 29 3" xfId="45208"/>
    <cellStyle name="Percent 3" xfId="45209"/>
    <cellStyle name="Percent 3 2" xfId="45210"/>
    <cellStyle name="Percent 3 2 2" xfId="45211"/>
    <cellStyle name="Percent 3 2 2 2" xfId="45212"/>
    <cellStyle name="Percent 3 2 2 3" xfId="45213"/>
    <cellStyle name="Percent 3 2 3" xfId="45214"/>
    <cellStyle name="Percent 3 2 4" xfId="45215"/>
    <cellStyle name="Percent 3 2 5" xfId="45216"/>
    <cellStyle name="Percent 3 3" xfId="45217"/>
    <cellStyle name="Percent 3 3 2" xfId="45218"/>
    <cellStyle name="Percent 3 4" xfId="45219"/>
    <cellStyle name="Percent 3 4 2" xfId="45220"/>
    <cellStyle name="Percent 3 5" xfId="45221"/>
    <cellStyle name="Percent 3 6" xfId="45222"/>
    <cellStyle name="Percent 30" xfId="45223"/>
    <cellStyle name="Percent 30 2" xfId="45224"/>
    <cellStyle name="Percent 30 3" xfId="45225"/>
    <cellStyle name="Percent 31" xfId="45226"/>
    <cellStyle name="Percent 31 2" xfId="45227"/>
    <cellStyle name="Percent 31 3" xfId="45228"/>
    <cellStyle name="Percent 32" xfId="45229"/>
    <cellStyle name="Percent 32 2" xfId="45230"/>
    <cellStyle name="Percent 32 3" xfId="45231"/>
    <cellStyle name="Percent 33" xfId="45232"/>
    <cellStyle name="Percent 33 2" xfId="45233"/>
    <cellStyle name="Percent 33 3" xfId="45234"/>
    <cellStyle name="Percent 34" xfId="45235"/>
    <cellStyle name="Percent 34 2" xfId="45236"/>
    <cellStyle name="Percent 34 3" xfId="45237"/>
    <cellStyle name="Percent 35" xfId="45238"/>
    <cellStyle name="Percent 35 2" xfId="45239"/>
    <cellStyle name="Percent 35 3" xfId="45240"/>
    <cellStyle name="Percent 36" xfId="45241"/>
    <cellStyle name="Percent 36 2" xfId="45242"/>
    <cellStyle name="Percent 36 3" xfId="45243"/>
    <cellStyle name="Percent 37" xfId="45244"/>
    <cellStyle name="Percent 37 2" xfId="45245"/>
    <cellStyle name="Percent 37 3" xfId="45246"/>
    <cellStyle name="Percent 38" xfId="45247"/>
    <cellStyle name="Percent 38 2" xfId="45248"/>
    <cellStyle name="Percent 38 3" xfId="45249"/>
    <cellStyle name="Percent 39" xfId="45250"/>
    <cellStyle name="Percent 39 2" xfId="45251"/>
    <cellStyle name="Percent 39 3" xfId="45252"/>
    <cellStyle name="Percent 4" xfId="45253"/>
    <cellStyle name="Percent 4 2" xfId="45254"/>
    <cellStyle name="Percent 4 2 2" xfId="45255"/>
    <cellStyle name="Percent 4 3" xfId="45256"/>
    <cellStyle name="Percent 4 3 2" xfId="45257"/>
    <cellStyle name="Percent 4 4" xfId="45258"/>
    <cellStyle name="Percent 4 5" xfId="45259"/>
    <cellStyle name="Percent 4 6" xfId="45260"/>
    <cellStyle name="Percent 40" xfId="45261"/>
    <cellStyle name="Percent 40 2" xfId="45262"/>
    <cellStyle name="Percent 40 3" xfId="45263"/>
    <cellStyle name="Percent 41" xfId="45264"/>
    <cellStyle name="Percent 41 2" xfId="45265"/>
    <cellStyle name="Percent 41 3" xfId="45266"/>
    <cellStyle name="Percent 42" xfId="45267"/>
    <cellStyle name="Percent 42 2" xfId="45268"/>
    <cellStyle name="Percent 42 3" xfId="45269"/>
    <cellStyle name="Percent 5" xfId="45270"/>
    <cellStyle name="Percent 5 2" xfId="45271"/>
    <cellStyle name="Percent 6" xfId="45272"/>
    <cellStyle name="Percent 6 2" xfId="45273"/>
    <cellStyle name="Percent 7" xfId="45274"/>
    <cellStyle name="Percent 7 2" xfId="45275"/>
    <cellStyle name="Percent 8" xfId="45276"/>
    <cellStyle name="Percent 9" xfId="45277"/>
    <cellStyle name="Percent Comma" xfId="45278"/>
    <cellStyle name="Percent Hard" xfId="45279"/>
    <cellStyle name="Percent1" xfId="45280"/>
    <cellStyle name="Percent1Blue" xfId="45281"/>
    <cellStyle name="PercentSales" xfId="45282"/>
    <cellStyle name="Perlong" xfId="45283"/>
    <cellStyle name="Perlong 2" xfId="45284"/>
    <cellStyle name="Pink" xfId="45285"/>
    <cellStyle name="Power Price" xfId="45286"/>
    <cellStyle name="PrePop Currency (0)" xfId="45287"/>
    <cellStyle name="PrePop Currency (2)" xfId="45288"/>
    <cellStyle name="PrePop Units (0)" xfId="45289"/>
    <cellStyle name="PrePop Units (1)" xfId="45290"/>
    <cellStyle name="PrePop Units (2)" xfId="45291"/>
    <cellStyle name="Present Value" xfId="45292"/>
    <cellStyle name="price" xfId="45293"/>
    <cellStyle name="Printing" xfId="45294"/>
    <cellStyle name="Printing 10" xfId="45295"/>
    <cellStyle name="Printing 11" xfId="45296"/>
    <cellStyle name="Printing 12" xfId="45297"/>
    <cellStyle name="Printing 13" xfId="45298"/>
    <cellStyle name="Printing 14" xfId="45299"/>
    <cellStyle name="Printing 15" xfId="45300"/>
    <cellStyle name="Printing 16" xfId="45301"/>
    <cellStyle name="Printing 17" xfId="45302"/>
    <cellStyle name="Printing 18" xfId="45303"/>
    <cellStyle name="Printing 19" xfId="45304"/>
    <cellStyle name="Printing 2" xfId="45305"/>
    <cellStyle name="Printing 20" xfId="45306"/>
    <cellStyle name="Printing 21" xfId="45307"/>
    <cellStyle name="Printing 22" xfId="45308"/>
    <cellStyle name="Printing 23" xfId="45309"/>
    <cellStyle name="Printing 24" xfId="45310"/>
    <cellStyle name="Printing 25" xfId="45311"/>
    <cellStyle name="Printing 26" xfId="45312"/>
    <cellStyle name="Printing 27" xfId="45313"/>
    <cellStyle name="Printing 28" xfId="45314"/>
    <cellStyle name="Printing 29" xfId="45315"/>
    <cellStyle name="Printing 3" xfId="45316"/>
    <cellStyle name="Printing 30" xfId="45317"/>
    <cellStyle name="Printing 31" xfId="45318"/>
    <cellStyle name="Printing 4" xfId="45319"/>
    <cellStyle name="Printing 5" xfId="45320"/>
    <cellStyle name="Printing 6" xfId="45321"/>
    <cellStyle name="Printing 7" xfId="45322"/>
    <cellStyle name="Printing 8" xfId="45323"/>
    <cellStyle name="Printing 9" xfId="45324"/>
    <cellStyle name="Printout" xfId="45325"/>
    <cellStyle name="Private" xfId="45326"/>
    <cellStyle name="Private 2" xfId="45327"/>
    <cellStyle name="Private1" xfId="45328"/>
    <cellStyle name="Private1 2" xfId="45329"/>
    <cellStyle name="PROTECTED" xfId="45330"/>
    <cellStyle name="PROTECTED 2" xfId="45331"/>
    <cellStyle name="PROTECTED 2 2" xfId="45332"/>
    <cellStyle name="PROTECTED 3" xfId="45333"/>
    <cellStyle name="PSChar" xfId="45334"/>
    <cellStyle name="PSChar 2" xfId="45335"/>
    <cellStyle name="PSChar 2 2" xfId="45336"/>
    <cellStyle name="PSChar 2 2 2" xfId="45337"/>
    <cellStyle name="PSChar 3" xfId="45338"/>
    <cellStyle name="PSChar 3 2" xfId="45339"/>
    <cellStyle name="PSChar 4" xfId="45340"/>
    <cellStyle name="PSDate" xfId="45341"/>
    <cellStyle name="PSDec" xfId="45342"/>
    <cellStyle name="PSDec 2" xfId="45343"/>
    <cellStyle name="PSDetail" xfId="45344"/>
    <cellStyle name="PSDetail 2" xfId="45345"/>
    <cellStyle name="PSDetail 3" xfId="45346"/>
    <cellStyle name="PSHeading" xfId="45347"/>
    <cellStyle name="PSHeading 2" xfId="45348"/>
    <cellStyle name="PSHeading 2 2" xfId="45349"/>
    <cellStyle name="PSHeading 3" xfId="45350"/>
    <cellStyle name="PSInt" xfId="45351"/>
    <cellStyle name="PSSpacer" xfId="45352"/>
    <cellStyle name="q" xfId="45353"/>
    <cellStyle name="q_rig.xls Chart 1" xfId="45354"/>
    <cellStyle name="q_rig.xls Chart 10" xfId="45355"/>
    <cellStyle name="q_rig.xls Chart 11" xfId="45356"/>
    <cellStyle name="q_rig.xls Chart 12" xfId="45357"/>
    <cellStyle name="q_rig.xls Chart 13" xfId="45358"/>
    <cellStyle name="q_rig.xls Chart 14" xfId="45359"/>
    <cellStyle name="q_rig.xls Chart 15" xfId="45360"/>
    <cellStyle name="q_rig.xls Chart 16" xfId="45361"/>
    <cellStyle name="q_rig.xls Chart 17" xfId="45362"/>
    <cellStyle name="q_rig.xls Chart 2" xfId="45363"/>
    <cellStyle name="q_rig.xls Chart 3" xfId="45364"/>
    <cellStyle name="q_rig.xls Chart 4" xfId="45365"/>
    <cellStyle name="q_rig.xls Chart 5" xfId="45366"/>
    <cellStyle name="q_rig.xls Chart 6" xfId="45367"/>
    <cellStyle name="q_rig.xls Chart 7" xfId="45368"/>
    <cellStyle name="q_rig.xls Chart 8" xfId="45369"/>
    <cellStyle name="q_sdc" xfId="45370"/>
    <cellStyle name="QEPS-h" xfId="45371"/>
    <cellStyle name="QEPS-H1" xfId="45372"/>
    <cellStyle name="range" xfId="45373"/>
    <cellStyle name="RangeName" xfId="45374"/>
    <cellStyle name="rate" xfId="45375"/>
    <cellStyle name="Ratio" xfId="45376"/>
    <cellStyle name="Ratio Comma" xfId="45377"/>
    <cellStyle name="Ratio_Private" xfId="45378"/>
    <cellStyle name="red" xfId="45379"/>
    <cellStyle name="Red font" xfId="45380"/>
    <cellStyle name="Result Cells" xfId="45381"/>
    <cellStyle name="Results % 3 dp" xfId="45382"/>
    <cellStyle name="Results % 3 dp 2" xfId="45383"/>
    <cellStyle name="Results 3 dp" xfId="45384"/>
    <cellStyle name="Results 3 dp 2" xfId="45385"/>
    <cellStyle name="RevList" xfId="45386"/>
    <cellStyle name="Right" xfId="45387"/>
    <cellStyle name="Right 2" xfId="45388"/>
    <cellStyle name="RMB" xfId="45389"/>
    <cellStyle name="Rmb [0]" xfId="45390"/>
    <cellStyle name="RMB 0.00" xfId="45391"/>
    <cellStyle name="Roadrunner" xfId="45392"/>
    <cellStyle name="RoundThousands" xfId="45393"/>
    <cellStyle name="Salomon Logo" xfId="45394"/>
    <cellStyle name="sang" xfId="45395"/>
    <cellStyle name="SchedGen" xfId="45396"/>
    <cellStyle name="ScotchRule" xfId="45397"/>
    <cellStyle name="Section" xfId="45398"/>
    <cellStyle name="Section Heading-Large" xfId="45399"/>
    <cellStyle name="Section Heading-Small" xfId="45400"/>
    <cellStyle name="Semi-Hidden" xfId="45401"/>
    <cellStyle name="Semi-Hidden Cells" xfId="45402"/>
    <cellStyle name="Semi-Hidden_Gas Burn" xfId="45403"/>
    <cellStyle name="Shaded" xfId="45404"/>
    <cellStyle name="SHADED TOTAL" xfId="45405"/>
    <cellStyle name="SHADED TOTAL 2" xfId="45406"/>
    <cellStyle name="Shading" xfId="45407"/>
    <cellStyle name="Shading 2" xfId="45408"/>
    <cellStyle name="Sheet Name" xfId="45409"/>
    <cellStyle name="Sheet Title" xfId="45410"/>
    <cellStyle name="Single Accounting" xfId="45411"/>
    <cellStyle name="Single Accounting 2" xfId="45412"/>
    <cellStyle name="SMALL HEADINGS" xfId="45413"/>
    <cellStyle name="SMALL HEADINGS 2" xfId="45414"/>
    <cellStyle name="Special" xfId="45415"/>
    <cellStyle name="SS Col Hdr" xfId="45416"/>
    <cellStyle name="SS Dim 1 Blank" xfId="45417"/>
    <cellStyle name="SS Dim 1 Title" xfId="45418"/>
    <cellStyle name="SS Dim 1 Value" xfId="45419"/>
    <cellStyle name="SS Dim 1 Value 10" xfId="45420"/>
    <cellStyle name="SS Dim 1 Value 11" xfId="45421"/>
    <cellStyle name="SS Dim 1 Value 12" xfId="45422"/>
    <cellStyle name="SS Dim 1 Value 13" xfId="45423"/>
    <cellStyle name="SS Dim 1 Value 14" xfId="45424"/>
    <cellStyle name="SS Dim 1 Value 15" xfId="45425"/>
    <cellStyle name="SS Dim 1 Value 16" xfId="45426"/>
    <cellStyle name="SS Dim 1 Value 17" xfId="45427"/>
    <cellStyle name="SS Dim 1 Value 18" xfId="45428"/>
    <cellStyle name="SS Dim 1 Value 19" xfId="45429"/>
    <cellStyle name="SS Dim 1 Value 2" xfId="45430"/>
    <cellStyle name="SS Dim 1 Value 20" xfId="45431"/>
    <cellStyle name="SS Dim 1 Value 21" xfId="45432"/>
    <cellStyle name="SS Dim 1 Value 22" xfId="45433"/>
    <cellStyle name="SS Dim 1 Value 23" xfId="45434"/>
    <cellStyle name="SS Dim 1 Value 24" xfId="45435"/>
    <cellStyle name="SS Dim 1 Value 25" xfId="45436"/>
    <cellStyle name="SS Dim 1 Value 26" xfId="45437"/>
    <cellStyle name="SS Dim 1 Value 27" xfId="45438"/>
    <cellStyle name="SS Dim 1 Value 28" xfId="45439"/>
    <cellStyle name="SS Dim 1 Value 29" xfId="45440"/>
    <cellStyle name="SS Dim 1 Value 3" xfId="45441"/>
    <cellStyle name="SS Dim 1 Value 30" xfId="45442"/>
    <cellStyle name="SS Dim 1 Value 31" xfId="45443"/>
    <cellStyle name="SS Dim 1 Value 4" xfId="45444"/>
    <cellStyle name="SS Dim 1 Value 5" xfId="45445"/>
    <cellStyle name="SS Dim 1 Value 6" xfId="45446"/>
    <cellStyle name="SS Dim 1 Value 7" xfId="45447"/>
    <cellStyle name="SS Dim 1 Value 8" xfId="45448"/>
    <cellStyle name="SS Dim 1 Value 9" xfId="45449"/>
    <cellStyle name="SS Dim 2 Blank" xfId="45450"/>
    <cellStyle name="SS Dim 2 Blank 10" xfId="45451"/>
    <cellStyle name="SS Dim 2 Blank 11" xfId="45452"/>
    <cellStyle name="SS Dim 2 Blank 12" xfId="45453"/>
    <cellStyle name="SS Dim 2 Blank 13" xfId="45454"/>
    <cellStyle name="SS Dim 2 Blank 14" xfId="45455"/>
    <cellStyle name="SS Dim 2 Blank 15" xfId="45456"/>
    <cellStyle name="SS Dim 2 Blank 16" xfId="45457"/>
    <cellStyle name="SS Dim 2 Blank 17" xfId="45458"/>
    <cellStyle name="SS Dim 2 Blank 18" xfId="45459"/>
    <cellStyle name="SS Dim 2 Blank 19" xfId="45460"/>
    <cellStyle name="SS Dim 2 Blank 2" xfId="45461"/>
    <cellStyle name="SS Dim 2 Blank 20" xfId="45462"/>
    <cellStyle name="SS Dim 2 Blank 21" xfId="45463"/>
    <cellStyle name="SS Dim 2 Blank 22" xfId="45464"/>
    <cellStyle name="SS Dim 2 Blank 23" xfId="45465"/>
    <cellStyle name="SS Dim 2 Blank 24" xfId="45466"/>
    <cellStyle name="SS Dim 2 Blank 25" xfId="45467"/>
    <cellStyle name="SS Dim 2 Blank 26" xfId="45468"/>
    <cellStyle name="SS Dim 2 Blank 27" xfId="45469"/>
    <cellStyle name="SS Dim 2 Blank 28" xfId="45470"/>
    <cellStyle name="SS Dim 2 Blank 29" xfId="45471"/>
    <cellStyle name="SS Dim 2 Blank 3" xfId="45472"/>
    <cellStyle name="SS Dim 2 Blank 30" xfId="45473"/>
    <cellStyle name="SS Dim 2 Blank 31" xfId="45474"/>
    <cellStyle name="SS Dim 2 Blank 4" xfId="45475"/>
    <cellStyle name="SS Dim 2 Blank 5" xfId="45476"/>
    <cellStyle name="SS Dim 2 Blank 6" xfId="45477"/>
    <cellStyle name="SS Dim 2 Blank 7" xfId="45478"/>
    <cellStyle name="SS Dim 2 Blank 8" xfId="45479"/>
    <cellStyle name="SS Dim 2 Blank 9" xfId="45480"/>
    <cellStyle name="SS Dim 2 Title" xfId="45481"/>
    <cellStyle name="SS Dim 2 Value" xfId="45482"/>
    <cellStyle name="SS Dim 2 Value 10" xfId="45483"/>
    <cellStyle name="SS Dim 2 Value 11" xfId="45484"/>
    <cellStyle name="SS Dim 2 Value 12" xfId="45485"/>
    <cellStyle name="SS Dim 2 Value 13" xfId="45486"/>
    <cellStyle name="SS Dim 2 Value 14" xfId="45487"/>
    <cellStyle name="SS Dim 2 Value 15" xfId="45488"/>
    <cellStyle name="SS Dim 2 Value 16" xfId="45489"/>
    <cellStyle name="SS Dim 2 Value 17" xfId="45490"/>
    <cellStyle name="SS Dim 2 Value 18" xfId="45491"/>
    <cellStyle name="SS Dim 2 Value 19" xfId="45492"/>
    <cellStyle name="SS Dim 2 Value 2" xfId="45493"/>
    <cellStyle name="SS Dim 2 Value 20" xfId="45494"/>
    <cellStyle name="SS Dim 2 Value 21" xfId="45495"/>
    <cellStyle name="SS Dim 2 Value 22" xfId="45496"/>
    <cellStyle name="SS Dim 2 Value 23" xfId="45497"/>
    <cellStyle name="SS Dim 2 Value 24" xfId="45498"/>
    <cellStyle name="SS Dim 2 Value 25" xfId="45499"/>
    <cellStyle name="SS Dim 2 Value 26" xfId="45500"/>
    <cellStyle name="SS Dim 2 Value 27" xfId="45501"/>
    <cellStyle name="SS Dim 2 Value 28" xfId="45502"/>
    <cellStyle name="SS Dim 2 Value 29" xfId="45503"/>
    <cellStyle name="SS Dim 2 Value 3" xfId="45504"/>
    <cellStyle name="SS Dim 2 Value 30" xfId="45505"/>
    <cellStyle name="SS Dim 2 Value 31" xfId="45506"/>
    <cellStyle name="SS Dim 2 Value 4" xfId="45507"/>
    <cellStyle name="SS Dim 2 Value 5" xfId="45508"/>
    <cellStyle name="SS Dim 2 Value 6" xfId="45509"/>
    <cellStyle name="SS Dim 2 Value 7" xfId="45510"/>
    <cellStyle name="SS Dim 2 Value 8" xfId="45511"/>
    <cellStyle name="SS Dim 2 Value 9" xfId="45512"/>
    <cellStyle name="SS Dim 3 Blank" xfId="45513"/>
    <cellStyle name="SS Dim 3 Blank 10" xfId="45514"/>
    <cellStyle name="SS Dim 3 Blank 11" xfId="45515"/>
    <cellStyle name="SS Dim 3 Blank 12" xfId="45516"/>
    <cellStyle name="SS Dim 3 Blank 13" xfId="45517"/>
    <cellStyle name="SS Dim 3 Blank 14" xfId="45518"/>
    <cellStyle name="SS Dim 3 Blank 15" xfId="45519"/>
    <cellStyle name="SS Dim 3 Blank 16" xfId="45520"/>
    <cellStyle name="SS Dim 3 Blank 17" xfId="45521"/>
    <cellStyle name="SS Dim 3 Blank 18" xfId="45522"/>
    <cellStyle name="SS Dim 3 Blank 19" xfId="45523"/>
    <cellStyle name="SS Dim 3 Blank 2" xfId="45524"/>
    <cellStyle name="SS Dim 3 Blank 20" xfId="45525"/>
    <cellStyle name="SS Dim 3 Blank 21" xfId="45526"/>
    <cellStyle name="SS Dim 3 Blank 22" xfId="45527"/>
    <cellStyle name="SS Dim 3 Blank 23" xfId="45528"/>
    <cellStyle name="SS Dim 3 Blank 24" xfId="45529"/>
    <cellStyle name="SS Dim 3 Blank 25" xfId="45530"/>
    <cellStyle name="SS Dim 3 Blank 26" xfId="45531"/>
    <cellStyle name="SS Dim 3 Blank 27" xfId="45532"/>
    <cellStyle name="SS Dim 3 Blank 28" xfId="45533"/>
    <cellStyle name="SS Dim 3 Blank 29" xfId="45534"/>
    <cellStyle name="SS Dim 3 Blank 3" xfId="45535"/>
    <cellStyle name="SS Dim 3 Blank 30" xfId="45536"/>
    <cellStyle name="SS Dim 3 Blank 31" xfId="45537"/>
    <cellStyle name="SS Dim 3 Blank 4" xfId="45538"/>
    <cellStyle name="SS Dim 3 Blank 5" xfId="45539"/>
    <cellStyle name="SS Dim 3 Blank 6" xfId="45540"/>
    <cellStyle name="SS Dim 3 Blank 7" xfId="45541"/>
    <cellStyle name="SS Dim 3 Blank 8" xfId="45542"/>
    <cellStyle name="SS Dim 3 Blank 9" xfId="45543"/>
    <cellStyle name="SS Dim 3 Title" xfId="45544"/>
    <cellStyle name="SS Dim 3 Title 10" xfId="45545"/>
    <cellStyle name="SS Dim 3 Title 11" xfId="45546"/>
    <cellStyle name="SS Dim 3 Title 12" xfId="45547"/>
    <cellStyle name="SS Dim 3 Title 13" xfId="45548"/>
    <cellStyle name="SS Dim 3 Title 14" xfId="45549"/>
    <cellStyle name="SS Dim 3 Title 15" xfId="45550"/>
    <cellStyle name="SS Dim 3 Title 16" xfId="45551"/>
    <cellStyle name="SS Dim 3 Title 17" xfId="45552"/>
    <cellStyle name="SS Dim 3 Title 18" xfId="45553"/>
    <cellStyle name="SS Dim 3 Title 19" xfId="45554"/>
    <cellStyle name="SS Dim 3 Title 2" xfId="45555"/>
    <cellStyle name="SS Dim 3 Title 20" xfId="45556"/>
    <cellStyle name="SS Dim 3 Title 21" xfId="45557"/>
    <cellStyle name="SS Dim 3 Title 22" xfId="45558"/>
    <cellStyle name="SS Dim 3 Title 23" xfId="45559"/>
    <cellStyle name="SS Dim 3 Title 24" xfId="45560"/>
    <cellStyle name="SS Dim 3 Title 25" xfId="45561"/>
    <cellStyle name="SS Dim 3 Title 26" xfId="45562"/>
    <cellStyle name="SS Dim 3 Title 27" xfId="45563"/>
    <cellStyle name="SS Dim 3 Title 28" xfId="45564"/>
    <cellStyle name="SS Dim 3 Title 29" xfId="45565"/>
    <cellStyle name="SS Dim 3 Title 3" xfId="45566"/>
    <cellStyle name="SS Dim 3 Title 30" xfId="45567"/>
    <cellStyle name="SS Dim 3 Title 31" xfId="45568"/>
    <cellStyle name="SS Dim 3 Title 4" xfId="45569"/>
    <cellStyle name="SS Dim 3 Title 5" xfId="45570"/>
    <cellStyle name="SS Dim 3 Title 6" xfId="45571"/>
    <cellStyle name="SS Dim 3 Title 7" xfId="45572"/>
    <cellStyle name="SS Dim 3 Title 8" xfId="45573"/>
    <cellStyle name="SS Dim 3 Title 9" xfId="45574"/>
    <cellStyle name="SS Dim 3 Value" xfId="45575"/>
    <cellStyle name="SS Dim 4 Blank" xfId="45576"/>
    <cellStyle name="SS Dim 4 Blank 10" xfId="45577"/>
    <cellStyle name="SS Dim 4 Blank 11" xfId="45578"/>
    <cellStyle name="SS Dim 4 Blank 12" xfId="45579"/>
    <cellStyle name="SS Dim 4 Blank 13" xfId="45580"/>
    <cellStyle name="SS Dim 4 Blank 14" xfId="45581"/>
    <cellStyle name="SS Dim 4 Blank 15" xfId="45582"/>
    <cellStyle name="SS Dim 4 Blank 16" xfId="45583"/>
    <cellStyle name="SS Dim 4 Blank 17" xfId="45584"/>
    <cellStyle name="SS Dim 4 Blank 18" xfId="45585"/>
    <cellStyle name="SS Dim 4 Blank 19" xfId="45586"/>
    <cellStyle name="SS Dim 4 Blank 2" xfId="45587"/>
    <cellStyle name="SS Dim 4 Blank 20" xfId="45588"/>
    <cellStyle name="SS Dim 4 Blank 21" xfId="45589"/>
    <cellStyle name="SS Dim 4 Blank 22" xfId="45590"/>
    <cellStyle name="SS Dim 4 Blank 23" xfId="45591"/>
    <cellStyle name="SS Dim 4 Blank 24" xfId="45592"/>
    <cellStyle name="SS Dim 4 Blank 25" xfId="45593"/>
    <cellStyle name="SS Dim 4 Blank 26" xfId="45594"/>
    <cellStyle name="SS Dim 4 Blank 27" xfId="45595"/>
    <cellStyle name="SS Dim 4 Blank 28" xfId="45596"/>
    <cellStyle name="SS Dim 4 Blank 29" xfId="45597"/>
    <cellStyle name="SS Dim 4 Blank 3" xfId="45598"/>
    <cellStyle name="SS Dim 4 Blank 30" xfId="45599"/>
    <cellStyle name="SS Dim 4 Blank 31" xfId="45600"/>
    <cellStyle name="SS Dim 4 Blank 4" xfId="45601"/>
    <cellStyle name="SS Dim 4 Blank 5" xfId="45602"/>
    <cellStyle name="SS Dim 4 Blank 6" xfId="45603"/>
    <cellStyle name="SS Dim 4 Blank 7" xfId="45604"/>
    <cellStyle name="SS Dim 4 Blank 8" xfId="45605"/>
    <cellStyle name="SS Dim 4 Blank 9" xfId="45606"/>
    <cellStyle name="SS Dim 4 Title" xfId="45607"/>
    <cellStyle name="SS Dim 4 Value" xfId="45608"/>
    <cellStyle name="SS Dim 5 Blank" xfId="45609"/>
    <cellStyle name="SS Dim 5 Blank 10" xfId="45610"/>
    <cellStyle name="SS Dim 5 Blank 11" xfId="45611"/>
    <cellStyle name="SS Dim 5 Blank 12" xfId="45612"/>
    <cellStyle name="SS Dim 5 Blank 13" xfId="45613"/>
    <cellStyle name="SS Dim 5 Blank 14" xfId="45614"/>
    <cellStyle name="SS Dim 5 Blank 15" xfId="45615"/>
    <cellStyle name="SS Dim 5 Blank 16" xfId="45616"/>
    <cellStyle name="SS Dim 5 Blank 17" xfId="45617"/>
    <cellStyle name="SS Dim 5 Blank 18" xfId="45618"/>
    <cellStyle name="SS Dim 5 Blank 19" xfId="45619"/>
    <cellStyle name="SS Dim 5 Blank 2" xfId="45620"/>
    <cellStyle name="SS Dim 5 Blank 20" xfId="45621"/>
    <cellStyle name="SS Dim 5 Blank 21" xfId="45622"/>
    <cellStyle name="SS Dim 5 Blank 22" xfId="45623"/>
    <cellStyle name="SS Dim 5 Blank 23" xfId="45624"/>
    <cellStyle name="SS Dim 5 Blank 24" xfId="45625"/>
    <cellStyle name="SS Dim 5 Blank 25" xfId="45626"/>
    <cellStyle name="SS Dim 5 Blank 26" xfId="45627"/>
    <cellStyle name="SS Dim 5 Blank 27" xfId="45628"/>
    <cellStyle name="SS Dim 5 Blank 28" xfId="45629"/>
    <cellStyle name="SS Dim 5 Blank 29" xfId="45630"/>
    <cellStyle name="SS Dim 5 Blank 3" xfId="45631"/>
    <cellStyle name="SS Dim 5 Blank 30" xfId="45632"/>
    <cellStyle name="SS Dim 5 Blank 31" xfId="45633"/>
    <cellStyle name="SS Dim 5 Blank 4" xfId="45634"/>
    <cellStyle name="SS Dim 5 Blank 5" xfId="45635"/>
    <cellStyle name="SS Dim 5 Blank 6" xfId="45636"/>
    <cellStyle name="SS Dim 5 Blank 7" xfId="45637"/>
    <cellStyle name="SS Dim 5 Blank 8" xfId="45638"/>
    <cellStyle name="SS Dim 5 Blank 9" xfId="45639"/>
    <cellStyle name="SS Dim 5 Title" xfId="45640"/>
    <cellStyle name="SS Dim 5 Value" xfId="45641"/>
    <cellStyle name="SS Other Measure" xfId="45642"/>
    <cellStyle name="SS Sum Measure" xfId="45643"/>
    <cellStyle name="SS Unbound Dim" xfId="45644"/>
    <cellStyle name="SS WAvg Measure" xfId="45645"/>
    <cellStyle name="Standard_Anpassen der Amortisation" xfId="45646"/>
    <cellStyle name="StandardValuesColumnHeaderStyle" xfId="45647"/>
    <cellStyle name="Stock Comma" xfId="45648"/>
    <cellStyle name="Stock Price" xfId="45649"/>
    <cellStyle name="STYL0 - Style1" xfId="45650"/>
    <cellStyle name="STYL0 - Style1 2" xfId="45651"/>
    <cellStyle name="STYL0 - Style1 2 2" xfId="45652"/>
    <cellStyle name="STYL0 - Style1 3" xfId="45653"/>
    <cellStyle name="STYL1 - Style2" xfId="45654"/>
    <cellStyle name="STYL1 - Style2 2" xfId="45655"/>
    <cellStyle name="STYL1 - Style2 2 2" xfId="45656"/>
    <cellStyle name="STYL1 - Style2 3" xfId="45657"/>
    <cellStyle name="STYL2 - Style3" xfId="45658"/>
    <cellStyle name="STYL2 - Style3 2" xfId="45659"/>
    <cellStyle name="STYL2 - Style3 2 2" xfId="45660"/>
    <cellStyle name="STYL2 - Style3 3" xfId="45661"/>
    <cellStyle name="STYL3 - Style4" xfId="45662"/>
    <cellStyle name="STYL3 - Style4 2" xfId="45663"/>
    <cellStyle name="STYL3 - Style4 2 2" xfId="45664"/>
    <cellStyle name="STYL3 - Style4 3" xfId="45665"/>
    <cellStyle name="STYL4 - Style5" xfId="45666"/>
    <cellStyle name="STYL4 - Style5 2" xfId="45667"/>
    <cellStyle name="STYL4 - Style5 2 2" xfId="45668"/>
    <cellStyle name="STYL4 - Style5 3" xfId="45669"/>
    <cellStyle name="STYL5 - Style6" xfId="45670"/>
    <cellStyle name="STYL5 - Style6 2" xfId="45671"/>
    <cellStyle name="STYL5 - Style6 2 2" xfId="45672"/>
    <cellStyle name="STYL5 - Style6 3" xfId="45673"/>
    <cellStyle name="STYL6 - Style7" xfId="45674"/>
    <cellStyle name="STYL6 - Style7 2" xfId="45675"/>
    <cellStyle name="STYL6 - Style7 2 2" xfId="45676"/>
    <cellStyle name="STYL6 - Style7 3" xfId="45677"/>
    <cellStyle name="STYL7 - Style8" xfId="45678"/>
    <cellStyle name="STYL7 - Style8 2" xfId="45679"/>
    <cellStyle name="STYL7 - Style8 2 2" xfId="45680"/>
    <cellStyle name="STYL7 - Style8 3" xfId="45681"/>
    <cellStyle name="Style 1" xfId="45682"/>
    <cellStyle name="Style 1 2" xfId="45683"/>
    <cellStyle name="Style 1 2 2" xfId="45684"/>
    <cellStyle name="Style 1 2 2 2" xfId="45685"/>
    <cellStyle name="Style 1 2 3" xfId="45686"/>
    <cellStyle name="Style 1 3" xfId="45687"/>
    <cellStyle name="Style 1 3 2" xfId="45688"/>
    <cellStyle name="Style 1 3 3" xfId="45689"/>
    <cellStyle name="Style 1 4" xfId="45690"/>
    <cellStyle name="Style 1 5" xfId="45691"/>
    <cellStyle name="Style 1 6" xfId="45692"/>
    <cellStyle name="Style 2" xfId="45693"/>
    <cellStyle name="Style 21" xfId="45694"/>
    <cellStyle name="Style 22" xfId="45695"/>
    <cellStyle name="Style 23" xfId="45696"/>
    <cellStyle name="Style 24" xfId="45697"/>
    <cellStyle name="Style 25" xfId="45698"/>
    <cellStyle name="Style 26" xfId="45699"/>
    <cellStyle name="Style 27" xfId="45700"/>
    <cellStyle name="Style 28" xfId="45701"/>
    <cellStyle name="Style 29" xfId="45702"/>
    <cellStyle name="Style 30" xfId="45703"/>
    <cellStyle name="Style 31" xfId="45704"/>
    <cellStyle name="Style 32" xfId="45705"/>
    <cellStyle name="Style 33" xfId="45706"/>
    <cellStyle name="Style 34" xfId="45707"/>
    <cellStyle name="Style 35" xfId="45708"/>
    <cellStyle name="Style 36" xfId="45709"/>
    <cellStyle name="STYLE1" xfId="45710"/>
    <cellStyle name="STYLE2" xfId="45711"/>
    <cellStyle name="STYLE3" xfId="45712"/>
    <cellStyle name="STYLE4" xfId="45713"/>
    <cellStyle name="STYLE5" xfId="45714"/>
    <cellStyle name="STYLE6" xfId="45715"/>
    <cellStyle name="STYLE7" xfId="45716"/>
    <cellStyle name="SUB HEADING" xfId="45717"/>
    <cellStyle name="SUB HEADING 2" xfId="45718"/>
    <cellStyle name="Subtitle" xfId="45719"/>
    <cellStyle name="SubTotal" xfId="45720"/>
    <cellStyle name="Summary" xfId="45721"/>
    <cellStyle name="Summary 2" xfId="45722"/>
    <cellStyle name="summation" xfId="45723"/>
    <cellStyle name="SymbolBlue" xfId="45724"/>
    <cellStyle name="t" xfId="45725"/>
    <cellStyle name="t_AS Awards" xfId="45726"/>
    <cellStyle name="t_AS Awards 10" xfId="45727"/>
    <cellStyle name="t_AS Awards 11" xfId="45728"/>
    <cellStyle name="t_AS Awards 12" xfId="45729"/>
    <cellStyle name="t_AS Awards 13" xfId="45730"/>
    <cellStyle name="t_AS Awards 14" xfId="45731"/>
    <cellStyle name="t_AS Awards 15" xfId="45732"/>
    <cellStyle name="t_AS Awards 16" xfId="45733"/>
    <cellStyle name="t_AS Awards 17" xfId="45734"/>
    <cellStyle name="t_AS Awards 18" xfId="45735"/>
    <cellStyle name="t_AS Awards 19" xfId="45736"/>
    <cellStyle name="t_AS Awards 2" xfId="45737"/>
    <cellStyle name="t_AS Awards 20" xfId="45738"/>
    <cellStyle name="t_AS Awards 21" xfId="45739"/>
    <cellStyle name="t_AS Awards 22" xfId="45740"/>
    <cellStyle name="t_AS Awards 23" xfId="45741"/>
    <cellStyle name="t_AS Awards 24" xfId="45742"/>
    <cellStyle name="t_AS Awards 25" xfId="45743"/>
    <cellStyle name="t_AS Awards 26" xfId="45744"/>
    <cellStyle name="t_AS Awards 27" xfId="45745"/>
    <cellStyle name="t_AS Awards 28" xfId="45746"/>
    <cellStyle name="t_AS Awards 29" xfId="45747"/>
    <cellStyle name="t_AS Awards 3" xfId="45748"/>
    <cellStyle name="t_AS Awards 30" xfId="45749"/>
    <cellStyle name="t_AS Awards 31" xfId="45750"/>
    <cellStyle name="t_AS Awards 4" xfId="45751"/>
    <cellStyle name="t_AS Awards 5" xfId="45752"/>
    <cellStyle name="t_AS Awards 6" xfId="45753"/>
    <cellStyle name="t_AS Awards 7" xfId="45754"/>
    <cellStyle name="t_AS Awards 8" xfId="45755"/>
    <cellStyle name="t_AS Awards 9" xfId="45756"/>
    <cellStyle name="t_As Data" xfId="45757"/>
    <cellStyle name="t_As Data 10" xfId="45758"/>
    <cellStyle name="t_As Data 11" xfId="45759"/>
    <cellStyle name="t_As Data 12" xfId="45760"/>
    <cellStyle name="t_As Data 13" xfId="45761"/>
    <cellStyle name="t_As Data 14" xfId="45762"/>
    <cellStyle name="t_As Data 15" xfId="45763"/>
    <cellStyle name="t_As Data 16" xfId="45764"/>
    <cellStyle name="t_As Data 17" xfId="45765"/>
    <cellStyle name="t_As Data 18" xfId="45766"/>
    <cellStyle name="t_As Data 19" xfId="45767"/>
    <cellStyle name="t_As Data 2" xfId="45768"/>
    <cellStyle name="t_As Data 20" xfId="45769"/>
    <cellStyle name="t_As Data 21" xfId="45770"/>
    <cellStyle name="t_As Data 22" xfId="45771"/>
    <cellStyle name="t_As Data 23" xfId="45772"/>
    <cellStyle name="t_As Data 24" xfId="45773"/>
    <cellStyle name="t_As Data 25" xfId="45774"/>
    <cellStyle name="t_As Data 26" xfId="45775"/>
    <cellStyle name="t_As Data 27" xfId="45776"/>
    <cellStyle name="t_As Data 28" xfId="45777"/>
    <cellStyle name="t_As Data 29" xfId="45778"/>
    <cellStyle name="t_As Data 3" xfId="45779"/>
    <cellStyle name="t_As Data 30" xfId="45780"/>
    <cellStyle name="t_As Data 31" xfId="45781"/>
    <cellStyle name="t_As Data 4" xfId="45782"/>
    <cellStyle name="t_As Data 5" xfId="45783"/>
    <cellStyle name="t_As Data 6" xfId="45784"/>
    <cellStyle name="t_As Data 7" xfId="45785"/>
    <cellStyle name="t_As Data 8" xfId="45786"/>
    <cellStyle name="t_As Data 9" xfId="45787"/>
    <cellStyle name="t_Gas Burn" xfId="45788"/>
    <cellStyle name="t_Gas Burn_Report" xfId="45789"/>
    <cellStyle name="t_Gas Burn_Report_Sheet1" xfId="45790"/>
    <cellStyle name="t_Gas Burn_Report_Sheet1 10" xfId="45791"/>
    <cellStyle name="t_Gas Burn_Report_Sheet1 11" xfId="45792"/>
    <cellStyle name="t_Gas Burn_Report_Sheet1 12" xfId="45793"/>
    <cellStyle name="t_Gas Burn_Report_Sheet1 13" xfId="45794"/>
    <cellStyle name="t_Gas Burn_Report_Sheet1 14" xfId="45795"/>
    <cellStyle name="t_Gas Burn_Report_Sheet1 15" xfId="45796"/>
    <cellStyle name="t_Gas Burn_Report_Sheet1 16" xfId="45797"/>
    <cellStyle name="t_Gas Burn_Report_Sheet1 17" xfId="45798"/>
    <cellStyle name="t_Gas Burn_Report_Sheet1 18" xfId="45799"/>
    <cellStyle name="t_Gas Burn_Report_Sheet1 19" xfId="45800"/>
    <cellStyle name="t_Gas Burn_Report_Sheet1 2" xfId="45801"/>
    <cellStyle name="t_Gas Burn_Report_Sheet1 20" xfId="45802"/>
    <cellStyle name="t_Gas Burn_Report_Sheet1 21" xfId="45803"/>
    <cellStyle name="t_Gas Burn_Report_Sheet1 22" xfId="45804"/>
    <cellStyle name="t_Gas Burn_Report_Sheet1 23" xfId="45805"/>
    <cellStyle name="t_Gas Burn_Report_Sheet1 24" xfId="45806"/>
    <cellStyle name="t_Gas Burn_Report_Sheet1 25" xfId="45807"/>
    <cellStyle name="t_Gas Burn_Report_Sheet1 26" xfId="45808"/>
    <cellStyle name="t_Gas Burn_Report_Sheet1 27" xfId="45809"/>
    <cellStyle name="t_Gas Burn_Report_Sheet1 28" xfId="45810"/>
    <cellStyle name="t_Gas Burn_Report_Sheet1 29" xfId="45811"/>
    <cellStyle name="t_Gas Burn_Report_Sheet1 3" xfId="45812"/>
    <cellStyle name="t_Gas Burn_Report_Sheet1 30" xfId="45813"/>
    <cellStyle name="t_Gas Burn_Report_Sheet1 31" xfId="45814"/>
    <cellStyle name="t_Gas Burn_Report_Sheet1 4" xfId="45815"/>
    <cellStyle name="t_Gas Burn_Report_Sheet1 5" xfId="45816"/>
    <cellStyle name="t_Gas Burn_Report_Sheet1 6" xfId="45817"/>
    <cellStyle name="t_Gas Burn_Report_Sheet1 7" xfId="45818"/>
    <cellStyle name="t_Gas Burn_Report_Sheet1 8" xfId="45819"/>
    <cellStyle name="t_Gas Burn_Report_Sheet1 9" xfId="45820"/>
    <cellStyle name="t_Gas Burn_Sheet1" xfId="45821"/>
    <cellStyle name="t_Gas Burn_Sheet1 10" xfId="45822"/>
    <cellStyle name="t_Gas Burn_Sheet1 11" xfId="45823"/>
    <cellStyle name="t_Gas Burn_Sheet1 12" xfId="45824"/>
    <cellStyle name="t_Gas Burn_Sheet1 13" xfId="45825"/>
    <cellStyle name="t_Gas Burn_Sheet1 14" xfId="45826"/>
    <cellStyle name="t_Gas Burn_Sheet1 15" xfId="45827"/>
    <cellStyle name="t_Gas Burn_Sheet1 16" xfId="45828"/>
    <cellStyle name="t_Gas Burn_Sheet1 17" xfId="45829"/>
    <cellStyle name="t_Gas Burn_Sheet1 18" xfId="45830"/>
    <cellStyle name="t_Gas Burn_Sheet1 19" xfId="45831"/>
    <cellStyle name="t_Gas Burn_Sheet1 2" xfId="45832"/>
    <cellStyle name="t_Gas Burn_Sheet1 20" xfId="45833"/>
    <cellStyle name="t_Gas Burn_Sheet1 21" xfId="45834"/>
    <cellStyle name="t_Gas Burn_Sheet1 22" xfId="45835"/>
    <cellStyle name="t_Gas Burn_Sheet1 23" xfId="45836"/>
    <cellStyle name="t_Gas Burn_Sheet1 24" xfId="45837"/>
    <cellStyle name="t_Gas Burn_Sheet1 25" xfId="45838"/>
    <cellStyle name="t_Gas Burn_Sheet1 26" xfId="45839"/>
    <cellStyle name="t_Gas Burn_Sheet1 27" xfId="45840"/>
    <cellStyle name="t_Gas Burn_Sheet1 28" xfId="45841"/>
    <cellStyle name="t_Gas Burn_Sheet1 29" xfId="45842"/>
    <cellStyle name="t_Gas Burn_Sheet1 3" xfId="45843"/>
    <cellStyle name="t_Gas Burn_Sheet1 30" xfId="45844"/>
    <cellStyle name="t_Gas Burn_Sheet1 31" xfId="45845"/>
    <cellStyle name="t_Gas Burn_Sheet1 4" xfId="45846"/>
    <cellStyle name="t_Gas Burn_Sheet1 5" xfId="45847"/>
    <cellStyle name="t_Gas Burn_Sheet1 6" xfId="45848"/>
    <cellStyle name="t_Gas Burn_Sheet1 7" xfId="45849"/>
    <cellStyle name="t_Gas Burn_Sheet1 8" xfId="45850"/>
    <cellStyle name="t_Gas Burn_Sheet1 9" xfId="45851"/>
    <cellStyle name="t_MTM Summary" xfId="45852"/>
    <cellStyle name="t_MTM Summary_Report" xfId="45853"/>
    <cellStyle name="t_MTM Summary_Report_Sheet1" xfId="45854"/>
    <cellStyle name="t_MTM Summary_Report_Sheet1 10" xfId="45855"/>
    <cellStyle name="t_MTM Summary_Report_Sheet1 11" xfId="45856"/>
    <cellStyle name="t_MTM Summary_Report_Sheet1 12" xfId="45857"/>
    <cellStyle name="t_MTM Summary_Report_Sheet1 13" xfId="45858"/>
    <cellStyle name="t_MTM Summary_Report_Sheet1 14" xfId="45859"/>
    <cellStyle name="t_MTM Summary_Report_Sheet1 15" xfId="45860"/>
    <cellStyle name="t_MTM Summary_Report_Sheet1 16" xfId="45861"/>
    <cellStyle name="t_MTM Summary_Report_Sheet1 17" xfId="45862"/>
    <cellStyle name="t_MTM Summary_Report_Sheet1 18" xfId="45863"/>
    <cellStyle name="t_MTM Summary_Report_Sheet1 19" xfId="45864"/>
    <cellStyle name="t_MTM Summary_Report_Sheet1 2" xfId="45865"/>
    <cellStyle name="t_MTM Summary_Report_Sheet1 20" xfId="45866"/>
    <cellStyle name="t_MTM Summary_Report_Sheet1 21" xfId="45867"/>
    <cellStyle name="t_MTM Summary_Report_Sheet1 22" xfId="45868"/>
    <cellStyle name="t_MTM Summary_Report_Sheet1 23" xfId="45869"/>
    <cellStyle name="t_MTM Summary_Report_Sheet1 24" xfId="45870"/>
    <cellStyle name="t_MTM Summary_Report_Sheet1 25" xfId="45871"/>
    <cellStyle name="t_MTM Summary_Report_Sheet1 26" xfId="45872"/>
    <cellStyle name="t_MTM Summary_Report_Sheet1 27" xfId="45873"/>
    <cellStyle name="t_MTM Summary_Report_Sheet1 28" xfId="45874"/>
    <cellStyle name="t_MTM Summary_Report_Sheet1 29" xfId="45875"/>
    <cellStyle name="t_MTM Summary_Report_Sheet1 3" xfId="45876"/>
    <cellStyle name="t_MTM Summary_Report_Sheet1 30" xfId="45877"/>
    <cellStyle name="t_MTM Summary_Report_Sheet1 31" xfId="45878"/>
    <cellStyle name="t_MTM Summary_Report_Sheet1 4" xfId="45879"/>
    <cellStyle name="t_MTM Summary_Report_Sheet1 5" xfId="45880"/>
    <cellStyle name="t_MTM Summary_Report_Sheet1 6" xfId="45881"/>
    <cellStyle name="t_MTM Summary_Report_Sheet1 7" xfId="45882"/>
    <cellStyle name="t_MTM Summary_Report_Sheet1 8" xfId="45883"/>
    <cellStyle name="t_MTM Summary_Report_Sheet1 9" xfId="45884"/>
    <cellStyle name="t_MTM Summary_Sheet1" xfId="45885"/>
    <cellStyle name="t_MTM Summary_Sheet1 10" xfId="45886"/>
    <cellStyle name="t_MTM Summary_Sheet1 11" xfId="45887"/>
    <cellStyle name="t_MTM Summary_Sheet1 12" xfId="45888"/>
    <cellStyle name="t_MTM Summary_Sheet1 13" xfId="45889"/>
    <cellStyle name="t_MTM Summary_Sheet1 14" xfId="45890"/>
    <cellStyle name="t_MTM Summary_Sheet1 15" xfId="45891"/>
    <cellStyle name="t_MTM Summary_Sheet1 16" xfId="45892"/>
    <cellStyle name="t_MTM Summary_Sheet1 17" xfId="45893"/>
    <cellStyle name="t_MTM Summary_Sheet1 18" xfId="45894"/>
    <cellStyle name="t_MTM Summary_Sheet1 19" xfId="45895"/>
    <cellStyle name="t_MTM Summary_Sheet1 2" xfId="45896"/>
    <cellStyle name="t_MTM Summary_Sheet1 20" xfId="45897"/>
    <cellStyle name="t_MTM Summary_Sheet1 21" xfId="45898"/>
    <cellStyle name="t_MTM Summary_Sheet1 22" xfId="45899"/>
    <cellStyle name="t_MTM Summary_Sheet1 23" xfId="45900"/>
    <cellStyle name="t_MTM Summary_Sheet1 24" xfId="45901"/>
    <cellStyle name="t_MTM Summary_Sheet1 25" xfId="45902"/>
    <cellStyle name="t_MTM Summary_Sheet1 26" xfId="45903"/>
    <cellStyle name="t_MTM Summary_Sheet1 27" xfId="45904"/>
    <cellStyle name="t_MTM Summary_Sheet1 28" xfId="45905"/>
    <cellStyle name="t_MTM Summary_Sheet1 29" xfId="45906"/>
    <cellStyle name="t_MTM Summary_Sheet1 3" xfId="45907"/>
    <cellStyle name="t_MTM Summary_Sheet1 30" xfId="45908"/>
    <cellStyle name="t_MTM Summary_Sheet1 31" xfId="45909"/>
    <cellStyle name="t_MTM Summary_Sheet1 4" xfId="45910"/>
    <cellStyle name="t_MTM Summary_Sheet1 5" xfId="45911"/>
    <cellStyle name="t_MTM Summary_Sheet1 6" xfId="45912"/>
    <cellStyle name="t_MTM Summary_Sheet1 7" xfId="45913"/>
    <cellStyle name="t_MTM Summary_Sheet1 8" xfId="45914"/>
    <cellStyle name="t_MTM Summary_Sheet1 9" xfId="45915"/>
    <cellStyle name="t_RAMP &amp; SCHED " xfId="45916"/>
    <cellStyle name="t_RAMP &amp; SCHED  10" xfId="45917"/>
    <cellStyle name="t_RAMP &amp; SCHED  11" xfId="45918"/>
    <cellStyle name="t_RAMP &amp; SCHED  12" xfId="45919"/>
    <cellStyle name="t_RAMP &amp; SCHED  13" xfId="45920"/>
    <cellStyle name="t_RAMP &amp; SCHED  14" xfId="45921"/>
    <cellStyle name="t_RAMP &amp; SCHED  15" xfId="45922"/>
    <cellStyle name="t_RAMP &amp; SCHED  16" xfId="45923"/>
    <cellStyle name="t_RAMP &amp; SCHED  17" xfId="45924"/>
    <cellStyle name="t_RAMP &amp; SCHED  18" xfId="45925"/>
    <cellStyle name="t_RAMP &amp; SCHED  19" xfId="45926"/>
    <cellStyle name="t_RAMP &amp; SCHED  2" xfId="45927"/>
    <cellStyle name="t_RAMP &amp; SCHED  20" xfId="45928"/>
    <cellStyle name="t_RAMP &amp; SCHED  21" xfId="45929"/>
    <cellStyle name="t_RAMP &amp; SCHED  22" xfId="45930"/>
    <cellStyle name="t_RAMP &amp; SCHED  23" xfId="45931"/>
    <cellStyle name="t_RAMP &amp; SCHED  24" xfId="45932"/>
    <cellStyle name="t_RAMP &amp; SCHED  25" xfId="45933"/>
    <cellStyle name="t_RAMP &amp; SCHED  26" xfId="45934"/>
    <cellStyle name="t_RAMP &amp; SCHED  27" xfId="45935"/>
    <cellStyle name="t_RAMP &amp; SCHED  28" xfId="45936"/>
    <cellStyle name="t_RAMP &amp; SCHED  29" xfId="45937"/>
    <cellStyle name="t_RAMP &amp; SCHED  3" xfId="45938"/>
    <cellStyle name="t_RAMP &amp; SCHED  30" xfId="45939"/>
    <cellStyle name="t_RAMP &amp; SCHED  31" xfId="45940"/>
    <cellStyle name="t_RAMP &amp; SCHED  4" xfId="45941"/>
    <cellStyle name="t_RAMP &amp; SCHED  5" xfId="45942"/>
    <cellStyle name="t_RAMP &amp; SCHED  6" xfId="45943"/>
    <cellStyle name="t_RAMP &amp; SCHED  7" xfId="45944"/>
    <cellStyle name="t_RAMP &amp; SCHED  8" xfId="45945"/>
    <cellStyle name="t_RAMP &amp; SCHED  9" xfId="45946"/>
    <cellStyle name="t_RAMP &amp; SCHED _15 min Calculation" xfId="45947"/>
    <cellStyle name="t_RAMP &amp; SCHED _Sheet1" xfId="45948"/>
    <cellStyle name="t_RAMP &amp; SCHED _Summary" xfId="45949"/>
    <cellStyle name="t_Report" xfId="45950"/>
    <cellStyle name="t_SCADA" xfId="45951"/>
    <cellStyle name="t_SCADA 10" xfId="45952"/>
    <cellStyle name="t_SCADA 11" xfId="45953"/>
    <cellStyle name="t_SCADA 12" xfId="45954"/>
    <cellStyle name="t_SCADA 13" xfId="45955"/>
    <cellStyle name="t_SCADA 14" xfId="45956"/>
    <cellStyle name="t_SCADA 15" xfId="45957"/>
    <cellStyle name="t_SCADA 16" xfId="45958"/>
    <cellStyle name="t_SCADA 17" xfId="45959"/>
    <cellStyle name="t_SCADA 18" xfId="45960"/>
    <cellStyle name="t_SCADA 19" xfId="45961"/>
    <cellStyle name="t_SCADA 2" xfId="45962"/>
    <cellStyle name="t_SCADA 20" xfId="45963"/>
    <cellStyle name="t_SCADA 21" xfId="45964"/>
    <cellStyle name="t_SCADA 22" xfId="45965"/>
    <cellStyle name="t_SCADA 23" xfId="45966"/>
    <cellStyle name="t_SCADA 24" xfId="45967"/>
    <cellStyle name="t_SCADA 25" xfId="45968"/>
    <cellStyle name="t_SCADA 26" xfId="45969"/>
    <cellStyle name="t_SCADA 27" xfId="45970"/>
    <cellStyle name="t_SCADA 28" xfId="45971"/>
    <cellStyle name="t_SCADA 29" xfId="45972"/>
    <cellStyle name="t_SCADA 3" xfId="45973"/>
    <cellStyle name="t_SCADA 30" xfId="45974"/>
    <cellStyle name="t_SCADA 31" xfId="45975"/>
    <cellStyle name="t_SCADA 4" xfId="45976"/>
    <cellStyle name="t_SCADA 5" xfId="45977"/>
    <cellStyle name="t_SCADA 6" xfId="45978"/>
    <cellStyle name="t_SCADA 7" xfId="45979"/>
    <cellStyle name="t_SCADA 8" xfId="45980"/>
    <cellStyle name="t_SCADA 9" xfId="45981"/>
    <cellStyle name="t_SEND" xfId="45982"/>
    <cellStyle name="t_Sheet1" xfId="45983"/>
    <cellStyle name="t_Sheet1 10" xfId="45984"/>
    <cellStyle name="t_Sheet1 11" xfId="45985"/>
    <cellStyle name="t_Sheet1 12" xfId="45986"/>
    <cellStyle name="t_Sheet1 13" xfId="45987"/>
    <cellStyle name="t_Sheet1 14" xfId="45988"/>
    <cellStyle name="t_Sheet1 15" xfId="45989"/>
    <cellStyle name="t_Sheet1 16" xfId="45990"/>
    <cellStyle name="t_Sheet1 17" xfId="45991"/>
    <cellStyle name="t_Sheet1 18" xfId="45992"/>
    <cellStyle name="t_Sheet1 19" xfId="45993"/>
    <cellStyle name="t_Sheet1 2" xfId="45994"/>
    <cellStyle name="t_Sheet1 20" xfId="45995"/>
    <cellStyle name="t_Sheet1 21" xfId="45996"/>
    <cellStyle name="t_Sheet1 22" xfId="45997"/>
    <cellStyle name="t_Sheet1 23" xfId="45998"/>
    <cellStyle name="t_Sheet1 24" xfId="45999"/>
    <cellStyle name="t_Sheet1 25" xfId="46000"/>
    <cellStyle name="t_Sheet1 26" xfId="46001"/>
    <cellStyle name="t_Sheet1 27" xfId="46002"/>
    <cellStyle name="t_Sheet1 28" xfId="46003"/>
    <cellStyle name="t_Sheet1 29" xfId="46004"/>
    <cellStyle name="t_Sheet1 3" xfId="46005"/>
    <cellStyle name="t_Sheet1 30" xfId="46006"/>
    <cellStyle name="t_Sheet1 31" xfId="46007"/>
    <cellStyle name="t_Sheet1 4" xfId="46008"/>
    <cellStyle name="t_Sheet1 5" xfId="46009"/>
    <cellStyle name="t_Sheet1 6" xfId="46010"/>
    <cellStyle name="t_Sheet1 7" xfId="46011"/>
    <cellStyle name="t_Sheet1 8" xfId="46012"/>
    <cellStyle name="t_Sheet1 9" xfId="46013"/>
    <cellStyle name="t1" xfId="46014"/>
    <cellStyle name="Table" xfId="46015"/>
    <cellStyle name="Table Col Head" xfId="46016"/>
    <cellStyle name="Table Head" xfId="46017"/>
    <cellStyle name="Table Head 2" xfId="46018"/>
    <cellStyle name="Table Head Aligned" xfId="46019"/>
    <cellStyle name="Table Head Aligned 2" xfId="46020"/>
    <cellStyle name="Table Head Blue" xfId="46021"/>
    <cellStyle name="Table Head Blue 2" xfId="46022"/>
    <cellStyle name="Table Head Green" xfId="46023"/>
    <cellStyle name="Table Head Green 2" xfId="46024"/>
    <cellStyle name="Table Head_Val_Sum_Graph" xfId="46025"/>
    <cellStyle name="Table Heading" xfId="46026"/>
    <cellStyle name="Table Sub Head" xfId="46027"/>
    <cellStyle name="Table Text" xfId="46028"/>
    <cellStyle name="Table Title" xfId="46029"/>
    <cellStyle name="Table Title 2" xfId="46030"/>
    <cellStyle name="Table Units" xfId="46031"/>
    <cellStyle name="Table Units 2" xfId="46032"/>
    <cellStyle name="Table_Header" xfId="46033"/>
    <cellStyle name="TableBase" xfId="46034"/>
    <cellStyle name="TableBase 2" xfId="46035"/>
    <cellStyle name="TableHead" xfId="46036"/>
    <cellStyle name="TableHead 2" xfId="46037"/>
    <cellStyle name="Tax Change" xfId="46038"/>
    <cellStyle name="Tax Change 2" xfId="46039"/>
    <cellStyle name="Tax Change 3" xfId="46040"/>
    <cellStyle name="tcn" xfId="46041"/>
    <cellStyle name="Test" xfId="46042"/>
    <cellStyle name="Text" xfId="46043"/>
    <cellStyle name="Text 1" xfId="46044"/>
    <cellStyle name="Text 2" xfId="46045"/>
    <cellStyle name="Text Head" xfId="46046"/>
    <cellStyle name="Text Head 1" xfId="46047"/>
    <cellStyle name="Text Indent A" xfId="46048"/>
    <cellStyle name="Text Indent B" xfId="46049"/>
    <cellStyle name="Text Indent C" xfId="46050"/>
    <cellStyle name="Text_Ada Base Case LT Proforma (04_13_05)" xfId="46051"/>
    <cellStyle name="text2" xfId="46052"/>
    <cellStyle name="TextStyle" xfId="46053"/>
    <cellStyle name="TFCF" xfId="46054"/>
    <cellStyle name="threedecplace" xfId="46055"/>
    <cellStyle name="threedecplace 2" xfId="46056"/>
    <cellStyle name="threedecplace 2 2" xfId="46057"/>
    <cellStyle name="threedecplace 3" xfId="46058"/>
    <cellStyle name="threedecplace 4" xfId="46059"/>
    <cellStyle name="Time" xfId="46060"/>
    <cellStyle name="Time 2" xfId="46061"/>
    <cellStyle name="Time 2 2" xfId="46062"/>
    <cellStyle name="Time 2 2 2" xfId="46063"/>
    <cellStyle name="Time 3" xfId="46064"/>
    <cellStyle name="Time 3 2" xfId="46065"/>
    <cellStyle name="Time 4" xfId="46066"/>
    <cellStyle name="Times 10" xfId="46067"/>
    <cellStyle name="Times 10 2" xfId="46068"/>
    <cellStyle name="Times 12" xfId="46069"/>
    <cellStyle name="Times 12 2" xfId="46070"/>
    <cellStyle name="Times New Roman" xfId="46071"/>
    <cellStyle name="Title 1" xfId="46072"/>
    <cellStyle name="Title 10" xfId="46073"/>
    <cellStyle name="Title 11" xfId="46074"/>
    <cellStyle name="Title 12" xfId="46075"/>
    <cellStyle name="Title 13" xfId="46076"/>
    <cellStyle name="Title 14" xfId="46077"/>
    <cellStyle name="Title 15" xfId="46078"/>
    <cellStyle name="Title 16" xfId="46079"/>
    <cellStyle name="Title 17" xfId="46080"/>
    <cellStyle name="Title 18" xfId="46081"/>
    <cellStyle name="Title 19" xfId="46082"/>
    <cellStyle name="Title 2" xfId="46083"/>
    <cellStyle name="Title 2 10" xfId="46084"/>
    <cellStyle name="Title 2 10 2" xfId="46085"/>
    <cellStyle name="Title 2 11" xfId="46086"/>
    <cellStyle name="Title 2 12" xfId="46087"/>
    <cellStyle name="Title 2 2" xfId="46088"/>
    <cellStyle name="Title 2 2 10" xfId="46089"/>
    <cellStyle name="Title 2 2 10 2" xfId="46090"/>
    <cellStyle name="Title 2 2 11" xfId="46091"/>
    <cellStyle name="Title 2 2 2" xfId="46092"/>
    <cellStyle name="Title 2 2 2 10" xfId="46093"/>
    <cellStyle name="Title 2 2 2 10 2" xfId="46094"/>
    <cellStyle name="Title 2 2 2 11" xfId="46095"/>
    <cellStyle name="Title 2 2 2 2" xfId="46096"/>
    <cellStyle name="Title 2 2 2 2 2" xfId="46097"/>
    <cellStyle name="Title 2 2 2 2 2 2" xfId="46098"/>
    <cellStyle name="Title 2 2 2 2 2 2 2" xfId="46099"/>
    <cellStyle name="Title 2 2 2 2 2 2 2 2" xfId="46100"/>
    <cellStyle name="Title 2 2 2 2 2 2 2 2 2" xfId="46101"/>
    <cellStyle name="Title 2 2 2 2 2 2 2 2 2 2" xfId="46102"/>
    <cellStyle name="Title 2 2 2 2 2 2 2 2 2 2 2" xfId="46103"/>
    <cellStyle name="Title 2 2 2 2 2 2 2 2 2 2 2 2" xfId="46104"/>
    <cellStyle name="Title 2 2 2 2 2 2 2 2 2 2 2 2 2" xfId="46105"/>
    <cellStyle name="Title 2 2 2 2 2 2 2 2 2 2 2 3" xfId="46106"/>
    <cellStyle name="Title 2 2 2 2 2 2 2 2 2 2 2 4" xfId="46107"/>
    <cellStyle name="Title 2 2 2 2 2 2 2 2 2 2 3" xfId="46108"/>
    <cellStyle name="Title 2 2 2 2 2 2 2 2 2 2 3 2" xfId="46109"/>
    <cellStyle name="Title 2 2 2 2 2 2 2 2 2 2 4" xfId="46110"/>
    <cellStyle name="Title 2 2 2 2 2 2 2 2 2 3" xfId="46111"/>
    <cellStyle name="Title 2 2 2 2 2 2 2 2 2 3 2" xfId="46112"/>
    <cellStyle name="Title 2 2 2 2 2 2 2 2 2 4" xfId="46113"/>
    <cellStyle name="Title 2 2 2 2 2 2 2 2 3" xfId="46114"/>
    <cellStyle name="Title 2 2 2 2 2 2 2 2 4" xfId="46115"/>
    <cellStyle name="Title 2 2 2 2 2 2 2 2 5" xfId="46116"/>
    <cellStyle name="Title 2 2 2 2 2 2 2 2 5 2" xfId="46117"/>
    <cellStyle name="Title 2 2 2 2 2 2 2 2 6" xfId="46118"/>
    <cellStyle name="Title 2 2 2 2 2 2 2 3" xfId="46119"/>
    <cellStyle name="Title 2 2 2 2 2 2 2 4" xfId="46120"/>
    <cellStyle name="Title 2 2 2 2 2 2 2 5" xfId="46121"/>
    <cellStyle name="Title 2 2 2 2 2 2 2 5 2" xfId="46122"/>
    <cellStyle name="Title 2 2 2 2 2 2 2 6" xfId="46123"/>
    <cellStyle name="Title 2 2 2 2 2 2 3" xfId="46124"/>
    <cellStyle name="Title 2 2 2 2 2 2 4" xfId="46125"/>
    <cellStyle name="Title 2 2 2 2 2 2 5" xfId="46126"/>
    <cellStyle name="Title 2 2 2 2 2 2 6" xfId="46127"/>
    <cellStyle name="Title 2 2 2 2 2 2 7" xfId="46128"/>
    <cellStyle name="Title 2 2 2 2 2 2 7 2" xfId="46129"/>
    <cellStyle name="Title 2 2 2 2 2 2 8" xfId="46130"/>
    <cellStyle name="Title 2 2 2 2 2 3" xfId="46131"/>
    <cellStyle name="Title 2 2 2 2 2 4" xfId="46132"/>
    <cellStyle name="Title 2 2 2 2 2 5" xfId="46133"/>
    <cellStyle name="Title 2 2 2 2 2 6" xfId="46134"/>
    <cellStyle name="Title 2 2 2 2 2 7" xfId="46135"/>
    <cellStyle name="Title 2 2 2 2 2 8" xfId="46136"/>
    <cellStyle name="Title 2 2 2 2 2 8 2" xfId="46137"/>
    <cellStyle name="Title 2 2 2 2 2 9" xfId="46138"/>
    <cellStyle name="Title 2 2 2 2 3" xfId="46139"/>
    <cellStyle name="Title 2 2 2 2 3 2" xfId="46140"/>
    <cellStyle name="Title 2 2 2 2 3 3" xfId="46141"/>
    <cellStyle name="Title 2 2 2 2 4" xfId="46142"/>
    <cellStyle name="Title 2 2 2 2 5" xfId="46143"/>
    <cellStyle name="Title 2 2 2 2 6" xfId="46144"/>
    <cellStyle name="Title 2 2 2 2 7" xfId="46145"/>
    <cellStyle name="Title 2 2 2 2 8" xfId="46146"/>
    <cellStyle name="Title 2 2 2 2 8 2" xfId="46147"/>
    <cellStyle name="Title 2 2 2 2 9" xfId="46148"/>
    <cellStyle name="Title 2 2 2 3" xfId="46149"/>
    <cellStyle name="Title 2 2 2 4" xfId="46150"/>
    <cellStyle name="Title 2 2 2 5" xfId="46151"/>
    <cellStyle name="Title 2 2 2 5 2" xfId="46152"/>
    <cellStyle name="Title 2 2 2 5 3" xfId="46153"/>
    <cellStyle name="Title 2 2 2 6" xfId="46154"/>
    <cellStyle name="Title 2 2 2 7" xfId="46155"/>
    <cellStyle name="Title 2 2 2 8" xfId="46156"/>
    <cellStyle name="Title 2 2 2 9" xfId="46157"/>
    <cellStyle name="Title 2 2 3" xfId="46158"/>
    <cellStyle name="Title 2 2 3 2" xfId="46159"/>
    <cellStyle name="Title 2 2 4" xfId="46160"/>
    <cellStyle name="Title 2 2 5" xfId="46161"/>
    <cellStyle name="Title 2 2 5 2" xfId="46162"/>
    <cellStyle name="Title 2 2 5 3" xfId="46163"/>
    <cellStyle name="Title 2 2 6" xfId="46164"/>
    <cellStyle name="Title 2 2 7" xfId="46165"/>
    <cellStyle name="Title 2 2 8" xfId="46166"/>
    <cellStyle name="Title 2 2 9" xfId="46167"/>
    <cellStyle name="Title 2 3" xfId="46168"/>
    <cellStyle name="Title 2 3 2" xfId="46169"/>
    <cellStyle name="Title 2 4" xfId="46170"/>
    <cellStyle name="Title 2 5" xfId="46171"/>
    <cellStyle name="Title 2 5 2" xfId="46172"/>
    <cellStyle name="Title 2 5 3" xfId="46173"/>
    <cellStyle name="Title 2 6" xfId="46174"/>
    <cellStyle name="Title 2 7" xfId="46175"/>
    <cellStyle name="Title 2 8" xfId="46176"/>
    <cellStyle name="Title 2 9" xfId="46177"/>
    <cellStyle name="Title 20" xfId="46178"/>
    <cellStyle name="Title 21" xfId="46179"/>
    <cellStyle name="Title 22" xfId="46180"/>
    <cellStyle name="Title 23" xfId="46181"/>
    <cellStyle name="Title 24" xfId="46182"/>
    <cellStyle name="Title 25" xfId="46183"/>
    <cellStyle name="Title 26" xfId="46184"/>
    <cellStyle name="Title 27" xfId="46185"/>
    <cellStyle name="Title 28" xfId="46186"/>
    <cellStyle name="Title 29" xfId="46187"/>
    <cellStyle name="Title 3" xfId="46188"/>
    <cellStyle name="Title 3 2" xfId="46189"/>
    <cellStyle name="Title 30" xfId="46190"/>
    <cellStyle name="Title 31" xfId="46191"/>
    <cellStyle name="Title 32" xfId="46192"/>
    <cellStyle name="Title 33" xfId="46193"/>
    <cellStyle name="Title 34" xfId="46194"/>
    <cellStyle name="Title 35" xfId="46195"/>
    <cellStyle name="Title 35 2" xfId="46196"/>
    <cellStyle name="Title 36" xfId="46197"/>
    <cellStyle name="Title 37" xfId="46198"/>
    <cellStyle name="Title 38" xfId="46199"/>
    <cellStyle name="Title 39" xfId="46200"/>
    <cellStyle name="Title 4" xfId="46201"/>
    <cellStyle name="Title 4 10" xfId="46202"/>
    <cellStyle name="Title 4 11" xfId="46203"/>
    <cellStyle name="Title 4 12" xfId="46204"/>
    <cellStyle name="Title 4 13" xfId="46205"/>
    <cellStyle name="Title 4 14" xfId="46206"/>
    <cellStyle name="Title 4 15" xfId="46207"/>
    <cellStyle name="Title 4 16" xfId="46208"/>
    <cellStyle name="Title 4 17" xfId="46209"/>
    <cellStyle name="Title 4 18" xfId="46210"/>
    <cellStyle name="Title 4 19" xfId="46211"/>
    <cellStyle name="Title 4 2" xfId="46212"/>
    <cellStyle name="Title 4 2 2" xfId="46213"/>
    <cellStyle name="Title 4 2 3" xfId="46214"/>
    <cellStyle name="Title 4 2 4" xfId="46215"/>
    <cellStyle name="Title 4 2 5" xfId="46216"/>
    <cellStyle name="Title 4 20" xfId="46217"/>
    <cellStyle name="Title 4 21" xfId="46218"/>
    <cellStyle name="Title 4 22" xfId="46219"/>
    <cellStyle name="Title 4 23" xfId="46220"/>
    <cellStyle name="Title 4 24" xfId="46221"/>
    <cellStyle name="Title 4 3" xfId="46222"/>
    <cellStyle name="Title 4 4" xfId="46223"/>
    <cellStyle name="Title 4 5" xfId="46224"/>
    <cellStyle name="Title 4 6" xfId="46225"/>
    <cellStyle name="Title 4 7" xfId="46226"/>
    <cellStyle name="Title 4 8" xfId="46227"/>
    <cellStyle name="Title 4 9" xfId="46228"/>
    <cellStyle name="Title 5" xfId="46229"/>
    <cellStyle name="Title 5 10" xfId="46230"/>
    <cellStyle name="Title 5 11" xfId="46231"/>
    <cellStyle name="Title 5 12" xfId="46232"/>
    <cellStyle name="Title 5 13" xfId="46233"/>
    <cellStyle name="Title 5 14" xfId="46234"/>
    <cellStyle name="Title 5 15" xfId="46235"/>
    <cellStyle name="Title 5 16" xfId="46236"/>
    <cellStyle name="Title 5 17" xfId="46237"/>
    <cellStyle name="Title 5 18" xfId="46238"/>
    <cellStyle name="Title 5 19" xfId="46239"/>
    <cellStyle name="Title 5 2" xfId="46240"/>
    <cellStyle name="Title 5 2 2" xfId="46241"/>
    <cellStyle name="Title 5 2 3" xfId="46242"/>
    <cellStyle name="Title 5 2 4" xfId="46243"/>
    <cellStyle name="Title 5 2 5" xfId="46244"/>
    <cellStyle name="Title 5 20" xfId="46245"/>
    <cellStyle name="Title 5 21" xfId="46246"/>
    <cellStyle name="Title 5 22" xfId="46247"/>
    <cellStyle name="Title 5 23" xfId="46248"/>
    <cellStyle name="Title 5 24" xfId="46249"/>
    <cellStyle name="Title 5 3" xfId="46250"/>
    <cellStyle name="Title 5 4" xfId="46251"/>
    <cellStyle name="Title 5 5" xfId="46252"/>
    <cellStyle name="Title 5 6" xfId="46253"/>
    <cellStyle name="Title 5 7" xfId="46254"/>
    <cellStyle name="Title 5 8" xfId="46255"/>
    <cellStyle name="Title 5 9" xfId="46256"/>
    <cellStyle name="Title 6" xfId="46257"/>
    <cellStyle name="Title 6 2" xfId="46258"/>
    <cellStyle name="Title 6 3" xfId="46259"/>
    <cellStyle name="Title 6 4" xfId="46260"/>
    <cellStyle name="Title 6 5" xfId="46261"/>
    <cellStyle name="Title 7" xfId="46262"/>
    <cellStyle name="Title 7 2" xfId="46263"/>
    <cellStyle name="Title 7 3" xfId="46264"/>
    <cellStyle name="Title 8" xfId="46265"/>
    <cellStyle name="Title 8 2" xfId="46266"/>
    <cellStyle name="Title 9" xfId="46267"/>
    <cellStyle name="Title 9 2" xfId="46268"/>
    <cellStyle name="Title 9 2 2" xfId="46269"/>
    <cellStyle name="Title 9 3" xfId="46270"/>
    <cellStyle name="Title 9 4" xfId="46271"/>
    <cellStyle name="Title 9 5" xfId="46272"/>
    <cellStyle name="Title Cells" xfId="46273"/>
    <cellStyle name="title2" xfId="46274"/>
    <cellStyle name="Title8" xfId="46275"/>
    <cellStyle name="Titles 1" xfId="46276"/>
    <cellStyle name="Titles 2" xfId="46277"/>
    <cellStyle name="tn" xfId="46278"/>
    <cellStyle name="Top Edge" xfId="46279"/>
    <cellStyle name="TopGrey" xfId="46280"/>
    <cellStyle name="topline" xfId="46281"/>
    <cellStyle name="Total 10" xfId="46282"/>
    <cellStyle name="Total 11" xfId="46283"/>
    <cellStyle name="Total 12" xfId="46284"/>
    <cellStyle name="Total 13" xfId="46285"/>
    <cellStyle name="Total 14" xfId="46286"/>
    <cellStyle name="Total 15" xfId="46287"/>
    <cellStyle name="Total 16" xfId="46288"/>
    <cellStyle name="Total 17" xfId="46289"/>
    <cellStyle name="Total 18" xfId="46290"/>
    <cellStyle name="Total 19" xfId="46291"/>
    <cellStyle name="Total 2" xfId="46292"/>
    <cellStyle name="Total 2 10" xfId="46293"/>
    <cellStyle name="Total 2 10 2" xfId="46294"/>
    <cellStyle name="Total 2 11" xfId="46295"/>
    <cellStyle name="Total 2 12" xfId="46296"/>
    <cellStyle name="Total 2 2" xfId="46297"/>
    <cellStyle name="Total 2 2 10" xfId="46298"/>
    <cellStyle name="Total 2 2 10 2" xfId="46299"/>
    <cellStyle name="Total 2 2 11" xfId="46300"/>
    <cellStyle name="Total 2 2 2" xfId="46301"/>
    <cellStyle name="Total 2 2 2 10" xfId="46302"/>
    <cellStyle name="Total 2 2 2 10 2" xfId="46303"/>
    <cellStyle name="Total 2 2 2 11" xfId="46304"/>
    <cellStyle name="Total 2 2 2 2" xfId="46305"/>
    <cellStyle name="Total 2 2 2 2 2" xfId="46306"/>
    <cellStyle name="Total 2 2 2 2 2 2" xfId="46307"/>
    <cellStyle name="Total 2 2 2 2 2 2 2" xfId="46308"/>
    <cellStyle name="Total 2 2 2 2 2 2 2 2" xfId="46309"/>
    <cellStyle name="Total 2 2 2 2 2 2 2 2 2" xfId="46310"/>
    <cellStyle name="Total 2 2 2 2 2 2 2 2 2 2" xfId="46311"/>
    <cellStyle name="Total 2 2 2 2 2 2 2 2 2 2 2" xfId="46312"/>
    <cellStyle name="Total 2 2 2 2 2 2 2 2 2 2 2 2" xfId="46313"/>
    <cellStyle name="Total 2 2 2 2 2 2 2 2 2 2 2 2 2" xfId="46314"/>
    <cellStyle name="Total 2 2 2 2 2 2 2 2 2 2 2 3" xfId="46315"/>
    <cellStyle name="Total 2 2 2 2 2 2 2 2 2 2 2 4" xfId="46316"/>
    <cellStyle name="Total 2 2 2 2 2 2 2 2 2 2 3" xfId="46317"/>
    <cellStyle name="Total 2 2 2 2 2 2 2 2 2 2 3 2" xfId="46318"/>
    <cellStyle name="Total 2 2 2 2 2 2 2 2 2 2 4" xfId="46319"/>
    <cellStyle name="Total 2 2 2 2 2 2 2 2 2 3" xfId="46320"/>
    <cellStyle name="Total 2 2 2 2 2 2 2 2 2 3 2" xfId="46321"/>
    <cellStyle name="Total 2 2 2 2 2 2 2 2 2 4" xfId="46322"/>
    <cellStyle name="Total 2 2 2 2 2 2 2 2 3" xfId="46323"/>
    <cellStyle name="Total 2 2 2 2 2 2 2 2 4" xfId="46324"/>
    <cellStyle name="Total 2 2 2 2 2 2 2 2 5" xfId="46325"/>
    <cellStyle name="Total 2 2 2 2 2 2 2 2 5 2" xfId="46326"/>
    <cellStyle name="Total 2 2 2 2 2 2 2 2 6" xfId="46327"/>
    <cellStyle name="Total 2 2 2 2 2 2 2 3" xfId="46328"/>
    <cellStyle name="Total 2 2 2 2 2 2 2 4" xfId="46329"/>
    <cellStyle name="Total 2 2 2 2 2 2 2 5" xfId="46330"/>
    <cellStyle name="Total 2 2 2 2 2 2 2 5 2" xfId="46331"/>
    <cellStyle name="Total 2 2 2 2 2 2 2 6" xfId="46332"/>
    <cellStyle name="Total 2 2 2 2 2 2 3" xfId="46333"/>
    <cellStyle name="Total 2 2 2 2 2 2 4" xfId="46334"/>
    <cellStyle name="Total 2 2 2 2 2 2 5" xfId="46335"/>
    <cellStyle name="Total 2 2 2 2 2 2 6" xfId="46336"/>
    <cellStyle name="Total 2 2 2 2 2 2 7" xfId="46337"/>
    <cellStyle name="Total 2 2 2 2 2 2 7 2" xfId="46338"/>
    <cellStyle name="Total 2 2 2 2 2 2 8" xfId="46339"/>
    <cellStyle name="Total 2 2 2 2 2 3" xfId="46340"/>
    <cellStyle name="Total 2 2 2 2 2 4" xfId="46341"/>
    <cellStyle name="Total 2 2 2 2 2 5" xfId="46342"/>
    <cellStyle name="Total 2 2 2 2 2 6" xfId="46343"/>
    <cellStyle name="Total 2 2 2 2 2 7" xfId="46344"/>
    <cellStyle name="Total 2 2 2 2 2 8" xfId="46345"/>
    <cellStyle name="Total 2 2 2 2 2 8 2" xfId="46346"/>
    <cellStyle name="Total 2 2 2 2 2 9" xfId="46347"/>
    <cellStyle name="Total 2 2 2 2 3" xfId="46348"/>
    <cellStyle name="Total 2 2 2 2 3 2" xfId="46349"/>
    <cellStyle name="Total 2 2 2 2 3 3" xfId="46350"/>
    <cellStyle name="Total 2 2 2 2 4" xfId="46351"/>
    <cellStyle name="Total 2 2 2 2 5" xfId="46352"/>
    <cellStyle name="Total 2 2 2 2 6" xfId="46353"/>
    <cellStyle name="Total 2 2 2 2 7" xfId="46354"/>
    <cellStyle name="Total 2 2 2 2 8" xfId="46355"/>
    <cellStyle name="Total 2 2 2 2 8 2" xfId="46356"/>
    <cellStyle name="Total 2 2 2 2 9" xfId="46357"/>
    <cellStyle name="Total 2 2 2 3" xfId="46358"/>
    <cellStyle name="Total 2 2 2 4" xfId="46359"/>
    <cellStyle name="Total 2 2 2 5" xfId="46360"/>
    <cellStyle name="Total 2 2 2 5 2" xfId="46361"/>
    <cellStyle name="Total 2 2 2 5 3" xfId="46362"/>
    <cellStyle name="Total 2 2 2 6" xfId="46363"/>
    <cellStyle name="Total 2 2 2 7" xfId="46364"/>
    <cellStyle name="Total 2 2 2 8" xfId="46365"/>
    <cellStyle name="Total 2 2 2 9" xfId="46366"/>
    <cellStyle name="Total 2 2 3" xfId="46367"/>
    <cellStyle name="Total 2 2 3 2" xfId="46368"/>
    <cellStyle name="Total 2 2 4" xfId="46369"/>
    <cellStyle name="Total 2 2 5" xfId="46370"/>
    <cellStyle name="Total 2 2 5 2" xfId="46371"/>
    <cellStyle name="Total 2 2 5 3" xfId="46372"/>
    <cellStyle name="Total 2 2 6" xfId="46373"/>
    <cellStyle name="Total 2 2 7" xfId="46374"/>
    <cellStyle name="Total 2 2 8" xfId="46375"/>
    <cellStyle name="Total 2 2 9" xfId="46376"/>
    <cellStyle name="Total 2 3" xfId="46377"/>
    <cellStyle name="Total 2 3 2" xfId="46378"/>
    <cellStyle name="Total 2 4" xfId="46379"/>
    <cellStyle name="Total 2 5" xfId="46380"/>
    <cellStyle name="Total 2 5 2" xfId="46381"/>
    <cellStyle name="Total 2 5 3" xfId="46382"/>
    <cellStyle name="Total 2 6" xfId="46383"/>
    <cellStyle name="Total 2 7" xfId="46384"/>
    <cellStyle name="Total 2 8" xfId="46385"/>
    <cellStyle name="Total 2 9" xfId="46386"/>
    <cellStyle name="Total 20" xfId="46387"/>
    <cellStyle name="Total 21" xfId="46388"/>
    <cellStyle name="Total 22" xfId="46389"/>
    <cellStyle name="Total 23" xfId="46390"/>
    <cellStyle name="Total 24" xfId="46391"/>
    <cellStyle name="Total 25" xfId="46392"/>
    <cellStyle name="Total 25 2" xfId="46393"/>
    <cellStyle name="Total 26" xfId="46394"/>
    <cellStyle name="Total 26 2" xfId="46395"/>
    <cellStyle name="Total 27" xfId="46396"/>
    <cellStyle name="Total 28" xfId="46397"/>
    <cellStyle name="Total 29" xfId="46398"/>
    <cellStyle name="Total 3" xfId="46399"/>
    <cellStyle name="Total 3 2" xfId="46400"/>
    <cellStyle name="Total 30" xfId="46401"/>
    <cellStyle name="Total 31" xfId="46402"/>
    <cellStyle name="Total 32" xfId="46403"/>
    <cellStyle name="Total 33" xfId="46404"/>
    <cellStyle name="Total 34" xfId="46405"/>
    <cellStyle name="Total 35" xfId="46406"/>
    <cellStyle name="Total 35 2" xfId="46407"/>
    <cellStyle name="Total 36" xfId="46408"/>
    <cellStyle name="Total 37" xfId="46409"/>
    <cellStyle name="Total 38" xfId="46410"/>
    <cellStyle name="Total 39" xfId="46411"/>
    <cellStyle name="Total 4" xfId="46412"/>
    <cellStyle name="Total 4 10" xfId="46413"/>
    <cellStyle name="Total 4 11" xfId="46414"/>
    <cellStyle name="Total 4 12" xfId="46415"/>
    <cellStyle name="Total 4 13" xfId="46416"/>
    <cellStyle name="Total 4 14" xfId="46417"/>
    <cellStyle name="Total 4 15" xfId="46418"/>
    <cellStyle name="Total 4 16" xfId="46419"/>
    <cellStyle name="Total 4 17" xfId="46420"/>
    <cellStyle name="Total 4 18" xfId="46421"/>
    <cellStyle name="Total 4 19" xfId="46422"/>
    <cellStyle name="Total 4 2" xfId="46423"/>
    <cellStyle name="Total 4 2 2" xfId="46424"/>
    <cellStyle name="Total 4 2 3" xfId="46425"/>
    <cellStyle name="Total 4 2 4" xfId="46426"/>
    <cellStyle name="Total 4 2 5" xfId="46427"/>
    <cellStyle name="Total 4 20" xfId="46428"/>
    <cellStyle name="Total 4 21" xfId="46429"/>
    <cellStyle name="Total 4 22" xfId="46430"/>
    <cellStyle name="Total 4 23" xfId="46431"/>
    <cellStyle name="Total 4 24" xfId="46432"/>
    <cellStyle name="Total 4 3" xfId="46433"/>
    <cellStyle name="Total 4 4" xfId="46434"/>
    <cellStyle name="Total 4 5" xfId="46435"/>
    <cellStyle name="Total 4 6" xfId="46436"/>
    <cellStyle name="Total 4 7" xfId="46437"/>
    <cellStyle name="Total 4 8" xfId="46438"/>
    <cellStyle name="Total 4 9" xfId="46439"/>
    <cellStyle name="Total 5" xfId="46440"/>
    <cellStyle name="Total 5 10" xfId="46441"/>
    <cellStyle name="Total 5 11" xfId="46442"/>
    <cellStyle name="Total 5 12" xfId="46443"/>
    <cellStyle name="Total 5 13" xfId="46444"/>
    <cellStyle name="Total 5 14" xfId="46445"/>
    <cellStyle name="Total 5 15" xfId="46446"/>
    <cellStyle name="Total 5 16" xfId="46447"/>
    <cellStyle name="Total 5 17" xfId="46448"/>
    <cellStyle name="Total 5 18" xfId="46449"/>
    <cellStyle name="Total 5 19" xfId="46450"/>
    <cellStyle name="Total 5 2" xfId="46451"/>
    <cellStyle name="Total 5 2 2" xfId="46452"/>
    <cellStyle name="Total 5 2 3" xfId="46453"/>
    <cellStyle name="Total 5 2 4" xfId="46454"/>
    <cellStyle name="Total 5 2 5" xfId="46455"/>
    <cellStyle name="Total 5 20" xfId="46456"/>
    <cellStyle name="Total 5 21" xfId="46457"/>
    <cellStyle name="Total 5 22" xfId="46458"/>
    <cellStyle name="Total 5 23" xfId="46459"/>
    <cellStyle name="Total 5 24" xfId="46460"/>
    <cellStyle name="Total 5 3" xfId="46461"/>
    <cellStyle name="Total 5 4" xfId="46462"/>
    <cellStyle name="Total 5 5" xfId="46463"/>
    <cellStyle name="Total 5 6" xfId="46464"/>
    <cellStyle name="Total 5 7" xfId="46465"/>
    <cellStyle name="Total 5 8" xfId="46466"/>
    <cellStyle name="Total 5 9" xfId="46467"/>
    <cellStyle name="Total 6" xfId="46468"/>
    <cellStyle name="Total 6 2" xfId="46469"/>
    <cellStyle name="Total 6 3" xfId="46470"/>
    <cellStyle name="Total 6 4" xfId="46471"/>
    <cellStyle name="Total 6 5" xfId="46472"/>
    <cellStyle name="Total 7" xfId="46473"/>
    <cellStyle name="Total 7 2" xfId="46474"/>
    <cellStyle name="Total 7 3" xfId="46475"/>
    <cellStyle name="Total 8" xfId="46476"/>
    <cellStyle name="Total 8 2" xfId="46477"/>
    <cellStyle name="Total 9" xfId="46478"/>
    <cellStyle name="Total 9 2" xfId="46479"/>
    <cellStyle name="Total 9 2 2" xfId="46480"/>
    <cellStyle name="Total 9 3" xfId="46481"/>
    <cellStyle name="Total 9 4" xfId="46482"/>
    <cellStyle name="Total 9 5" xfId="46483"/>
    <cellStyle name="TotalCurrency" xfId="46484"/>
    <cellStyle name="Tusental (0)_laroux" xfId="46485"/>
    <cellStyle name="Tusental_laroux" xfId="46486"/>
    <cellStyle name="twodecplace" xfId="46487"/>
    <cellStyle name="twodecplace 2" xfId="46488"/>
    <cellStyle name="twodecplace 2 2" xfId="46489"/>
    <cellStyle name="twodecplace 3" xfId="46490"/>
    <cellStyle name="twodecplace 4" xfId="46491"/>
    <cellStyle name="ubordinated Debt" xfId="46492"/>
    <cellStyle name="ubordinated Debt 2" xfId="46493"/>
    <cellStyle name="ubordinated Debt 2 2" xfId="46494"/>
    <cellStyle name="ubordinated Debt 3" xfId="46495"/>
    <cellStyle name="uk" xfId="46496"/>
    <cellStyle name="uk 2" xfId="46497"/>
    <cellStyle name="Un" xfId="46498"/>
    <cellStyle name="Un 2" xfId="46499"/>
    <cellStyle name="Un 3" xfId="46500"/>
    <cellStyle name="Underline_Single" xfId="46501"/>
    <cellStyle name="UNITS" xfId="46502"/>
    <cellStyle name="UNITS 2" xfId="46503"/>
    <cellStyle name="UNLocked" xfId="46504"/>
    <cellStyle name="UNLocked 2" xfId="46505"/>
    <cellStyle name="UNLocked 2 2" xfId="46506"/>
    <cellStyle name="UNLocked 2 2 2" xfId="46507"/>
    <cellStyle name="UNLocked 3" xfId="46508"/>
    <cellStyle name="UNLocked 3 2" xfId="46509"/>
    <cellStyle name="UNLocked 4" xfId="46510"/>
    <cellStyle name="Unprot" xfId="46511"/>
    <cellStyle name="Unprot 2" xfId="46512"/>
    <cellStyle name="Unprot 2 2" xfId="46513"/>
    <cellStyle name="Unprot 3" xfId="46514"/>
    <cellStyle name="Unprot$" xfId="46515"/>
    <cellStyle name="Unprot$ 2" xfId="46516"/>
    <cellStyle name="Unprot$ 2 2" xfId="46517"/>
    <cellStyle name="Unprot_021112 Trent Wind_uden" xfId="46518"/>
    <cellStyle name="Unprotect" xfId="46519"/>
    <cellStyle name="Unprotect 2" xfId="46520"/>
    <cellStyle name="UNSHADED" xfId="46521"/>
    <cellStyle name="UNSHADED 2" xfId="46522"/>
    <cellStyle name="User_Defined_A" xfId="46523"/>
    <cellStyle name="Valuta (0)_laroux" xfId="46524"/>
    <cellStyle name="Valuta_laroux" xfId="46525"/>
    <cellStyle name="Währung [0]_Compiling Utility Macros" xfId="46526"/>
    <cellStyle name="Währung_Compiling Utility Macros" xfId="46527"/>
    <cellStyle name="Warning Text 10" xfId="46528"/>
    <cellStyle name="Warning Text 11" xfId="46529"/>
    <cellStyle name="Warning Text 12" xfId="46530"/>
    <cellStyle name="Warning Text 13" xfId="46531"/>
    <cellStyle name="Warning Text 14" xfId="46532"/>
    <cellStyle name="Warning Text 15" xfId="46533"/>
    <cellStyle name="Warning Text 16" xfId="46534"/>
    <cellStyle name="Warning Text 17" xfId="46535"/>
    <cellStyle name="Warning Text 18" xfId="46536"/>
    <cellStyle name="Warning Text 19" xfId="46537"/>
    <cellStyle name="Warning Text 2" xfId="46538"/>
    <cellStyle name="Warning Text 2 10" xfId="46539"/>
    <cellStyle name="Warning Text 2 10 2" xfId="46540"/>
    <cellStyle name="Warning Text 2 11" xfId="46541"/>
    <cellStyle name="Warning Text 2 12" xfId="46542"/>
    <cellStyle name="Warning Text 2 2" xfId="46543"/>
    <cellStyle name="Warning Text 2 2 10" xfId="46544"/>
    <cellStyle name="Warning Text 2 2 10 2" xfId="46545"/>
    <cellStyle name="Warning Text 2 2 11" xfId="46546"/>
    <cellStyle name="Warning Text 2 2 2" xfId="46547"/>
    <cellStyle name="Warning Text 2 2 2 10" xfId="46548"/>
    <cellStyle name="Warning Text 2 2 2 10 2" xfId="46549"/>
    <cellStyle name="Warning Text 2 2 2 11" xfId="46550"/>
    <cellStyle name="Warning Text 2 2 2 2" xfId="46551"/>
    <cellStyle name="Warning Text 2 2 2 2 2" xfId="46552"/>
    <cellStyle name="Warning Text 2 2 2 2 2 2" xfId="46553"/>
    <cellStyle name="Warning Text 2 2 2 2 2 2 2" xfId="46554"/>
    <cellStyle name="Warning Text 2 2 2 2 2 2 2 2" xfId="46555"/>
    <cellStyle name="Warning Text 2 2 2 2 2 2 2 2 2" xfId="46556"/>
    <cellStyle name="Warning Text 2 2 2 2 2 2 2 2 2 2" xfId="46557"/>
    <cellStyle name="Warning Text 2 2 2 2 2 2 2 2 2 2 2" xfId="46558"/>
    <cellStyle name="Warning Text 2 2 2 2 2 2 2 2 2 2 2 2" xfId="46559"/>
    <cellStyle name="Warning Text 2 2 2 2 2 2 2 2 2 2 2 2 2" xfId="46560"/>
    <cellStyle name="Warning Text 2 2 2 2 2 2 2 2 2 2 2 3" xfId="46561"/>
    <cellStyle name="Warning Text 2 2 2 2 2 2 2 2 2 2 2 4" xfId="46562"/>
    <cellStyle name="Warning Text 2 2 2 2 2 2 2 2 2 2 3" xfId="46563"/>
    <cellStyle name="Warning Text 2 2 2 2 2 2 2 2 2 2 3 2" xfId="46564"/>
    <cellStyle name="Warning Text 2 2 2 2 2 2 2 2 2 2 4" xfId="46565"/>
    <cellStyle name="Warning Text 2 2 2 2 2 2 2 2 2 3" xfId="46566"/>
    <cellStyle name="Warning Text 2 2 2 2 2 2 2 2 2 3 2" xfId="46567"/>
    <cellStyle name="Warning Text 2 2 2 2 2 2 2 2 2 4" xfId="46568"/>
    <cellStyle name="Warning Text 2 2 2 2 2 2 2 2 3" xfId="46569"/>
    <cellStyle name="Warning Text 2 2 2 2 2 2 2 2 4" xfId="46570"/>
    <cellStyle name="Warning Text 2 2 2 2 2 2 2 2 5" xfId="46571"/>
    <cellStyle name="Warning Text 2 2 2 2 2 2 2 2 5 2" xfId="46572"/>
    <cellStyle name="Warning Text 2 2 2 2 2 2 2 2 6" xfId="46573"/>
    <cellStyle name="Warning Text 2 2 2 2 2 2 2 3" xfId="46574"/>
    <cellStyle name="Warning Text 2 2 2 2 2 2 2 4" xfId="46575"/>
    <cellStyle name="Warning Text 2 2 2 2 2 2 2 5" xfId="46576"/>
    <cellStyle name="Warning Text 2 2 2 2 2 2 2 5 2" xfId="46577"/>
    <cellStyle name="Warning Text 2 2 2 2 2 2 2 6" xfId="46578"/>
    <cellStyle name="Warning Text 2 2 2 2 2 2 3" xfId="46579"/>
    <cellStyle name="Warning Text 2 2 2 2 2 2 4" xfId="46580"/>
    <cellStyle name="Warning Text 2 2 2 2 2 2 5" xfId="46581"/>
    <cellStyle name="Warning Text 2 2 2 2 2 2 6" xfId="46582"/>
    <cellStyle name="Warning Text 2 2 2 2 2 2 7" xfId="46583"/>
    <cellStyle name="Warning Text 2 2 2 2 2 2 7 2" xfId="46584"/>
    <cellStyle name="Warning Text 2 2 2 2 2 2 8" xfId="46585"/>
    <cellStyle name="Warning Text 2 2 2 2 2 3" xfId="46586"/>
    <cellStyle name="Warning Text 2 2 2 2 2 4" xfId="46587"/>
    <cellStyle name="Warning Text 2 2 2 2 2 5" xfId="46588"/>
    <cellStyle name="Warning Text 2 2 2 2 2 6" xfId="46589"/>
    <cellStyle name="Warning Text 2 2 2 2 2 7" xfId="46590"/>
    <cellStyle name="Warning Text 2 2 2 2 2 8" xfId="46591"/>
    <cellStyle name="Warning Text 2 2 2 2 2 8 2" xfId="46592"/>
    <cellStyle name="Warning Text 2 2 2 2 2 9" xfId="46593"/>
    <cellStyle name="Warning Text 2 2 2 2 3" xfId="46594"/>
    <cellStyle name="Warning Text 2 2 2 2 3 2" xfId="46595"/>
    <cellStyle name="Warning Text 2 2 2 2 3 3" xfId="46596"/>
    <cellStyle name="Warning Text 2 2 2 2 4" xfId="46597"/>
    <cellStyle name="Warning Text 2 2 2 2 5" xfId="46598"/>
    <cellStyle name="Warning Text 2 2 2 2 6" xfId="46599"/>
    <cellStyle name="Warning Text 2 2 2 2 7" xfId="46600"/>
    <cellStyle name="Warning Text 2 2 2 2 8" xfId="46601"/>
    <cellStyle name="Warning Text 2 2 2 2 8 2" xfId="46602"/>
    <cellStyle name="Warning Text 2 2 2 2 9" xfId="46603"/>
    <cellStyle name="Warning Text 2 2 2 3" xfId="46604"/>
    <cellStyle name="Warning Text 2 2 2 4" xfId="46605"/>
    <cellStyle name="Warning Text 2 2 2 5" xfId="46606"/>
    <cellStyle name="Warning Text 2 2 2 5 2" xfId="46607"/>
    <cellStyle name="Warning Text 2 2 2 5 3" xfId="46608"/>
    <cellStyle name="Warning Text 2 2 2 6" xfId="46609"/>
    <cellStyle name="Warning Text 2 2 2 7" xfId="46610"/>
    <cellStyle name="Warning Text 2 2 2 8" xfId="46611"/>
    <cellStyle name="Warning Text 2 2 2 9" xfId="46612"/>
    <cellStyle name="Warning Text 2 2 3" xfId="46613"/>
    <cellStyle name="Warning Text 2 2 3 2" xfId="46614"/>
    <cellStyle name="Warning Text 2 2 4" xfId="46615"/>
    <cellStyle name="Warning Text 2 2 5" xfId="46616"/>
    <cellStyle name="Warning Text 2 2 5 2" xfId="46617"/>
    <cellStyle name="Warning Text 2 2 5 3" xfId="46618"/>
    <cellStyle name="Warning Text 2 2 6" xfId="46619"/>
    <cellStyle name="Warning Text 2 2 7" xfId="46620"/>
    <cellStyle name="Warning Text 2 2 8" xfId="46621"/>
    <cellStyle name="Warning Text 2 2 9" xfId="46622"/>
    <cellStyle name="Warning Text 2 3" xfId="46623"/>
    <cellStyle name="Warning Text 2 3 2" xfId="46624"/>
    <cellStyle name="Warning Text 2 4" xfId="46625"/>
    <cellStyle name="Warning Text 2 5" xfId="46626"/>
    <cellStyle name="Warning Text 2 5 2" xfId="46627"/>
    <cellStyle name="Warning Text 2 5 3" xfId="46628"/>
    <cellStyle name="Warning Text 2 6" xfId="46629"/>
    <cellStyle name="Warning Text 2 7" xfId="46630"/>
    <cellStyle name="Warning Text 2 8" xfId="46631"/>
    <cellStyle name="Warning Text 2 9" xfId="46632"/>
    <cellStyle name="Warning Text 20" xfId="46633"/>
    <cellStyle name="Warning Text 21" xfId="46634"/>
    <cellStyle name="Warning Text 22" xfId="46635"/>
    <cellStyle name="Warning Text 23" xfId="46636"/>
    <cellStyle name="Warning Text 24" xfId="46637"/>
    <cellStyle name="Warning Text 25" xfId="46638"/>
    <cellStyle name="Warning Text 26" xfId="46639"/>
    <cellStyle name="Warning Text 27" xfId="46640"/>
    <cellStyle name="Warning Text 28" xfId="46641"/>
    <cellStyle name="Warning Text 28 2" xfId="46642"/>
    <cellStyle name="Warning Text 29" xfId="46643"/>
    <cellStyle name="Warning Text 3" xfId="46644"/>
    <cellStyle name="Warning Text 3 2" xfId="46645"/>
    <cellStyle name="Warning Text 30" xfId="46646"/>
    <cellStyle name="Warning Text 31" xfId="46647"/>
    <cellStyle name="Warning Text 32" xfId="46648"/>
    <cellStyle name="Warning Text 4" xfId="46649"/>
    <cellStyle name="Warning Text 4 10" xfId="46650"/>
    <cellStyle name="Warning Text 4 11" xfId="46651"/>
    <cellStyle name="Warning Text 4 12" xfId="46652"/>
    <cellStyle name="Warning Text 4 13" xfId="46653"/>
    <cellStyle name="Warning Text 4 14" xfId="46654"/>
    <cellStyle name="Warning Text 4 15" xfId="46655"/>
    <cellStyle name="Warning Text 4 16" xfId="46656"/>
    <cellStyle name="Warning Text 4 17" xfId="46657"/>
    <cellStyle name="Warning Text 4 18" xfId="46658"/>
    <cellStyle name="Warning Text 4 19" xfId="46659"/>
    <cellStyle name="Warning Text 4 2" xfId="46660"/>
    <cellStyle name="Warning Text 4 2 2" xfId="46661"/>
    <cellStyle name="Warning Text 4 2 3" xfId="46662"/>
    <cellStyle name="Warning Text 4 2 4" xfId="46663"/>
    <cellStyle name="Warning Text 4 2 5" xfId="46664"/>
    <cellStyle name="Warning Text 4 20" xfId="46665"/>
    <cellStyle name="Warning Text 4 21" xfId="46666"/>
    <cellStyle name="Warning Text 4 22" xfId="46667"/>
    <cellStyle name="Warning Text 4 23" xfId="46668"/>
    <cellStyle name="Warning Text 4 24" xfId="46669"/>
    <cellStyle name="Warning Text 4 3" xfId="46670"/>
    <cellStyle name="Warning Text 4 4" xfId="46671"/>
    <cellStyle name="Warning Text 4 5" xfId="46672"/>
    <cellStyle name="Warning Text 4 6" xfId="46673"/>
    <cellStyle name="Warning Text 4 7" xfId="46674"/>
    <cellStyle name="Warning Text 4 8" xfId="46675"/>
    <cellStyle name="Warning Text 4 9" xfId="46676"/>
    <cellStyle name="Warning Text 5" xfId="46677"/>
    <cellStyle name="Warning Text 5 10" xfId="46678"/>
    <cellStyle name="Warning Text 5 11" xfId="46679"/>
    <cellStyle name="Warning Text 5 12" xfId="46680"/>
    <cellStyle name="Warning Text 5 13" xfId="46681"/>
    <cellStyle name="Warning Text 5 14" xfId="46682"/>
    <cellStyle name="Warning Text 5 15" xfId="46683"/>
    <cellStyle name="Warning Text 5 16" xfId="46684"/>
    <cellStyle name="Warning Text 5 17" xfId="46685"/>
    <cellStyle name="Warning Text 5 18" xfId="46686"/>
    <cellStyle name="Warning Text 5 19" xfId="46687"/>
    <cellStyle name="Warning Text 5 2" xfId="46688"/>
    <cellStyle name="Warning Text 5 2 2" xfId="46689"/>
    <cellStyle name="Warning Text 5 2 3" xfId="46690"/>
    <cellStyle name="Warning Text 5 2 4" xfId="46691"/>
    <cellStyle name="Warning Text 5 2 5" xfId="46692"/>
    <cellStyle name="Warning Text 5 20" xfId="46693"/>
    <cellStyle name="Warning Text 5 21" xfId="46694"/>
    <cellStyle name="Warning Text 5 22" xfId="46695"/>
    <cellStyle name="Warning Text 5 23" xfId="46696"/>
    <cellStyle name="Warning Text 5 24" xfId="46697"/>
    <cellStyle name="Warning Text 5 3" xfId="46698"/>
    <cellStyle name="Warning Text 5 4" xfId="46699"/>
    <cellStyle name="Warning Text 5 5" xfId="46700"/>
    <cellStyle name="Warning Text 5 6" xfId="46701"/>
    <cellStyle name="Warning Text 5 7" xfId="46702"/>
    <cellStyle name="Warning Text 5 8" xfId="46703"/>
    <cellStyle name="Warning Text 5 9" xfId="46704"/>
    <cellStyle name="Warning Text 6" xfId="46705"/>
    <cellStyle name="Warning Text 6 2" xfId="46706"/>
    <cellStyle name="Warning Text 6 3" xfId="46707"/>
    <cellStyle name="Warning Text 6 4" xfId="46708"/>
    <cellStyle name="Warning Text 6 5" xfId="46709"/>
    <cellStyle name="Warning Text 7" xfId="46710"/>
    <cellStyle name="Warning Text 7 2" xfId="46711"/>
    <cellStyle name="Warning Text 7 3" xfId="46712"/>
    <cellStyle name="Warning Text 8" xfId="46713"/>
    <cellStyle name="Warning Text 8 2" xfId="46714"/>
    <cellStyle name="Warning Text 9" xfId="46715"/>
    <cellStyle name="Warning Text 9 2" xfId="46716"/>
    <cellStyle name="Warning Text 9 2 2" xfId="46717"/>
    <cellStyle name="Warning Text 9 3" xfId="46718"/>
    <cellStyle name="Warning Text 9 4" xfId="46719"/>
    <cellStyle name="Warning Text 9 5" xfId="46720"/>
    <cellStyle name="WhitePattern" xfId="46721"/>
    <cellStyle name="WhitePattern 2" xfId="46722"/>
    <cellStyle name="WhitePattern1" xfId="46723"/>
    <cellStyle name="WhitePattern1 2" xfId="46724"/>
    <cellStyle name="WhiteText" xfId="46725"/>
    <cellStyle name="WhiteText 2" xfId="46726"/>
    <cellStyle name="WingdingsBlack" xfId="46727"/>
    <cellStyle name="WingdingsRed" xfId="46728"/>
    <cellStyle name="WingdingsWhite" xfId="46729"/>
    <cellStyle name="WMI_Default" xfId="46730"/>
    <cellStyle name="WrapText" xfId="46731"/>
    <cellStyle name="year" xfId="46732"/>
    <cellStyle name="Yellow" xfId="46733"/>
    <cellStyle name="Yen" xfId="46734"/>
    <cellStyle name="Yen 2" xfId="46735"/>
    <cellStyle name="ze" xfId="46736"/>
    <cellStyle name="콤마 [0]_94하반기" xfId="46737"/>
    <cellStyle name="콤마_94하반기" xfId="46738"/>
    <cellStyle name="통화 [0]_94하반기" xfId="46739"/>
    <cellStyle name="통화_94하반기" xfId="46740"/>
    <cellStyle name="표준_Ⅰ.경영실적" xfId="46741"/>
    <cellStyle name="標準_RRI form" xfId="46742"/>
  </cellStyles>
  <dxfs count="0"/>
  <tableStyles count="0" defaultTableStyle="TableStyleMedium2" defaultPivotStyle="PivotStyleLight16"/>
  <colors>
    <mruColors>
      <color rgb="FF002B54"/>
      <color rgb="FF990000"/>
      <color rgb="FFCC3300"/>
      <color rgb="FFFFD44B"/>
      <color rgb="FFFF6600"/>
      <color rgb="FFFF9933"/>
      <color rgb="FFFFCC00"/>
      <color rgb="FF99CC00"/>
      <color rgb="FF9F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56377033625"/>
          <c:y val="2.7923992989099748E-2"/>
          <c:w val="0.82975595221348941"/>
          <c:h val="0.79987666968158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'CA CO2 emissions'!$E$5</c:f>
              <c:strCache>
                <c:ptCount val="1"/>
                <c:pt idx="0">
                  <c:v>CP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emissions'!$E$6:$E$40</c:f>
              <c:numCache>
                <c:formatCode>#,##0_);[Red]\(#,##0\)</c:formatCode>
                <c:ptCount val="35"/>
                <c:pt idx="20" formatCode="#,##0.0_);[Red]\(#,##0.0\)">
                  <c:v>63.643878841404316</c:v>
                </c:pt>
              </c:numCache>
            </c:numRef>
          </c:val>
        </c:ser>
        <c:ser>
          <c:idx val="3"/>
          <c:order val="2"/>
          <c:tx>
            <c:strRef>
              <c:f>'CA CO2 emissions'!$F$5</c:f>
              <c:strCache>
                <c:ptCount val="1"/>
                <c:pt idx="0">
                  <c:v>CAISO+PAC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emissions'!$F$6:$F$40</c:f>
              <c:numCache>
                <c:formatCode>#,##0_);[Red]\(#,##0\)</c:formatCode>
                <c:ptCount val="35"/>
                <c:pt idx="21" formatCode="#,##0.0_);[Red]\(#,##0.0\)">
                  <c:v>63.5564729787517</c:v>
                </c:pt>
              </c:numCache>
            </c:numRef>
          </c:val>
        </c:ser>
        <c:ser>
          <c:idx val="4"/>
          <c:order val="3"/>
          <c:tx>
            <c:strRef>
              <c:f>'CA CO2 emissions'!$G$5</c:f>
              <c:strCache>
                <c:ptCount val="1"/>
                <c:pt idx="0">
                  <c:v>WECC−PMAs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emissions'!$G$6:$G$40</c:f>
              <c:numCache>
                <c:formatCode>General</c:formatCode>
                <c:ptCount val="35"/>
                <c:pt idx="22" formatCode="#,##0.0_);[Red]\(#,##0.0\)">
                  <c:v>63.504458627646827</c:v>
                </c:pt>
              </c:numCache>
            </c:numRef>
          </c:val>
        </c:ser>
        <c:ser>
          <c:idx val="5"/>
          <c:order val="4"/>
          <c:tx>
            <c:strRef>
              <c:f>'CA CO2 emissions'!$H$5</c:f>
              <c:strCache>
                <c:ptCount val="1"/>
                <c:pt idx="0">
                  <c:v>CP 1A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Lbls>
            <c:dLbl>
              <c:idx val="29"/>
              <c:layout/>
              <c:spPr/>
              <c:txPr>
                <a:bodyPr rot="-5400000" vert="horz"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emissions'!$H$6:$H$40</c:f>
              <c:numCache>
                <c:formatCode>General</c:formatCode>
                <c:ptCount val="35"/>
                <c:pt idx="29" formatCode="#,##0.0_);[Red]\(#,##0.0\)">
                  <c:v>49.197461024101912</c:v>
                </c:pt>
              </c:numCache>
            </c:numRef>
          </c:val>
        </c:ser>
        <c:ser>
          <c:idx val="6"/>
          <c:order val="5"/>
          <c:tx>
            <c:strRef>
              <c:f>'CA CO2 emissions'!$I$5</c:f>
              <c:strCache>
                <c:ptCount val="1"/>
                <c:pt idx="0">
                  <c:v>Regional 2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emissions'!$I$6:$I$40</c:f>
              <c:numCache>
                <c:formatCode>General</c:formatCode>
                <c:ptCount val="35"/>
                <c:pt idx="30" formatCode="#,##0.0_);[Red]\(#,##0.0\)">
                  <c:v>45.465254164849021</c:v>
                </c:pt>
              </c:numCache>
            </c:numRef>
          </c:val>
        </c:ser>
        <c:ser>
          <c:idx val="7"/>
          <c:order val="6"/>
          <c:tx>
            <c:strRef>
              <c:f>'CA CO2 emissions'!$J$5</c:f>
              <c:strCache>
                <c:ptCount val="1"/>
                <c:pt idx="0">
                  <c:v>Regional 3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31"/>
            <c:invertIfNegative val="0"/>
            <c:bubble3D val="0"/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emissions'!$J$6:$J$40</c:f>
              <c:numCache>
                <c:formatCode>General</c:formatCode>
                <c:ptCount val="35"/>
                <c:pt idx="31" formatCode="#,##0.0_);[Red]\(#,##0.0\)">
                  <c:v>44.577524449850742</c:v>
                </c:pt>
              </c:numCache>
            </c:numRef>
          </c:val>
        </c:ser>
        <c:ser>
          <c:idx val="8"/>
          <c:order val="7"/>
          <c:tx>
            <c:strRef>
              <c:f>'CA CO2 emissions'!$K$5</c:f>
              <c:strCache>
                <c:ptCount val="1"/>
                <c:pt idx="0">
                  <c:v>Regional 3   No Add'l 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32"/>
              <c:delete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emissions'!$K$6:$K$40</c:f>
              <c:numCache>
                <c:formatCode>General</c:formatCode>
                <c:ptCount val="35"/>
                <c:pt idx="32" formatCode="#,##0.0_);[Red]\(#,##0.0\)">
                  <c:v>47.100908209747196</c:v>
                </c:pt>
              </c:numCache>
            </c:numRef>
          </c:val>
        </c:ser>
        <c:ser>
          <c:idx val="9"/>
          <c:order val="8"/>
          <c:tx>
            <c:strRef>
              <c:f>'CA CO2 emissions'!$L$5</c:f>
              <c:strCache>
                <c:ptCount val="1"/>
                <c:pt idx="0">
                  <c:v>CP 1A           $15 CO2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3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33"/>
              <c:delete val="1"/>
            </c:dLbl>
            <c:txPr>
              <a:bodyPr rot="-5400000" vert="horz"/>
              <a:lstStyle/>
              <a:p>
                <a:pPr>
                  <a:defRPr sz="13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emissions'!$L$6:$L$40</c:f>
              <c:numCache>
                <c:formatCode>General</c:formatCode>
                <c:ptCount val="35"/>
                <c:pt idx="33" formatCode="#,##0.0_);[Red]\(#,##0.0\)">
                  <c:v>49.238388622329879</c:v>
                </c:pt>
              </c:numCache>
            </c:numRef>
          </c:val>
        </c:ser>
        <c:ser>
          <c:idx val="10"/>
          <c:order val="9"/>
          <c:tx>
            <c:strRef>
              <c:f>'CA CO2 emissions'!$M$5</c:f>
              <c:strCache>
                <c:ptCount val="1"/>
                <c:pt idx="0">
                  <c:v>Regional 3   $15 CO2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Pt>
            <c:idx val="3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34"/>
              <c:delete val="1"/>
            </c:dLbl>
            <c:txPr>
              <a:bodyPr/>
              <a:lstStyle/>
              <a:p>
                <a:pPr>
                  <a:defRPr sz="13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emissions'!$M$6:$M$40</c:f>
              <c:numCache>
                <c:formatCode>General</c:formatCode>
                <c:ptCount val="35"/>
                <c:pt idx="34" formatCode="#,##0.0_);[Red]\(#,##0.0\)">
                  <c:v>44.509176874205757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96614400"/>
        <c:axId val="296391744"/>
      </c:barChart>
      <c:lineChart>
        <c:grouping val="standard"/>
        <c:varyColors val="0"/>
        <c:ser>
          <c:idx val="1"/>
          <c:order val="0"/>
          <c:tx>
            <c:strRef>
              <c:f>'CA CO2 emissions'!$D$5</c:f>
              <c:strCache>
                <c:ptCount val="1"/>
                <c:pt idx="0">
                  <c:v>Historical CARB</c:v>
                </c:pt>
              </c:strCache>
            </c:strRef>
          </c:tx>
          <c:spPr>
            <a:ln w="5715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'CA CO2 emissions'!$C$6:$C$40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'CA CO2 emissions'!$D$6:$D$40</c:f>
              <c:numCache>
                <c:formatCode>#,##0.0_);[Red]\(#,##0.0\)</c:formatCode>
                <c:ptCount val="35"/>
                <c:pt idx="0">
                  <c:v>104.36622136978994</c:v>
                </c:pt>
                <c:pt idx="1">
                  <c:v>121.45910931822799</c:v>
                </c:pt>
                <c:pt idx="2">
                  <c:v>108.11576094819239</c:v>
                </c:pt>
                <c:pt idx="3">
                  <c:v>112.05837934308703</c:v>
                </c:pt>
                <c:pt idx="4">
                  <c:v>114.66299252617836</c:v>
                </c:pt>
                <c:pt idx="5">
                  <c:v>107.33639998522031</c:v>
                </c:pt>
                <c:pt idx="6">
                  <c:v>104.05175409148318</c:v>
                </c:pt>
                <c:pt idx="7">
                  <c:v>113.42853652269977</c:v>
                </c:pt>
                <c:pt idx="8">
                  <c:v>119.60758898389855</c:v>
                </c:pt>
                <c:pt idx="9">
                  <c:v>100.98113128211942</c:v>
                </c:pt>
                <c:pt idx="10">
                  <c:v>89.962246482126787</c:v>
                </c:pt>
                <c:pt idx="11">
                  <c:v>87.590996370814352</c:v>
                </c:pt>
                <c:pt idx="12">
                  <c:v>94.727149855209802</c:v>
                </c:pt>
                <c:pt idx="13">
                  <c:v>89.768163954959533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4400"/>
        <c:axId val="296391744"/>
      </c:lineChart>
      <c:catAx>
        <c:axId val="2966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en-US"/>
          </a:p>
        </c:txPr>
        <c:crossAx val="296391744"/>
        <c:crosses val="autoZero"/>
        <c:auto val="1"/>
        <c:lblAlgn val="ctr"/>
        <c:lblOffset val="100"/>
        <c:noMultiLvlLbl val="0"/>
      </c:catAx>
      <c:valAx>
        <c:axId val="296391744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million</a:t>
                </a:r>
                <a:r>
                  <a:rPr lang="en-US" sz="1800" baseline="0"/>
                  <a:t> tonnes/year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1.7749220566307497E-2"/>
              <c:y val="0.23105198762535489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9661440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1646087329899"/>
          <c:y val="2.7923992989099748E-2"/>
          <c:w val="0.83299583835903646"/>
          <c:h val="0.79987666968158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'CA gas gen'!$E$5</c:f>
              <c:strCache>
                <c:ptCount val="1"/>
                <c:pt idx="0">
                  <c:v>CP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5"/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gen'!$E$6:$E$40</c:f>
              <c:numCache>
                <c:formatCode>#,##0_);[Red]\(#,##0\)</c:formatCode>
                <c:ptCount val="35"/>
                <c:pt idx="20">
                  <c:v>105055.00272099974</c:v>
                </c:pt>
              </c:numCache>
            </c:numRef>
          </c:val>
        </c:ser>
        <c:ser>
          <c:idx val="3"/>
          <c:order val="2"/>
          <c:tx>
            <c:strRef>
              <c:f>'CA gas gen'!$F$5</c:f>
              <c:strCache>
                <c:ptCount val="1"/>
                <c:pt idx="0">
                  <c:v>CAISO+PAC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gen'!$F$6:$F$40</c:f>
              <c:numCache>
                <c:formatCode>#,##0_);[Red]\(#,##0\)</c:formatCode>
                <c:ptCount val="35"/>
                <c:pt idx="21">
                  <c:v>104451.51939099982</c:v>
                </c:pt>
              </c:numCache>
            </c:numRef>
          </c:val>
        </c:ser>
        <c:ser>
          <c:idx val="4"/>
          <c:order val="3"/>
          <c:tx>
            <c:strRef>
              <c:f>'CA gas gen'!$G$5</c:f>
              <c:strCache>
                <c:ptCount val="1"/>
                <c:pt idx="0">
                  <c:v>WECC−PMAs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22"/>
            <c:invertIfNegative val="0"/>
            <c:bubble3D val="0"/>
            <c:spPr>
              <a:solidFill>
                <a:schemeClr val="bg2">
                  <a:lumMod val="20000"/>
                  <a:lumOff val="80000"/>
                </a:schemeClr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rgbClr val="002B54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gen'!$G$6:$G$40</c:f>
              <c:numCache>
                <c:formatCode>General</c:formatCode>
                <c:ptCount val="35"/>
                <c:pt idx="22" formatCode="#,##0_);[Red]\(#,##0\)">
                  <c:v>105317.60688399989</c:v>
                </c:pt>
              </c:numCache>
            </c:numRef>
          </c:val>
        </c:ser>
        <c:ser>
          <c:idx val="5"/>
          <c:order val="4"/>
          <c:tx>
            <c:strRef>
              <c:f>'CA gas gen'!$H$5</c:f>
              <c:strCache>
                <c:ptCount val="1"/>
                <c:pt idx="0">
                  <c:v>CP 1A</c:v>
                </c:pt>
              </c:strCache>
            </c:strRef>
          </c:tx>
          <c:invertIfNegative val="0"/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</c:dPt>
          <c:dLbls>
            <c:dLbl>
              <c:idx val="29"/>
              <c:layout/>
              <c:spPr/>
              <c:txPr>
                <a:bodyPr rot="-5400000" vert="horz"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gen'!$H$6:$H$40</c:f>
              <c:numCache>
                <c:formatCode>General</c:formatCode>
                <c:ptCount val="35"/>
                <c:pt idx="29" formatCode="#,##0_);[Red]\(#,##0\)">
                  <c:v>90221.340345999546</c:v>
                </c:pt>
              </c:numCache>
            </c:numRef>
          </c:val>
        </c:ser>
        <c:ser>
          <c:idx val="6"/>
          <c:order val="5"/>
          <c:tx>
            <c:strRef>
              <c:f>'CA gas gen'!$I$5</c:f>
              <c:strCache>
                <c:ptCount val="1"/>
                <c:pt idx="0">
                  <c:v>Regional 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gen'!$I$6:$I$40</c:f>
              <c:numCache>
                <c:formatCode>General</c:formatCode>
                <c:ptCount val="35"/>
                <c:pt idx="30" formatCode="#,##0_);[Red]\(#,##0\)">
                  <c:v>86331.985946999397</c:v>
                </c:pt>
              </c:numCache>
            </c:numRef>
          </c:val>
        </c:ser>
        <c:ser>
          <c:idx val="7"/>
          <c:order val="6"/>
          <c:tx>
            <c:strRef>
              <c:f>'CA gas gen'!$J$5</c:f>
              <c:strCache>
                <c:ptCount val="1"/>
                <c:pt idx="0">
                  <c:v>Regional 3</c:v>
                </c:pt>
              </c:strCache>
            </c:strRef>
          </c:tx>
          <c:invertIfNegative val="0"/>
          <c:dPt>
            <c:idx val="31"/>
            <c:invertIfNegative val="0"/>
            <c:bubble3D val="0"/>
            <c:spPr>
              <a:solidFill>
                <a:schemeClr val="accent5"/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gen'!$J$6:$J$40</c:f>
              <c:numCache>
                <c:formatCode>General</c:formatCode>
                <c:ptCount val="35"/>
                <c:pt idx="31" formatCode="#,##0_);[Red]\(#,##0\)">
                  <c:v>83300.050768999456</c:v>
                </c:pt>
              </c:numCache>
            </c:numRef>
          </c:val>
        </c:ser>
        <c:ser>
          <c:idx val="8"/>
          <c:order val="7"/>
          <c:tx>
            <c:strRef>
              <c:f>'CA gas gen'!$K$5</c:f>
              <c:strCache>
                <c:ptCount val="1"/>
                <c:pt idx="0">
                  <c:v>Regional 3   No Add'l Wind</c:v>
                </c:pt>
              </c:strCache>
            </c:strRef>
          </c:tx>
          <c:spPr>
            <a:solidFill>
              <a:schemeClr val="bg2">
                <a:lumMod val="20000"/>
                <a:lumOff val="80000"/>
              </a:schemeClr>
            </a:solidFill>
          </c:spPr>
          <c:invertIfNegative val="0"/>
          <c:dLbls>
            <c:dLbl>
              <c:idx val="32"/>
              <c:delete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002B54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gen'!$K$6:$K$40</c:f>
              <c:numCache>
                <c:formatCode>General</c:formatCode>
                <c:ptCount val="35"/>
                <c:pt idx="32" formatCode="#,##0_);[Red]\(#,##0\)">
                  <c:v>91500.000428999207</c:v>
                </c:pt>
              </c:numCache>
            </c:numRef>
          </c:val>
        </c:ser>
        <c:ser>
          <c:idx val="9"/>
          <c:order val="8"/>
          <c:tx>
            <c:strRef>
              <c:f>'CA gas gen'!$L$5</c:f>
              <c:strCache>
                <c:ptCount val="1"/>
                <c:pt idx="0">
                  <c:v>CP 1A           $15 CO2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dLbl>
              <c:idx val="33"/>
              <c:delete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002B54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gen'!$L$6:$L$40</c:f>
              <c:numCache>
                <c:formatCode>General</c:formatCode>
                <c:ptCount val="35"/>
                <c:pt idx="33" formatCode="#,##0_);[Red]\(#,##0\)">
                  <c:v>91526.754542999479</c:v>
                </c:pt>
              </c:numCache>
            </c:numRef>
          </c:val>
        </c:ser>
        <c:ser>
          <c:idx val="10"/>
          <c:order val="9"/>
          <c:tx>
            <c:strRef>
              <c:f>'CA gas gen'!$M$5</c:f>
              <c:strCache>
                <c:ptCount val="1"/>
                <c:pt idx="0">
                  <c:v>Regional 3   $15 CO2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dLbl>
              <c:idx val="34"/>
              <c:delete val="1"/>
            </c:dLbl>
            <c:txPr>
              <a:bodyPr/>
              <a:lstStyle/>
              <a:p>
                <a:pPr>
                  <a:defRPr sz="1400" b="1">
                    <a:solidFill>
                      <a:srgbClr val="002B54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gen'!$M$6:$M$40</c:f>
              <c:numCache>
                <c:formatCode>General</c:formatCode>
                <c:ptCount val="35"/>
                <c:pt idx="34" formatCode="#,##0_);[Red]\(#,##0\)">
                  <c:v>87481.901171999285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93357824"/>
        <c:axId val="296389440"/>
      </c:barChart>
      <c:lineChart>
        <c:grouping val="standard"/>
        <c:varyColors val="0"/>
        <c:ser>
          <c:idx val="1"/>
          <c:order val="0"/>
          <c:tx>
            <c:strRef>
              <c:f>'CA gas gen'!$D$5</c:f>
              <c:strCache>
                <c:ptCount val="1"/>
                <c:pt idx="0">
                  <c:v>Historical EIA</c:v>
                </c:pt>
              </c:strCache>
            </c:strRef>
          </c:tx>
          <c:spPr>
            <a:ln w="5715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'CA gas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'CA gas gen'!$D$6:$D$40</c:f>
              <c:numCache>
                <c:formatCode>#,##0_);[Red]\(#,##0\)</c:formatCode>
                <c:ptCount val="35"/>
                <c:pt idx="0">
                  <c:v>103218.973</c:v>
                </c:pt>
                <c:pt idx="1">
                  <c:v>111932.27099999999</c:v>
                </c:pt>
                <c:pt idx="2">
                  <c:v>89624.043999999994</c:v>
                </c:pt>
                <c:pt idx="3">
                  <c:v>91432.180999999997</c:v>
                </c:pt>
                <c:pt idx="4">
                  <c:v>100222.23299999999</c:v>
                </c:pt>
                <c:pt idx="5">
                  <c:v>93353.849000000002</c:v>
                </c:pt>
                <c:pt idx="6">
                  <c:v>105691.11599999999</c:v>
                </c:pt>
                <c:pt idx="7">
                  <c:v>115700.47</c:v>
                </c:pt>
                <c:pt idx="8">
                  <c:v>119991.73699999999</c:v>
                </c:pt>
                <c:pt idx="9">
                  <c:v>113463.455</c:v>
                </c:pt>
                <c:pt idx="10">
                  <c:v>107522.31299999999</c:v>
                </c:pt>
                <c:pt idx="11">
                  <c:v>88973.830730000001</c:v>
                </c:pt>
                <c:pt idx="12">
                  <c:v>119668.32862999999</c:v>
                </c:pt>
                <c:pt idx="13">
                  <c:v>119522.85929000001</c:v>
                </c:pt>
                <c:pt idx="14">
                  <c:v>120426.43548999999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357824"/>
        <c:axId val="296389440"/>
      </c:lineChart>
      <c:catAx>
        <c:axId val="7933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en-US"/>
          </a:p>
        </c:txPr>
        <c:crossAx val="296389440"/>
        <c:crosses val="autoZero"/>
        <c:auto val="1"/>
        <c:lblAlgn val="ctr"/>
        <c:lblOffset val="100"/>
        <c:noMultiLvlLbl val="0"/>
      </c:catAx>
      <c:valAx>
        <c:axId val="29638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GWh/year</a:t>
                </a:r>
              </a:p>
            </c:rich>
          </c:tx>
          <c:layout>
            <c:manualLayout>
              <c:xMode val="edge"/>
              <c:yMode val="edge"/>
              <c:x val="0"/>
              <c:y val="0.3243146763078908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933578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56377033625"/>
          <c:y val="2.7923992989099748E-2"/>
          <c:w val="0.82975595221348941"/>
          <c:h val="0.79987666968158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'US WECC coal gen'!$E$5</c:f>
              <c:strCache>
                <c:ptCount val="1"/>
                <c:pt idx="0">
                  <c:v>CP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gen'!$E$6:$E$40</c:f>
              <c:numCache>
                <c:formatCode>#,##0_);[Red]\(#,##0\)</c:formatCode>
                <c:ptCount val="35"/>
                <c:pt idx="20">
                  <c:v>169954.48046799886</c:v>
                </c:pt>
              </c:numCache>
            </c:numRef>
          </c:val>
        </c:ser>
        <c:ser>
          <c:idx val="3"/>
          <c:order val="2"/>
          <c:tx>
            <c:strRef>
              <c:f>'US WECC coal gen'!$F$5</c:f>
              <c:strCache>
                <c:ptCount val="1"/>
                <c:pt idx="0">
                  <c:v>CAISO+PAC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gen'!$F$6:$F$40</c:f>
              <c:numCache>
                <c:formatCode>#,##0_);[Red]\(#,##0\)</c:formatCode>
                <c:ptCount val="35"/>
                <c:pt idx="21">
                  <c:v>170861.26063199778</c:v>
                </c:pt>
              </c:numCache>
            </c:numRef>
          </c:val>
        </c:ser>
        <c:ser>
          <c:idx val="4"/>
          <c:order val="3"/>
          <c:tx>
            <c:strRef>
              <c:f>'US WECC coal gen'!$G$5</c:f>
              <c:strCache>
                <c:ptCount val="1"/>
                <c:pt idx="0">
                  <c:v>WECC−PMAs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gen'!$G$6:$G$40</c:f>
              <c:numCache>
                <c:formatCode>General</c:formatCode>
                <c:ptCount val="35"/>
                <c:pt idx="22" formatCode="#,##0_);[Red]\(#,##0\)">
                  <c:v>176713.61493399736</c:v>
                </c:pt>
              </c:numCache>
            </c:numRef>
          </c:val>
        </c:ser>
        <c:ser>
          <c:idx val="5"/>
          <c:order val="4"/>
          <c:tx>
            <c:strRef>
              <c:f>'US WECC coal gen'!$H$5</c:f>
              <c:strCache>
                <c:ptCount val="1"/>
                <c:pt idx="0">
                  <c:v>CP 1A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29"/>
            <c:invertIfNegative val="0"/>
            <c:bubble3D val="0"/>
          </c:dPt>
          <c:dLbls>
            <c:dLbl>
              <c:idx val="29"/>
              <c:layout/>
              <c:spPr/>
              <c:txPr>
                <a:bodyPr rot="-5400000" vert="horz"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gen'!$H$6:$H$40</c:f>
              <c:numCache>
                <c:formatCode>General</c:formatCode>
                <c:ptCount val="35"/>
                <c:pt idx="29" formatCode="#,##0_);[Red]\(#,##0\)">
                  <c:v>150747.95273699862</c:v>
                </c:pt>
              </c:numCache>
            </c:numRef>
          </c:val>
        </c:ser>
        <c:ser>
          <c:idx val="6"/>
          <c:order val="5"/>
          <c:tx>
            <c:strRef>
              <c:f>'US WECC coal gen'!$I$5</c:f>
              <c:strCache>
                <c:ptCount val="1"/>
                <c:pt idx="0">
                  <c:v>Regional 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gen'!$I$6:$I$40</c:f>
              <c:numCache>
                <c:formatCode>General</c:formatCode>
                <c:ptCount val="35"/>
                <c:pt idx="30" formatCode="#,##0_);[Red]\(#,##0\)">
                  <c:v>146686.51248199836</c:v>
                </c:pt>
              </c:numCache>
            </c:numRef>
          </c:val>
        </c:ser>
        <c:ser>
          <c:idx val="7"/>
          <c:order val="6"/>
          <c:tx>
            <c:strRef>
              <c:f>'US WECC coal gen'!$J$5</c:f>
              <c:strCache>
                <c:ptCount val="1"/>
                <c:pt idx="0">
                  <c:v>Regional 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31"/>
            <c:invertIfNegative val="0"/>
            <c:bubble3D val="0"/>
          </c:dPt>
          <c:dLbls>
            <c:txPr>
              <a:bodyPr rot="-5400000" vert="horz"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gen'!$J$6:$J$40</c:f>
              <c:numCache>
                <c:formatCode>General</c:formatCode>
                <c:ptCount val="35"/>
                <c:pt idx="31" formatCode="#,##0_);[Red]\(#,##0\)">
                  <c:v>149608.16009399851</c:v>
                </c:pt>
              </c:numCache>
            </c:numRef>
          </c:val>
        </c:ser>
        <c:ser>
          <c:idx val="8"/>
          <c:order val="7"/>
          <c:tx>
            <c:strRef>
              <c:f>'US WECC coal gen'!$K$5</c:f>
              <c:strCache>
                <c:ptCount val="1"/>
                <c:pt idx="0">
                  <c:v>Regional 3   No Add'l Wind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32"/>
              <c:delete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gen'!$K$6:$K$40</c:f>
              <c:numCache>
                <c:formatCode>General</c:formatCode>
                <c:ptCount val="35"/>
                <c:pt idx="32" formatCode="#,##0_);[Red]\(#,##0\)">
                  <c:v>152401.47517699833</c:v>
                </c:pt>
              </c:numCache>
            </c:numRef>
          </c:val>
        </c:ser>
        <c:ser>
          <c:idx val="9"/>
          <c:order val="8"/>
          <c:tx>
            <c:strRef>
              <c:f>'US WECC coal gen'!$L$5</c:f>
              <c:strCache>
                <c:ptCount val="1"/>
                <c:pt idx="0">
                  <c:v>CP 1A           $15 CO2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33"/>
              <c:delete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gen'!$L$6:$L$40</c:f>
              <c:numCache>
                <c:formatCode>General</c:formatCode>
                <c:ptCount val="35"/>
                <c:pt idx="33" formatCode="#,##0_);[Red]\(#,##0\)">
                  <c:v>123396.56570199873</c:v>
                </c:pt>
              </c:numCache>
            </c:numRef>
          </c:val>
        </c:ser>
        <c:ser>
          <c:idx val="10"/>
          <c:order val="9"/>
          <c:tx>
            <c:strRef>
              <c:f>'US WECC coal gen'!$M$5</c:f>
              <c:strCache>
                <c:ptCount val="1"/>
                <c:pt idx="0">
                  <c:v>Regional 3   $15 CO2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Pt>
            <c:idx val="34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34"/>
              <c:delete val="1"/>
            </c:dLbl>
            <c:txPr>
              <a:bodyPr/>
              <a:lstStyle/>
              <a:p>
                <a:pPr>
                  <a:defRPr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gen'!$M$6:$M$40</c:f>
              <c:numCache>
                <c:formatCode>General</c:formatCode>
                <c:ptCount val="35"/>
                <c:pt idx="34" formatCode="#,##0_);[Red]\(#,##0\)">
                  <c:v>120613.54336699822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93539584"/>
        <c:axId val="793706496"/>
      </c:barChart>
      <c:lineChart>
        <c:grouping val="standard"/>
        <c:varyColors val="0"/>
        <c:ser>
          <c:idx val="1"/>
          <c:order val="0"/>
          <c:tx>
            <c:strRef>
              <c:f>'US WECC coal gen'!$D$5</c:f>
              <c:strCache>
                <c:ptCount val="1"/>
                <c:pt idx="0">
                  <c:v>Historical EIA</c:v>
                </c:pt>
              </c:strCache>
            </c:strRef>
          </c:tx>
          <c:spPr>
            <a:ln w="571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'US WECC coal gen'!$C$6:$C$40</c:f>
              <c:numCache>
                <c:formatCode>General</c:formatCode>
                <c:ptCount val="3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'US WECC coal gen'!$D$6:$D$40</c:f>
              <c:numCache>
                <c:formatCode>#,##0_);[Red]\(#,##0\)</c:formatCode>
                <c:ptCount val="35"/>
                <c:pt idx="0">
                  <c:v>234319.8</c:v>
                </c:pt>
                <c:pt idx="1">
                  <c:v>231488.726</c:v>
                </c:pt>
                <c:pt idx="2">
                  <c:v>223538.47099999999</c:v>
                </c:pt>
                <c:pt idx="3">
                  <c:v>233285.80900000001</c:v>
                </c:pt>
                <c:pt idx="4">
                  <c:v>236825.935</c:v>
                </c:pt>
                <c:pt idx="5">
                  <c:v>237376.04699999999</c:v>
                </c:pt>
                <c:pt idx="6">
                  <c:v>221718.361</c:v>
                </c:pt>
                <c:pt idx="7">
                  <c:v>225850.34700000001</c:v>
                </c:pt>
                <c:pt idx="8">
                  <c:v>228831.005</c:v>
                </c:pt>
                <c:pt idx="9">
                  <c:v>213898.94200000001</c:v>
                </c:pt>
                <c:pt idx="10">
                  <c:v>221304.47700000001</c:v>
                </c:pt>
                <c:pt idx="11">
                  <c:v>209987.68090000001</c:v>
                </c:pt>
                <c:pt idx="12">
                  <c:v>199757.55551000003</c:v>
                </c:pt>
                <c:pt idx="13">
                  <c:v>213611.77750999999</c:v>
                </c:pt>
                <c:pt idx="14">
                  <c:v>205273.06062999999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39584"/>
        <c:axId val="793706496"/>
      </c:lineChart>
      <c:catAx>
        <c:axId val="7935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/>
            </a:pPr>
            <a:endParaRPr lang="en-US"/>
          </a:p>
        </c:txPr>
        <c:crossAx val="793706496"/>
        <c:crosses val="autoZero"/>
        <c:auto val="1"/>
        <c:lblAlgn val="ctr"/>
        <c:lblOffset val="100"/>
        <c:noMultiLvlLbl val="0"/>
      </c:catAx>
      <c:valAx>
        <c:axId val="79370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GWh/year</a:t>
                </a:r>
              </a:p>
            </c:rich>
          </c:tx>
          <c:layout>
            <c:manualLayout>
              <c:xMode val="edge"/>
              <c:yMode val="edge"/>
              <c:x val="0"/>
              <c:y val="0.3243146763078908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9353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92155</xdr:colOff>
      <xdr:row>5</xdr:row>
      <xdr:rowOff>19794</xdr:rowOff>
    </xdr:from>
    <xdr:to>
      <xdr:col>27</xdr:col>
      <xdr:colOff>32162</xdr:colOff>
      <xdr:row>30</xdr:row>
      <xdr:rowOff>159576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0.47232</cdr:x>
      <cdr:y>0.27908</cdr:y>
    </cdr:from>
    <cdr:to>
      <cdr:x>0.62045</cdr:x>
      <cdr:y>0.43452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731452" y="1368135"/>
          <a:ext cx="1170214" cy="7620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0.69072</cdr:x>
      <cdr:y>0.4409</cdr:y>
    </cdr:from>
    <cdr:to>
      <cdr:x>0.83362</cdr:x>
      <cdr:y>0.52251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5432345" y="2161431"/>
          <a:ext cx="1123950" cy="40005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2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0.6014</cdr:x>
      <cdr:y>0.83013</cdr:y>
    </cdr:from>
    <cdr:to>
      <cdr:x>0.70881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119381" y="4069525"/>
          <a:ext cx="914400" cy="832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2020</a:t>
          </a:r>
        </a:p>
        <a:p xmlns:a="http://schemas.openxmlformats.org/drawingml/2006/main">
          <a:pPr algn="ctr"/>
          <a:r>
            <a:rPr lang="en-US" sz="1600" b="1"/>
            <a:t>Simulations</a:t>
          </a:r>
        </a:p>
      </cdr:txBody>
    </cdr:sp>
  </cdr:relSizeAnchor>
  <cdr:relSizeAnchor xmlns:cdr="http://schemas.openxmlformats.org/drawingml/2006/chartDrawing">
    <cdr:from>
      <cdr:x>0.84677</cdr:x>
      <cdr:y>0.83013</cdr:y>
    </cdr:from>
    <cdr:to>
      <cdr:x>0.95419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208157" y="4069525"/>
          <a:ext cx="914400" cy="832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2030</a:t>
          </a:r>
        </a:p>
        <a:p xmlns:a="http://schemas.openxmlformats.org/drawingml/2006/main">
          <a:pPr algn="ctr"/>
          <a:r>
            <a:rPr lang="en-US" sz="1600" b="1"/>
            <a:t>Simulations</a:t>
          </a:r>
        </a:p>
      </cdr:txBody>
    </cdr:sp>
  </cdr:relSizeAnchor>
  <cdr:relSizeAnchor xmlns:cdr="http://schemas.openxmlformats.org/drawingml/2006/chartDrawing">
    <cdr:from>
      <cdr:x>0.16379</cdr:x>
      <cdr:y>0.21551</cdr:y>
    </cdr:from>
    <cdr:to>
      <cdr:x>0.33181</cdr:x>
      <cdr:y>0.40954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293988" y="1056479"/>
          <a:ext cx="1327388" cy="951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accent2">
                  <a:lumMod val="50000"/>
                </a:schemeClr>
              </a:solidFill>
            </a:rPr>
            <a:t>Historical </a:t>
          </a:r>
        </a:p>
        <a:p xmlns:a="http://schemas.openxmlformats.org/drawingml/2006/main">
          <a:pPr algn="ctr">
            <a:lnSpc>
              <a:spcPct val="80000"/>
            </a:lnSpc>
            <a:spcBef>
              <a:spcPts val="300"/>
            </a:spcBef>
          </a:pPr>
          <a:r>
            <a:rPr lang="en-US" sz="1400" b="0">
              <a:solidFill>
                <a:schemeClr val="accent2">
                  <a:lumMod val="50000"/>
                </a:schemeClr>
              </a:solidFill>
            </a:rPr>
            <a:t>(based on CARB</a:t>
          </a:r>
        </a:p>
        <a:p xmlns:a="http://schemas.openxmlformats.org/drawingml/2006/main">
          <a:pPr algn="ctr">
            <a:lnSpc>
              <a:spcPct val="80000"/>
            </a:lnSpc>
          </a:pPr>
          <a:r>
            <a:rPr lang="en-US" sz="1400" b="0">
              <a:solidFill>
                <a:schemeClr val="accent2">
                  <a:lumMod val="50000"/>
                </a:schemeClr>
              </a:solidFill>
            </a:rPr>
            <a:t>data)</a:t>
          </a:r>
        </a:p>
      </cdr:txBody>
    </cdr:sp>
  </cdr:relSizeAnchor>
  <cdr:relSizeAnchor xmlns:cdr="http://schemas.openxmlformats.org/drawingml/2006/chartDrawing">
    <cdr:from>
      <cdr:x>0.90003</cdr:x>
      <cdr:y>0.41477</cdr:y>
    </cdr:from>
    <cdr:to>
      <cdr:x>0.98259</cdr:x>
      <cdr:y>0.83445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6374500" y="2737351"/>
          <a:ext cx="2057400" cy="649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>
            <a:lnSpc>
              <a:spcPct val="95000"/>
            </a:lnSpc>
          </a:pPr>
          <a:r>
            <a:rPr lang="en-US" sz="1200" b="1">
              <a:solidFill>
                <a:schemeClr val="accent2">
                  <a:lumMod val="50000"/>
                </a:schemeClr>
              </a:solidFill>
            </a:rPr>
            <a:t>Regional 3  </a:t>
          </a:r>
          <a:r>
            <a:rPr lang="en-US" sz="1100" b="0" i="0">
              <a:solidFill>
                <a:schemeClr val="accent2">
                  <a:lumMod val="50000"/>
                </a:schemeClr>
              </a:solidFill>
            </a:rPr>
            <a:t>No Add'l Wind</a:t>
          </a:r>
        </a:p>
        <a:p xmlns:a="http://schemas.openxmlformats.org/drawingml/2006/main">
          <a:pPr>
            <a:lnSpc>
              <a:spcPct val="95000"/>
            </a:lnSpc>
          </a:pPr>
          <a:r>
            <a:rPr lang="en-US" sz="1200" b="1" i="0">
              <a:solidFill>
                <a:schemeClr val="accent2">
                  <a:lumMod val="50000"/>
                </a:schemeClr>
              </a:solidFill>
            </a:rPr>
            <a:t>CP 1A  </a:t>
          </a:r>
          <a:r>
            <a:rPr lang="en-US" sz="1100" b="0" i="0">
              <a:solidFill>
                <a:schemeClr val="accent2">
                  <a:lumMod val="50000"/>
                </a:schemeClr>
              </a:solidFill>
            </a:rPr>
            <a:t>$15</a:t>
          </a:r>
          <a:r>
            <a:rPr lang="en-US" sz="1100" b="0" i="0" baseline="0">
              <a:solidFill>
                <a:schemeClr val="accent2">
                  <a:lumMod val="50000"/>
                </a:schemeClr>
              </a:solidFill>
            </a:rPr>
            <a:t> CO2</a:t>
          </a:r>
          <a:endParaRPr lang="en-US" sz="1200" b="0" i="0">
            <a:solidFill>
              <a:schemeClr val="accent2">
                <a:lumMod val="50000"/>
              </a:schemeClr>
            </a:solidFill>
          </a:endParaRPr>
        </a:p>
        <a:p xmlns:a="http://schemas.openxmlformats.org/drawingml/2006/main">
          <a:pPr>
            <a:lnSpc>
              <a:spcPct val="95000"/>
            </a:lnSpc>
          </a:pPr>
          <a:r>
            <a:rPr lang="en-US" sz="1200" b="1" i="0">
              <a:solidFill>
                <a:schemeClr val="accent2">
                  <a:lumMod val="50000"/>
                </a:schemeClr>
              </a:solidFill>
            </a:rPr>
            <a:t>Regional 3  </a:t>
          </a:r>
          <a:r>
            <a:rPr lang="en-US" sz="1050" b="0" i="0">
              <a:solidFill>
                <a:schemeClr val="accent2">
                  <a:lumMod val="50000"/>
                </a:schemeClr>
              </a:solidFill>
            </a:rPr>
            <a:t>$15 CO2</a:t>
          </a:r>
          <a:endParaRPr lang="en-US" sz="1100" b="0" i="0">
            <a:solidFill>
              <a:schemeClr val="accent2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92155</xdr:colOff>
      <xdr:row>5</xdr:row>
      <xdr:rowOff>19794</xdr:rowOff>
    </xdr:from>
    <xdr:to>
      <xdr:col>27</xdr:col>
      <xdr:colOff>32162</xdr:colOff>
      <xdr:row>30</xdr:row>
      <xdr:rowOff>159576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0.4911</cdr:x>
      <cdr:y>0.13752</cdr:y>
    </cdr:from>
    <cdr:to>
      <cdr:x>0.61738</cdr:x>
      <cdr:y>0.22912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180487" y="674170"/>
          <a:ext cx="1074965" cy="44903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5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0.68771</cdr:x>
      <cdr:y>0.23189</cdr:y>
    </cdr:from>
    <cdr:to>
      <cdr:x>0.82998</cdr:x>
      <cdr:y>0.30961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5854166" y="1136813"/>
          <a:ext cx="1211035" cy="3810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5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0.6014</cdr:x>
      <cdr:y>0.83013</cdr:y>
    </cdr:from>
    <cdr:to>
      <cdr:x>0.70881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119381" y="4069525"/>
          <a:ext cx="914400" cy="832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2020</a:t>
          </a:r>
        </a:p>
        <a:p xmlns:a="http://schemas.openxmlformats.org/drawingml/2006/main">
          <a:pPr algn="ctr"/>
          <a:r>
            <a:rPr lang="en-US" sz="1600" b="1"/>
            <a:t>Simulations</a:t>
          </a:r>
        </a:p>
      </cdr:txBody>
    </cdr:sp>
  </cdr:relSizeAnchor>
  <cdr:relSizeAnchor xmlns:cdr="http://schemas.openxmlformats.org/drawingml/2006/chartDrawing">
    <cdr:from>
      <cdr:x>0.84677</cdr:x>
      <cdr:y>0.83013</cdr:y>
    </cdr:from>
    <cdr:to>
      <cdr:x>0.95419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208157" y="4069525"/>
          <a:ext cx="914400" cy="832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2030</a:t>
          </a:r>
        </a:p>
        <a:p xmlns:a="http://schemas.openxmlformats.org/drawingml/2006/main">
          <a:pPr algn="ctr"/>
          <a:r>
            <a:rPr lang="en-US" sz="1600" b="1"/>
            <a:t>Simulations</a:t>
          </a:r>
        </a:p>
      </cdr:txBody>
    </cdr:sp>
  </cdr:relSizeAnchor>
  <cdr:relSizeAnchor xmlns:cdr="http://schemas.openxmlformats.org/drawingml/2006/chartDrawing">
    <cdr:from>
      <cdr:x>0.21156</cdr:x>
      <cdr:y>0.30231</cdr:y>
    </cdr:from>
    <cdr:to>
      <cdr:x>0.37958</cdr:x>
      <cdr:y>0.49634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00937" y="1482024"/>
          <a:ext cx="1430230" cy="95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accent5"/>
              </a:solidFill>
            </a:rPr>
            <a:t>Historical </a:t>
          </a:r>
        </a:p>
        <a:p xmlns:a="http://schemas.openxmlformats.org/drawingml/2006/main">
          <a:pPr algn="ctr">
            <a:lnSpc>
              <a:spcPct val="80000"/>
            </a:lnSpc>
            <a:spcBef>
              <a:spcPts val="300"/>
            </a:spcBef>
          </a:pPr>
          <a:r>
            <a:rPr lang="en-US" sz="1400" b="0">
              <a:solidFill>
                <a:schemeClr val="accent5"/>
              </a:solidFill>
            </a:rPr>
            <a:t>(based on EIA</a:t>
          </a:r>
        </a:p>
        <a:p xmlns:a="http://schemas.openxmlformats.org/drawingml/2006/main">
          <a:pPr algn="ctr">
            <a:lnSpc>
              <a:spcPct val="80000"/>
            </a:lnSpc>
          </a:pPr>
          <a:r>
            <a:rPr lang="en-US" sz="1400" b="0">
              <a:solidFill>
                <a:schemeClr val="accent5"/>
              </a:solidFill>
            </a:rPr>
            <a:t>data)</a:t>
          </a:r>
        </a:p>
      </cdr:txBody>
    </cdr:sp>
  </cdr:relSizeAnchor>
  <cdr:relSizeAnchor xmlns:cdr="http://schemas.openxmlformats.org/drawingml/2006/chartDrawing">
    <cdr:from>
      <cdr:x>0.89903</cdr:x>
      <cdr:y>0.41644</cdr:y>
    </cdr:from>
    <cdr:to>
      <cdr:x>0.9816</cdr:x>
      <cdr:y>0.83613</cdr:y>
    </cdr:to>
    <cdr:sp macro="" textlink="">
      <cdr:nvSpPr>
        <cdr:cNvPr id="8" name="TextBox 1"/>
        <cdr:cNvSpPr txBox="1"/>
      </cdr:nvSpPr>
      <cdr:spPr>
        <a:xfrm xmlns:a="http://schemas.openxmlformats.org/drawingml/2006/main" rot="16200000">
          <a:off x="6366696" y="2745554"/>
          <a:ext cx="2057400" cy="649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85000"/>
            </a:lnSpc>
          </a:pPr>
          <a:r>
            <a:rPr lang="en-US" sz="1400" b="1">
              <a:solidFill>
                <a:schemeClr val="bg2">
                  <a:lumMod val="75000"/>
                </a:schemeClr>
              </a:solidFill>
            </a:rPr>
            <a:t>Regional 3  </a:t>
          </a:r>
          <a:r>
            <a:rPr lang="en-US" sz="1200" b="0" i="0">
              <a:solidFill>
                <a:schemeClr val="bg2">
                  <a:lumMod val="75000"/>
                </a:schemeClr>
              </a:solidFill>
            </a:rPr>
            <a:t>No Add'l Wind</a:t>
          </a:r>
        </a:p>
        <a:p xmlns:a="http://schemas.openxmlformats.org/drawingml/2006/main">
          <a:pPr>
            <a:lnSpc>
              <a:spcPct val="85000"/>
            </a:lnSpc>
          </a:pPr>
          <a:r>
            <a:rPr lang="en-US" sz="1400" b="1" i="0">
              <a:solidFill>
                <a:schemeClr val="bg2">
                  <a:lumMod val="75000"/>
                </a:schemeClr>
              </a:solidFill>
            </a:rPr>
            <a:t>CP 1A  </a:t>
          </a:r>
          <a:r>
            <a:rPr lang="en-US" sz="1200" b="0" i="0">
              <a:solidFill>
                <a:schemeClr val="bg2">
                  <a:lumMod val="75000"/>
                </a:schemeClr>
              </a:solidFill>
            </a:rPr>
            <a:t>$15</a:t>
          </a:r>
          <a:r>
            <a:rPr lang="en-US" sz="1200" b="0" i="0" baseline="0">
              <a:solidFill>
                <a:schemeClr val="bg2">
                  <a:lumMod val="75000"/>
                </a:schemeClr>
              </a:solidFill>
            </a:rPr>
            <a:t> CO2</a:t>
          </a:r>
          <a:endParaRPr lang="en-US" sz="1400" b="0" i="0">
            <a:solidFill>
              <a:schemeClr val="bg2">
                <a:lumMod val="75000"/>
              </a:schemeClr>
            </a:solidFill>
          </a:endParaRPr>
        </a:p>
        <a:p xmlns:a="http://schemas.openxmlformats.org/drawingml/2006/main">
          <a:pPr>
            <a:lnSpc>
              <a:spcPct val="85000"/>
            </a:lnSpc>
          </a:pPr>
          <a:r>
            <a:rPr lang="en-US" sz="1400" b="1" i="0">
              <a:solidFill>
                <a:schemeClr val="bg2">
                  <a:lumMod val="75000"/>
                </a:schemeClr>
              </a:solidFill>
            </a:rPr>
            <a:t>Regional 3  </a:t>
          </a:r>
          <a:r>
            <a:rPr lang="en-US" sz="1100" b="0" i="0">
              <a:solidFill>
                <a:schemeClr val="bg2">
                  <a:lumMod val="75000"/>
                </a:schemeClr>
              </a:solidFill>
            </a:rPr>
            <a:t>$15 CO2</a:t>
          </a:r>
          <a:endParaRPr lang="en-US" sz="1200" b="0" i="0">
            <a:solidFill>
              <a:schemeClr val="bg2">
                <a:lumMod val="75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92155</xdr:colOff>
      <xdr:row>5</xdr:row>
      <xdr:rowOff>19794</xdr:rowOff>
    </xdr:from>
    <xdr:to>
      <xdr:col>27</xdr:col>
      <xdr:colOff>32162</xdr:colOff>
      <xdr:row>30</xdr:row>
      <xdr:rowOff>159576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0.49204</cdr:x>
      <cdr:y>0.17426</cdr:y>
    </cdr:from>
    <cdr:to>
      <cdr:x>0.61738</cdr:x>
      <cdr:y>0.28741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41109" y="854265"/>
          <a:ext cx="978490" cy="5547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0.68931</cdr:x>
      <cdr:y>0.26798</cdr:y>
    </cdr:from>
    <cdr:to>
      <cdr:x>0.83477</cdr:x>
      <cdr:y>0.34292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5867773" y="1313706"/>
          <a:ext cx="1238250" cy="36739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0.6014</cdr:x>
      <cdr:y>0.83013</cdr:y>
    </cdr:from>
    <cdr:to>
      <cdr:x>0.70881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119381" y="4069525"/>
          <a:ext cx="914400" cy="832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2020</a:t>
          </a:r>
        </a:p>
        <a:p xmlns:a="http://schemas.openxmlformats.org/drawingml/2006/main">
          <a:pPr algn="ctr"/>
          <a:r>
            <a:rPr lang="en-US" sz="1600" b="1"/>
            <a:t>Simulations</a:t>
          </a:r>
        </a:p>
      </cdr:txBody>
    </cdr:sp>
  </cdr:relSizeAnchor>
  <cdr:relSizeAnchor xmlns:cdr="http://schemas.openxmlformats.org/drawingml/2006/chartDrawing">
    <cdr:from>
      <cdr:x>0.84677</cdr:x>
      <cdr:y>0.83013</cdr:y>
    </cdr:from>
    <cdr:to>
      <cdr:x>0.95419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208157" y="4069525"/>
          <a:ext cx="914400" cy="832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2030</a:t>
          </a:r>
        </a:p>
        <a:p xmlns:a="http://schemas.openxmlformats.org/drawingml/2006/main">
          <a:pPr algn="ctr"/>
          <a:r>
            <a:rPr lang="en-US" sz="1600" b="1"/>
            <a:t>Simulations</a:t>
          </a:r>
        </a:p>
      </cdr:txBody>
    </cdr:sp>
  </cdr:relSizeAnchor>
  <cdr:relSizeAnchor xmlns:cdr="http://schemas.openxmlformats.org/drawingml/2006/chartDrawing">
    <cdr:from>
      <cdr:x>0.17708</cdr:x>
      <cdr:y>0.12063</cdr:y>
    </cdr:from>
    <cdr:to>
      <cdr:x>0.3451</cdr:x>
      <cdr:y>0.31466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507368" y="591358"/>
          <a:ext cx="1430271" cy="951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accent6">
                  <a:lumMod val="50000"/>
                </a:schemeClr>
              </a:solidFill>
            </a:rPr>
            <a:t>Historical </a:t>
          </a:r>
        </a:p>
        <a:p xmlns:a="http://schemas.openxmlformats.org/drawingml/2006/main">
          <a:pPr algn="ctr">
            <a:lnSpc>
              <a:spcPct val="80000"/>
            </a:lnSpc>
            <a:spcBef>
              <a:spcPts val="300"/>
            </a:spcBef>
          </a:pPr>
          <a:r>
            <a:rPr lang="en-US" sz="1400" b="0">
              <a:solidFill>
                <a:schemeClr val="accent6">
                  <a:lumMod val="50000"/>
                </a:schemeClr>
              </a:solidFill>
            </a:rPr>
            <a:t>(based on EIA</a:t>
          </a:r>
        </a:p>
        <a:p xmlns:a="http://schemas.openxmlformats.org/drawingml/2006/main">
          <a:pPr algn="ctr">
            <a:lnSpc>
              <a:spcPct val="80000"/>
            </a:lnSpc>
          </a:pPr>
          <a:r>
            <a:rPr lang="en-US" sz="1400" b="0">
              <a:solidFill>
                <a:schemeClr val="accent6">
                  <a:lumMod val="50000"/>
                </a:schemeClr>
              </a:solidFill>
            </a:rPr>
            <a:t>data)</a:t>
          </a:r>
        </a:p>
      </cdr:txBody>
    </cdr:sp>
  </cdr:relSizeAnchor>
  <cdr:relSizeAnchor xmlns:cdr="http://schemas.openxmlformats.org/drawingml/2006/chartDrawing">
    <cdr:from>
      <cdr:x>0.90057</cdr:x>
      <cdr:y>0.41393</cdr:y>
    </cdr:from>
    <cdr:to>
      <cdr:x>0.98313</cdr:x>
      <cdr:y>0.83361</cdr:y>
    </cdr:to>
    <cdr:sp macro="" textlink="">
      <cdr:nvSpPr>
        <cdr:cNvPr id="8" name="TextBox 1"/>
        <cdr:cNvSpPr txBox="1"/>
      </cdr:nvSpPr>
      <cdr:spPr>
        <a:xfrm xmlns:a="http://schemas.openxmlformats.org/drawingml/2006/main" rot="16200000">
          <a:off x="6378762" y="2733227"/>
          <a:ext cx="2057400" cy="649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85000"/>
            </a:lnSpc>
          </a:pPr>
          <a:r>
            <a:rPr lang="en-US" sz="1400" b="1">
              <a:solidFill>
                <a:schemeClr val="tx1">
                  <a:lumMod val="75000"/>
                  <a:lumOff val="25000"/>
                </a:schemeClr>
              </a:solidFill>
            </a:rPr>
            <a:t>Regional 3  </a:t>
          </a:r>
          <a:r>
            <a:rPr lang="en-US" sz="1200" b="0" i="0">
              <a:solidFill>
                <a:schemeClr val="tx1">
                  <a:lumMod val="75000"/>
                  <a:lumOff val="25000"/>
                </a:schemeClr>
              </a:solidFill>
            </a:rPr>
            <a:t>No Add'l Wind</a:t>
          </a:r>
        </a:p>
        <a:p xmlns:a="http://schemas.openxmlformats.org/drawingml/2006/main">
          <a:pPr>
            <a:lnSpc>
              <a:spcPct val="85000"/>
            </a:lnSpc>
          </a:pPr>
          <a:r>
            <a:rPr lang="en-US" sz="1400" b="1" i="0">
              <a:solidFill>
                <a:schemeClr val="tx1">
                  <a:lumMod val="75000"/>
                  <a:lumOff val="25000"/>
                </a:schemeClr>
              </a:solidFill>
            </a:rPr>
            <a:t>CP 1A  </a:t>
          </a:r>
          <a:r>
            <a:rPr lang="en-US" sz="1200" b="0" i="0">
              <a:solidFill>
                <a:schemeClr val="tx1">
                  <a:lumMod val="75000"/>
                  <a:lumOff val="25000"/>
                </a:schemeClr>
              </a:solidFill>
            </a:rPr>
            <a:t>$15</a:t>
          </a:r>
          <a:r>
            <a:rPr lang="en-US" sz="1200" b="0" i="0" baseline="0">
              <a:solidFill>
                <a:schemeClr val="tx1">
                  <a:lumMod val="75000"/>
                  <a:lumOff val="25000"/>
                </a:schemeClr>
              </a:solidFill>
            </a:rPr>
            <a:t> CO2</a:t>
          </a:r>
          <a:endParaRPr lang="en-US" sz="1400" b="0" i="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pPr>
            <a:lnSpc>
              <a:spcPct val="85000"/>
            </a:lnSpc>
          </a:pPr>
          <a:r>
            <a:rPr lang="en-US" sz="1400" b="1" i="0">
              <a:solidFill>
                <a:schemeClr val="tx1">
                  <a:lumMod val="75000"/>
                  <a:lumOff val="25000"/>
                </a:schemeClr>
              </a:solidFill>
            </a:rPr>
            <a:t>Regional 3  </a:t>
          </a:r>
          <a:r>
            <a:rPr lang="en-US" sz="1100" b="0" i="0">
              <a:solidFill>
                <a:schemeClr val="tx1">
                  <a:lumMod val="75000"/>
                  <a:lumOff val="25000"/>
                </a:schemeClr>
              </a:solidFill>
            </a:rPr>
            <a:t>$15 CO2</a:t>
          </a:r>
          <a:endParaRPr lang="en-US" sz="1200" b="0" i="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1"/>
  <sheetViews>
    <sheetView tabSelected="1" zoomScale="55" zoomScaleNormal="55" workbookViewId="0">
      <pane ySplit="1" topLeftCell="A2" activePane="bottomLeft" state="frozen"/>
      <selection activeCell="L32" sqref="L32"/>
      <selection pane="bottomLeft" activeCell="J29" sqref="J29"/>
    </sheetView>
  </sheetViews>
  <sheetFormatPr defaultRowHeight="15"/>
  <cols>
    <col min="1" max="2" width="9.140625" style="23"/>
    <col min="3" max="3" width="10.85546875" style="19" bestFit="1" customWidth="1"/>
    <col min="4" max="5" width="20.7109375" style="21" customWidth="1"/>
    <col min="6" max="13" width="20.7109375" style="8" customWidth="1"/>
    <col min="14" max="16384" width="9.140625" style="8"/>
  </cols>
  <sheetData>
    <row r="1" spans="2:13">
      <c r="D1" s="19"/>
      <c r="E1" s="3" t="s">
        <v>50</v>
      </c>
      <c r="F1" s="3" t="s">
        <v>51</v>
      </c>
      <c r="G1" s="3" t="s">
        <v>1001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53</v>
      </c>
      <c r="M1" s="3" t="s">
        <v>48</v>
      </c>
    </row>
    <row r="2" spans="2:13" ht="31.5">
      <c r="D2" s="31" t="s">
        <v>982</v>
      </c>
      <c r="E2" s="31"/>
      <c r="F2" s="32"/>
      <c r="G2" s="32"/>
      <c r="H2" s="32"/>
      <c r="I2" s="32"/>
      <c r="J2" s="32"/>
      <c r="K2" s="32"/>
      <c r="L2" s="32"/>
      <c r="M2" s="32"/>
    </row>
    <row r="3" spans="2:13" ht="5.0999999999999996" customHeight="1">
      <c r="D3" s="6"/>
      <c r="E3" s="6"/>
    </row>
    <row r="4" spans="2:13">
      <c r="E4" s="24">
        <v>2020</v>
      </c>
      <c r="F4" s="24">
        <v>2020</v>
      </c>
      <c r="G4" s="24">
        <v>2020</v>
      </c>
      <c r="H4" s="28">
        <v>2030</v>
      </c>
      <c r="I4" s="28">
        <v>2030</v>
      </c>
      <c r="J4" s="28">
        <v>2030</v>
      </c>
      <c r="K4" s="28">
        <v>2030</v>
      </c>
      <c r="L4" s="28">
        <v>2030</v>
      </c>
      <c r="M4" s="28">
        <v>2030</v>
      </c>
    </row>
    <row r="5" spans="2:13">
      <c r="C5" s="18" t="s">
        <v>41</v>
      </c>
      <c r="D5" s="18" t="s">
        <v>983</v>
      </c>
      <c r="E5" s="11" t="s">
        <v>50</v>
      </c>
      <c r="F5" s="11" t="s">
        <v>51</v>
      </c>
      <c r="G5" s="11" t="s">
        <v>52</v>
      </c>
      <c r="H5" s="29" t="s">
        <v>44</v>
      </c>
      <c r="I5" s="29" t="s">
        <v>45</v>
      </c>
      <c r="J5" s="29" t="s">
        <v>46</v>
      </c>
      <c r="K5" s="29" t="s">
        <v>55</v>
      </c>
      <c r="L5" s="29" t="s">
        <v>57</v>
      </c>
      <c r="M5" s="29" t="s">
        <v>56</v>
      </c>
    </row>
    <row r="6" spans="2:13">
      <c r="B6" s="46"/>
      <c r="C6" s="19">
        <v>2000</v>
      </c>
      <c r="D6" s="45">
        <f>INDEX('historical GHG'!$5:$5,MATCH(C6,'historical GHG'!$2:$2,0))</f>
        <v>104.36622136978994</v>
      </c>
      <c r="E6" s="25"/>
      <c r="F6" s="26"/>
      <c r="G6" s="11"/>
      <c r="H6" s="29"/>
      <c r="I6" s="29"/>
      <c r="J6" s="29"/>
      <c r="K6" s="29"/>
      <c r="L6" s="29"/>
      <c r="M6" s="29"/>
    </row>
    <row r="7" spans="2:13">
      <c r="B7" s="46"/>
      <c r="C7" s="19">
        <v>2001</v>
      </c>
      <c r="D7" s="45">
        <f>INDEX('historical GHG'!$5:$5,MATCH(C7,'historical GHG'!$2:$2,0))</f>
        <v>121.45910931822799</v>
      </c>
      <c r="E7" s="25"/>
      <c r="F7" s="26"/>
      <c r="G7" s="11"/>
      <c r="H7" s="29"/>
      <c r="I7" s="29"/>
      <c r="J7" s="29"/>
      <c r="K7" s="29"/>
      <c r="L7" s="29"/>
      <c r="M7" s="29"/>
    </row>
    <row r="8" spans="2:13">
      <c r="B8" s="46"/>
      <c r="C8" s="19">
        <v>2002</v>
      </c>
      <c r="D8" s="45">
        <f>INDEX('historical GHG'!$5:$5,MATCH(C8,'historical GHG'!$2:$2,0))</f>
        <v>108.11576094819239</v>
      </c>
      <c r="E8" s="25"/>
      <c r="F8" s="26"/>
      <c r="G8" s="11"/>
      <c r="H8" s="29"/>
      <c r="I8" s="29"/>
      <c r="J8" s="29"/>
      <c r="K8" s="29"/>
      <c r="L8" s="29"/>
      <c r="M8" s="29"/>
    </row>
    <row r="9" spans="2:13">
      <c r="B9" s="46"/>
      <c r="C9" s="19">
        <v>2003</v>
      </c>
      <c r="D9" s="45">
        <f>INDEX('historical GHG'!$5:$5,MATCH(C9,'historical GHG'!$2:$2,0))</f>
        <v>112.05837934308703</v>
      </c>
      <c r="E9" s="25"/>
      <c r="F9" s="26"/>
      <c r="G9" s="11"/>
      <c r="H9" s="29"/>
      <c r="I9" s="29"/>
      <c r="J9" s="29"/>
      <c r="K9" s="29"/>
      <c r="L9" s="29"/>
      <c r="M9" s="29"/>
    </row>
    <row r="10" spans="2:13">
      <c r="B10" s="46"/>
      <c r="C10" s="19">
        <v>2004</v>
      </c>
      <c r="D10" s="45">
        <f>INDEX('historical GHG'!$5:$5,MATCH(C10,'historical GHG'!$2:$2,0))</f>
        <v>114.66299252617836</v>
      </c>
      <c r="E10" s="25"/>
      <c r="F10" s="26"/>
      <c r="G10" s="11"/>
      <c r="H10" s="29"/>
      <c r="I10" s="29"/>
      <c r="J10" s="29"/>
      <c r="K10" s="29"/>
      <c r="L10" s="29"/>
      <c r="M10" s="29"/>
    </row>
    <row r="11" spans="2:13">
      <c r="C11" s="19">
        <v>2005</v>
      </c>
      <c r="D11" s="45">
        <f>INDEX('historical GHG'!$5:$5,MATCH(C11,'historical GHG'!$2:$2,0))</f>
        <v>107.33639998522031</v>
      </c>
      <c r="E11" s="25"/>
      <c r="F11" s="26"/>
      <c r="G11" s="11"/>
      <c r="H11" s="29"/>
      <c r="I11" s="29"/>
      <c r="J11" s="29"/>
      <c r="K11" s="29"/>
      <c r="L11" s="29"/>
      <c r="M11" s="29"/>
    </row>
    <row r="12" spans="2:13">
      <c r="C12" s="19">
        <v>2006</v>
      </c>
      <c r="D12" s="45">
        <f>INDEX('historical GHG'!$5:$5,MATCH(C12,'historical GHG'!$2:$2,0))</f>
        <v>104.05175409148318</v>
      </c>
      <c r="E12" s="25"/>
      <c r="F12" s="26"/>
      <c r="G12" s="11"/>
      <c r="H12" s="29"/>
      <c r="I12" s="29"/>
      <c r="J12" s="29"/>
      <c r="K12" s="29"/>
      <c r="L12" s="29"/>
      <c r="M12" s="29"/>
    </row>
    <row r="13" spans="2:13">
      <c r="C13" s="19">
        <v>2007</v>
      </c>
      <c r="D13" s="45">
        <f>INDEX('historical GHG'!$5:$5,MATCH(C13,'historical GHG'!$2:$2,0))</f>
        <v>113.42853652269977</v>
      </c>
      <c r="E13" s="25"/>
      <c r="F13" s="26"/>
      <c r="G13" s="11"/>
      <c r="H13" s="29"/>
      <c r="I13" s="29"/>
      <c r="J13" s="29"/>
      <c r="K13" s="29"/>
      <c r="L13" s="29"/>
      <c r="M13" s="29"/>
    </row>
    <row r="14" spans="2:13">
      <c r="C14" s="19">
        <v>2008</v>
      </c>
      <c r="D14" s="45">
        <f>INDEX('historical GHG'!$5:$5,MATCH(C14,'historical GHG'!$2:$2,0))</f>
        <v>119.60758898389855</v>
      </c>
      <c r="E14" s="25"/>
      <c r="F14" s="26"/>
      <c r="G14" s="11"/>
      <c r="H14" s="29"/>
      <c r="I14" s="29"/>
      <c r="J14" s="29"/>
      <c r="K14" s="29"/>
      <c r="L14" s="29"/>
      <c r="M14" s="29"/>
    </row>
    <row r="15" spans="2:13">
      <c r="C15" s="19">
        <v>2009</v>
      </c>
      <c r="D15" s="45">
        <f>INDEX('historical GHG'!$5:$5,MATCH(C15,'historical GHG'!$2:$2,0))</f>
        <v>100.98113128211942</v>
      </c>
      <c r="E15" s="25"/>
      <c r="F15" s="26"/>
      <c r="G15" s="11"/>
      <c r="H15" s="29"/>
      <c r="I15" s="29"/>
      <c r="J15" s="29"/>
      <c r="K15" s="29"/>
      <c r="L15" s="29"/>
      <c r="M15" s="29"/>
    </row>
    <row r="16" spans="2:13">
      <c r="C16" s="19">
        <v>2010</v>
      </c>
      <c r="D16" s="45">
        <f>INDEX('historical GHG'!$5:$5,MATCH(C16,'historical GHG'!$2:$2,0))</f>
        <v>89.962246482126787</v>
      </c>
      <c r="E16" s="25"/>
      <c r="F16" s="26"/>
      <c r="G16" s="11"/>
      <c r="H16" s="29"/>
      <c r="I16" s="29"/>
      <c r="J16" s="29"/>
      <c r="K16" s="29"/>
      <c r="L16" s="29"/>
      <c r="M16" s="29"/>
    </row>
    <row r="17" spans="1:13">
      <c r="C17" s="19">
        <v>2011</v>
      </c>
      <c r="D17" s="45">
        <f>INDEX('historical GHG'!$5:$5,MATCH(C17,'historical GHG'!$2:$2,0))</f>
        <v>87.590996370814352</v>
      </c>
      <c r="E17" s="25"/>
      <c r="F17" s="26"/>
      <c r="G17" s="11"/>
      <c r="H17" s="29"/>
      <c r="I17" s="29"/>
      <c r="J17" s="29"/>
      <c r="K17" s="29"/>
      <c r="L17" s="29"/>
      <c r="M17" s="29"/>
    </row>
    <row r="18" spans="1:13">
      <c r="C18" s="19">
        <v>2012</v>
      </c>
      <c r="D18" s="45">
        <f>INDEX('historical GHG'!$5:$5,MATCH(C18,'historical GHG'!$2:$2,0))</f>
        <v>94.727149855209802</v>
      </c>
      <c r="E18" s="25"/>
      <c r="F18" s="26"/>
      <c r="G18" s="11"/>
      <c r="H18" s="29"/>
      <c r="I18" s="29"/>
      <c r="J18" s="29"/>
      <c r="K18" s="29"/>
      <c r="L18" s="29"/>
      <c r="M18" s="29"/>
    </row>
    <row r="19" spans="1:13">
      <c r="C19" s="19">
        <v>2013</v>
      </c>
      <c r="D19" s="45">
        <f>INDEX('historical GHG'!$5:$5,MATCH(C19,'historical GHG'!$2:$2,0))</f>
        <v>89.768163954959533</v>
      </c>
      <c r="E19" s="25"/>
      <c r="F19" s="26"/>
      <c r="G19" s="11"/>
      <c r="H19" s="29"/>
      <c r="I19" s="29"/>
      <c r="J19" s="29"/>
      <c r="K19" s="29"/>
      <c r="L19" s="29"/>
      <c r="M19" s="29"/>
    </row>
    <row r="20" spans="1:13">
      <c r="D20" s="45"/>
      <c r="E20" s="25"/>
      <c r="F20" s="26"/>
      <c r="G20" s="11"/>
      <c r="H20" s="29"/>
      <c r="I20" s="29"/>
      <c r="J20" s="29"/>
      <c r="K20" s="29"/>
      <c r="L20" s="29"/>
      <c r="M20" s="29"/>
    </row>
    <row r="21" spans="1:13">
      <c r="E21" s="27"/>
      <c r="F21" s="11"/>
      <c r="G21" s="11"/>
      <c r="H21" s="29"/>
      <c r="I21" s="29"/>
      <c r="J21" s="29"/>
      <c r="K21" s="29"/>
      <c r="L21" s="29"/>
      <c r="M21" s="29"/>
    </row>
    <row r="22" spans="1:13">
      <c r="E22" s="27"/>
      <c r="F22" s="11"/>
      <c r="G22" s="11"/>
      <c r="H22" s="29"/>
      <c r="I22" s="29"/>
      <c r="J22" s="29"/>
      <c r="K22" s="29"/>
      <c r="L22" s="29"/>
      <c r="M22" s="29"/>
    </row>
    <row r="23" spans="1:13">
      <c r="E23" s="27"/>
      <c r="F23" s="11"/>
      <c r="G23" s="11"/>
      <c r="H23" s="29"/>
      <c r="I23" s="29"/>
      <c r="J23" s="29"/>
      <c r="K23" s="29"/>
      <c r="L23" s="29"/>
      <c r="M23" s="29"/>
    </row>
    <row r="24" spans="1:13">
      <c r="E24" s="27"/>
      <c r="F24" s="11"/>
      <c r="G24" s="11"/>
      <c r="H24" s="29"/>
      <c r="I24" s="29"/>
      <c r="J24" s="29"/>
      <c r="K24" s="29"/>
      <c r="L24" s="29"/>
      <c r="M24" s="29"/>
    </row>
    <row r="25" spans="1:13">
      <c r="E25" s="27"/>
      <c r="F25" s="11"/>
      <c r="G25" s="11"/>
      <c r="H25" s="29"/>
      <c r="I25" s="29"/>
      <c r="J25" s="29"/>
      <c r="K25" s="29"/>
      <c r="L25" s="29"/>
      <c r="M25" s="29"/>
    </row>
    <row r="26" spans="1:13">
      <c r="A26" s="20"/>
      <c r="B26" s="20"/>
      <c r="E26" s="34">
        <f>INDEX('simulated CO2'!$32:$32,MATCH(E$1,'simulated CO2'!$1:$1,0))</f>
        <v>63.643878841404316</v>
      </c>
      <c r="F26" s="35"/>
      <c r="G26" s="35"/>
      <c r="H26" s="36"/>
      <c r="I26" s="36"/>
      <c r="J26" s="36"/>
      <c r="K26" s="36"/>
      <c r="L26" s="36"/>
      <c r="M26" s="36"/>
    </row>
    <row r="27" spans="1:13">
      <c r="A27" s="20"/>
      <c r="B27" s="20"/>
      <c r="E27" s="34"/>
      <c r="F27" s="34">
        <f>INDEX('simulated CO2'!$32:$32,MATCH(F$1,'simulated CO2'!$1:$1,0))</f>
        <v>63.5564729787517</v>
      </c>
      <c r="G27" s="35"/>
      <c r="H27" s="36"/>
      <c r="I27" s="36"/>
      <c r="J27" s="36"/>
      <c r="K27" s="36"/>
      <c r="L27" s="36"/>
      <c r="M27" s="36"/>
    </row>
    <row r="28" spans="1:13">
      <c r="A28" s="20"/>
      <c r="B28" s="20"/>
      <c r="E28" s="34"/>
      <c r="F28" s="35"/>
      <c r="G28" s="34">
        <f>INDEX('simulated CO2'!$32:$32,MATCH(G$1,'simulated CO2'!$1:$1,0))</f>
        <v>63.504458627646827</v>
      </c>
      <c r="H28" s="36"/>
      <c r="I28" s="36"/>
      <c r="J28" s="36"/>
      <c r="K28" s="36"/>
      <c r="L28" s="36"/>
      <c r="M28" s="36"/>
    </row>
    <row r="29" spans="1:13">
      <c r="A29" s="20"/>
      <c r="B29" s="20"/>
      <c r="E29" s="34"/>
      <c r="F29" s="35"/>
      <c r="G29" s="34"/>
      <c r="H29" s="36"/>
      <c r="I29" s="36"/>
      <c r="J29" s="36"/>
      <c r="K29" s="36"/>
      <c r="L29" s="36"/>
      <c r="M29" s="36"/>
    </row>
    <row r="30" spans="1:13">
      <c r="A30" s="20"/>
      <c r="B30" s="20"/>
      <c r="E30" s="34"/>
      <c r="F30" s="35"/>
      <c r="G30" s="34"/>
      <c r="H30" s="36"/>
      <c r="I30" s="36"/>
      <c r="J30" s="36"/>
      <c r="K30" s="36"/>
      <c r="L30" s="36"/>
      <c r="M30" s="36"/>
    </row>
    <row r="31" spans="1:13">
      <c r="A31" s="20"/>
      <c r="B31" s="20"/>
      <c r="E31" s="34"/>
      <c r="F31" s="35"/>
      <c r="G31" s="34"/>
      <c r="H31" s="36"/>
      <c r="I31" s="36"/>
      <c r="J31" s="36"/>
      <c r="K31" s="36"/>
      <c r="L31" s="36"/>
      <c r="M31" s="36"/>
    </row>
    <row r="32" spans="1:13">
      <c r="A32" s="20"/>
      <c r="B32" s="20"/>
      <c r="E32" s="34"/>
      <c r="F32" s="35"/>
      <c r="G32" s="34"/>
      <c r="H32" s="36"/>
      <c r="I32" s="36"/>
      <c r="J32" s="36"/>
      <c r="K32" s="36"/>
      <c r="L32" s="36"/>
      <c r="M32" s="36"/>
    </row>
    <row r="33" spans="1:13">
      <c r="A33" s="20"/>
      <c r="B33" s="20"/>
      <c r="E33" s="34"/>
      <c r="F33" s="35"/>
      <c r="G33" s="34"/>
      <c r="H33" s="36"/>
      <c r="I33" s="36"/>
      <c r="J33" s="36"/>
      <c r="K33" s="36"/>
      <c r="L33" s="36"/>
      <c r="M33" s="36"/>
    </row>
    <row r="34" spans="1:13">
      <c r="A34" s="20"/>
      <c r="B34" s="20"/>
      <c r="E34" s="34"/>
      <c r="F34" s="35"/>
      <c r="G34" s="34"/>
      <c r="H34" s="36"/>
      <c r="I34" s="36"/>
      <c r="J34" s="36"/>
      <c r="K34" s="36"/>
      <c r="L34" s="36"/>
      <c r="M34" s="36"/>
    </row>
    <row r="35" spans="1:13">
      <c r="A35" s="20"/>
      <c r="B35" s="20"/>
      <c r="E35" s="34"/>
      <c r="F35" s="35"/>
      <c r="G35" s="35"/>
      <c r="H35" s="37">
        <f>INDEX('simulated CO2'!$32:$32,MATCH(H$1,'simulated CO2'!$1:$1,0))</f>
        <v>49.197461024101912</v>
      </c>
      <c r="I35" s="36"/>
      <c r="J35" s="36"/>
      <c r="K35" s="36"/>
      <c r="L35" s="36"/>
      <c r="M35" s="36"/>
    </row>
    <row r="36" spans="1:13">
      <c r="A36" s="20"/>
      <c r="B36" s="20"/>
      <c r="E36" s="34"/>
      <c r="F36" s="35"/>
      <c r="G36" s="35"/>
      <c r="H36" s="36"/>
      <c r="I36" s="37">
        <f>INDEX('simulated CO2'!$32:$32,MATCH(I$1,'simulated CO2'!$1:$1,0))</f>
        <v>45.465254164849021</v>
      </c>
      <c r="J36" s="36"/>
      <c r="K36" s="36"/>
      <c r="L36" s="36"/>
      <c r="M36" s="36"/>
    </row>
    <row r="37" spans="1:13">
      <c r="A37" s="20"/>
      <c r="B37" s="20"/>
      <c r="E37" s="34"/>
      <c r="F37" s="35"/>
      <c r="G37" s="35"/>
      <c r="H37" s="36"/>
      <c r="I37" s="36"/>
      <c r="J37" s="37">
        <f>INDEX('simulated CO2'!$32:$32,MATCH(J$1,'simulated CO2'!$1:$1,0))</f>
        <v>44.577524449850742</v>
      </c>
      <c r="K37" s="36"/>
      <c r="L37" s="36"/>
      <c r="M37" s="36"/>
    </row>
    <row r="38" spans="1:13">
      <c r="A38" s="20"/>
      <c r="B38" s="20"/>
      <c r="E38" s="34"/>
      <c r="F38" s="35"/>
      <c r="G38" s="35"/>
      <c r="H38" s="36"/>
      <c r="I38" s="36"/>
      <c r="J38" s="36"/>
      <c r="K38" s="37">
        <f>INDEX('simulated CO2'!$32:$32,MATCH(K$1,'simulated CO2'!$1:$1,0))</f>
        <v>47.100908209747196</v>
      </c>
      <c r="L38" s="36"/>
      <c r="M38" s="36"/>
    </row>
    <row r="39" spans="1:13">
      <c r="A39" s="20"/>
      <c r="B39" s="20"/>
      <c r="E39" s="34"/>
      <c r="F39" s="35"/>
      <c r="G39" s="35"/>
      <c r="H39" s="36"/>
      <c r="I39" s="36"/>
      <c r="J39" s="36"/>
      <c r="K39" s="36"/>
      <c r="L39" s="37">
        <f>INDEX('simulated CO2'!$32:$32,MATCH(L$1,'simulated CO2'!$1:$1,0))</f>
        <v>49.238388622329879</v>
      </c>
      <c r="M39" s="36"/>
    </row>
    <row r="40" spans="1:13">
      <c r="E40" s="34"/>
      <c r="F40" s="35"/>
      <c r="G40" s="35"/>
      <c r="H40" s="36"/>
      <c r="I40" s="36"/>
      <c r="J40" s="36"/>
      <c r="K40" s="36"/>
      <c r="L40" s="36"/>
      <c r="M40" s="37">
        <f>INDEX('simulated CO2'!$32:$32,MATCH(M$1,'simulated CO2'!$1:$1,0))</f>
        <v>44.509176874205757</v>
      </c>
    </row>
    <row r="41" spans="1:13">
      <c r="E41" s="25"/>
      <c r="F41" s="11"/>
      <c r="G41" s="11"/>
      <c r="H41" s="29"/>
      <c r="I41" s="29"/>
      <c r="J41" s="29"/>
      <c r="K41" s="29"/>
      <c r="L41" s="29"/>
      <c r="M41" s="2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2"/>
  <sheetViews>
    <sheetView zoomScale="55" zoomScaleNormal="55" workbookViewId="0">
      <pane ySplit="1" topLeftCell="A2" activePane="bottomLeft" state="frozen"/>
      <selection activeCell="L32" sqref="L32"/>
      <selection pane="bottomLeft" activeCell="G2" sqref="G2"/>
    </sheetView>
  </sheetViews>
  <sheetFormatPr defaultRowHeight="15"/>
  <cols>
    <col min="1" max="2" width="9.140625" style="23"/>
    <col min="3" max="3" width="10.85546875" style="19" bestFit="1" customWidth="1"/>
    <col min="4" max="5" width="20.7109375" style="21" customWidth="1"/>
    <col min="6" max="6" width="20.7109375" style="8" customWidth="1"/>
    <col min="7" max="13" width="20.7109375" customWidth="1"/>
  </cols>
  <sheetData>
    <row r="1" spans="1:29">
      <c r="D1" s="19"/>
      <c r="E1" s="3" t="s">
        <v>50</v>
      </c>
      <c r="F1" s="3" t="s">
        <v>51</v>
      </c>
      <c r="G1" s="3" t="s">
        <v>1001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53</v>
      </c>
      <c r="M1" s="3" t="s">
        <v>48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31.5">
      <c r="D2" s="31" t="s">
        <v>42</v>
      </c>
      <c r="E2" s="31"/>
      <c r="F2" s="32"/>
      <c r="G2" s="32"/>
      <c r="H2" s="32"/>
      <c r="I2" s="32"/>
      <c r="J2" s="32"/>
      <c r="K2" s="32"/>
      <c r="L2" s="32"/>
      <c r="M2" s="32"/>
    </row>
    <row r="3" spans="1:29" s="8" customFormat="1" ht="5.0999999999999996" customHeight="1">
      <c r="A3" s="23"/>
      <c r="B3" s="23"/>
      <c r="C3" s="19"/>
      <c r="D3" s="6"/>
      <c r="E3" s="6"/>
    </row>
    <row r="4" spans="1:29">
      <c r="E4" s="24">
        <v>2020</v>
      </c>
      <c r="F4" s="24">
        <v>2020</v>
      </c>
      <c r="G4" s="24">
        <v>2020</v>
      </c>
      <c r="H4" s="28">
        <v>2030</v>
      </c>
      <c r="I4" s="28">
        <v>2030</v>
      </c>
      <c r="J4" s="28">
        <v>2030</v>
      </c>
      <c r="K4" s="28">
        <v>2030</v>
      </c>
      <c r="L4" s="28">
        <v>2030</v>
      </c>
      <c r="M4" s="28">
        <v>2030</v>
      </c>
    </row>
    <row r="5" spans="1:29">
      <c r="C5" s="18" t="s">
        <v>41</v>
      </c>
      <c r="D5" s="18" t="s">
        <v>43</v>
      </c>
      <c r="E5" s="11" t="s">
        <v>50</v>
      </c>
      <c r="F5" s="11" t="s">
        <v>51</v>
      </c>
      <c r="G5" s="11" t="s">
        <v>52</v>
      </c>
      <c r="H5" s="29" t="s">
        <v>44</v>
      </c>
      <c r="I5" s="29" t="s">
        <v>45</v>
      </c>
      <c r="J5" s="29" t="s">
        <v>46</v>
      </c>
      <c r="K5" s="29" t="s">
        <v>55</v>
      </c>
      <c r="L5" s="29" t="s">
        <v>57</v>
      </c>
      <c r="M5" s="29" t="s">
        <v>56</v>
      </c>
    </row>
    <row r="6" spans="1:29">
      <c r="C6" s="19">
        <v>2000</v>
      </c>
      <c r="D6" s="22">
        <v>103218.973</v>
      </c>
      <c r="E6" s="25"/>
      <c r="F6" s="26"/>
      <c r="G6" s="11"/>
      <c r="H6" s="29"/>
      <c r="I6" s="29"/>
      <c r="J6" s="29"/>
      <c r="K6" s="29"/>
      <c r="L6" s="29"/>
      <c r="M6" s="29"/>
    </row>
    <row r="7" spans="1:29">
      <c r="C7" s="19">
        <v>2001</v>
      </c>
      <c r="D7" s="22">
        <v>111932.27099999999</v>
      </c>
      <c r="E7" s="25"/>
      <c r="F7" s="26"/>
      <c r="G7" s="11"/>
      <c r="H7" s="29"/>
      <c r="I7" s="29"/>
      <c r="J7" s="29"/>
      <c r="K7" s="29"/>
      <c r="L7" s="29"/>
      <c r="M7" s="29"/>
    </row>
    <row r="8" spans="1:29">
      <c r="C8" s="19">
        <v>2002</v>
      </c>
      <c r="D8" s="22">
        <v>89624.043999999994</v>
      </c>
      <c r="E8" s="25"/>
      <c r="F8" s="26"/>
      <c r="G8" s="11"/>
      <c r="H8" s="29"/>
      <c r="I8" s="29"/>
      <c r="J8" s="29"/>
      <c r="K8" s="29"/>
      <c r="L8" s="29"/>
      <c r="M8" s="29"/>
    </row>
    <row r="9" spans="1:29">
      <c r="C9" s="19">
        <v>2003</v>
      </c>
      <c r="D9" s="22">
        <v>91432.180999999997</v>
      </c>
      <c r="E9" s="25"/>
      <c r="F9" s="26"/>
      <c r="G9" s="11"/>
      <c r="H9" s="29"/>
      <c r="I9" s="29"/>
      <c r="J9" s="29"/>
      <c r="K9" s="29"/>
      <c r="L9" s="29"/>
      <c r="M9" s="29"/>
    </row>
    <row r="10" spans="1:29">
      <c r="C10" s="19">
        <v>2004</v>
      </c>
      <c r="D10" s="22">
        <v>100222.23299999999</v>
      </c>
      <c r="E10" s="25"/>
      <c r="F10" s="26"/>
      <c r="G10" s="11"/>
      <c r="H10" s="29"/>
      <c r="I10" s="29"/>
      <c r="J10" s="29"/>
      <c r="K10" s="29"/>
      <c r="L10" s="29"/>
      <c r="M10" s="29"/>
    </row>
    <row r="11" spans="1:29">
      <c r="C11" s="19">
        <v>2005</v>
      </c>
      <c r="D11" s="22">
        <v>93353.849000000002</v>
      </c>
      <c r="E11" s="25"/>
      <c r="F11" s="26"/>
      <c r="G11" s="11"/>
      <c r="H11" s="29"/>
      <c r="I11" s="29"/>
      <c r="J11" s="29"/>
      <c r="K11" s="29"/>
      <c r="L11" s="29"/>
      <c r="M11" s="29"/>
    </row>
    <row r="12" spans="1:29">
      <c r="C12" s="19">
        <v>2006</v>
      </c>
      <c r="D12" s="22">
        <v>105691.11599999999</v>
      </c>
      <c r="E12" s="25"/>
      <c r="F12" s="26"/>
      <c r="G12" s="11"/>
      <c r="H12" s="29"/>
      <c r="I12" s="29"/>
      <c r="J12" s="29"/>
      <c r="K12" s="29"/>
      <c r="L12" s="29"/>
      <c r="M12" s="29"/>
    </row>
    <row r="13" spans="1:29">
      <c r="C13" s="19">
        <v>2007</v>
      </c>
      <c r="D13" s="22">
        <v>115700.47</v>
      </c>
      <c r="E13" s="25"/>
      <c r="F13" s="26"/>
      <c r="G13" s="11"/>
      <c r="H13" s="29"/>
      <c r="I13" s="29"/>
      <c r="J13" s="29"/>
      <c r="K13" s="29"/>
      <c r="L13" s="29"/>
      <c r="M13" s="29"/>
    </row>
    <row r="14" spans="1:29">
      <c r="C14" s="19">
        <v>2008</v>
      </c>
      <c r="D14" s="22">
        <v>119991.73699999999</v>
      </c>
      <c r="E14" s="25"/>
      <c r="F14" s="26"/>
      <c r="G14" s="11"/>
      <c r="H14" s="29"/>
      <c r="I14" s="29"/>
      <c r="J14" s="29"/>
      <c r="K14" s="29"/>
      <c r="L14" s="29"/>
      <c r="M14" s="29"/>
    </row>
    <row r="15" spans="1:29">
      <c r="C15" s="19">
        <v>2009</v>
      </c>
      <c r="D15" s="22">
        <v>113463.455</v>
      </c>
      <c r="E15" s="25"/>
      <c r="F15" s="26"/>
      <c r="G15" s="11"/>
      <c r="H15" s="29"/>
      <c r="I15" s="29"/>
      <c r="J15" s="29"/>
      <c r="K15" s="29"/>
      <c r="L15" s="29"/>
      <c r="M15" s="29"/>
    </row>
    <row r="16" spans="1:29">
      <c r="C16" s="19">
        <v>2010</v>
      </c>
      <c r="D16" s="22">
        <v>107522.31299999999</v>
      </c>
      <c r="E16" s="25"/>
      <c r="F16" s="26"/>
      <c r="G16" s="11"/>
      <c r="H16" s="29"/>
      <c r="I16" s="29"/>
      <c r="J16" s="29"/>
      <c r="K16" s="29"/>
      <c r="L16" s="29"/>
      <c r="M16" s="29"/>
    </row>
    <row r="17" spans="1:13">
      <c r="C17" s="19">
        <v>2011</v>
      </c>
      <c r="D17" s="22">
        <v>88973.830730000001</v>
      </c>
      <c r="E17" s="25"/>
      <c r="F17" s="26"/>
      <c r="G17" s="11"/>
      <c r="H17" s="29"/>
      <c r="I17" s="29"/>
      <c r="J17" s="29"/>
      <c r="K17" s="29"/>
      <c r="L17" s="29"/>
      <c r="M17" s="29"/>
    </row>
    <row r="18" spans="1:13">
      <c r="C18" s="19">
        <v>2012</v>
      </c>
      <c r="D18" s="22">
        <v>119668.32862999999</v>
      </c>
      <c r="E18" s="25"/>
      <c r="F18" s="26"/>
      <c r="G18" s="11"/>
      <c r="H18" s="29"/>
      <c r="I18" s="29"/>
      <c r="J18" s="29"/>
      <c r="K18" s="29"/>
      <c r="L18" s="29"/>
      <c r="M18" s="29"/>
    </row>
    <row r="19" spans="1:13">
      <c r="C19" s="19">
        <v>2013</v>
      </c>
      <c r="D19" s="22">
        <v>119522.85929000001</v>
      </c>
      <c r="E19" s="25"/>
      <c r="F19" s="26"/>
      <c r="G19" s="11"/>
      <c r="H19" s="29"/>
      <c r="I19" s="29"/>
      <c r="J19" s="29"/>
      <c r="K19" s="29"/>
      <c r="L19" s="29"/>
      <c r="M19" s="29"/>
    </row>
    <row r="20" spans="1:13">
      <c r="C20" s="19">
        <v>2014</v>
      </c>
      <c r="D20" s="22">
        <v>120426.43548999999</v>
      </c>
      <c r="E20" s="25"/>
      <c r="F20" s="26"/>
      <c r="G20" s="11"/>
      <c r="H20" s="29"/>
      <c r="I20" s="29"/>
      <c r="J20" s="29"/>
      <c r="K20" s="29"/>
      <c r="L20" s="29"/>
      <c r="M20" s="29"/>
    </row>
    <row r="21" spans="1:13">
      <c r="E21" s="27"/>
      <c r="F21" s="11"/>
      <c r="G21" s="11"/>
      <c r="H21" s="29"/>
      <c r="I21" s="29"/>
      <c r="J21" s="29"/>
      <c r="K21" s="29"/>
      <c r="L21" s="29"/>
      <c r="M21" s="29"/>
    </row>
    <row r="22" spans="1:13">
      <c r="E22" s="27"/>
      <c r="F22" s="11"/>
      <c r="G22" s="11"/>
      <c r="H22" s="29"/>
      <c r="I22" s="29"/>
      <c r="J22" s="29"/>
      <c r="K22" s="29"/>
      <c r="L22" s="29"/>
      <c r="M22" s="29"/>
    </row>
    <row r="23" spans="1:13" s="8" customFormat="1">
      <c r="A23" s="23"/>
      <c r="B23" s="23"/>
      <c r="C23" s="19"/>
      <c r="D23" s="21"/>
      <c r="E23" s="27"/>
      <c r="F23" s="11"/>
      <c r="G23" s="11"/>
      <c r="H23" s="29"/>
      <c r="I23" s="29"/>
      <c r="J23" s="29"/>
      <c r="K23" s="29"/>
      <c r="L23" s="29"/>
      <c r="M23" s="29"/>
    </row>
    <row r="24" spans="1:13" s="8" customFormat="1">
      <c r="A24" s="23"/>
      <c r="B24" s="23"/>
      <c r="C24" s="19"/>
      <c r="D24" s="21"/>
      <c r="E24" s="27"/>
      <c r="F24" s="11"/>
      <c r="G24" s="11"/>
      <c r="H24" s="29"/>
      <c r="I24" s="29"/>
      <c r="J24" s="29"/>
      <c r="K24" s="29"/>
      <c r="L24" s="29"/>
      <c r="M24" s="29"/>
    </row>
    <row r="25" spans="1:13" s="8" customFormat="1">
      <c r="A25" s="23"/>
      <c r="B25" s="23"/>
      <c r="C25" s="19"/>
      <c r="D25" s="21"/>
      <c r="E25" s="27"/>
      <c r="F25" s="11"/>
      <c r="G25" s="11"/>
      <c r="H25" s="29"/>
      <c r="I25" s="29"/>
      <c r="J25" s="29"/>
      <c r="K25" s="29"/>
      <c r="L25" s="29"/>
      <c r="M25" s="29"/>
    </row>
    <row r="26" spans="1:13">
      <c r="A26" s="20"/>
      <c r="B26" s="20"/>
      <c r="E26" s="25">
        <f>INDEX('simulated gen'!$E:$E,MATCH(E$4&amp;" "&amp;E$1&amp;"_Gas CC",'simulated gen'!$A:$A,0))+INDEX('simulated gen'!$E:$E,MATCH(E$4&amp;" "&amp;E$1&amp;"_Gas Peaker",'simulated gen'!$A:$A,0))+INDEX('simulated gen'!$E:$E,MATCH(E$4&amp;" "&amp;E$1&amp;"_CHP/QF Must Run",'simulated gen'!$A:$A,0))</f>
        <v>105055.00272099974</v>
      </c>
      <c r="F26" s="11"/>
      <c r="G26" s="11"/>
      <c r="H26" s="29"/>
      <c r="I26" s="29"/>
      <c r="J26" s="29"/>
      <c r="K26" s="29"/>
      <c r="L26" s="29"/>
      <c r="M26" s="29"/>
    </row>
    <row r="27" spans="1:13">
      <c r="A27" s="20"/>
      <c r="B27" s="20"/>
      <c r="E27" s="25"/>
      <c r="F27" s="25">
        <f>INDEX('simulated gen'!$E:$E,MATCH(F$4&amp;" "&amp;F$1&amp;"_Gas CC",'simulated gen'!$A:$A,0))+INDEX('simulated gen'!$E:$E,MATCH(F$4&amp;" "&amp;F$1&amp;"_Gas Peaker",'simulated gen'!$A:$A,0))+INDEX('simulated gen'!$E:$E,MATCH(F$4&amp;" "&amp;F$1&amp;"_CHP/QF Must Run",'simulated gen'!$A:$A,0))</f>
        <v>104451.51939099982</v>
      </c>
      <c r="G27" s="11"/>
      <c r="H27" s="29"/>
      <c r="I27" s="29"/>
      <c r="J27" s="29"/>
      <c r="K27" s="29"/>
      <c r="L27" s="29"/>
      <c r="M27" s="29"/>
    </row>
    <row r="28" spans="1:13">
      <c r="A28" s="20"/>
      <c r="B28" s="20"/>
      <c r="E28" s="25"/>
      <c r="F28" s="11"/>
      <c r="G28" s="25">
        <f>INDEX('simulated gen'!$E:$E,MATCH(G$4&amp;" "&amp;G$1&amp;"_Gas CC",'simulated gen'!$A:$A,0))+INDEX('simulated gen'!$E:$E,MATCH(G$4&amp;" "&amp;G$1&amp;"_Gas Peaker",'simulated gen'!$A:$A,0))+INDEX('simulated gen'!$E:$E,MATCH(G$4&amp;" "&amp;G$1&amp;"_CHP/QF Must Run",'simulated gen'!$A:$A,0))</f>
        <v>105317.60688399989</v>
      </c>
      <c r="H28" s="29"/>
      <c r="I28" s="29"/>
      <c r="J28" s="29"/>
      <c r="K28" s="29"/>
      <c r="L28" s="29"/>
      <c r="M28" s="29"/>
    </row>
    <row r="29" spans="1:13" s="8" customFormat="1">
      <c r="A29" s="20"/>
      <c r="B29" s="20"/>
      <c r="C29" s="19"/>
      <c r="D29" s="21"/>
      <c r="E29" s="25"/>
      <c r="F29" s="11"/>
      <c r="G29" s="25"/>
      <c r="H29" s="29"/>
      <c r="I29" s="29"/>
      <c r="J29" s="29"/>
      <c r="K29" s="29"/>
      <c r="L29" s="29"/>
      <c r="M29" s="29"/>
    </row>
    <row r="30" spans="1:13" s="8" customFormat="1">
      <c r="A30" s="20"/>
      <c r="B30" s="20"/>
      <c r="C30" s="19"/>
      <c r="D30" s="21"/>
      <c r="E30" s="25"/>
      <c r="F30" s="11"/>
      <c r="G30" s="25"/>
      <c r="H30" s="29"/>
      <c r="I30" s="29"/>
      <c r="J30" s="29"/>
      <c r="K30" s="29"/>
      <c r="L30" s="29"/>
      <c r="M30" s="29"/>
    </row>
    <row r="31" spans="1:13" s="8" customFormat="1">
      <c r="A31" s="20"/>
      <c r="B31" s="20"/>
      <c r="C31" s="19"/>
      <c r="D31" s="21"/>
      <c r="E31" s="25"/>
      <c r="F31" s="11"/>
      <c r="G31" s="25"/>
      <c r="H31" s="29"/>
      <c r="I31" s="29"/>
      <c r="J31" s="29"/>
      <c r="K31" s="29"/>
      <c r="L31" s="29"/>
      <c r="M31" s="29"/>
    </row>
    <row r="32" spans="1:13" s="8" customFormat="1">
      <c r="A32" s="20"/>
      <c r="B32" s="20"/>
      <c r="C32" s="19"/>
      <c r="D32" s="21"/>
      <c r="E32" s="25"/>
      <c r="F32" s="11"/>
      <c r="G32" s="25"/>
      <c r="H32" s="29"/>
      <c r="I32" s="29"/>
      <c r="J32" s="29"/>
      <c r="K32" s="29"/>
      <c r="L32" s="29"/>
      <c r="M32" s="29"/>
    </row>
    <row r="33" spans="1:13" s="8" customFormat="1">
      <c r="A33" s="20"/>
      <c r="B33" s="20"/>
      <c r="C33" s="19"/>
      <c r="D33" s="21"/>
      <c r="E33" s="25"/>
      <c r="F33" s="11"/>
      <c r="G33" s="25"/>
      <c r="H33" s="29"/>
      <c r="I33" s="29"/>
      <c r="J33" s="29"/>
      <c r="K33" s="29"/>
      <c r="L33" s="29"/>
      <c r="M33" s="29"/>
    </row>
    <row r="34" spans="1:13" s="8" customFormat="1">
      <c r="A34" s="20"/>
      <c r="B34" s="20"/>
      <c r="C34" s="19"/>
      <c r="D34" s="21"/>
      <c r="E34" s="25"/>
      <c r="F34" s="11"/>
      <c r="G34" s="25"/>
      <c r="H34" s="29"/>
      <c r="I34" s="29"/>
      <c r="J34" s="29"/>
      <c r="K34" s="29"/>
      <c r="L34" s="29"/>
      <c r="M34" s="29"/>
    </row>
    <row r="35" spans="1:13">
      <c r="A35" s="20"/>
      <c r="B35" s="20"/>
      <c r="E35" s="27"/>
      <c r="F35" s="11"/>
      <c r="G35" s="11"/>
      <c r="H35" s="30">
        <f>INDEX('simulated gen'!$E:$E,MATCH(H$4&amp;" "&amp;H$1&amp;"_Gas CC",'simulated gen'!$A:$A,0))+INDEX('simulated gen'!$E:$E,MATCH(H$4&amp;" "&amp;H$1&amp;"_Gas Peaker",'simulated gen'!$A:$A,0))+INDEX('simulated gen'!$E:$E,MATCH(H$4&amp;" "&amp;H$1&amp;"_CHP/QF Must Run",'simulated gen'!$A:$A,0))</f>
        <v>90221.340345999546</v>
      </c>
      <c r="I35" s="29"/>
      <c r="J35" s="29"/>
      <c r="K35" s="29"/>
      <c r="L35" s="29"/>
      <c r="M35" s="29"/>
    </row>
    <row r="36" spans="1:13">
      <c r="A36" s="20"/>
      <c r="B36" s="20"/>
      <c r="E36" s="27"/>
      <c r="F36" s="11"/>
      <c r="G36" s="11"/>
      <c r="H36" s="29"/>
      <c r="I36" s="30">
        <f>INDEX('simulated gen'!$E:$E,MATCH(I$4&amp;" "&amp;I$1&amp;"_Gas CC",'simulated gen'!$A:$A,0))+INDEX('simulated gen'!$E:$E,MATCH(I$4&amp;" "&amp;I$1&amp;"_Gas Peaker",'simulated gen'!$A:$A,0))+INDEX('simulated gen'!$E:$E,MATCH(I$4&amp;" "&amp;I$1&amp;"_CHP/QF Must Run",'simulated gen'!$A:$A,0))</f>
        <v>86331.985946999397</v>
      </c>
      <c r="J36" s="29"/>
      <c r="K36" s="29"/>
      <c r="L36" s="29"/>
      <c r="M36" s="29"/>
    </row>
    <row r="37" spans="1:13">
      <c r="A37" s="20"/>
      <c r="B37" s="20"/>
      <c r="E37" s="27"/>
      <c r="F37" s="11"/>
      <c r="G37" s="11"/>
      <c r="H37" s="29"/>
      <c r="I37" s="29"/>
      <c r="J37" s="30">
        <f>INDEX('simulated gen'!$E:$E,MATCH(J$4&amp;" "&amp;J$1&amp;"_Gas CC",'simulated gen'!$A:$A,0))+INDEX('simulated gen'!$E:$E,MATCH(J$4&amp;" "&amp;J$1&amp;"_Gas Peaker",'simulated gen'!$A:$A,0))+INDEX('simulated gen'!$E:$E,MATCH(J$4&amp;" "&amp;J$1&amp;"_CHP/QF Must Run",'simulated gen'!$A:$A,0))</f>
        <v>83300.050768999456</v>
      </c>
      <c r="K37" s="29"/>
      <c r="L37" s="29"/>
      <c r="M37" s="29"/>
    </row>
    <row r="38" spans="1:13">
      <c r="A38" s="20"/>
      <c r="B38" s="20"/>
      <c r="E38" s="27"/>
      <c r="F38" s="11"/>
      <c r="G38" s="11"/>
      <c r="H38" s="29"/>
      <c r="I38" s="29"/>
      <c r="J38" s="29"/>
      <c r="K38" s="30">
        <f>INDEX('simulated gen'!$E:$E,MATCH(K$4&amp;" "&amp;K$1&amp;"_Gas CC",'simulated gen'!$A:$A,0))+INDEX('simulated gen'!$E:$E,MATCH(K$4&amp;" "&amp;K$1&amp;"_Gas Peaker",'simulated gen'!$A:$A,0))+INDEX('simulated gen'!$E:$E,MATCH(K$4&amp;" "&amp;K$1&amp;"_CHP/QF Must Run",'simulated gen'!$A:$A,0))</f>
        <v>91500.000428999207</v>
      </c>
      <c r="L38" s="29"/>
      <c r="M38" s="29"/>
    </row>
    <row r="39" spans="1:13">
      <c r="A39" s="20"/>
      <c r="B39" s="20"/>
      <c r="E39" s="27"/>
      <c r="F39" s="11"/>
      <c r="G39" s="11"/>
      <c r="H39" s="29"/>
      <c r="I39" s="29"/>
      <c r="J39" s="29"/>
      <c r="K39" s="29"/>
      <c r="L39" s="30">
        <f>INDEX('simulated gen'!$E:$E,MATCH(L$4&amp;" "&amp;L$1&amp;"_Gas CC",'simulated gen'!$A:$A,0))+INDEX('simulated gen'!$E:$E,MATCH(L$4&amp;" "&amp;L$1&amp;"_Gas Peaker",'simulated gen'!$A:$A,0))+INDEX('simulated gen'!$E:$E,MATCH(L$4&amp;" "&amp;L$1&amp;"_CHP/QF Must Run",'simulated gen'!$A:$A,0))</f>
        <v>91526.754542999479</v>
      </c>
      <c r="M39" s="29"/>
    </row>
    <row r="40" spans="1:13">
      <c r="E40" s="25"/>
      <c r="F40" s="11"/>
      <c r="G40" s="11"/>
      <c r="H40" s="29"/>
      <c r="I40" s="29"/>
      <c r="J40" s="29"/>
      <c r="K40" s="29"/>
      <c r="L40" s="29"/>
      <c r="M40" s="30">
        <f>INDEX('simulated gen'!$E:$E,MATCH(M$4&amp;" "&amp;M$1&amp;"_Gas CC",'simulated gen'!$A:$A,0))+INDEX('simulated gen'!$E:$E,MATCH(M$4&amp;" "&amp;M$1&amp;"_Gas Peaker",'simulated gen'!$A:$A,0))+INDEX('simulated gen'!$E:$E,MATCH(M$4&amp;" "&amp;M$1&amp;"_CHP/QF Must Run",'simulated gen'!$A:$A,0))</f>
        <v>87481.901171999285</v>
      </c>
    </row>
    <row r="41" spans="1:13">
      <c r="E41" s="25"/>
      <c r="F41" s="11"/>
      <c r="G41" s="11"/>
      <c r="H41" s="29"/>
      <c r="I41" s="29"/>
      <c r="J41" s="29"/>
      <c r="K41" s="29"/>
      <c r="L41" s="29"/>
      <c r="M41" s="29"/>
    </row>
    <row r="42" spans="1:13">
      <c r="E42" s="2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1"/>
  <sheetViews>
    <sheetView zoomScale="55" zoomScaleNormal="55" workbookViewId="0">
      <pane ySplit="1" topLeftCell="A2" activePane="bottomLeft" state="frozen"/>
      <selection activeCell="L32" sqref="L32"/>
      <selection pane="bottomLeft" activeCell="G2" sqref="G2"/>
    </sheetView>
  </sheetViews>
  <sheetFormatPr defaultRowHeight="15"/>
  <cols>
    <col min="1" max="2" width="9.140625" style="23"/>
    <col min="3" max="3" width="10.85546875" style="19" bestFit="1" customWidth="1"/>
    <col min="4" max="5" width="20.7109375" style="21" customWidth="1"/>
    <col min="6" max="13" width="20.7109375" style="8" customWidth="1"/>
    <col min="14" max="16384" width="9.140625" style="8"/>
  </cols>
  <sheetData>
    <row r="1" spans="3:13">
      <c r="D1" s="19"/>
      <c r="E1" s="3" t="s">
        <v>50</v>
      </c>
      <c r="F1" s="3" t="s">
        <v>51</v>
      </c>
      <c r="G1" s="3" t="s">
        <v>1001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53</v>
      </c>
      <c r="M1" s="3" t="s">
        <v>48</v>
      </c>
    </row>
    <row r="2" spans="3:13" ht="31.5">
      <c r="D2" s="31" t="s">
        <v>54</v>
      </c>
      <c r="E2" s="31"/>
      <c r="F2" s="32"/>
      <c r="G2" s="32"/>
      <c r="H2" s="32"/>
      <c r="I2" s="32"/>
      <c r="J2" s="32"/>
      <c r="K2" s="32"/>
      <c r="L2" s="32"/>
      <c r="M2" s="32"/>
    </row>
    <row r="3" spans="3:13" ht="5.0999999999999996" customHeight="1">
      <c r="D3" s="6"/>
      <c r="E3" s="6"/>
    </row>
    <row r="4" spans="3:13">
      <c r="E4" s="24">
        <v>2020</v>
      </c>
      <c r="F4" s="24">
        <v>2020</v>
      </c>
      <c r="G4" s="24">
        <v>2020</v>
      </c>
      <c r="H4" s="28">
        <v>2030</v>
      </c>
      <c r="I4" s="28">
        <v>2030</v>
      </c>
      <c r="J4" s="28">
        <v>2030</v>
      </c>
      <c r="K4" s="28">
        <v>2030</v>
      </c>
      <c r="L4" s="28">
        <v>2030</v>
      </c>
      <c r="M4" s="28">
        <v>2030</v>
      </c>
    </row>
    <row r="5" spans="3:13">
      <c r="C5" s="18" t="s">
        <v>41</v>
      </c>
      <c r="D5" s="18" t="s">
        <v>43</v>
      </c>
      <c r="E5" s="11" t="s">
        <v>50</v>
      </c>
      <c r="F5" s="11" t="s">
        <v>51</v>
      </c>
      <c r="G5" s="11" t="s">
        <v>52</v>
      </c>
      <c r="H5" s="29" t="s">
        <v>44</v>
      </c>
      <c r="I5" s="29" t="s">
        <v>45</v>
      </c>
      <c r="J5" s="29" t="s">
        <v>46</v>
      </c>
      <c r="K5" s="29" t="s">
        <v>55</v>
      </c>
      <c r="L5" s="29" t="s">
        <v>57</v>
      </c>
      <c r="M5" s="29" t="s">
        <v>56</v>
      </c>
    </row>
    <row r="6" spans="3:13">
      <c r="C6" s="19">
        <v>2000</v>
      </c>
      <c r="D6" s="22">
        <v>234319.8</v>
      </c>
      <c r="E6" s="25"/>
      <c r="F6" s="26"/>
      <c r="G6" s="11"/>
      <c r="H6" s="29"/>
      <c r="I6" s="29"/>
      <c r="J6" s="29"/>
      <c r="K6" s="29"/>
      <c r="L6" s="29"/>
      <c r="M6" s="29"/>
    </row>
    <row r="7" spans="3:13">
      <c r="C7" s="19">
        <v>2001</v>
      </c>
      <c r="D7" s="22">
        <v>231488.726</v>
      </c>
      <c r="E7" s="25"/>
      <c r="F7" s="26"/>
      <c r="G7" s="11"/>
      <c r="H7" s="29"/>
      <c r="I7" s="29"/>
      <c r="J7" s="29"/>
      <c r="K7" s="29"/>
      <c r="L7" s="29"/>
      <c r="M7" s="29"/>
    </row>
    <row r="8" spans="3:13">
      <c r="C8" s="19">
        <v>2002</v>
      </c>
      <c r="D8" s="22">
        <v>223538.47099999999</v>
      </c>
      <c r="E8" s="25"/>
      <c r="F8" s="26"/>
      <c r="G8" s="11"/>
      <c r="H8" s="29"/>
      <c r="I8" s="29"/>
      <c r="J8" s="29"/>
      <c r="K8" s="29"/>
      <c r="L8" s="29"/>
      <c r="M8" s="29"/>
    </row>
    <row r="9" spans="3:13">
      <c r="C9" s="19">
        <v>2003</v>
      </c>
      <c r="D9" s="22">
        <v>233285.80900000001</v>
      </c>
      <c r="E9" s="25"/>
      <c r="F9" s="26"/>
      <c r="G9" s="11"/>
      <c r="H9" s="29"/>
      <c r="I9" s="29"/>
      <c r="J9" s="29"/>
      <c r="K9" s="29"/>
      <c r="L9" s="29"/>
      <c r="M9" s="29"/>
    </row>
    <row r="10" spans="3:13">
      <c r="C10" s="19">
        <v>2004</v>
      </c>
      <c r="D10" s="22">
        <v>236825.935</v>
      </c>
      <c r="E10" s="25"/>
      <c r="F10" s="26"/>
      <c r="G10" s="11"/>
      <c r="H10" s="29"/>
      <c r="I10" s="29"/>
      <c r="J10" s="29"/>
      <c r="K10" s="29"/>
      <c r="L10" s="29"/>
      <c r="M10" s="29"/>
    </row>
    <row r="11" spans="3:13">
      <c r="C11" s="19">
        <v>2005</v>
      </c>
      <c r="D11" s="22">
        <v>237376.04699999999</v>
      </c>
      <c r="E11" s="25"/>
      <c r="F11" s="26"/>
      <c r="G11" s="11"/>
      <c r="H11" s="29"/>
      <c r="I11" s="29"/>
      <c r="J11" s="29"/>
      <c r="K11" s="29"/>
      <c r="L11" s="29"/>
      <c r="M11" s="29"/>
    </row>
    <row r="12" spans="3:13">
      <c r="C12" s="19">
        <v>2006</v>
      </c>
      <c r="D12" s="22">
        <v>221718.361</v>
      </c>
      <c r="E12" s="25"/>
      <c r="F12" s="26"/>
      <c r="G12" s="11"/>
      <c r="H12" s="29"/>
      <c r="I12" s="29"/>
      <c r="J12" s="29"/>
      <c r="K12" s="29"/>
      <c r="L12" s="29"/>
      <c r="M12" s="29"/>
    </row>
    <row r="13" spans="3:13">
      <c r="C13" s="19">
        <v>2007</v>
      </c>
      <c r="D13" s="22">
        <v>225850.34700000001</v>
      </c>
      <c r="E13" s="25"/>
      <c r="F13" s="26"/>
      <c r="G13" s="11"/>
      <c r="H13" s="29"/>
      <c r="I13" s="29"/>
      <c r="J13" s="29"/>
      <c r="K13" s="29"/>
      <c r="L13" s="29"/>
      <c r="M13" s="29"/>
    </row>
    <row r="14" spans="3:13">
      <c r="C14" s="19">
        <v>2008</v>
      </c>
      <c r="D14" s="22">
        <v>228831.005</v>
      </c>
      <c r="E14" s="25"/>
      <c r="F14" s="26"/>
      <c r="G14" s="11"/>
      <c r="H14" s="29"/>
      <c r="I14" s="29"/>
      <c r="J14" s="29"/>
      <c r="K14" s="29"/>
      <c r="L14" s="29"/>
      <c r="M14" s="29"/>
    </row>
    <row r="15" spans="3:13">
      <c r="C15" s="19">
        <v>2009</v>
      </c>
      <c r="D15" s="22">
        <v>213898.94200000001</v>
      </c>
      <c r="E15" s="25"/>
      <c r="F15" s="26"/>
      <c r="G15" s="11"/>
      <c r="H15" s="29"/>
      <c r="I15" s="29"/>
      <c r="J15" s="29"/>
      <c r="K15" s="29"/>
      <c r="L15" s="29"/>
      <c r="M15" s="29"/>
    </row>
    <row r="16" spans="3:13">
      <c r="C16" s="19">
        <v>2010</v>
      </c>
      <c r="D16" s="22">
        <v>221304.47700000001</v>
      </c>
      <c r="E16" s="25"/>
      <c r="F16" s="26"/>
      <c r="G16" s="11"/>
      <c r="H16" s="29"/>
      <c r="I16" s="29"/>
      <c r="J16" s="29"/>
      <c r="K16" s="29"/>
      <c r="L16" s="29"/>
      <c r="M16" s="29"/>
    </row>
    <row r="17" spans="1:13">
      <c r="C17" s="19">
        <v>2011</v>
      </c>
      <c r="D17" s="22">
        <v>209987.68090000001</v>
      </c>
      <c r="E17" s="25"/>
      <c r="F17" s="26"/>
      <c r="G17" s="11"/>
      <c r="H17" s="29"/>
      <c r="I17" s="29"/>
      <c r="J17" s="29"/>
      <c r="K17" s="29"/>
      <c r="L17" s="29"/>
      <c r="M17" s="29"/>
    </row>
    <row r="18" spans="1:13">
      <c r="C18" s="19">
        <v>2012</v>
      </c>
      <c r="D18" s="22">
        <v>199757.55551000003</v>
      </c>
      <c r="E18" s="25"/>
      <c r="F18" s="26"/>
      <c r="G18" s="11"/>
      <c r="H18" s="29"/>
      <c r="I18" s="29"/>
      <c r="J18" s="29"/>
      <c r="K18" s="29"/>
      <c r="L18" s="29"/>
      <c r="M18" s="29"/>
    </row>
    <row r="19" spans="1:13">
      <c r="C19" s="19">
        <v>2013</v>
      </c>
      <c r="D19" s="22">
        <v>213611.77750999999</v>
      </c>
      <c r="E19" s="25"/>
      <c r="F19" s="26"/>
      <c r="G19" s="11"/>
      <c r="H19" s="29"/>
      <c r="I19" s="29"/>
      <c r="J19" s="29"/>
      <c r="K19" s="29"/>
      <c r="L19" s="29"/>
      <c r="M19" s="29"/>
    </row>
    <row r="20" spans="1:13">
      <c r="C20" s="19">
        <v>2014</v>
      </c>
      <c r="D20" s="22">
        <v>205273.06062999999</v>
      </c>
      <c r="E20" s="25"/>
      <c r="F20" s="26"/>
      <c r="G20" s="11"/>
      <c r="H20" s="29"/>
      <c r="I20" s="29"/>
      <c r="J20" s="29"/>
      <c r="K20" s="29"/>
      <c r="L20" s="29"/>
      <c r="M20" s="29"/>
    </row>
    <row r="21" spans="1:13">
      <c r="E21" s="27"/>
      <c r="F21" s="11"/>
      <c r="G21" s="11"/>
      <c r="H21" s="29"/>
      <c r="I21" s="29"/>
      <c r="J21" s="29"/>
      <c r="K21" s="29"/>
      <c r="L21" s="29"/>
      <c r="M21" s="29"/>
    </row>
    <row r="22" spans="1:13">
      <c r="E22" s="27"/>
      <c r="F22" s="11"/>
      <c r="G22" s="11"/>
      <c r="H22" s="29"/>
      <c r="I22" s="29"/>
      <c r="J22" s="29"/>
      <c r="K22" s="29"/>
      <c r="L22" s="29"/>
      <c r="M22" s="29"/>
    </row>
    <row r="23" spans="1:13">
      <c r="E23" s="27"/>
      <c r="F23" s="11"/>
      <c r="G23" s="11"/>
      <c r="H23" s="29"/>
      <c r="I23" s="29"/>
      <c r="J23" s="29"/>
      <c r="K23" s="29"/>
      <c r="L23" s="29"/>
      <c r="M23" s="29"/>
    </row>
    <row r="24" spans="1:13">
      <c r="E24" s="27"/>
      <c r="F24" s="11"/>
      <c r="G24" s="11"/>
      <c r="H24" s="29"/>
      <c r="I24" s="29"/>
      <c r="J24" s="29"/>
      <c r="K24" s="29"/>
      <c r="L24" s="29"/>
      <c r="M24" s="29"/>
    </row>
    <row r="25" spans="1:13">
      <c r="E25" s="27"/>
      <c r="F25" s="11"/>
      <c r="G25" s="11"/>
      <c r="H25" s="29"/>
      <c r="I25" s="29"/>
      <c r="J25" s="29"/>
      <c r="K25" s="29"/>
      <c r="L25" s="29"/>
      <c r="M25" s="29"/>
    </row>
    <row r="26" spans="1:13">
      <c r="A26" s="20"/>
      <c r="B26" s="20"/>
      <c r="E26" s="25">
        <f>INDEX('simulated gen'!$L:$L,MATCH(E$4&amp;" "&amp;E$1&amp;"_Coal",'simulated gen'!$A:$A,0))</f>
        <v>169954.48046799886</v>
      </c>
      <c r="F26" s="11"/>
      <c r="G26" s="11"/>
      <c r="H26" s="29"/>
      <c r="I26" s="29"/>
      <c r="J26" s="29"/>
      <c r="K26" s="29"/>
      <c r="L26" s="29"/>
      <c r="M26" s="29"/>
    </row>
    <row r="27" spans="1:13">
      <c r="A27" s="20"/>
      <c r="B27" s="20"/>
      <c r="E27" s="25"/>
      <c r="F27" s="25">
        <f>INDEX('simulated gen'!$L:$L,MATCH(F$4&amp;" "&amp;F$1&amp;"_Coal",'simulated gen'!$A:$A,0))</f>
        <v>170861.26063199778</v>
      </c>
      <c r="G27" s="11"/>
      <c r="H27" s="29"/>
      <c r="I27" s="29"/>
      <c r="J27" s="29"/>
      <c r="K27" s="29"/>
      <c r="L27" s="29"/>
      <c r="M27" s="29"/>
    </row>
    <row r="28" spans="1:13">
      <c r="A28" s="20"/>
      <c r="B28" s="20"/>
      <c r="E28" s="25"/>
      <c r="F28" s="11"/>
      <c r="G28" s="25">
        <f>INDEX('simulated gen'!$L:$L,MATCH(G$4&amp;" "&amp;G$1&amp;"_Coal",'simulated gen'!$A:$A,0))</f>
        <v>176713.61493399736</v>
      </c>
      <c r="H28" s="29"/>
      <c r="I28" s="29"/>
      <c r="J28" s="29"/>
      <c r="K28" s="29"/>
      <c r="L28" s="29"/>
      <c r="M28" s="29"/>
    </row>
    <row r="29" spans="1:13">
      <c r="A29" s="20"/>
      <c r="B29" s="20"/>
      <c r="E29" s="25"/>
      <c r="F29" s="11"/>
      <c r="G29" s="25"/>
      <c r="H29" s="29"/>
      <c r="I29" s="29"/>
      <c r="J29" s="29"/>
      <c r="K29" s="29"/>
      <c r="L29" s="29"/>
      <c r="M29" s="29"/>
    </row>
    <row r="30" spans="1:13">
      <c r="A30" s="20"/>
      <c r="B30" s="20"/>
      <c r="E30" s="25"/>
      <c r="F30" s="11"/>
      <c r="G30" s="25"/>
      <c r="H30" s="29"/>
      <c r="I30" s="29"/>
      <c r="J30" s="29"/>
      <c r="K30" s="29"/>
      <c r="L30" s="29"/>
      <c r="M30" s="29"/>
    </row>
    <row r="31" spans="1:13">
      <c r="A31" s="20"/>
      <c r="B31" s="20"/>
      <c r="E31" s="25"/>
      <c r="F31" s="11"/>
      <c r="G31" s="25"/>
      <c r="H31" s="29"/>
      <c r="I31" s="29"/>
      <c r="J31" s="29"/>
      <c r="K31" s="29"/>
      <c r="L31" s="29"/>
      <c r="M31" s="29"/>
    </row>
    <row r="32" spans="1:13">
      <c r="A32" s="20"/>
      <c r="B32" s="20"/>
      <c r="E32" s="25"/>
      <c r="F32" s="11"/>
      <c r="G32" s="25"/>
      <c r="H32" s="29"/>
      <c r="I32" s="29"/>
      <c r="J32" s="29"/>
      <c r="K32" s="29"/>
      <c r="L32" s="29"/>
      <c r="M32" s="29"/>
    </row>
    <row r="33" spans="1:13">
      <c r="A33" s="20"/>
      <c r="B33" s="20"/>
      <c r="E33" s="25"/>
      <c r="F33" s="11"/>
      <c r="G33" s="25"/>
      <c r="H33" s="29"/>
      <c r="I33" s="29"/>
      <c r="J33" s="29"/>
      <c r="K33" s="29"/>
      <c r="L33" s="29"/>
      <c r="M33" s="29"/>
    </row>
    <row r="34" spans="1:13">
      <c r="A34" s="20"/>
      <c r="B34" s="20"/>
      <c r="E34" s="25"/>
      <c r="F34" s="11"/>
      <c r="G34" s="25"/>
      <c r="H34" s="29"/>
      <c r="I34" s="29"/>
      <c r="J34" s="29"/>
      <c r="K34" s="29"/>
      <c r="L34" s="29"/>
      <c r="M34" s="29"/>
    </row>
    <row r="35" spans="1:13">
      <c r="A35" s="20"/>
      <c r="B35" s="20"/>
      <c r="E35" s="27"/>
      <c r="F35" s="11"/>
      <c r="G35" s="11"/>
      <c r="H35" s="30">
        <f>INDEX('simulated gen'!$L:$L,MATCH(H$4&amp;" "&amp;H$1&amp;"_Coal",'simulated gen'!$A:$A,0))</f>
        <v>150747.95273699862</v>
      </c>
      <c r="I35" s="29"/>
      <c r="J35" s="29"/>
      <c r="K35" s="29"/>
      <c r="L35" s="29"/>
      <c r="M35" s="29"/>
    </row>
    <row r="36" spans="1:13">
      <c r="A36" s="20"/>
      <c r="B36" s="20"/>
      <c r="E36" s="27"/>
      <c r="F36" s="11"/>
      <c r="G36" s="11"/>
      <c r="H36" s="29"/>
      <c r="I36" s="30">
        <f>INDEX('simulated gen'!$L:$L,MATCH(I$4&amp;" "&amp;I$1&amp;"_Coal",'simulated gen'!$A:$A,0))</f>
        <v>146686.51248199836</v>
      </c>
      <c r="J36" s="29"/>
      <c r="K36" s="29"/>
      <c r="L36" s="29"/>
      <c r="M36" s="29"/>
    </row>
    <row r="37" spans="1:13">
      <c r="A37" s="20"/>
      <c r="B37" s="20"/>
      <c r="E37" s="27"/>
      <c r="F37" s="11"/>
      <c r="G37" s="11"/>
      <c r="H37" s="29"/>
      <c r="I37" s="29"/>
      <c r="J37" s="30">
        <f>INDEX('simulated gen'!$L:$L,MATCH(J$4&amp;" "&amp;J$1&amp;"_Coal",'simulated gen'!$A:$A,0))</f>
        <v>149608.16009399851</v>
      </c>
      <c r="K37" s="29"/>
      <c r="L37" s="29"/>
      <c r="M37" s="29"/>
    </row>
    <row r="38" spans="1:13">
      <c r="A38" s="20"/>
      <c r="B38" s="20"/>
      <c r="E38" s="27"/>
      <c r="F38" s="11"/>
      <c r="G38" s="11"/>
      <c r="H38" s="29"/>
      <c r="I38" s="29"/>
      <c r="J38" s="29"/>
      <c r="K38" s="30">
        <f>INDEX('simulated gen'!$L:$L,MATCH(K$4&amp;" "&amp;K$1&amp;"_Coal",'simulated gen'!$A:$A,0))</f>
        <v>152401.47517699833</v>
      </c>
      <c r="L38" s="29"/>
      <c r="M38" s="29"/>
    </row>
    <row r="39" spans="1:13">
      <c r="A39" s="20"/>
      <c r="B39" s="20"/>
      <c r="E39" s="27"/>
      <c r="F39" s="11"/>
      <c r="G39" s="11"/>
      <c r="H39" s="29"/>
      <c r="I39" s="29"/>
      <c r="J39" s="29"/>
      <c r="K39" s="29"/>
      <c r="L39" s="30">
        <f>INDEX('simulated gen'!$L:$L,MATCH(L$4&amp;" "&amp;L$1&amp;"_Coal",'simulated gen'!$A:$A,0))</f>
        <v>123396.56570199873</v>
      </c>
      <c r="M39" s="29"/>
    </row>
    <row r="40" spans="1:13">
      <c r="E40" s="25"/>
      <c r="F40" s="11"/>
      <c r="G40" s="11"/>
      <c r="H40" s="29"/>
      <c r="I40" s="29"/>
      <c r="J40" s="29"/>
      <c r="K40" s="29"/>
      <c r="L40" s="29"/>
      <c r="M40" s="30">
        <f>INDEX('simulated gen'!$L:$L,MATCH(M$4&amp;" "&amp;M$1&amp;"_Coal",'simulated gen'!$A:$A,0))</f>
        <v>120613.54336699822</v>
      </c>
    </row>
    <row r="41" spans="1:13">
      <c r="E41" s="25"/>
      <c r="F41" s="11"/>
      <c r="G41" s="11"/>
      <c r="H41" s="29"/>
      <c r="I41" s="29"/>
      <c r="J41" s="29"/>
      <c r="K41" s="29"/>
      <c r="L41" s="29"/>
      <c r="M41" s="2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2"/>
  <sheetViews>
    <sheetView zoomScale="55" zoomScaleNormal="55" workbookViewId="0">
      <selection activeCell="D47" sqref="D47"/>
    </sheetView>
  </sheetViews>
  <sheetFormatPr defaultRowHeight="15"/>
  <cols>
    <col min="1" max="1" width="46.42578125" style="11" bestFit="1" customWidth="1"/>
    <col min="2" max="2" width="29.7109375" style="11" bestFit="1" customWidth="1"/>
    <col min="3" max="3" width="12.7109375" style="11" customWidth="1"/>
    <col min="4" max="4" width="18.7109375" style="11" customWidth="1"/>
    <col min="5" max="11" width="12.7109375" style="11" customWidth="1"/>
    <col min="12" max="12" width="12.7109375" style="12" customWidth="1"/>
    <col min="13" max="17" width="12.7109375" customWidth="1"/>
    <col min="18" max="18" width="1.7109375" customWidth="1"/>
    <col min="19" max="20" width="12.7109375" customWidth="1"/>
    <col min="21" max="21" width="1.7109375" customWidth="1"/>
    <col min="22" max="23" width="12.7109375" customWidth="1"/>
    <col min="24" max="24" width="1.7109375" customWidth="1"/>
    <col min="25" max="26" width="12.7109375" customWidth="1"/>
    <col min="27" max="27" width="1.7109375" customWidth="1"/>
    <col min="28" max="29" width="12.7109375" customWidth="1"/>
    <col min="30" max="30" width="1.7109375" customWidth="1"/>
    <col min="31" max="33" width="12.7109375" style="8" customWidth="1"/>
    <col min="34" max="36" width="12.7109375" customWidth="1"/>
    <col min="37" max="37" width="18.7109375" customWidth="1"/>
    <col min="38" max="39" width="12.7109375" customWidth="1"/>
    <col min="40" max="40" width="12.7109375" style="2" customWidth="1"/>
    <col min="41" max="41" width="12.7109375" customWidth="1"/>
    <col min="42" max="42" width="1.7109375" customWidth="1"/>
    <col min="43" max="43" width="1.7109375" style="8" customWidth="1"/>
    <col min="44" max="47" width="12.7109375" customWidth="1"/>
  </cols>
  <sheetData>
    <row r="1" spans="1:40" s="8" customFormat="1">
      <c r="A1" s="11"/>
      <c r="B1" s="11"/>
      <c r="C1" s="11"/>
      <c r="D1" s="13" t="s">
        <v>993</v>
      </c>
      <c r="E1" s="11"/>
      <c r="F1" s="11"/>
      <c r="G1" s="11"/>
      <c r="H1" s="11"/>
      <c r="I1" s="11"/>
      <c r="J1" s="11"/>
      <c r="K1" s="11"/>
      <c r="L1" s="12"/>
      <c r="AN1" s="2"/>
    </row>
    <row r="2" spans="1:40" s="8" customForma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AN2" s="2"/>
    </row>
    <row r="3" spans="1:40" s="8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AN3" s="2"/>
    </row>
    <row r="4" spans="1:40" s="8" customFormat="1" ht="23.25">
      <c r="A4" s="11"/>
      <c r="B4" s="11"/>
      <c r="C4" s="11"/>
      <c r="D4" s="9" t="s">
        <v>39</v>
      </c>
      <c r="E4" s="10"/>
      <c r="F4" s="10"/>
      <c r="G4" s="10"/>
      <c r="H4" s="10"/>
      <c r="I4" s="10"/>
      <c r="J4" s="10"/>
      <c r="K4" s="11"/>
      <c r="L4" s="12"/>
      <c r="AN4" s="2"/>
    </row>
    <row r="5" spans="1:40" s="8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AN5" s="2"/>
    </row>
    <row r="6" spans="1:40" s="8" customFormat="1">
      <c r="A6" s="11"/>
      <c r="B6" s="11"/>
      <c r="C6" s="11"/>
      <c r="D6" s="11"/>
      <c r="E6" s="14" t="s">
        <v>18</v>
      </c>
      <c r="F6" s="14" t="s">
        <v>21</v>
      </c>
      <c r="G6" s="14" t="s">
        <v>22</v>
      </c>
      <c r="H6" s="14" t="s">
        <v>23</v>
      </c>
      <c r="I6" s="14" t="s">
        <v>24</v>
      </c>
      <c r="J6" s="14" t="s">
        <v>11</v>
      </c>
      <c r="K6" s="11"/>
      <c r="L6" s="52" t="s">
        <v>992</v>
      </c>
      <c r="AN6" s="2"/>
    </row>
    <row r="7" spans="1:40" s="8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AN7" s="2"/>
    </row>
    <row r="8" spans="1:40" s="8" customFormat="1">
      <c r="A8" s="12" t="str">
        <f>B8&amp;"_"&amp;D8</f>
        <v>2020 CP_Nuclear</v>
      </c>
      <c r="B8" s="13" t="str">
        <f>D4</f>
        <v>2020 CP</v>
      </c>
      <c r="C8" s="13"/>
      <c r="D8" s="11" t="s">
        <v>14</v>
      </c>
      <c r="E8" s="15">
        <v>18436.158720000789</v>
      </c>
      <c r="F8" s="15">
        <v>8457.03705599983</v>
      </c>
      <c r="G8" s="15">
        <v>31558.280878998958</v>
      </c>
      <c r="H8" s="15">
        <v>0</v>
      </c>
      <c r="I8" s="15">
        <v>0</v>
      </c>
      <c r="J8" s="16">
        <f>SUM(E8:I8)</f>
        <v>58451.476654999577</v>
      </c>
      <c r="K8" s="15"/>
      <c r="L8" s="33">
        <f>J8-I8</f>
        <v>58451.476654999577</v>
      </c>
      <c r="AN8" s="2"/>
    </row>
    <row r="9" spans="1:40" s="8" customFormat="1">
      <c r="A9" s="12" t="str">
        <f t="shared" ref="A9:A20" si="0">B9&amp;"_"&amp;D9</f>
        <v>2020 CP_Coal</v>
      </c>
      <c r="B9" s="12" t="str">
        <f>B8</f>
        <v>2020 CP</v>
      </c>
      <c r="C9" s="12"/>
      <c r="D9" s="11" t="s">
        <v>12</v>
      </c>
      <c r="E9" s="15">
        <v>77.283363999994862</v>
      </c>
      <c r="F9" s="15">
        <v>72272.494173999774</v>
      </c>
      <c r="G9" s="15">
        <v>50009.442299000431</v>
      </c>
      <c r="H9" s="15">
        <v>47595.260630998673</v>
      </c>
      <c r="I9" s="15">
        <v>55601.488660000636</v>
      </c>
      <c r="J9" s="16">
        <f t="shared" ref="J9:J20" si="1">SUM(E9:I9)</f>
        <v>225555.9691279995</v>
      </c>
      <c r="K9" s="15"/>
      <c r="L9" s="33">
        <f t="shared" ref="L9:L20" si="2">J9-I9</f>
        <v>169954.48046799886</v>
      </c>
      <c r="AN9" s="2"/>
    </row>
    <row r="10" spans="1:40" s="8" customFormat="1">
      <c r="A10" s="12" t="str">
        <f t="shared" si="0"/>
        <v>2020 CP_CHP/QF Must Run</v>
      </c>
      <c r="B10" s="12" t="str">
        <f t="shared" ref="B10:B20" si="3">B9</f>
        <v>2020 CP</v>
      </c>
      <c r="C10" s="12"/>
      <c r="D10" s="11" t="s">
        <v>994</v>
      </c>
      <c r="E10" s="15">
        <v>29359.386355999002</v>
      </c>
      <c r="F10" s="15">
        <v>0</v>
      </c>
      <c r="G10" s="15">
        <v>0</v>
      </c>
      <c r="H10" s="15">
        <v>0</v>
      </c>
      <c r="I10" s="15">
        <v>0</v>
      </c>
      <c r="J10" s="16">
        <f t="shared" si="1"/>
        <v>29359.386355999002</v>
      </c>
      <c r="K10" s="15"/>
      <c r="L10" s="33">
        <f t="shared" si="2"/>
        <v>29359.386355999002</v>
      </c>
      <c r="AN10" s="2"/>
    </row>
    <row r="11" spans="1:40" s="8" customFormat="1">
      <c r="A11" s="12" t="str">
        <f t="shared" si="0"/>
        <v>2020 CP_Gas CC</v>
      </c>
      <c r="B11" s="12" t="str">
        <f t="shared" si="3"/>
        <v>2020 CP</v>
      </c>
      <c r="C11" s="12"/>
      <c r="D11" s="11" t="s">
        <v>25</v>
      </c>
      <c r="E11" s="15">
        <v>73303.094401000722</v>
      </c>
      <c r="F11" s="15">
        <v>27525.326127999753</v>
      </c>
      <c r="G11" s="15">
        <v>66341.147084999538</v>
      </c>
      <c r="H11" s="15">
        <v>13545.018837000242</v>
      </c>
      <c r="I11" s="15">
        <v>34990.757516998819</v>
      </c>
      <c r="J11" s="16">
        <f t="shared" si="1"/>
        <v>215705.34396799907</v>
      </c>
      <c r="K11" s="15"/>
      <c r="L11" s="33">
        <f t="shared" si="2"/>
        <v>180714.58645100024</v>
      </c>
      <c r="AN11" s="2"/>
    </row>
    <row r="12" spans="1:40" s="8" customFormat="1">
      <c r="A12" s="12" t="str">
        <f t="shared" si="0"/>
        <v>2020 CP_Gas Peaker</v>
      </c>
      <c r="B12" s="12" t="str">
        <f t="shared" si="3"/>
        <v>2020 CP</v>
      </c>
      <c r="C12" s="12"/>
      <c r="D12" s="11" t="s">
        <v>26</v>
      </c>
      <c r="E12" s="15">
        <v>2392.5219640000169</v>
      </c>
      <c r="F12" s="15">
        <v>2531.2933800000392</v>
      </c>
      <c r="G12" s="15">
        <v>2516.603223000081</v>
      </c>
      <c r="H12" s="15">
        <v>1568.8615219999924</v>
      </c>
      <c r="I12" s="15">
        <v>11110.548115999827</v>
      </c>
      <c r="J12" s="16">
        <f t="shared" si="1"/>
        <v>20119.828204999954</v>
      </c>
      <c r="K12" s="15"/>
      <c r="L12" s="33">
        <f t="shared" si="2"/>
        <v>9009.2800890001272</v>
      </c>
      <c r="AN12" s="2"/>
    </row>
    <row r="13" spans="1:40" s="8" customFormat="1">
      <c r="A13" s="12" t="str">
        <f t="shared" si="0"/>
        <v>2020 CP_Oil Peaker</v>
      </c>
      <c r="B13" s="12" t="str">
        <f t="shared" si="3"/>
        <v>2020 CP</v>
      </c>
      <c r="C13" s="12"/>
      <c r="D13" s="11" t="s">
        <v>27</v>
      </c>
      <c r="E13" s="15">
        <v>4.2000000000000006E-3</v>
      </c>
      <c r="F13" s="15">
        <v>0.36204200000000053</v>
      </c>
      <c r="G13" s="15">
        <v>0</v>
      </c>
      <c r="H13" s="15">
        <v>3.7350000000000001E-2</v>
      </c>
      <c r="I13" s="15">
        <v>0</v>
      </c>
      <c r="J13" s="16">
        <f t="shared" si="1"/>
        <v>0.40359200000000051</v>
      </c>
      <c r="K13" s="15"/>
      <c r="L13" s="33">
        <f t="shared" si="2"/>
        <v>0.40359200000000051</v>
      </c>
      <c r="AN13" s="2"/>
    </row>
    <row r="14" spans="1:40" s="8" customFormat="1">
      <c r="A14" s="12" t="str">
        <f t="shared" si="0"/>
        <v>2020 CP_Biomass/Biogas</v>
      </c>
      <c r="B14" s="12" t="str">
        <f t="shared" si="3"/>
        <v>2020 CP</v>
      </c>
      <c r="C14" s="12"/>
      <c r="D14" s="11" t="s">
        <v>28</v>
      </c>
      <c r="E14" s="15">
        <v>6678.512397000155</v>
      </c>
      <c r="F14" s="15">
        <v>5108.0754279999046</v>
      </c>
      <c r="G14" s="15">
        <v>307.18635600001278</v>
      </c>
      <c r="H14" s="15">
        <v>24.899131999997714</v>
      </c>
      <c r="I14" s="15">
        <v>5260.4581940000035</v>
      </c>
      <c r="J14" s="16">
        <f t="shared" si="1"/>
        <v>17379.131507000075</v>
      </c>
      <c r="K14" s="15"/>
      <c r="L14" s="33">
        <f t="shared" si="2"/>
        <v>12118.673313000072</v>
      </c>
      <c r="AN14" s="2"/>
    </row>
    <row r="15" spans="1:40" s="8" customFormat="1">
      <c r="A15" s="12" t="str">
        <f t="shared" si="0"/>
        <v>2020 CP_Geothermal</v>
      </c>
      <c r="B15" s="12" t="str">
        <f t="shared" si="3"/>
        <v>2020 CP</v>
      </c>
      <c r="C15" s="12"/>
      <c r="D15" s="11" t="s">
        <v>15</v>
      </c>
      <c r="E15" s="15">
        <v>15557.753205999941</v>
      </c>
      <c r="F15" s="15">
        <v>1226.6975729999708</v>
      </c>
      <c r="G15" s="15">
        <v>6699.2360040000603</v>
      </c>
      <c r="H15" s="15">
        <v>0</v>
      </c>
      <c r="I15" s="15">
        <v>5643.3059169999369</v>
      </c>
      <c r="J15" s="16">
        <f t="shared" si="1"/>
        <v>29126.992699999908</v>
      </c>
      <c r="K15" s="15"/>
      <c r="L15" s="33">
        <f t="shared" si="2"/>
        <v>23483.686782999972</v>
      </c>
      <c r="AN15" s="2"/>
    </row>
    <row r="16" spans="1:40" s="8" customFormat="1">
      <c r="A16" s="12" t="str">
        <f t="shared" si="0"/>
        <v>2020 CP_Hydro/PS</v>
      </c>
      <c r="B16" s="12" t="str">
        <f t="shared" si="3"/>
        <v>2020 CP</v>
      </c>
      <c r="C16" s="12"/>
      <c r="D16" s="11" t="s">
        <v>29</v>
      </c>
      <c r="E16" s="15">
        <v>38417.302958000015</v>
      </c>
      <c r="F16" s="15">
        <v>120671.12506700016</v>
      </c>
      <c r="G16" s="15">
        <v>8533.4927529999841</v>
      </c>
      <c r="H16" s="15">
        <v>1991.0676290000072</v>
      </c>
      <c r="I16" s="15">
        <v>67821.593098999903</v>
      </c>
      <c r="J16" s="16">
        <f t="shared" si="1"/>
        <v>237434.58150600005</v>
      </c>
      <c r="K16" s="15"/>
      <c r="L16" s="33">
        <f t="shared" si="2"/>
        <v>169612.98840700014</v>
      </c>
      <c r="AN16" s="2"/>
    </row>
    <row r="17" spans="1:40" s="8" customFormat="1">
      <c r="A17" s="12" t="str">
        <f t="shared" si="0"/>
        <v>2020 CP_Solar</v>
      </c>
      <c r="B17" s="12" t="str">
        <f t="shared" si="3"/>
        <v>2020 CP</v>
      </c>
      <c r="C17" s="12"/>
      <c r="D17" s="11" t="s">
        <v>30</v>
      </c>
      <c r="E17" s="15">
        <v>27643.635129000013</v>
      </c>
      <c r="F17" s="15">
        <v>1172.3670740000025</v>
      </c>
      <c r="G17" s="15">
        <v>7005.6947009999849</v>
      </c>
      <c r="H17" s="15">
        <v>202.13059799999974</v>
      </c>
      <c r="I17" s="15">
        <v>14.06756899999999</v>
      </c>
      <c r="J17" s="16">
        <f t="shared" si="1"/>
        <v>36037.895070999999</v>
      </c>
      <c r="K17" s="15"/>
      <c r="L17" s="33">
        <f t="shared" si="2"/>
        <v>36023.827502</v>
      </c>
      <c r="AN17" s="2"/>
    </row>
    <row r="18" spans="1:40" s="8" customFormat="1">
      <c r="A18" s="12" t="str">
        <f t="shared" si="0"/>
        <v>2020 CP_Solar DG</v>
      </c>
      <c r="B18" s="12" t="str">
        <f t="shared" si="3"/>
        <v>2020 CP</v>
      </c>
      <c r="C18" s="12"/>
      <c r="D18" s="11" t="s">
        <v>31</v>
      </c>
      <c r="E18" s="15">
        <v>11368.053265999997</v>
      </c>
      <c r="F18" s="15">
        <v>606.61116900000081</v>
      </c>
      <c r="G18" s="15">
        <v>3426.0042880000028</v>
      </c>
      <c r="H18" s="15">
        <v>1027.2548370000006</v>
      </c>
      <c r="I18" s="15">
        <v>0</v>
      </c>
      <c r="J18" s="16">
        <f t="shared" si="1"/>
        <v>16427.923560000003</v>
      </c>
      <c r="K18" s="15"/>
      <c r="L18" s="33">
        <f t="shared" si="2"/>
        <v>16427.923560000003</v>
      </c>
      <c r="AN18" s="2"/>
    </row>
    <row r="19" spans="1:40" s="8" customFormat="1">
      <c r="A19" s="12" t="str">
        <f t="shared" si="0"/>
        <v>2020 CP_Wind</v>
      </c>
      <c r="B19" s="12" t="str">
        <f t="shared" si="3"/>
        <v>2020 CP</v>
      </c>
      <c r="C19" s="12"/>
      <c r="D19" s="11" t="s">
        <v>13</v>
      </c>
      <c r="E19" s="15">
        <v>15560.053644000009</v>
      </c>
      <c r="F19" s="15">
        <v>31384.749144999972</v>
      </c>
      <c r="G19" s="15">
        <v>8363.2145340000043</v>
      </c>
      <c r="H19" s="15">
        <v>7523.7697870000002</v>
      </c>
      <c r="I19" s="15">
        <v>9029.5996469999955</v>
      </c>
      <c r="J19" s="16">
        <f t="shared" si="1"/>
        <v>71861.386756999971</v>
      </c>
      <c r="K19" s="15"/>
      <c r="L19" s="33">
        <f t="shared" si="2"/>
        <v>62831.787109999976</v>
      </c>
      <c r="AN19" s="2"/>
    </row>
    <row r="20" spans="1:40" s="8" customFormat="1">
      <c r="A20" s="12" t="str">
        <f t="shared" si="0"/>
        <v>2020 CP_Other</v>
      </c>
      <c r="B20" s="12" t="str">
        <f t="shared" si="3"/>
        <v>2020 CP</v>
      </c>
      <c r="C20" s="12"/>
      <c r="D20" s="11" t="s">
        <v>32</v>
      </c>
      <c r="E20" s="15">
        <v>-10245.227253000043</v>
      </c>
      <c r="F20" s="15">
        <v>-800.4612840000151</v>
      </c>
      <c r="G20" s="15">
        <v>0.68464999999999998</v>
      </c>
      <c r="H20" s="15">
        <v>0.63990400000000003</v>
      </c>
      <c r="I20" s="15">
        <v>361.11702099997711</v>
      </c>
      <c r="J20" s="16">
        <f t="shared" si="1"/>
        <v>-10683.246962000083</v>
      </c>
      <c r="K20" s="15"/>
      <c r="L20" s="33">
        <f t="shared" si="2"/>
        <v>-11044.363983000059</v>
      </c>
      <c r="AN20" s="2"/>
    </row>
    <row r="21" spans="1:40" s="8" customForma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AN21" s="2"/>
    </row>
    <row r="22" spans="1:40" s="8" customFormat="1">
      <c r="A22" s="11"/>
      <c r="B22" s="11"/>
      <c r="C22" s="11"/>
      <c r="D22" s="17" t="s">
        <v>11</v>
      </c>
      <c r="E22" s="16">
        <f>SUM(E8:E20)</f>
        <v>228548.53235200059</v>
      </c>
      <c r="F22" s="16">
        <f t="shared" ref="F22:J22" si="4">SUM(F8:F20)</f>
        <v>270155.67695199937</v>
      </c>
      <c r="G22" s="16">
        <f t="shared" si="4"/>
        <v>184760.98677199904</v>
      </c>
      <c r="H22" s="16">
        <f t="shared" si="4"/>
        <v>73478.940226998908</v>
      </c>
      <c r="I22" s="16">
        <f t="shared" si="4"/>
        <v>189832.93573999911</v>
      </c>
      <c r="J22" s="16">
        <f t="shared" si="4"/>
        <v>946777.07204299711</v>
      </c>
      <c r="K22" s="11"/>
      <c r="L22" s="12"/>
      <c r="AN22" s="2"/>
    </row>
    <row r="23" spans="1:40" s="8" customForma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AN23" s="2"/>
    </row>
    <row r="24" spans="1:40" s="8" customForma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AN24" s="2"/>
    </row>
    <row r="25" spans="1:40" s="8" customFormat="1" ht="23.25">
      <c r="A25" s="11"/>
      <c r="B25" s="11"/>
      <c r="C25" s="11"/>
      <c r="D25" s="9" t="s">
        <v>40</v>
      </c>
      <c r="E25" s="10"/>
      <c r="F25" s="10"/>
      <c r="G25" s="10"/>
      <c r="H25" s="10"/>
      <c r="I25" s="10"/>
      <c r="J25" s="10"/>
      <c r="K25" s="11"/>
      <c r="L25" s="12"/>
      <c r="AN25" s="2"/>
    </row>
    <row r="26" spans="1:40" s="8" customForma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AN26" s="2"/>
    </row>
    <row r="27" spans="1:40" s="8" customFormat="1">
      <c r="A27" s="11"/>
      <c r="B27" s="11"/>
      <c r="C27" s="11"/>
      <c r="D27" s="11"/>
      <c r="E27" s="14" t="s">
        <v>18</v>
      </c>
      <c r="F27" s="14" t="s">
        <v>21</v>
      </c>
      <c r="G27" s="14" t="s">
        <v>22</v>
      </c>
      <c r="H27" s="14" t="s">
        <v>23</v>
      </c>
      <c r="I27" s="14" t="s">
        <v>24</v>
      </c>
      <c r="J27" s="14" t="s">
        <v>11</v>
      </c>
      <c r="K27" s="11"/>
      <c r="L27" s="12"/>
      <c r="AN27" s="2"/>
    </row>
    <row r="28" spans="1:40" s="8" customForma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AN28" s="2"/>
    </row>
    <row r="29" spans="1:40" s="8" customFormat="1">
      <c r="A29" s="12" t="str">
        <f>B29&amp;"_"&amp;D29</f>
        <v>2020 CAISO+PAC_Nuclear</v>
      </c>
      <c r="B29" s="13" t="str">
        <f>D25</f>
        <v>2020 CAISO+PAC</v>
      </c>
      <c r="C29" s="11"/>
      <c r="D29" s="11" t="s">
        <v>14</v>
      </c>
      <c r="E29" s="15">
        <v>18436.158720000789</v>
      </c>
      <c r="F29" s="15">
        <v>8448.2068469998012</v>
      </c>
      <c r="G29" s="15">
        <v>31558.280878998958</v>
      </c>
      <c r="H29" s="15">
        <v>0</v>
      </c>
      <c r="I29" s="15">
        <v>0</v>
      </c>
      <c r="J29" s="16">
        <f>SUM(E29:I29)</f>
        <v>58442.646445999548</v>
      </c>
      <c r="K29" s="15"/>
      <c r="L29" s="33">
        <f>J29-I29</f>
        <v>58442.646445999548</v>
      </c>
      <c r="AN29" s="2"/>
    </row>
    <row r="30" spans="1:40" s="8" customFormat="1">
      <c r="A30" s="12" t="str">
        <f t="shared" ref="A30:A41" si="5">B30&amp;"_"&amp;D30</f>
        <v>2020 CAISO+PAC_Coal</v>
      </c>
      <c r="B30" s="12" t="str">
        <f>B29</f>
        <v>2020 CAISO+PAC</v>
      </c>
      <c r="C30" s="11"/>
      <c r="D30" s="11" t="s">
        <v>12</v>
      </c>
      <c r="E30" s="15">
        <v>78.492181999994997</v>
      </c>
      <c r="F30" s="15">
        <v>73847.310106999023</v>
      </c>
      <c r="G30" s="15">
        <v>49390.599150000067</v>
      </c>
      <c r="H30" s="15">
        <v>47544.859192998694</v>
      </c>
      <c r="I30" s="15">
        <v>55577.959117000639</v>
      </c>
      <c r="J30" s="16">
        <f t="shared" ref="J30:J41" si="6">SUM(E30:I30)</f>
        <v>226439.21974899841</v>
      </c>
      <c r="K30" s="15"/>
      <c r="L30" s="33">
        <f t="shared" ref="L30:L41" si="7">J30-I30</f>
        <v>170861.26063199778</v>
      </c>
      <c r="AN30" s="2"/>
    </row>
    <row r="31" spans="1:40" s="8" customFormat="1">
      <c r="A31" s="12" t="str">
        <f t="shared" si="5"/>
        <v>2020 CAISO+PAC_CHP/QF Must Run</v>
      </c>
      <c r="B31" s="12" t="str">
        <f t="shared" ref="B31:B41" si="8">B30</f>
        <v>2020 CAISO+PAC</v>
      </c>
      <c r="C31" s="11"/>
      <c r="D31" s="11" t="s">
        <v>994</v>
      </c>
      <c r="E31" s="15">
        <v>29359.386355999002</v>
      </c>
      <c r="F31" s="15">
        <v>0</v>
      </c>
      <c r="G31" s="15">
        <v>0</v>
      </c>
      <c r="H31" s="15">
        <v>0</v>
      </c>
      <c r="I31" s="15">
        <v>0</v>
      </c>
      <c r="J31" s="16">
        <f t="shared" si="6"/>
        <v>29359.386355999002</v>
      </c>
      <c r="K31" s="15"/>
      <c r="L31" s="33">
        <f t="shared" si="7"/>
        <v>29359.386355999002</v>
      </c>
      <c r="AN31" s="2"/>
    </row>
    <row r="32" spans="1:40" s="8" customFormat="1">
      <c r="A32" s="12" t="str">
        <f t="shared" si="5"/>
        <v>2020 CAISO+PAC_Gas CC</v>
      </c>
      <c r="B32" s="12" t="str">
        <f t="shared" si="8"/>
        <v>2020 CAISO+PAC</v>
      </c>
      <c r="C32" s="11"/>
      <c r="D32" s="11" t="s">
        <v>25</v>
      </c>
      <c r="E32" s="15">
        <v>72506.443971000816</v>
      </c>
      <c r="F32" s="15">
        <v>27209.829978999711</v>
      </c>
      <c r="G32" s="15">
        <v>66475.931084999713</v>
      </c>
      <c r="H32" s="15">
        <v>13560.817932000235</v>
      </c>
      <c r="I32" s="15">
        <v>34789.961478998797</v>
      </c>
      <c r="J32" s="16">
        <f t="shared" si="6"/>
        <v>214542.98444599926</v>
      </c>
      <c r="K32" s="15"/>
      <c r="L32" s="33">
        <f t="shared" si="7"/>
        <v>179753.02296700046</v>
      </c>
      <c r="AN32" s="2"/>
    </row>
    <row r="33" spans="1:40" s="8" customFormat="1">
      <c r="A33" s="12" t="str">
        <f t="shared" si="5"/>
        <v>2020 CAISO+PAC_Gas Peaker</v>
      </c>
      <c r="B33" s="12" t="str">
        <f t="shared" si="8"/>
        <v>2020 CAISO+PAC</v>
      </c>
      <c r="C33" s="11"/>
      <c r="D33" s="11" t="s">
        <v>26</v>
      </c>
      <c r="E33" s="15">
        <v>2585.6890640000088</v>
      </c>
      <c r="F33" s="15">
        <v>2630.8288760000387</v>
      </c>
      <c r="G33" s="15">
        <v>2515.6737750000775</v>
      </c>
      <c r="H33" s="15">
        <v>1566.2198189999926</v>
      </c>
      <c r="I33" s="15">
        <v>11033.144920999817</v>
      </c>
      <c r="J33" s="16">
        <f t="shared" si="6"/>
        <v>20331.556454999933</v>
      </c>
      <c r="K33" s="15"/>
      <c r="L33" s="33">
        <f t="shared" si="7"/>
        <v>9298.4115340001154</v>
      </c>
      <c r="AN33" s="2"/>
    </row>
    <row r="34" spans="1:40" s="8" customFormat="1">
      <c r="A34" s="12" t="str">
        <f t="shared" si="5"/>
        <v>2020 CAISO+PAC_Oil Peaker</v>
      </c>
      <c r="B34" s="12" t="str">
        <f t="shared" si="8"/>
        <v>2020 CAISO+PAC</v>
      </c>
      <c r="C34" s="11"/>
      <c r="D34" s="11" t="s">
        <v>27</v>
      </c>
      <c r="E34" s="15">
        <v>4.2000000000000006E-3</v>
      </c>
      <c r="F34" s="15">
        <v>1.1900000000000001E-2</v>
      </c>
      <c r="G34" s="15">
        <v>0</v>
      </c>
      <c r="H34" s="15">
        <v>3.8900000000000004E-2</v>
      </c>
      <c r="I34" s="15">
        <v>0</v>
      </c>
      <c r="J34" s="16">
        <f t="shared" si="6"/>
        <v>5.5000000000000007E-2</v>
      </c>
      <c r="K34" s="15"/>
      <c r="L34" s="33">
        <f t="shared" si="7"/>
        <v>5.5000000000000007E-2</v>
      </c>
      <c r="AN34" s="2"/>
    </row>
    <row r="35" spans="1:40" s="8" customFormat="1">
      <c r="A35" s="12" t="str">
        <f t="shared" si="5"/>
        <v>2020 CAISO+PAC_Biomass/Biogas</v>
      </c>
      <c r="B35" s="12" t="str">
        <f t="shared" si="8"/>
        <v>2020 CAISO+PAC</v>
      </c>
      <c r="C35" s="11"/>
      <c r="D35" s="11" t="s">
        <v>28</v>
      </c>
      <c r="E35" s="15">
        <v>6717.6593570001487</v>
      </c>
      <c r="F35" s="15">
        <v>5145.7163729999002</v>
      </c>
      <c r="G35" s="15">
        <v>307.99936000001344</v>
      </c>
      <c r="H35" s="15">
        <v>24.910085999997712</v>
      </c>
      <c r="I35" s="15">
        <v>5251.3228790000057</v>
      </c>
      <c r="J35" s="16">
        <f t="shared" si="6"/>
        <v>17447.608055000066</v>
      </c>
      <c r="K35" s="15"/>
      <c r="L35" s="33">
        <f t="shared" si="7"/>
        <v>12196.285176000059</v>
      </c>
      <c r="AN35" s="2"/>
    </row>
    <row r="36" spans="1:40" s="8" customFormat="1">
      <c r="A36" s="12" t="str">
        <f t="shared" si="5"/>
        <v>2020 CAISO+PAC_Geothermal</v>
      </c>
      <c r="B36" s="12" t="str">
        <f t="shared" si="8"/>
        <v>2020 CAISO+PAC</v>
      </c>
      <c r="C36" s="11"/>
      <c r="D36" s="11" t="s">
        <v>15</v>
      </c>
      <c r="E36" s="15">
        <v>15566.164341999936</v>
      </c>
      <c r="F36" s="15">
        <v>1226.6975729999708</v>
      </c>
      <c r="G36" s="15">
        <v>6699.2109340000598</v>
      </c>
      <c r="H36" s="15">
        <v>0</v>
      </c>
      <c r="I36" s="15">
        <v>5643.2056509999366</v>
      </c>
      <c r="J36" s="16">
        <f t="shared" si="6"/>
        <v>29135.278499999906</v>
      </c>
      <c r="K36" s="15"/>
      <c r="L36" s="33">
        <f t="shared" si="7"/>
        <v>23492.072848999967</v>
      </c>
      <c r="AN36" s="2"/>
    </row>
    <row r="37" spans="1:40" s="8" customFormat="1">
      <c r="A37" s="12" t="str">
        <f t="shared" si="5"/>
        <v>2020 CAISO+PAC_Hydro/PS</v>
      </c>
      <c r="B37" s="12" t="str">
        <f t="shared" si="8"/>
        <v>2020 CAISO+PAC</v>
      </c>
      <c r="C37" s="11"/>
      <c r="D37" s="11" t="s">
        <v>29</v>
      </c>
      <c r="E37" s="15">
        <v>38347.903259000013</v>
      </c>
      <c r="F37" s="15">
        <v>120671.12448500008</v>
      </c>
      <c r="G37" s="15">
        <v>8531.3927509999812</v>
      </c>
      <c r="H37" s="15">
        <v>1992.2774060000077</v>
      </c>
      <c r="I37" s="15">
        <v>67821.59321399995</v>
      </c>
      <c r="J37" s="16">
        <f t="shared" si="6"/>
        <v>237364.29111500003</v>
      </c>
      <c r="K37" s="15"/>
      <c r="L37" s="33">
        <f t="shared" si="7"/>
        <v>169542.69790100009</v>
      </c>
      <c r="AN37" s="2"/>
    </row>
    <row r="38" spans="1:40" s="8" customFormat="1">
      <c r="A38" s="12" t="str">
        <f t="shared" si="5"/>
        <v>2020 CAISO+PAC_Solar</v>
      </c>
      <c r="B38" s="12" t="str">
        <f t="shared" si="8"/>
        <v>2020 CAISO+PAC</v>
      </c>
      <c r="C38" s="11"/>
      <c r="D38" s="11" t="s">
        <v>30</v>
      </c>
      <c r="E38" s="15">
        <v>27643.635129000013</v>
      </c>
      <c r="F38" s="15">
        <v>1172.3670740000025</v>
      </c>
      <c r="G38" s="15">
        <v>7005.6947009999849</v>
      </c>
      <c r="H38" s="15">
        <v>202.13059799999974</v>
      </c>
      <c r="I38" s="15">
        <v>14.06756899999999</v>
      </c>
      <c r="J38" s="16">
        <f t="shared" si="6"/>
        <v>36037.895070999999</v>
      </c>
      <c r="K38" s="15"/>
      <c r="L38" s="33">
        <f t="shared" si="7"/>
        <v>36023.827502</v>
      </c>
      <c r="AN38" s="2"/>
    </row>
    <row r="39" spans="1:40" s="8" customFormat="1">
      <c r="A39" s="12" t="str">
        <f t="shared" si="5"/>
        <v>2020 CAISO+PAC_Solar DG</v>
      </c>
      <c r="B39" s="12" t="str">
        <f t="shared" si="8"/>
        <v>2020 CAISO+PAC</v>
      </c>
      <c r="C39" s="11"/>
      <c r="D39" s="11" t="s">
        <v>31</v>
      </c>
      <c r="E39" s="15">
        <v>11368.053265999997</v>
      </c>
      <c r="F39" s="15">
        <v>606.61116900000081</v>
      </c>
      <c r="G39" s="15">
        <v>3426.0042880000028</v>
      </c>
      <c r="H39" s="15">
        <v>1027.2548370000006</v>
      </c>
      <c r="I39" s="15">
        <v>0</v>
      </c>
      <c r="J39" s="16">
        <f t="shared" si="6"/>
        <v>16427.923560000003</v>
      </c>
      <c r="K39" s="15"/>
      <c r="L39" s="33">
        <f t="shared" si="7"/>
        <v>16427.923560000003</v>
      </c>
      <c r="AN39" s="2"/>
    </row>
    <row r="40" spans="1:40" s="8" customFormat="1">
      <c r="A40" s="12" t="str">
        <f t="shared" si="5"/>
        <v>2020 CAISO+PAC_Wind</v>
      </c>
      <c r="B40" s="12" t="str">
        <f t="shared" si="8"/>
        <v>2020 CAISO+PAC</v>
      </c>
      <c r="C40" s="11"/>
      <c r="D40" s="11" t="s">
        <v>13</v>
      </c>
      <c r="E40" s="15">
        <v>15560.053644000009</v>
      </c>
      <c r="F40" s="15">
        <v>31384.665570999976</v>
      </c>
      <c r="G40" s="15">
        <v>8363.2145340000043</v>
      </c>
      <c r="H40" s="15">
        <v>7523.7697870000002</v>
      </c>
      <c r="I40" s="15">
        <v>9029.534270999995</v>
      </c>
      <c r="J40" s="16">
        <f t="shared" si="6"/>
        <v>71861.237806999983</v>
      </c>
      <c r="K40" s="15"/>
      <c r="L40" s="33">
        <f t="shared" si="7"/>
        <v>62831.703535999986</v>
      </c>
      <c r="AN40" s="2"/>
    </row>
    <row r="41" spans="1:40" s="8" customFormat="1">
      <c r="A41" s="12" t="str">
        <f t="shared" si="5"/>
        <v>2020 CAISO+PAC_Other</v>
      </c>
      <c r="B41" s="12" t="str">
        <f t="shared" si="8"/>
        <v>2020 CAISO+PAC</v>
      </c>
      <c r="C41" s="11"/>
      <c r="D41" s="11" t="s">
        <v>32</v>
      </c>
      <c r="E41" s="15">
        <v>-10227.848568000045</v>
      </c>
      <c r="F41" s="15">
        <v>-789.99395600001628</v>
      </c>
      <c r="G41" s="15">
        <v>0.68464999999999998</v>
      </c>
      <c r="H41" s="15">
        <v>0.63990400000000003</v>
      </c>
      <c r="I41" s="15">
        <v>362.20421899997791</v>
      </c>
      <c r="J41" s="16">
        <f t="shared" si="6"/>
        <v>-10654.313751000085</v>
      </c>
      <c r="K41" s="15"/>
      <c r="L41" s="33">
        <f t="shared" si="7"/>
        <v>-11016.517970000063</v>
      </c>
      <c r="AN41" s="2"/>
    </row>
    <row r="42" spans="1:40" s="8" customForma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  <c r="AN42" s="2"/>
    </row>
    <row r="43" spans="1:40" s="8" customFormat="1">
      <c r="A43" s="11"/>
      <c r="B43" s="11"/>
      <c r="C43" s="11"/>
      <c r="D43" s="17" t="s">
        <v>11</v>
      </c>
      <c r="E43" s="16">
        <f>SUM(E29:E41)</f>
        <v>227941.79492200067</v>
      </c>
      <c r="F43" s="16">
        <f t="shared" ref="F43:J43" si="9">SUM(F29:F41)</f>
        <v>271553.37599799852</v>
      </c>
      <c r="G43" s="16">
        <f t="shared" si="9"/>
        <v>184274.68610699888</v>
      </c>
      <c r="H43" s="16">
        <f t="shared" si="9"/>
        <v>73442.91846199891</v>
      </c>
      <c r="I43" s="16">
        <f t="shared" si="9"/>
        <v>189522.99331999911</v>
      </c>
      <c r="J43" s="16">
        <f t="shared" si="9"/>
        <v>946735.76880899607</v>
      </c>
      <c r="K43" s="11"/>
      <c r="L43" s="12"/>
      <c r="AN43" s="2"/>
    </row>
    <row r="44" spans="1:40" s="8" customForma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  <c r="AN44" s="2"/>
    </row>
    <row r="45" spans="1:40" s="8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2"/>
      <c r="AN45" s="2"/>
    </row>
    <row r="46" spans="1:40" s="8" customFormat="1" ht="23.25">
      <c r="A46" s="11"/>
      <c r="B46" s="11"/>
      <c r="C46" s="11"/>
      <c r="D46" s="9" t="s">
        <v>1000</v>
      </c>
      <c r="E46" s="10"/>
      <c r="F46" s="10"/>
      <c r="G46" s="10"/>
      <c r="H46" s="10"/>
      <c r="I46" s="10"/>
      <c r="J46" s="10"/>
      <c r="K46" s="11"/>
      <c r="L46" s="12"/>
      <c r="AN46" s="2"/>
    </row>
    <row r="47" spans="1:40" s="8" customForma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2"/>
      <c r="AN47" s="2"/>
    </row>
    <row r="48" spans="1:40" s="8" customFormat="1">
      <c r="A48" s="11"/>
      <c r="B48" s="11"/>
      <c r="C48" s="11"/>
      <c r="D48" s="11"/>
      <c r="E48" s="14" t="s">
        <v>18</v>
      </c>
      <c r="F48" s="14" t="s">
        <v>21</v>
      </c>
      <c r="G48" s="14" t="s">
        <v>22</v>
      </c>
      <c r="H48" s="14" t="s">
        <v>23</v>
      </c>
      <c r="I48" s="14" t="s">
        <v>24</v>
      </c>
      <c r="J48" s="14" t="s">
        <v>11</v>
      </c>
      <c r="K48" s="11"/>
      <c r="L48" s="12"/>
      <c r="AN48" s="2"/>
    </row>
    <row r="49" spans="1:40" s="8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AN49" s="2"/>
    </row>
    <row r="50" spans="1:40" s="8" customFormat="1">
      <c r="A50" s="12" t="str">
        <f>B50&amp;"_"&amp;D50</f>
        <v>2020 Regional ISO_Nuclear</v>
      </c>
      <c r="B50" s="13" t="str">
        <f>D46</f>
        <v>2020 Regional ISO</v>
      </c>
      <c r="C50" s="11"/>
      <c r="D50" s="11" t="s">
        <v>14</v>
      </c>
      <c r="E50" s="15">
        <v>18436.158720000789</v>
      </c>
      <c r="F50" s="15">
        <v>8450.2870919998404</v>
      </c>
      <c r="G50" s="15">
        <v>31558.280878998958</v>
      </c>
      <c r="H50" s="15">
        <v>0</v>
      </c>
      <c r="I50" s="15">
        <v>0</v>
      </c>
      <c r="J50" s="16">
        <f>SUM(E50:I50)</f>
        <v>58444.726690999589</v>
      </c>
      <c r="K50" s="15"/>
      <c r="L50" s="33">
        <f>J50-I50</f>
        <v>58444.726690999589</v>
      </c>
      <c r="AN50" s="2"/>
    </row>
    <row r="51" spans="1:40" s="8" customFormat="1">
      <c r="A51" s="12" t="str">
        <f t="shared" ref="A51:A62" si="10">B51&amp;"_"&amp;D51</f>
        <v>2020 Regional ISO_Coal</v>
      </c>
      <c r="B51" s="12" t="str">
        <f>B50</f>
        <v>2020 Regional ISO</v>
      </c>
      <c r="C51" s="11"/>
      <c r="D51" s="11" t="s">
        <v>12</v>
      </c>
      <c r="E51" s="15">
        <v>76.128432999995084</v>
      </c>
      <c r="F51" s="15">
        <v>76947.512788998662</v>
      </c>
      <c r="G51" s="15">
        <v>51521.829088999992</v>
      </c>
      <c r="H51" s="15">
        <v>48168.144622998712</v>
      </c>
      <c r="I51" s="15">
        <v>55551.084013000633</v>
      </c>
      <c r="J51" s="16">
        <f t="shared" ref="J51:J62" si="11">SUM(E51:I51)</f>
        <v>232264.69894699799</v>
      </c>
      <c r="K51" s="15"/>
      <c r="L51" s="33">
        <f t="shared" ref="L51:L62" si="12">J51-I51</f>
        <v>176713.61493399736</v>
      </c>
      <c r="AN51" s="2"/>
    </row>
    <row r="52" spans="1:40" s="8" customFormat="1">
      <c r="A52" s="12" t="str">
        <f t="shared" si="10"/>
        <v>2020 Regional ISO_CHP/QF Must Run</v>
      </c>
      <c r="B52" s="12" t="str">
        <f t="shared" ref="B52:B62" si="13">B51</f>
        <v>2020 Regional ISO</v>
      </c>
      <c r="C52" s="11"/>
      <c r="D52" s="11" t="s">
        <v>994</v>
      </c>
      <c r="E52" s="15">
        <v>29359.386355999002</v>
      </c>
      <c r="F52" s="15">
        <v>0</v>
      </c>
      <c r="G52" s="15">
        <v>0</v>
      </c>
      <c r="H52" s="15">
        <v>0</v>
      </c>
      <c r="I52" s="15">
        <v>0</v>
      </c>
      <c r="J52" s="16">
        <f t="shared" si="11"/>
        <v>29359.386355999002</v>
      </c>
      <c r="K52" s="15"/>
      <c r="L52" s="33">
        <f t="shared" si="12"/>
        <v>29359.386355999002</v>
      </c>
      <c r="AN52" s="2"/>
    </row>
    <row r="53" spans="1:40" s="8" customFormat="1">
      <c r="A53" s="12" t="str">
        <f t="shared" si="10"/>
        <v>2020 Regional ISO_Gas CC</v>
      </c>
      <c r="B53" s="12" t="str">
        <f t="shared" si="13"/>
        <v>2020 Regional ISO</v>
      </c>
      <c r="C53" s="11"/>
      <c r="D53" s="11" t="s">
        <v>25</v>
      </c>
      <c r="E53" s="15">
        <v>74161.333112000881</v>
      </c>
      <c r="F53" s="15">
        <v>31026.745565999696</v>
      </c>
      <c r="G53" s="15">
        <v>64681.095052999968</v>
      </c>
      <c r="H53" s="15">
        <v>6691.9202590000441</v>
      </c>
      <c r="I53" s="15">
        <v>34907.946412998746</v>
      </c>
      <c r="J53" s="16">
        <f t="shared" si="11"/>
        <v>211469.04040299932</v>
      </c>
      <c r="K53" s="15"/>
      <c r="L53" s="33">
        <f t="shared" si="12"/>
        <v>176561.09399000058</v>
      </c>
      <c r="AN53" s="2"/>
    </row>
    <row r="54" spans="1:40" s="8" customFormat="1">
      <c r="A54" s="12" t="str">
        <f t="shared" si="10"/>
        <v>2020 Regional ISO_Gas Peaker</v>
      </c>
      <c r="B54" s="12" t="str">
        <f t="shared" si="13"/>
        <v>2020 Regional ISO</v>
      </c>
      <c r="C54" s="11"/>
      <c r="D54" s="11" t="s">
        <v>26</v>
      </c>
      <c r="E54" s="15">
        <v>1796.8874160000105</v>
      </c>
      <c r="F54" s="15">
        <v>2427.5375699999745</v>
      </c>
      <c r="G54" s="15">
        <v>1661.2371680000836</v>
      </c>
      <c r="H54" s="15">
        <v>846.28615799999375</v>
      </c>
      <c r="I54" s="15">
        <v>11071.349013999816</v>
      </c>
      <c r="J54" s="16">
        <f t="shared" si="11"/>
        <v>17803.297325999876</v>
      </c>
      <c r="K54" s="15"/>
      <c r="L54" s="33">
        <f t="shared" si="12"/>
        <v>6731.9483120000605</v>
      </c>
      <c r="AN54" s="2"/>
    </row>
    <row r="55" spans="1:40" s="8" customFormat="1">
      <c r="A55" s="12" t="str">
        <f t="shared" si="10"/>
        <v>2020 Regional ISO_Oil Peaker</v>
      </c>
      <c r="B55" s="12" t="str">
        <f t="shared" si="13"/>
        <v>2020 Regional ISO</v>
      </c>
      <c r="C55" s="11"/>
      <c r="D55" s="11" t="s">
        <v>27</v>
      </c>
      <c r="E55" s="15">
        <v>0</v>
      </c>
      <c r="F55" s="15">
        <v>1.7672E-2</v>
      </c>
      <c r="G55" s="15">
        <v>0</v>
      </c>
      <c r="H55" s="15">
        <v>0</v>
      </c>
      <c r="I55" s="15">
        <v>0</v>
      </c>
      <c r="J55" s="16">
        <f t="shared" si="11"/>
        <v>1.7672E-2</v>
      </c>
      <c r="K55" s="15"/>
      <c r="L55" s="33">
        <f t="shared" si="12"/>
        <v>1.7672E-2</v>
      </c>
      <c r="AN55" s="2"/>
    </row>
    <row r="56" spans="1:40" s="8" customFormat="1">
      <c r="A56" s="12" t="str">
        <f t="shared" si="10"/>
        <v>2020 Regional ISO_Biomass/Biogas</v>
      </c>
      <c r="B56" s="12" t="str">
        <f t="shared" si="13"/>
        <v>2020 Regional ISO</v>
      </c>
      <c r="C56" s="11"/>
      <c r="D56" s="11" t="s">
        <v>28</v>
      </c>
      <c r="E56" s="15">
        <v>6679.48533400015</v>
      </c>
      <c r="F56" s="15">
        <v>5070.9059919998972</v>
      </c>
      <c r="G56" s="15">
        <v>310.26225000001233</v>
      </c>
      <c r="H56" s="15">
        <v>24.481689999997737</v>
      </c>
      <c r="I56" s="15">
        <v>5216.3444280000076</v>
      </c>
      <c r="J56" s="16">
        <f t="shared" si="11"/>
        <v>17301.479694000067</v>
      </c>
      <c r="K56" s="15"/>
      <c r="L56" s="33">
        <f t="shared" si="12"/>
        <v>12085.135266000059</v>
      </c>
      <c r="AN56" s="2"/>
    </row>
    <row r="57" spans="1:40" s="8" customFormat="1">
      <c r="A57" s="12" t="str">
        <f t="shared" si="10"/>
        <v>2020 Regional ISO_Geothermal</v>
      </c>
      <c r="B57" s="12" t="str">
        <f t="shared" si="13"/>
        <v>2020 Regional ISO</v>
      </c>
      <c r="C57" s="11"/>
      <c r="D57" s="11" t="s">
        <v>15</v>
      </c>
      <c r="E57" s="15">
        <v>15648.966809999918</v>
      </c>
      <c r="F57" s="15">
        <v>1226.6975729999708</v>
      </c>
      <c r="G57" s="15">
        <v>6699.2421640000603</v>
      </c>
      <c r="H57" s="15">
        <v>0</v>
      </c>
      <c r="I57" s="15">
        <v>5643.3115149999358</v>
      </c>
      <c r="J57" s="16">
        <f t="shared" si="11"/>
        <v>29218.218061999887</v>
      </c>
      <c r="K57" s="15"/>
      <c r="L57" s="33">
        <f t="shared" si="12"/>
        <v>23574.906546999951</v>
      </c>
      <c r="AN57" s="2"/>
    </row>
    <row r="58" spans="1:40" s="8" customFormat="1">
      <c r="A58" s="12" t="str">
        <f t="shared" si="10"/>
        <v>2020 Regional ISO_Hydro/PS</v>
      </c>
      <c r="B58" s="12" t="str">
        <f t="shared" si="13"/>
        <v>2020 Regional ISO</v>
      </c>
      <c r="C58" s="11"/>
      <c r="D58" s="11" t="s">
        <v>29</v>
      </c>
      <c r="E58" s="15">
        <v>38447.59850900001</v>
      </c>
      <c r="F58" s="15">
        <v>120671.12431700014</v>
      </c>
      <c r="G58" s="15">
        <v>8442.6468579999837</v>
      </c>
      <c r="H58" s="15">
        <v>1881.9619780000005</v>
      </c>
      <c r="I58" s="15">
        <v>67821.593063999913</v>
      </c>
      <c r="J58" s="16">
        <f t="shared" si="11"/>
        <v>237264.92472600006</v>
      </c>
      <c r="K58" s="15"/>
      <c r="L58" s="33">
        <f t="shared" si="12"/>
        <v>169443.33166200016</v>
      </c>
      <c r="AN58" s="2"/>
    </row>
    <row r="59" spans="1:40" s="8" customFormat="1">
      <c r="A59" s="12" t="str">
        <f t="shared" si="10"/>
        <v>2020 Regional ISO_Solar</v>
      </c>
      <c r="B59" s="12" t="str">
        <f t="shared" si="13"/>
        <v>2020 Regional ISO</v>
      </c>
      <c r="C59" s="11"/>
      <c r="D59" s="11" t="s">
        <v>30</v>
      </c>
      <c r="E59" s="15">
        <v>27643.635129000013</v>
      </c>
      <c r="F59" s="15">
        <v>1172.3670740000025</v>
      </c>
      <c r="G59" s="15">
        <v>7005.6947009999849</v>
      </c>
      <c r="H59" s="15">
        <v>202.13059799999974</v>
      </c>
      <c r="I59" s="15">
        <v>14.06756899999999</v>
      </c>
      <c r="J59" s="16">
        <f t="shared" si="11"/>
        <v>36037.895070999999</v>
      </c>
      <c r="K59" s="15"/>
      <c r="L59" s="33">
        <f t="shared" si="12"/>
        <v>36023.827502</v>
      </c>
      <c r="AN59" s="2"/>
    </row>
    <row r="60" spans="1:40" s="8" customFormat="1">
      <c r="A60" s="12" t="str">
        <f t="shared" si="10"/>
        <v>2020 Regional ISO_Solar DG</v>
      </c>
      <c r="B60" s="12" t="str">
        <f t="shared" si="13"/>
        <v>2020 Regional ISO</v>
      </c>
      <c r="C60" s="11"/>
      <c r="D60" s="11" t="s">
        <v>31</v>
      </c>
      <c r="E60" s="15">
        <v>11368.053265999997</v>
      </c>
      <c r="F60" s="15">
        <v>606.61116900000081</v>
      </c>
      <c r="G60" s="15">
        <v>3426.0042880000028</v>
      </c>
      <c r="H60" s="15">
        <v>1027.2548370000006</v>
      </c>
      <c r="I60" s="15">
        <v>0</v>
      </c>
      <c r="J60" s="16">
        <f t="shared" si="11"/>
        <v>16427.923560000003</v>
      </c>
      <c r="K60" s="15"/>
      <c r="L60" s="33">
        <f t="shared" si="12"/>
        <v>16427.923560000003</v>
      </c>
      <c r="AN60" s="2"/>
    </row>
    <row r="61" spans="1:40" s="8" customFormat="1">
      <c r="A61" s="12" t="str">
        <f t="shared" si="10"/>
        <v>2020 Regional ISO_Wind</v>
      </c>
      <c r="B61" s="12" t="str">
        <f t="shared" si="13"/>
        <v>2020 Regional ISO</v>
      </c>
      <c r="C61" s="11"/>
      <c r="D61" s="11" t="s">
        <v>13</v>
      </c>
      <c r="E61" s="15">
        <v>15560.053644000009</v>
      </c>
      <c r="F61" s="15">
        <v>31384.76991099997</v>
      </c>
      <c r="G61" s="15">
        <v>8363.2145340000043</v>
      </c>
      <c r="H61" s="15">
        <v>7523.7697870000002</v>
      </c>
      <c r="I61" s="15">
        <v>9029.5996469999955</v>
      </c>
      <c r="J61" s="16">
        <f t="shared" si="11"/>
        <v>71861.407522999973</v>
      </c>
      <c r="K61" s="15"/>
      <c r="L61" s="33">
        <f t="shared" si="12"/>
        <v>62831.807875999977</v>
      </c>
      <c r="AN61" s="2"/>
    </row>
    <row r="62" spans="1:40" s="8" customFormat="1">
      <c r="A62" s="12" t="str">
        <f t="shared" si="10"/>
        <v>2020 Regional ISO_Other</v>
      </c>
      <c r="B62" s="12" t="str">
        <f t="shared" si="13"/>
        <v>2020 Regional ISO</v>
      </c>
      <c r="C62" s="11"/>
      <c r="D62" s="11" t="s">
        <v>32</v>
      </c>
      <c r="E62" s="15">
        <v>-10201.470075000047</v>
      </c>
      <c r="F62" s="15">
        <v>-776.70087700001534</v>
      </c>
      <c r="G62" s="15">
        <v>0.68464999999999998</v>
      </c>
      <c r="H62" s="15">
        <v>0.63990400000000003</v>
      </c>
      <c r="I62" s="15">
        <v>361.83371899997775</v>
      </c>
      <c r="J62" s="16">
        <f t="shared" si="11"/>
        <v>-10615.012679000085</v>
      </c>
      <c r="K62" s="15"/>
      <c r="L62" s="33">
        <f t="shared" si="12"/>
        <v>-10976.846398000063</v>
      </c>
      <c r="AN62" s="2"/>
    </row>
    <row r="63" spans="1:40" s="8" customForma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  <c r="AN63" s="2"/>
    </row>
    <row r="64" spans="1:40" s="8" customFormat="1">
      <c r="A64" s="11"/>
      <c r="B64" s="11"/>
      <c r="C64" s="11"/>
      <c r="D64" s="17" t="s">
        <v>11</v>
      </c>
      <c r="E64" s="16">
        <f>SUM(E50:E62)</f>
        <v>228976.21665400072</v>
      </c>
      <c r="F64" s="16">
        <f t="shared" ref="F64:J64" si="14">SUM(F50:F62)</f>
        <v>278207.87584799813</v>
      </c>
      <c r="G64" s="16">
        <f t="shared" si="14"/>
        <v>183670.19163399903</v>
      </c>
      <c r="H64" s="16">
        <f t="shared" si="14"/>
        <v>66366.589833998747</v>
      </c>
      <c r="I64" s="16">
        <f t="shared" si="14"/>
        <v>189617.12938199905</v>
      </c>
      <c r="J64" s="16">
        <f t="shared" si="14"/>
        <v>946838.00335199561</v>
      </c>
      <c r="K64" s="11"/>
      <c r="L64" s="12"/>
      <c r="AN64" s="2"/>
    </row>
    <row r="65" spans="1:40" s="8" customForma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  <c r="AN65" s="2"/>
    </row>
    <row r="66" spans="1:40" s="8" customForma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  <c r="AN66" s="2"/>
    </row>
    <row r="67" spans="1:40" s="8" customForma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AN67" s="2"/>
    </row>
    <row r="68" spans="1:40" ht="23.25">
      <c r="D68" s="9" t="s">
        <v>33</v>
      </c>
      <c r="E68" s="10"/>
      <c r="F68" s="10"/>
      <c r="G68" s="10"/>
      <c r="H68" s="10"/>
      <c r="I68" s="10"/>
      <c r="J68" s="10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H68" s="8"/>
      <c r="AI68" s="8"/>
      <c r="AJ68" s="8"/>
      <c r="AK68" s="8"/>
    </row>
    <row r="69" spans="1:40"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H69" s="8"/>
      <c r="AI69" s="8"/>
      <c r="AJ69" s="8"/>
      <c r="AK69" s="8"/>
    </row>
    <row r="70" spans="1:40">
      <c r="E70" s="14" t="s">
        <v>18</v>
      </c>
      <c r="F70" s="14" t="s">
        <v>21</v>
      </c>
      <c r="G70" s="14" t="s">
        <v>22</v>
      </c>
      <c r="H70" s="14" t="s">
        <v>23</v>
      </c>
      <c r="I70" s="14" t="s">
        <v>24</v>
      </c>
      <c r="J70" s="14" t="s">
        <v>11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H70" s="8"/>
      <c r="AI70" s="8"/>
      <c r="AJ70" s="8"/>
      <c r="AK70" s="8"/>
    </row>
    <row r="71" spans="1:40"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H71" s="8"/>
      <c r="AI71" s="8"/>
      <c r="AJ71" s="8"/>
      <c r="AK71" s="8"/>
    </row>
    <row r="72" spans="1:40">
      <c r="A72" s="12" t="str">
        <f>B72&amp;"_"&amp;D72</f>
        <v>2030 CP 1A_Nuclear</v>
      </c>
      <c r="B72" s="13" t="str">
        <f>D68</f>
        <v>2030 CP 1A</v>
      </c>
      <c r="C72" s="13"/>
      <c r="D72" s="11" t="s">
        <v>14</v>
      </c>
      <c r="E72" s="15">
        <v>0</v>
      </c>
      <c r="F72" s="15">
        <v>8430.1420319998597</v>
      </c>
      <c r="G72" s="15">
        <v>31463.794558998961</v>
      </c>
      <c r="H72" s="15">
        <v>0</v>
      </c>
      <c r="I72" s="15">
        <v>0</v>
      </c>
      <c r="J72" s="16">
        <f>SUM(E72:I72)</f>
        <v>39893.936590998819</v>
      </c>
      <c r="K72" s="15"/>
      <c r="L72" s="33">
        <f>J72-I72</f>
        <v>39893.936590998819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H72" s="8"/>
      <c r="AI72" s="8"/>
      <c r="AJ72" s="8"/>
      <c r="AK72" s="8"/>
    </row>
    <row r="73" spans="1:40">
      <c r="A73" s="12" t="str">
        <f t="shared" ref="A73:A84" si="15">B73&amp;"_"&amp;D73</f>
        <v>2030 CP 1A_Coal</v>
      </c>
      <c r="B73" s="12" t="str">
        <f>B72</f>
        <v>2030 CP 1A</v>
      </c>
      <c r="C73" s="12"/>
      <c r="D73" s="11" t="s">
        <v>12</v>
      </c>
      <c r="E73" s="15">
        <v>0</v>
      </c>
      <c r="F73" s="15">
        <v>54884.909048998757</v>
      </c>
      <c r="G73" s="15">
        <v>46205.687827000846</v>
      </c>
      <c r="H73" s="15">
        <v>49657.355860999007</v>
      </c>
      <c r="I73" s="15">
        <v>0</v>
      </c>
      <c r="J73" s="16">
        <f t="shared" ref="J73:J84" si="16">SUM(E73:I73)</f>
        <v>150747.95273699862</v>
      </c>
      <c r="K73" s="15"/>
      <c r="L73" s="33">
        <f t="shared" ref="L73:L84" si="17">J73-I73</f>
        <v>150747.95273699862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H73" s="8"/>
      <c r="AI73" s="8"/>
      <c r="AJ73" s="8"/>
      <c r="AK73" s="8"/>
    </row>
    <row r="74" spans="1:40">
      <c r="A74" s="12" t="str">
        <f t="shared" si="15"/>
        <v>2030 CP 1A_CHP/QF Must Run</v>
      </c>
      <c r="B74" s="12" t="str">
        <f t="shared" ref="B74:B84" si="18">B73</f>
        <v>2030 CP 1A</v>
      </c>
      <c r="C74" s="12"/>
      <c r="D74" s="11" t="s">
        <v>994</v>
      </c>
      <c r="E74" s="15">
        <v>29287.913748999006</v>
      </c>
      <c r="F74" s="15">
        <v>0</v>
      </c>
      <c r="G74" s="15">
        <v>0</v>
      </c>
      <c r="H74" s="15">
        <v>0</v>
      </c>
      <c r="I74" s="15">
        <v>0</v>
      </c>
      <c r="J74" s="16">
        <f t="shared" si="16"/>
        <v>29287.913748999006</v>
      </c>
      <c r="K74" s="15"/>
      <c r="L74" s="33">
        <f t="shared" si="17"/>
        <v>29287.913748999006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H74" s="8"/>
      <c r="AI74" s="8"/>
      <c r="AJ74" s="8"/>
      <c r="AK74" s="8"/>
    </row>
    <row r="75" spans="1:40" s="8" customFormat="1">
      <c r="A75" s="12" t="str">
        <f t="shared" si="15"/>
        <v>2030 CP 1A_Gas CC</v>
      </c>
      <c r="B75" s="12" t="str">
        <f t="shared" si="18"/>
        <v>2030 CP 1A</v>
      </c>
      <c r="C75" s="12"/>
      <c r="D75" s="11" t="s">
        <v>25</v>
      </c>
      <c r="E75" s="15">
        <v>58915.317996000522</v>
      </c>
      <c r="F75" s="15">
        <v>62238.748196999994</v>
      </c>
      <c r="G75" s="15">
        <v>74714.89482199974</v>
      </c>
      <c r="H75" s="15">
        <v>18582.860428000287</v>
      </c>
      <c r="I75" s="15">
        <v>122641.22945199945</v>
      </c>
      <c r="J75" s="16">
        <f t="shared" si="16"/>
        <v>337093.05089499999</v>
      </c>
      <c r="K75" s="15"/>
      <c r="L75" s="33">
        <f t="shared" si="17"/>
        <v>214451.82144300055</v>
      </c>
      <c r="AN75" s="2"/>
    </row>
    <row r="76" spans="1:40">
      <c r="A76" s="12" t="str">
        <f t="shared" si="15"/>
        <v>2030 CP 1A_Gas Peaker</v>
      </c>
      <c r="B76" s="12" t="str">
        <f t="shared" si="18"/>
        <v>2030 CP 1A</v>
      </c>
      <c r="C76" s="12"/>
      <c r="D76" s="11" t="s">
        <v>26</v>
      </c>
      <c r="E76" s="15">
        <v>2018.1086010000201</v>
      </c>
      <c r="F76" s="15">
        <v>3748.2702410000443</v>
      </c>
      <c r="G76" s="15">
        <v>5288.9991160000682</v>
      </c>
      <c r="H76" s="15">
        <v>2663.3220749999869</v>
      </c>
      <c r="I76" s="15">
        <v>10738.446352999808</v>
      </c>
      <c r="J76" s="16">
        <f t="shared" si="16"/>
        <v>24457.146385999928</v>
      </c>
      <c r="K76" s="15"/>
      <c r="L76" s="33">
        <f t="shared" si="17"/>
        <v>13718.700033000119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H76" s="8"/>
      <c r="AI76" s="8"/>
      <c r="AJ76" s="8"/>
      <c r="AK76" s="8"/>
    </row>
    <row r="77" spans="1:40">
      <c r="A77" s="12" t="str">
        <f t="shared" si="15"/>
        <v>2030 CP 1A_Oil Peaker</v>
      </c>
      <c r="B77" s="12" t="str">
        <f t="shared" si="18"/>
        <v>2030 CP 1A</v>
      </c>
      <c r="C77" s="12"/>
      <c r="D77" s="11" t="s">
        <v>27</v>
      </c>
      <c r="E77" s="15">
        <v>0.16059999999999994</v>
      </c>
      <c r="F77" s="15">
        <v>0.73834099999999303</v>
      </c>
      <c r="G77" s="15">
        <v>8.4000000000000012E-3</v>
      </c>
      <c r="H77" s="15">
        <v>0.47596600000000006</v>
      </c>
      <c r="I77" s="15">
        <v>3.5999999999999999E-3</v>
      </c>
      <c r="J77" s="16">
        <f t="shared" si="16"/>
        <v>1.386906999999993</v>
      </c>
      <c r="K77" s="15"/>
      <c r="L77" s="33">
        <f t="shared" si="17"/>
        <v>1.383306999999993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H77" s="8"/>
      <c r="AI77" s="8"/>
      <c r="AJ77" s="8"/>
      <c r="AK77" s="8"/>
    </row>
    <row r="78" spans="1:40">
      <c r="A78" s="12" t="str">
        <f t="shared" si="15"/>
        <v>2030 CP 1A_Biomass/Biogas</v>
      </c>
      <c r="B78" s="12" t="str">
        <f t="shared" si="18"/>
        <v>2030 CP 1A</v>
      </c>
      <c r="C78" s="12"/>
      <c r="D78" s="11" t="s">
        <v>28</v>
      </c>
      <c r="E78" s="15">
        <v>6368.2271920001367</v>
      </c>
      <c r="F78" s="15">
        <v>5241.6720659999155</v>
      </c>
      <c r="G78" s="15">
        <v>302.31480300001465</v>
      </c>
      <c r="H78" s="15">
        <v>8.6498459999997657</v>
      </c>
      <c r="I78" s="15">
        <v>2715.9766549999426</v>
      </c>
      <c r="J78" s="16">
        <f t="shared" si="16"/>
        <v>14636.840562000009</v>
      </c>
      <c r="K78" s="15"/>
      <c r="L78" s="33">
        <f t="shared" si="17"/>
        <v>11920.863907000066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H78" s="8"/>
      <c r="AI78" s="8"/>
      <c r="AJ78" s="8"/>
      <c r="AK78" s="8"/>
    </row>
    <row r="79" spans="1:40">
      <c r="A79" s="12" t="str">
        <f t="shared" si="15"/>
        <v>2030 CP 1A_Geothermal</v>
      </c>
      <c r="B79" s="12" t="str">
        <f t="shared" si="18"/>
        <v>2030 CP 1A</v>
      </c>
      <c r="C79" s="12"/>
      <c r="D79" s="11" t="s">
        <v>15</v>
      </c>
      <c r="E79" s="15">
        <v>21335.485748999999</v>
      </c>
      <c r="F79" s="15">
        <v>1223.872748999971</v>
      </c>
      <c r="G79" s="15">
        <v>5896.6828520000809</v>
      </c>
      <c r="H79" s="15">
        <v>0</v>
      </c>
      <c r="I79" s="15">
        <v>5624.2611589999351</v>
      </c>
      <c r="J79" s="16">
        <f t="shared" si="16"/>
        <v>34080.302508999986</v>
      </c>
      <c r="K79" s="15"/>
      <c r="L79" s="33">
        <f t="shared" si="17"/>
        <v>28456.04135000005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H79" s="8"/>
      <c r="AI79" s="8"/>
      <c r="AJ79" s="8"/>
      <c r="AK79" s="8"/>
    </row>
    <row r="80" spans="1:40">
      <c r="A80" s="12" t="str">
        <f t="shared" si="15"/>
        <v>2030 CP 1A_Hydro/PS</v>
      </c>
      <c r="B80" s="12" t="str">
        <f t="shared" si="18"/>
        <v>2030 CP 1A</v>
      </c>
      <c r="C80" s="12"/>
      <c r="D80" s="11" t="s">
        <v>29</v>
      </c>
      <c r="E80" s="15">
        <v>37612.070571000004</v>
      </c>
      <c r="F80" s="15">
        <v>120137.41980200019</v>
      </c>
      <c r="G80" s="15">
        <v>8488.0791789999839</v>
      </c>
      <c r="H80" s="15">
        <v>1909.2919950000066</v>
      </c>
      <c r="I80" s="15">
        <v>66345.292877999993</v>
      </c>
      <c r="J80" s="16">
        <f t="shared" si="16"/>
        <v>234492.15442500019</v>
      </c>
      <c r="K80" s="15"/>
      <c r="L80" s="33">
        <f t="shared" si="17"/>
        <v>168146.86154700018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H80" s="8"/>
      <c r="AI80" s="8"/>
      <c r="AJ80" s="8"/>
      <c r="AK80" s="8"/>
    </row>
    <row r="81" spans="1:40">
      <c r="A81" s="12" t="str">
        <f t="shared" si="15"/>
        <v>2030 CP 1A_Solar</v>
      </c>
      <c r="B81" s="12" t="str">
        <f t="shared" si="18"/>
        <v>2030 CP 1A</v>
      </c>
      <c r="C81" s="12"/>
      <c r="D81" s="11" t="s">
        <v>30</v>
      </c>
      <c r="E81" s="15">
        <v>48710.227022000028</v>
      </c>
      <c r="F81" s="15">
        <v>1169.8374510000026</v>
      </c>
      <c r="G81" s="15">
        <v>13661.132903000003</v>
      </c>
      <c r="H81" s="15">
        <v>201.51972299999974</v>
      </c>
      <c r="I81" s="15">
        <v>14.009329999999988</v>
      </c>
      <c r="J81" s="16">
        <f t="shared" si="16"/>
        <v>63756.726429000031</v>
      </c>
      <c r="K81" s="15"/>
      <c r="L81" s="33">
        <f t="shared" si="17"/>
        <v>63742.71709900003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H81" s="8"/>
      <c r="AI81" s="8"/>
      <c r="AJ81" s="8"/>
      <c r="AK81" s="8"/>
    </row>
    <row r="82" spans="1:40">
      <c r="A82" s="12" t="str">
        <f t="shared" si="15"/>
        <v>2030 CP 1A_Solar DG</v>
      </c>
      <c r="B82" s="12" t="str">
        <f t="shared" si="18"/>
        <v>2030 CP 1A</v>
      </c>
      <c r="C82" s="12"/>
      <c r="D82" s="11" t="s">
        <v>31</v>
      </c>
      <c r="E82" s="15">
        <v>31977.897472000004</v>
      </c>
      <c r="F82" s="15">
        <v>606.12281300000063</v>
      </c>
      <c r="G82" s="15">
        <v>3417.2767400000034</v>
      </c>
      <c r="H82" s="15">
        <v>1025.7619490000006</v>
      </c>
      <c r="I82" s="15">
        <v>0</v>
      </c>
      <c r="J82" s="16">
        <f t="shared" si="16"/>
        <v>37027.058974000007</v>
      </c>
      <c r="K82" s="15"/>
      <c r="L82" s="33">
        <f t="shared" si="17"/>
        <v>37027.058974000007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H82" s="8"/>
      <c r="AI82" s="8"/>
      <c r="AJ82" s="8"/>
      <c r="AK82" s="8"/>
    </row>
    <row r="83" spans="1:40">
      <c r="A83" s="12" t="str">
        <f t="shared" si="15"/>
        <v>2030 CP 1A_Wind</v>
      </c>
      <c r="B83" s="12" t="str">
        <f t="shared" si="18"/>
        <v>2030 CP 1A</v>
      </c>
      <c r="C83" s="12"/>
      <c r="D83" s="11" t="s">
        <v>13</v>
      </c>
      <c r="E83" s="15">
        <v>22916.361723999991</v>
      </c>
      <c r="F83" s="15">
        <v>44894.781016999972</v>
      </c>
      <c r="G83" s="15">
        <v>12583.152419000009</v>
      </c>
      <c r="H83" s="15">
        <v>9119.3229379999993</v>
      </c>
      <c r="I83" s="15">
        <v>9006.1588489999976</v>
      </c>
      <c r="J83" s="16">
        <f t="shared" si="16"/>
        <v>98519.776946999962</v>
      </c>
      <c r="K83" s="15"/>
      <c r="L83" s="33">
        <f t="shared" si="17"/>
        <v>89513.618097999963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H83" s="8"/>
      <c r="AI83" s="8"/>
      <c r="AJ83" s="8"/>
      <c r="AK83" s="8"/>
    </row>
    <row r="84" spans="1:40">
      <c r="A84" s="12" t="str">
        <f t="shared" si="15"/>
        <v>2030 CP 1A_Other</v>
      </c>
      <c r="B84" s="12" t="str">
        <f t="shared" si="18"/>
        <v>2030 CP 1A</v>
      </c>
      <c r="C84" s="12"/>
      <c r="D84" s="11" t="s">
        <v>32</v>
      </c>
      <c r="E84" s="15">
        <v>-6356.8050930000682</v>
      </c>
      <c r="F84" s="15">
        <v>-708.64540600001328</v>
      </c>
      <c r="G84" s="15">
        <v>0.68464999999999998</v>
      </c>
      <c r="H84" s="15">
        <v>0.63990400000000003</v>
      </c>
      <c r="I84" s="15">
        <v>348.10199999996871</v>
      </c>
      <c r="J84" s="16">
        <f t="shared" si="16"/>
        <v>-6716.0239450001127</v>
      </c>
      <c r="K84" s="15"/>
      <c r="L84" s="33">
        <f t="shared" si="17"/>
        <v>-7064.1259450000816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H84" s="8"/>
      <c r="AI84" s="8"/>
      <c r="AJ84" s="8"/>
      <c r="AK84" s="8"/>
    </row>
    <row r="85" spans="1:40"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H85" s="8"/>
      <c r="AI85" s="8"/>
      <c r="AJ85" s="8"/>
      <c r="AK85" s="8"/>
    </row>
    <row r="86" spans="1:40">
      <c r="D86" s="17" t="s">
        <v>11</v>
      </c>
      <c r="E86" s="16">
        <f>SUM(E72:E84)</f>
        <v>252784.96558299966</v>
      </c>
      <c r="F86" s="16">
        <f t="shared" ref="F86:J86" si="19">SUM(F72:F84)</f>
        <v>301867.86835199868</v>
      </c>
      <c r="G86" s="16">
        <f t="shared" si="19"/>
        <v>202022.70826999974</v>
      </c>
      <c r="H86" s="16">
        <f t="shared" si="19"/>
        <v>83169.20068499929</v>
      </c>
      <c r="I86" s="16">
        <f t="shared" si="19"/>
        <v>217433.48027599909</v>
      </c>
      <c r="J86" s="16">
        <f t="shared" si="19"/>
        <v>1057278.2231659966</v>
      </c>
    </row>
    <row r="89" spans="1:40" s="8" customFormat="1" ht="23.25">
      <c r="A89" s="11"/>
      <c r="B89" s="11"/>
      <c r="C89" s="11"/>
      <c r="D89" s="9" t="s">
        <v>34</v>
      </c>
      <c r="E89" s="10"/>
      <c r="F89" s="10"/>
      <c r="G89" s="10"/>
      <c r="H89" s="10"/>
      <c r="I89" s="10"/>
      <c r="J89" s="10"/>
      <c r="K89" s="11"/>
      <c r="L89" s="12"/>
      <c r="AN89" s="2"/>
    </row>
    <row r="90" spans="1:40" s="8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2"/>
      <c r="AN90" s="2"/>
    </row>
    <row r="91" spans="1:40" s="8" customFormat="1">
      <c r="A91" s="11"/>
      <c r="B91" s="11"/>
      <c r="C91" s="11"/>
      <c r="D91" s="11"/>
      <c r="E91" s="14" t="s">
        <v>18</v>
      </c>
      <c r="F91" s="14" t="s">
        <v>21</v>
      </c>
      <c r="G91" s="14" t="s">
        <v>22</v>
      </c>
      <c r="H91" s="14" t="s">
        <v>23</v>
      </c>
      <c r="I91" s="14" t="s">
        <v>24</v>
      </c>
      <c r="J91" s="14" t="s">
        <v>11</v>
      </c>
      <c r="K91" s="11"/>
      <c r="L91" s="12"/>
      <c r="AN91" s="2"/>
    </row>
    <row r="92" spans="1:40" s="8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  <c r="AN92" s="2"/>
    </row>
    <row r="93" spans="1:40" s="8" customFormat="1">
      <c r="A93" s="12" t="str">
        <f>B93&amp;"_"&amp;D93</f>
        <v>2030 CP 1B_Nuclear</v>
      </c>
      <c r="B93" s="13" t="str">
        <f>D89</f>
        <v>2030 CP 1B</v>
      </c>
      <c r="C93" s="11"/>
      <c r="D93" s="11" t="s">
        <v>14</v>
      </c>
      <c r="E93" s="15">
        <v>0</v>
      </c>
      <c r="F93" s="15">
        <v>8428.6151909998716</v>
      </c>
      <c r="G93" s="15">
        <v>31463.794558998961</v>
      </c>
      <c r="H93" s="15">
        <v>0</v>
      </c>
      <c r="I93" s="15">
        <v>0</v>
      </c>
      <c r="J93" s="16">
        <f>SUM(E93:I93)</f>
        <v>39892.409749998835</v>
      </c>
      <c r="K93" s="15"/>
      <c r="L93" s="33">
        <f>J93-I93</f>
        <v>39892.409749998835</v>
      </c>
      <c r="AN93" s="2"/>
    </row>
    <row r="94" spans="1:40" s="8" customFormat="1">
      <c r="A94" s="12" t="str">
        <f t="shared" ref="A94:A105" si="20">B94&amp;"_"&amp;D94</f>
        <v>2030 CP 1B_Coal</v>
      </c>
      <c r="B94" s="12" t="str">
        <f>B93</f>
        <v>2030 CP 1B</v>
      </c>
      <c r="C94" s="11"/>
      <c r="D94" s="11" t="s">
        <v>12</v>
      </c>
      <c r="E94" s="15">
        <v>0</v>
      </c>
      <c r="F94" s="15">
        <v>54281.558247998757</v>
      </c>
      <c r="G94" s="15">
        <v>45609.734991000718</v>
      </c>
      <c r="H94" s="15">
        <v>49354.999777999001</v>
      </c>
      <c r="I94" s="15">
        <v>0</v>
      </c>
      <c r="J94" s="16">
        <f t="shared" ref="J94:J105" si="21">SUM(E94:I94)</f>
        <v>149246.29301699848</v>
      </c>
      <c r="K94" s="15"/>
      <c r="L94" s="33">
        <f t="shared" ref="L94:L105" si="22">J94-I94</f>
        <v>149246.29301699848</v>
      </c>
      <c r="AN94" s="2"/>
    </row>
    <row r="95" spans="1:40" s="8" customFormat="1">
      <c r="A95" s="12" t="str">
        <f t="shared" si="20"/>
        <v>2030 CP 1B_CHP/QF Must Run</v>
      </c>
      <c r="B95" s="12" t="str">
        <f t="shared" ref="B95:B105" si="23">B94</f>
        <v>2030 CP 1B</v>
      </c>
      <c r="C95" s="11"/>
      <c r="D95" s="11" t="s">
        <v>994</v>
      </c>
      <c r="E95" s="15">
        <v>29287.913748999006</v>
      </c>
      <c r="F95" s="15">
        <v>0</v>
      </c>
      <c r="G95" s="15">
        <v>0</v>
      </c>
      <c r="H95" s="15">
        <v>0</v>
      </c>
      <c r="I95" s="15">
        <v>0</v>
      </c>
      <c r="J95" s="16">
        <f t="shared" si="21"/>
        <v>29287.913748999006</v>
      </c>
      <c r="K95" s="15"/>
      <c r="L95" s="33">
        <f t="shared" si="22"/>
        <v>29287.913748999006</v>
      </c>
      <c r="AN95" s="2"/>
    </row>
    <row r="96" spans="1:40" s="8" customFormat="1">
      <c r="A96" s="12" t="str">
        <f t="shared" si="20"/>
        <v>2030 CP 1B_Gas CC</v>
      </c>
      <c r="B96" s="12" t="str">
        <f t="shared" si="23"/>
        <v>2030 CP 1B</v>
      </c>
      <c r="C96" s="11"/>
      <c r="D96" s="11" t="s">
        <v>25</v>
      </c>
      <c r="E96" s="15">
        <v>59934.101752000483</v>
      </c>
      <c r="F96" s="15">
        <v>62996.21861400007</v>
      </c>
      <c r="G96" s="15">
        <v>73050.527729999958</v>
      </c>
      <c r="H96" s="15">
        <v>18407.274554000294</v>
      </c>
      <c r="I96" s="15">
        <v>122716.97019299946</v>
      </c>
      <c r="J96" s="16">
        <f t="shared" si="21"/>
        <v>337105.09284300025</v>
      </c>
      <c r="K96" s="15"/>
      <c r="L96" s="33">
        <f t="shared" si="22"/>
        <v>214388.12265000079</v>
      </c>
      <c r="AN96" s="2"/>
    </row>
    <row r="97" spans="1:40" s="8" customFormat="1">
      <c r="A97" s="12" t="str">
        <f t="shared" si="20"/>
        <v>2030 CP 1B_Gas Peaker</v>
      </c>
      <c r="B97" s="12" t="str">
        <f t="shared" si="23"/>
        <v>2030 CP 1B</v>
      </c>
      <c r="C97" s="11"/>
      <c r="D97" s="11" t="s">
        <v>26</v>
      </c>
      <c r="E97" s="15">
        <v>2138.0598970000201</v>
      </c>
      <c r="F97" s="15">
        <v>3835.0163060000277</v>
      </c>
      <c r="G97" s="15">
        <v>5414.9174550000653</v>
      </c>
      <c r="H97" s="15">
        <v>2624.0903839999864</v>
      </c>
      <c r="I97" s="15">
        <v>10741.514754999816</v>
      </c>
      <c r="J97" s="16">
        <f t="shared" si="21"/>
        <v>24753.598796999915</v>
      </c>
      <c r="K97" s="15"/>
      <c r="L97" s="33">
        <f t="shared" si="22"/>
        <v>14012.084042000099</v>
      </c>
      <c r="AN97" s="2"/>
    </row>
    <row r="98" spans="1:40" s="8" customFormat="1">
      <c r="A98" s="12" t="str">
        <f t="shared" si="20"/>
        <v>2030 CP 1B_Oil Peaker</v>
      </c>
      <c r="B98" s="12" t="str">
        <f t="shared" si="23"/>
        <v>2030 CP 1B</v>
      </c>
      <c r="C98" s="11"/>
      <c r="D98" s="11" t="s">
        <v>27</v>
      </c>
      <c r="E98" s="15">
        <v>0.1316999999999999</v>
      </c>
      <c r="F98" s="15">
        <v>0.76509999999999245</v>
      </c>
      <c r="G98" s="15">
        <v>2.1000000000000003E-3</v>
      </c>
      <c r="H98" s="15">
        <v>0.50706299999999993</v>
      </c>
      <c r="I98" s="15">
        <v>3.5999999999999999E-3</v>
      </c>
      <c r="J98" s="16">
        <f t="shared" si="21"/>
        <v>1.4095629999999923</v>
      </c>
      <c r="K98" s="15"/>
      <c r="L98" s="33">
        <f t="shared" si="22"/>
        <v>1.4059629999999923</v>
      </c>
      <c r="AN98" s="2"/>
    </row>
    <row r="99" spans="1:40" s="8" customFormat="1">
      <c r="A99" s="12" t="str">
        <f t="shared" si="20"/>
        <v>2030 CP 1B_Biomass/Biogas</v>
      </c>
      <c r="B99" s="12" t="str">
        <f t="shared" si="23"/>
        <v>2030 CP 1B</v>
      </c>
      <c r="C99" s="11"/>
      <c r="D99" s="11" t="s">
        <v>28</v>
      </c>
      <c r="E99" s="15">
        <v>6370.1914000001361</v>
      </c>
      <c r="F99" s="15">
        <v>5246.3623579999148</v>
      </c>
      <c r="G99" s="15">
        <v>301.91828200001459</v>
      </c>
      <c r="H99" s="15">
        <v>8.5383149999997681</v>
      </c>
      <c r="I99" s="15">
        <v>2721.3507609999492</v>
      </c>
      <c r="J99" s="16">
        <f t="shared" si="21"/>
        <v>14648.361116000015</v>
      </c>
      <c r="K99" s="15"/>
      <c r="L99" s="33">
        <f t="shared" si="22"/>
        <v>11927.010355000066</v>
      </c>
      <c r="AN99" s="2"/>
    </row>
    <row r="100" spans="1:40" s="8" customFormat="1">
      <c r="A100" s="12" t="str">
        <f t="shared" si="20"/>
        <v>2030 CP 1B_Geothermal</v>
      </c>
      <c r="B100" s="12" t="str">
        <f t="shared" si="23"/>
        <v>2030 CP 1B</v>
      </c>
      <c r="C100" s="11"/>
      <c r="D100" s="11" t="s">
        <v>15</v>
      </c>
      <c r="E100" s="15">
        <v>20972.182765999947</v>
      </c>
      <c r="F100" s="15">
        <v>1223.801340999971</v>
      </c>
      <c r="G100" s="15">
        <v>5888.9131490000827</v>
      </c>
      <c r="H100" s="15">
        <v>0</v>
      </c>
      <c r="I100" s="15">
        <v>5611.4700159999347</v>
      </c>
      <c r="J100" s="16">
        <f t="shared" si="21"/>
        <v>33696.367271999938</v>
      </c>
      <c r="K100" s="15"/>
      <c r="L100" s="33">
        <f t="shared" si="22"/>
        <v>28084.897256000004</v>
      </c>
      <c r="AN100" s="2"/>
    </row>
    <row r="101" spans="1:40" s="8" customFormat="1">
      <c r="A101" s="12" t="str">
        <f t="shared" si="20"/>
        <v>2030 CP 1B_Hydro/PS</v>
      </c>
      <c r="B101" s="12" t="str">
        <f t="shared" si="23"/>
        <v>2030 CP 1B</v>
      </c>
      <c r="C101" s="11"/>
      <c r="D101" s="11" t="s">
        <v>29</v>
      </c>
      <c r="E101" s="15">
        <v>37683.495743000007</v>
      </c>
      <c r="F101" s="15">
        <v>120137.41872300013</v>
      </c>
      <c r="G101" s="15">
        <v>8475.4412979999906</v>
      </c>
      <c r="H101" s="15">
        <v>1896.6115820000059</v>
      </c>
      <c r="I101" s="15">
        <v>66345.292972999974</v>
      </c>
      <c r="J101" s="16">
        <f t="shared" si="21"/>
        <v>234538.26031900011</v>
      </c>
      <c r="K101" s="15"/>
      <c r="L101" s="33">
        <f t="shared" si="22"/>
        <v>168192.96734600014</v>
      </c>
      <c r="AN101" s="2"/>
    </row>
    <row r="102" spans="1:40" s="8" customFormat="1">
      <c r="A102" s="12" t="str">
        <f t="shared" si="20"/>
        <v>2030 CP 1B_Solar</v>
      </c>
      <c r="B102" s="12" t="str">
        <f t="shared" si="23"/>
        <v>2030 CP 1B</v>
      </c>
      <c r="C102" s="11"/>
      <c r="D102" s="11" t="s">
        <v>30</v>
      </c>
      <c r="E102" s="15">
        <v>53544.329099000031</v>
      </c>
      <c r="F102" s="15">
        <v>1169.8374510000026</v>
      </c>
      <c r="G102" s="15">
        <v>14413.091143999996</v>
      </c>
      <c r="H102" s="15">
        <v>201.51972299999974</v>
      </c>
      <c r="I102" s="15">
        <v>14.009329999999988</v>
      </c>
      <c r="J102" s="16">
        <f t="shared" si="21"/>
        <v>69342.786747000035</v>
      </c>
      <c r="K102" s="15"/>
      <c r="L102" s="33">
        <f t="shared" si="22"/>
        <v>69328.777417000034</v>
      </c>
      <c r="AN102" s="2"/>
    </row>
    <row r="103" spans="1:40" s="8" customFormat="1">
      <c r="A103" s="12" t="str">
        <f t="shared" si="20"/>
        <v>2030 CP 1B_Solar DG</v>
      </c>
      <c r="B103" s="12" t="str">
        <f t="shared" si="23"/>
        <v>2030 CP 1B</v>
      </c>
      <c r="C103" s="11"/>
      <c r="D103" s="11" t="s">
        <v>31</v>
      </c>
      <c r="E103" s="15">
        <v>31977.897472000004</v>
      </c>
      <c r="F103" s="15">
        <v>606.12281300000063</v>
      </c>
      <c r="G103" s="15">
        <v>3417.2767400000034</v>
      </c>
      <c r="H103" s="15">
        <v>1025.7619490000006</v>
      </c>
      <c r="I103" s="15">
        <v>0</v>
      </c>
      <c r="J103" s="16">
        <f t="shared" si="21"/>
        <v>37027.058974000007</v>
      </c>
      <c r="K103" s="15"/>
      <c r="L103" s="33">
        <f t="shared" si="22"/>
        <v>37027.058974000007</v>
      </c>
      <c r="AN103" s="2"/>
    </row>
    <row r="104" spans="1:40" s="8" customFormat="1">
      <c r="A104" s="12" t="str">
        <f t="shared" si="20"/>
        <v>2030 CP 1B_Wind</v>
      </c>
      <c r="B104" s="12" t="str">
        <f t="shared" si="23"/>
        <v>2030 CP 1B</v>
      </c>
      <c r="C104" s="11"/>
      <c r="D104" s="11" t="s">
        <v>13</v>
      </c>
      <c r="E104" s="15">
        <v>23671.432170000007</v>
      </c>
      <c r="F104" s="15">
        <v>39506.633406999994</v>
      </c>
      <c r="G104" s="15">
        <v>12738.191644000008</v>
      </c>
      <c r="H104" s="15">
        <v>9150.9832129999959</v>
      </c>
      <c r="I104" s="15">
        <v>9006.1590029999988</v>
      </c>
      <c r="J104" s="16">
        <f t="shared" si="21"/>
        <v>94073.399437</v>
      </c>
      <c r="K104" s="15"/>
      <c r="L104" s="33">
        <f t="shared" si="22"/>
        <v>85067.240434000007</v>
      </c>
      <c r="AN104" s="2"/>
    </row>
    <row r="105" spans="1:40" s="8" customFormat="1">
      <c r="A105" s="12" t="str">
        <f t="shared" si="20"/>
        <v>2030 CP 1B_Other</v>
      </c>
      <c r="B105" s="12" t="str">
        <f t="shared" si="23"/>
        <v>2030 CP 1B</v>
      </c>
      <c r="C105" s="11"/>
      <c r="D105" s="11" t="s">
        <v>32</v>
      </c>
      <c r="E105" s="15">
        <v>-6166.976652000073</v>
      </c>
      <c r="F105" s="15">
        <v>-703.98638200001392</v>
      </c>
      <c r="G105" s="15">
        <v>0.68463000000000007</v>
      </c>
      <c r="H105" s="15">
        <v>0.63990400000000003</v>
      </c>
      <c r="I105" s="15">
        <v>350.84232799997005</v>
      </c>
      <c r="J105" s="16">
        <f t="shared" si="21"/>
        <v>-6518.7961720001176</v>
      </c>
      <c r="K105" s="15"/>
      <c r="L105" s="33">
        <f t="shared" si="22"/>
        <v>-6869.6385000000873</v>
      </c>
      <c r="AN105" s="2"/>
    </row>
    <row r="106" spans="1:40" s="8" customForma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AN106" s="2"/>
    </row>
    <row r="107" spans="1:40" s="8" customFormat="1">
      <c r="A107" s="11"/>
      <c r="B107" s="11"/>
      <c r="C107" s="11"/>
      <c r="D107" s="17" t="s">
        <v>11</v>
      </c>
      <c r="E107" s="16">
        <f>SUM(E93:E105)</f>
        <v>259412.75909599956</v>
      </c>
      <c r="F107" s="16">
        <f t="shared" ref="F107:J107" si="24">SUM(F93:F105)</f>
        <v>296728.36316999875</v>
      </c>
      <c r="G107" s="16">
        <f t="shared" si="24"/>
        <v>200774.49372199987</v>
      </c>
      <c r="H107" s="16">
        <f t="shared" si="24"/>
        <v>82670.926464999298</v>
      </c>
      <c r="I107" s="16">
        <f t="shared" si="24"/>
        <v>217507.61295899912</v>
      </c>
      <c r="J107" s="16">
        <f t="shared" si="24"/>
        <v>1057094.1554119966</v>
      </c>
      <c r="K107" s="11"/>
      <c r="L107" s="12"/>
      <c r="AN107" s="2"/>
    </row>
    <row r="110" spans="1:40" s="8" customFormat="1" ht="23.25">
      <c r="A110" s="11"/>
      <c r="B110" s="11"/>
      <c r="C110" s="11"/>
      <c r="D110" s="9" t="s">
        <v>35</v>
      </c>
      <c r="E110" s="10"/>
      <c r="F110" s="10"/>
      <c r="G110" s="10"/>
      <c r="H110" s="10"/>
      <c r="I110" s="10"/>
      <c r="J110" s="10"/>
      <c r="K110" s="11"/>
      <c r="L110" s="12"/>
      <c r="AN110" s="2"/>
    </row>
    <row r="111" spans="1:40" s="8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2"/>
      <c r="AN111" s="2"/>
    </row>
    <row r="112" spans="1:40" s="8" customFormat="1">
      <c r="A112" s="11"/>
      <c r="B112" s="11"/>
      <c r="C112" s="11"/>
      <c r="D112" s="11"/>
      <c r="E112" s="14" t="s">
        <v>18</v>
      </c>
      <c r="F112" s="14" t="s">
        <v>21</v>
      </c>
      <c r="G112" s="14" t="s">
        <v>22</v>
      </c>
      <c r="H112" s="14" t="s">
        <v>23</v>
      </c>
      <c r="I112" s="14" t="s">
        <v>24</v>
      </c>
      <c r="J112" s="14" t="s">
        <v>11</v>
      </c>
      <c r="K112" s="11"/>
      <c r="L112" s="12"/>
      <c r="AN112" s="2"/>
    </row>
    <row r="113" spans="1:40" s="8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2"/>
      <c r="AN113" s="2"/>
    </row>
    <row r="114" spans="1:40" s="8" customFormat="1">
      <c r="A114" s="12" t="str">
        <f>B114&amp;"_"&amp;D114</f>
        <v>2030 Regional 2_Nuclear</v>
      </c>
      <c r="B114" s="13" t="str">
        <f>D110</f>
        <v>2030 Regional 2</v>
      </c>
      <c r="C114" s="11"/>
      <c r="D114" s="11" t="s">
        <v>14</v>
      </c>
      <c r="E114" s="15">
        <v>0</v>
      </c>
      <c r="F114" s="15">
        <v>8426.9970719998473</v>
      </c>
      <c r="G114" s="15">
        <v>31423.123085998988</v>
      </c>
      <c r="H114" s="15">
        <v>0</v>
      </c>
      <c r="I114" s="15">
        <v>0</v>
      </c>
      <c r="J114" s="16">
        <f>SUM(E114:I114)</f>
        <v>39850.120157998834</v>
      </c>
      <c r="K114" s="15"/>
      <c r="L114" s="33">
        <f>J114-I114</f>
        <v>39850.120157998834</v>
      </c>
      <c r="AN114" s="2"/>
    </row>
    <row r="115" spans="1:40" s="8" customFormat="1">
      <c r="A115" s="12" t="str">
        <f t="shared" ref="A115:A126" si="25">B115&amp;"_"&amp;D115</f>
        <v>2030 Regional 2_Coal</v>
      </c>
      <c r="B115" s="12" t="str">
        <f>B114</f>
        <v>2030 Regional 2</v>
      </c>
      <c r="C115" s="11"/>
      <c r="D115" s="11" t="s">
        <v>12</v>
      </c>
      <c r="E115" s="15">
        <v>0</v>
      </c>
      <c r="F115" s="15">
        <v>52608.329809998562</v>
      </c>
      <c r="G115" s="15">
        <v>45702.953715000462</v>
      </c>
      <c r="H115" s="15">
        <v>48375.228956999352</v>
      </c>
      <c r="I115" s="15">
        <v>0</v>
      </c>
      <c r="J115" s="16">
        <f t="shared" ref="J115:J126" si="26">SUM(E115:I115)</f>
        <v>146686.51248199836</v>
      </c>
      <c r="K115" s="15"/>
      <c r="L115" s="33">
        <f t="shared" ref="L115:L126" si="27">J115-I115</f>
        <v>146686.51248199836</v>
      </c>
      <c r="AN115" s="2"/>
    </row>
    <row r="116" spans="1:40" s="8" customFormat="1">
      <c r="A116" s="12" t="str">
        <f t="shared" si="25"/>
        <v>2030 Regional 2_CHP/QF Must Run</v>
      </c>
      <c r="B116" s="12" t="str">
        <f t="shared" ref="B116:B126" si="28">B115</f>
        <v>2030 Regional 2</v>
      </c>
      <c r="C116" s="11"/>
      <c r="D116" s="11" t="s">
        <v>994</v>
      </c>
      <c r="E116" s="15">
        <v>29287.913748999006</v>
      </c>
      <c r="F116" s="15">
        <v>0</v>
      </c>
      <c r="G116" s="15">
        <v>0</v>
      </c>
      <c r="H116" s="15">
        <v>0</v>
      </c>
      <c r="I116" s="15">
        <v>0</v>
      </c>
      <c r="J116" s="16">
        <f t="shared" si="26"/>
        <v>29287.913748999006</v>
      </c>
      <c r="K116" s="15"/>
      <c r="L116" s="33">
        <f t="shared" si="27"/>
        <v>29287.913748999006</v>
      </c>
      <c r="AN116" s="2"/>
    </row>
    <row r="117" spans="1:40" s="8" customFormat="1">
      <c r="A117" s="12" t="str">
        <f t="shared" si="25"/>
        <v>2030 Regional 2_Gas CC</v>
      </c>
      <c r="B117" s="12" t="str">
        <f t="shared" si="28"/>
        <v>2030 Regional 2</v>
      </c>
      <c r="C117" s="11"/>
      <c r="D117" s="11" t="s">
        <v>25</v>
      </c>
      <c r="E117" s="15">
        <v>55333.171425000386</v>
      </c>
      <c r="F117" s="15">
        <v>58014.471620000317</v>
      </c>
      <c r="G117" s="15">
        <v>76759.483879000996</v>
      </c>
      <c r="H117" s="15">
        <v>12329.327564000196</v>
      </c>
      <c r="I117" s="15">
        <v>121593.93084899956</v>
      </c>
      <c r="J117" s="16">
        <f t="shared" si="26"/>
        <v>324030.38533700141</v>
      </c>
      <c r="K117" s="15"/>
      <c r="L117" s="33">
        <f t="shared" si="27"/>
        <v>202436.45448800185</v>
      </c>
      <c r="AN117" s="2"/>
    </row>
    <row r="118" spans="1:40" s="8" customFormat="1">
      <c r="A118" s="12" t="str">
        <f t="shared" si="25"/>
        <v>2030 Regional 2_Gas Peaker</v>
      </c>
      <c r="B118" s="12" t="str">
        <f t="shared" si="28"/>
        <v>2030 Regional 2</v>
      </c>
      <c r="C118" s="11"/>
      <c r="D118" s="11" t="s">
        <v>26</v>
      </c>
      <c r="E118" s="15">
        <v>1710.9007730000112</v>
      </c>
      <c r="F118" s="15">
        <v>3132.3863629999714</v>
      </c>
      <c r="G118" s="15">
        <v>4309.2200450000664</v>
      </c>
      <c r="H118" s="15">
        <v>1330.1096309999907</v>
      </c>
      <c r="I118" s="15">
        <v>10698.980463999804</v>
      </c>
      <c r="J118" s="16">
        <f t="shared" si="26"/>
        <v>21181.59727599984</v>
      </c>
      <c r="K118" s="15"/>
      <c r="L118" s="33">
        <f t="shared" si="27"/>
        <v>10482.616812000037</v>
      </c>
      <c r="AN118" s="2"/>
    </row>
    <row r="119" spans="1:40" s="8" customFormat="1">
      <c r="A119" s="12" t="str">
        <f t="shared" si="25"/>
        <v>2030 Regional 2_Oil Peaker</v>
      </c>
      <c r="B119" s="12" t="str">
        <f t="shared" si="28"/>
        <v>2030 Regional 2</v>
      </c>
      <c r="C119" s="11"/>
      <c r="D119" s="11" t="s">
        <v>27</v>
      </c>
      <c r="E119" s="15">
        <v>0</v>
      </c>
      <c r="F119" s="15">
        <v>2.2900000000000004E-2</v>
      </c>
      <c r="G119" s="15">
        <v>0</v>
      </c>
      <c r="H119" s="15">
        <v>1.8158999999999998E-2</v>
      </c>
      <c r="I119" s="15">
        <v>0</v>
      </c>
      <c r="J119" s="16">
        <f t="shared" si="26"/>
        <v>4.1058999999999998E-2</v>
      </c>
      <c r="K119" s="15"/>
      <c r="L119" s="33">
        <f t="shared" si="27"/>
        <v>4.1058999999999998E-2</v>
      </c>
      <c r="AN119" s="2"/>
    </row>
    <row r="120" spans="1:40" s="8" customFormat="1">
      <c r="A120" s="12" t="str">
        <f t="shared" si="25"/>
        <v>2030 Regional 2_Biomass/Biogas</v>
      </c>
      <c r="B120" s="12" t="str">
        <f t="shared" si="28"/>
        <v>2030 Regional 2</v>
      </c>
      <c r="C120" s="11"/>
      <c r="D120" s="11" t="s">
        <v>28</v>
      </c>
      <c r="E120" s="15">
        <v>6353.9285400001309</v>
      </c>
      <c r="F120" s="15">
        <v>5180.7373299998935</v>
      </c>
      <c r="G120" s="15">
        <v>301.60592600001348</v>
      </c>
      <c r="H120" s="15">
        <v>8.230269999999777</v>
      </c>
      <c r="I120" s="15">
        <v>2642.8030129999452</v>
      </c>
      <c r="J120" s="16">
        <f t="shared" si="26"/>
        <v>14487.305078999983</v>
      </c>
      <c r="K120" s="15"/>
      <c r="L120" s="33">
        <f t="shared" si="27"/>
        <v>11844.502066000037</v>
      </c>
      <c r="AN120" s="2"/>
    </row>
    <row r="121" spans="1:40" s="8" customFormat="1">
      <c r="A121" s="12" t="str">
        <f t="shared" si="25"/>
        <v>2030 Regional 2_Geothermal</v>
      </c>
      <c r="B121" s="12" t="str">
        <f t="shared" si="28"/>
        <v>2030 Regional 2</v>
      </c>
      <c r="C121" s="11"/>
      <c r="D121" s="11" t="s">
        <v>15</v>
      </c>
      <c r="E121" s="15">
        <v>21404.011216999948</v>
      </c>
      <c r="F121" s="15">
        <v>1218.8300849999698</v>
      </c>
      <c r="G121" s="15">
        <v>5860.3339630000846</v>
      </c>
      <c r="H121" s="15">
        <v>0</v>
      </c>
      <c r="I121" s="15">
        <v>5616.4186239999362</v>
      </c>
      <c r="J121" s="16">
        <f t="shared" si="26"/>
        <v>34099.593888999938</v>
      </c>
      <c r="K121" s="15"/>
      <c r="L121" s="33">
        <f t="shared" si="27"/>
        <v>28483.175265000002</v>
      </c>
      <c r="AN121" s="2"/>
    </row>
    <row r="122" spans="1:40" s="8" customFormat="1">
      <c r="A122" s="12" t="str">
        <f t="shared" si="25"/>
        <v>2030 Regional 2_Hydro/PS</v>
      </c>
      <c r="B122" s="12" t="str">
        <f t="shared" si="28"/>
        <v>2030 Regional 2</v>
      </c>
      <c r="C122" s="11"/>
      <c r="D122" s="11" t="s">
        <v>29</v>
      </c>
      <c r="E122" s="15">
        <v>37529.478798000033</v>
      </c>
      <c r="F122" s="15">
        <v>120137.41933500017</v>
      </c>
      <c r="G122" s="15">
        <v>8402.8875610000032</v>
      </c>
      <c r="H122" s="15">
        <v>1812.4990479999983</v>
      </c>
      <c r="I122" s="15">
        <v>66345.292802999873</v>
      </c>
      <c r="J122" s="16">
        <f t="shared" si="26"/>
        <v>234227.57754500009</v>
      </c>
      <c r="K122" s="15"/>
      <c r="L122" s="33">
        <f t="shared" si="27"/>
        <v>167882.28474200022</v>
      </c>
      <c r="AN122" s="2"/>
    </row>
    <row r="123" spans="1:40" s="8" customFormat="1">
      <c r="A123" s="12" t="str">
        <f t="shared" si="25"/>
        <v>2030 Regional 2_Solar</v>
      </c>
      <c r="B123" s="12" t="str">
        <f t="shared" si="28"/>
        <v>2030 Regional 2</v>
      </c>
      <c r="C123" s="11"/>
      <c r="D123" s="11" t="s">
        <v>30</v>
      </c>
      <c r="E123" s="15">
        <v>52413.084093000005</v>
      </c>
      <c r="F123" s="15">
        <v>1169.8374510000026</v>
      </c>
      <c r="G123" s="15">
        <v>15072.163501000001</v>
      </c>
      <c r="H123" s="15">
        <v>201.44435799999974</v>
      </c>
      <c r="I123" s="15">
        <v>14.009329999999988</v>
      </c>
      <c r="J123" s="16">
        <f t="shared" si="26"/>
        <v>68870.538732999994</v>
      </c>
      <c r="K123" s="15"/>
      <c r="L123" s="33">
        <f t="shared" si="27"/>
        <v>68856.529402999993</v>
      </c>
      <c r="AN123" s="2"/>
    </row>
    <row r="124" spans="1:40" s="8" customFormat="1">
      <c r="A124" s="12" t="str">
        <f t="shared" si="25"/>
        <v>2030 Regional 2_Solar DG</v>
      </c>
      <c r="B124" s="12" t="str">
        <f t="shared" si="28"/>
        <v>2030 Regional 2</v>
      </c>
      <c r="C124" s="11"/>
      <c r="D124" s="11" t="s">
        <v>31</v>
      </c>
      <c r="E124" s="15">
        <v>31977.897472000004</v>
      </c>
      <c r="F124" s="15">
        <v>606.12281300000063</v>
      </c>
      <c r="G124" s="15">
        <v>3417.2767400000034</v>
      </c>
      <c r="H124" s="15">
        <v>1025.7619490000006</v>
      </c>
      <c r="I124" s="15">
        <v>0</v>
      </c>
      <c r="J124" s="16">
        <f t="shared" si="26"/>
        <v>37027.058974000007</v>
      </c>
      <c r="K124" s="15"/>
      <c r="L124" s="33">
        <f t="shared" si="27"/>
        <v>37027.058974000007</v>
      </c>
      <c r="AN124" s="2"/>
    </row>
    <row r="125" spans="1:40" s="8" customFormat="1">
      <c r="A125" s="12" t="str">
        <f t="shared" si="25"/>
        <v>2030 Regional 2_Wind</v>
      </c>
      <c r="B125" s="12" t="str">
        <f t="shared" si="28"/>
        <v>2030 Regional 2</v>
      </c>
      <c r="C125" s="11"/>
      <c r="D125" s="11" t="s">
        <v>13</v>
      </c>
      <c r="E125" s="15">
        <v>20992.721221999978</v>
      </c>
      <c r="F125" s="15">
        <v>42582.101328999983</v>
      </c>
      <c r="G125" s="15">
        <v>20287.329324000028</v>
      </c>
      <c r="H125" s="15">
        <v>21132.822925000022</v>
      </c>
      <c r="I125" s="15">
        <v>9006.1590029999988</v>
      </c>
      <c r="J125" s="16">
        <f t="shared" si="26"/>
        <v>114001.13380299999</v>
      </c>
      <c r="K125" s="15"/>
      <c r="L125" s="33">
        <f t="shared" si="27"/>
        <v>104994.9748</v>
      </c>
      <c r="AN125" s="2"/>
    </row>
    <row r="126" spans="1:40" s="8" customFormat="1">
      <c r="A126" s="12" t="str">
        <f t="shared" si="25"/>
        <v>2030 Regional 2_Other</v>
      </c>
      <c r="B126" s="12" t="str">
        <f t="shared" si="28"/>
        <v>2030 Regional 2</v>
      </c>
      <c r="C126" s="11"/>
      <c r="D126" s="11" t="s">
        <v>32</v>
      </c>
      <c r="E126" s="15">
        <v>-6145.733965000074</v>
      </c>
      <c r="F126" s="15">
        <v>-677.37344700001518</v>
      </c>
      <c r="G126" s="15">
        <v>0.68464999999999998</v>
      </c>
      <c r="H126" s="15">
        <v>0.63990400000000003</v>
      </c>
      <c r="I126" s="15">
        <v>350.21014999997021</v>
      </c>
      <c r="J126" s="16">
        <f t="shared" si="26"/>
        <v>-6471.5727080001197</v>
      </c>
      <c r="K126" s="15"/>
      <c r="L126" s="33">
        <f t="shared" si="27"/>
        <v>-6821.7828580000896</v>
      </c>
      <c r="AN126" s="2"/>
    </row>
    <row r="127" spans="1:40" s="8" customForma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2"/>
      <c r="AN127" s="2"/>
    </row>
    <row r="128" spans="1:40" s="8" customFormat="1">
      <c r="A128" s="11"/>
      <c r="B128" s="11"/>
      <c r="C128" s="11"/>
      <c r="D128" s="17" t="s">
        <v>11</v>
      </c>
      <c r="E128" s="16">
        <f>SUM(E114:E126)</f>
        <v>250857.37332399946</v>
      </c>
      <c r="F128" s="16">
        <f t="shared" ref="F128:J128" si="29">SUM(F114:F126)</f>
        <v>292399.88266099867</v>
      </c>
      <c r="G128" s="16">
        <f t="shared" si="29"/>
        <v>211537.06239000068</v>
      </c>
      <c r="H128" s="16">
        <f t="shared" si="29"/>
        <v>86216.082764999548</v>
      </c>
      <c r="I128" s="16">
        <f t="shared" si="29"/>
        <v>216267.80423599909</v>
      </c>
      <c r="J128" s="16">
        <f t="shared" si="29"/>
        <v>1057278.2053759973</v>
      </c>
      <c r="K128" s="11"/>
      <c r="L128" s="12"/>
      <c r="AN128" s="2"/>
    </row>
    <row r="131" spans="1:40" s="8" customFormat="1" ht="23.25">
      <c r="A131" s="11"/>
      <c r="B131" s="11"/>
      <c r="C131" s="11"/>
      <c r="D131" s="9" t="s">
        <v>36</v>
      </c>
      <c r="E131" s="10"/>
      <c r="F131" s="10"/>
      <c r="G131" s="10"/>
      <c r="H131" s="10"/>
      <c r="I131" s="10"/>
      <c r="J131" s="10"/>
      <c r="K131" s="11"/>
      <c r="L131" s="12"/>
      <c r="AN131" s="2"/>
    </row>
    <row r="132" spans="1:40" s="8" customForma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2"/>
      <c r="AN132" s="2"/>
    </row>
    <row r="133" spans="1:40" s="8" customFormat="1">
      <c r="A133" s="11"/>
      <c r="B133" s="11"/>
      <c r="C133" s="11"/>
      <c r="D133" s="11"/>
      <c r="E133" s="14" t="s">
        <v>18</v>
      </c>
      <c r="F133" s="14" t="s">
        <v>21</v>
      </c>
      <c r="G133" s="14" t="s">
        <v>22</v>
      </c>
      <c r="H133" s="14" t="s">
        <v>23</v>
      </c>
      <c r="I133" s="14" t="s">
        <v>24</v>
      </c>
      <c r="J133" s="14" t="s">
        <v>11</v>
      </c>
      <c r="K133" s="11"/>
      <c r="L133" s="12"/>
      <c r="AN133" s="2"/>
    </row>
    <row r="134" spans="1:40" s="8" customForma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AN134" s="2"/>
    </row>
    <row r="135" spans="1:40" s="8" customFormat="1">
      <c r="A135" s="12" t="str">
        <f>B135&amp;"_"&amp;D135</f>
        <v>2030 Regional 3_Nuclear</v>
      </c>
      <c r="B135" s="13" t="str">
        <f>D131</f>
        <v>2030 Regional 3</v>
      </c>
      <c r="C135" s="11"/>
      <c r="D135" s="11" t="s">
        <v>14</v>
      </c>
      <c r="E135" s="15">
        <v>0</v>
      </c>
      <c r="F135" s="15">
        <v>8427.6072699998513</v>
      </c>
      <c r="G135" s="15">
        <v>31423.123085998988</v>
      </c>
      <c r="H135" s="15">
        <v>0</v>
      </c>
      <c r="I135" s="15">
        <v>0</v>
      </c>
      <c r="J135" s="16">
        <f>SUM(E135:I135)</f>
        <v>39850.730355998836</v>
      </c>
      <c r="K135" s="15"/>
      <c r="L135" s="33">
        <f>J135-I135</f>
        <v>39850.730355998836</v>
      </c>
      <c r="AN135" s="2"/>
    </row>
    <row r="136" spans="1:40" s="8" customFormat="1">
      <c r="A136" s="12" t="str">
        <f t="shared" ref="A136:A147" si="30">B136&amp;"_"&amp;D136</f>
        <v>2030 Regional 3_Coal</v>
      </c>
      <c r="B136" s="12" t="str">
        <f>B135</f>
        <v>2030 Regional 3</v>
      </c>
      <c r="C136" s="11"/>
      <c r="D136" s="11" t="s">
        <v>12</v>
      </c>
      <c r="E136" s="15">
        <v>0</v>
      </c>
      <c r="F136" s="15">
        <v>54503.14574799862</v>
      </c>
      <c r="G136" s="15">
        <v>46122.726913000595</v>
      </c>
      <c r="H136" s="15">
        <v>48982.287432999285</v>
      </c>
      <c r="I136" s="15">
        <v>0</v>
      </c>
      <c r="J136" s="16">
        <f t="shared" ref="J136:J147" si="31">SUM(E136:I136)</f>
        <v>149608.16009399851</v>
      </c>
      <c r="K136" s="15"/>
      <c r="L136" s="33">
        <f t="shared" ref="L136:L147" si="32">J136-I136</f>
        <v>149608.16009399851</v>
      </c>
      <c r="AN136" s="2"/>
    </row>
    <row r="137" spans="1:40" s="8" customFormat="1">
      <c r="A137" s="12" t="str">
        <f t="shared" si="30"/>
        <v>2030 Regional 3_CHP/QF Must Run</v>
      </c>
      <c r="B137" s="12" t="str">
        <f t="shared" ref="B137:B147" si="33">B136</f>
        <v>2030 Regional 3</v>
      </c>
      <c r="C137" s="11"/>
      <c r="D137" s="11" t="s">
        <v>994</v>
      </c>
      <c r="E137" s="15">
        <v>29287.913748999006</v>
      </c>
      <c r="F137" s="15">
        <v>0</v>
      </c>
      <c r="G137" s="15">
        <v>0</v>
      </c>
      <c r="H137" s="15">
        <v>0</v>
      </c>
      <c r="I137" s="15">
        <v>0</v>
      </c>
      <c r="J137" s="16">
        <f t="shared" si="31"/>
        <v>29287.913748999006</v>
      </c>
      <c r="K137" s="15"/>
      <c r="L137" s="33">
        <f t="shared" si="32"/>
        <v>29287.913748999006</v>
      </c>
      <c r="AN137" s="2"/>
    </row>
    <row r="138" spans="1:40" s="8" customFormat="1">
      <c r="A138" s="12" t="str">
        <f t="shared" si="30"/>
        <v>2030 Regional 3_Gas CC</v>
      </c>
      <c r="B138" s="12" t="str">
        <f t="shared" si="33"/>
        <v>2030 Regional 3</v>
      </c>
      <c r="C138" s="11"/>
      <c r="D138" s="11" t="s">
        <v>25</v>
      </c>
      <c r="E138" s="15">
        <v>52361.782634000439</v>
      </c>
      <c r="F138" s="15">
        <v>58352.960987000341</v>
      </c>
      <c r="G138" s="15">
        <v>78262.603525000668</v>
      </c>
      <c r="H138" s="15">
        <v>11132.439676000187</v>
      </c>
      <c r="I138" s="15">
        <v>121558.42402899951</v>
      </c>
      <c r="J138" s="16">
        <f t="shared" si="31"/>
        <v>321668.21085100115</v>
      </c>
      <c r="K138" s="15"/>
      <c r="L138" s="33">
        <f t="shared" si="32"/>
        <v>200109.78682200162</v>
      </c>
      <c r="AN138" s="2"/>
    </row>
    <row r="139" spans="1:40" s="8" customFormat="1">
      <c r="A139" s="12" t="str">
        <f t="shared" si="30"/>
        <v>2030 Regional 3_Gas Peaker</v>
      </c>
      <c r="B139" s="12" t="str">
        <f t="shared" si="33"/>
        <v>2030 Regional 3</v>
      </c>
      <c r="C139" s="11"/>
      <c r="D139" s="11" t="s">
        <v>26</v>
      </c>
      <c r="E139" s="15">
        <v>1650.3543860000104</v>
      </c>
      <c r="F139" s="15">
        <v>3089.324674999978</v>
      </c>
      <c r="G139" s="15">
        <v>4358.6343630000647</v>
      </c>
      <c r="H139" s="15">
        <v>1357.5453259999827</v>
      </c>
      <c r="I139" s="15">
        <v>10748.954028999802</v>
      </c>
      <c r="J139" s="16">
        <f t="shared" si="31"/>
        <v>21204.81277899984</v>
      </c>
      <c r="K139" s="15"/>
      <c r="L139" s="33">
        <f t="shared" si="32"/>
        <v>10455.858750000038</v>
      </c>
      <c r="AN139" s="2"/>
    </row>
    <row r="140" spans="1:40" s="8" customFormat="1">
      <c r="A140" s="12" t="str">
        <f t="shared" si="30"/>
        <v>2030 Regional 3_Oil Peaker</v>
      </c>
      <c r="B140" s="12" t="str">
        <f t="shared" si="33"/>
        <v>2030 Regional 3</v>
      </c>
      <c r="C140" s="11"/>
      <c r="D140" s="11" t="s">
        <v>27</v>
      </c>
      <c r="E140" s="15">
        <v>0</v>
      </c>
      <c r="F140" s="15">
        <v>1.2600000000000002E-2</v>
      </c>
      <c r="G140" s="15">
        <v>0</v>
      </c>
      <c r="H140" s="15">
        <v>1.2000000000000001E-3</v>
      </c>
      <c r="I140" s="15">
        <v>0</v>
      </c>
      <c r="J140" s="16">
        <f t="shared" si="31"/>
        <v>1.3800000000000002E-2</v>
      </c>
      <c r="K140" s="15"/>
      <c r="L140" s="33">
        <f t="shared" si="32"/>
        <v>1.3800000000000002E-2</v>
      </c>
      <c r="AN140" s="2"/>
    </row>
    <row r="141" spans="1:40" s="8" customFormat="1">
      <c r="A141" s="12" t="str">
        <f t="shared" si="30"/>
        <v>2030 Regional 3_Biomass/Biogas</v>
      </c>
      <c r="B141" s="12" t="str">
        <f t="shared" si="33"/>
        <v>2030 Regional 3</v>
      </c>
      <c r="C141" s="11"/>
      <c r="D141" s="11" t="s">
        <v>28</v>
      </c>
      <c r="E141" s="15">
        <v>6322.3985270001285</v>
      </c>
      <c r="F141" s="15">
        <v>5175.3277169998946</v>
      </c>
      <c r="G141" s="15">
        <v>303.23977700001439</v>
      </c>
      <c r="H141" s="15">
        <v>8.0986699999997818</v>
      </c>
      <c r="I141" s="15">
        <v>2635.3375209999426</v>
      </c>
      <c r="J141" s="16">
        <f t="shared" si="31"/>
        <v>14444.402211999981</v>
      </c>
      <c r="K141" s="15"/>
      <c r="L141" s="33">
        <f t="shared" si="32"/>
        <v>11809.064691000038</v>
      </c>
      <c r="AN141" s="2"/>
    </row>
    <row r="142" spans="1:40" s="8" customFormat="1">
      <c r="A142" s="12" t="str">
        <f t="shared" si="30"/>
        <v>2030 Regional 3_Geothermal</v>
      </c>
      <c r="B142" s="12" t="str">
        <f t="shared" si="33"/>
        <v>2030 Regional 3</v>
      </c>
      <c r="C142" s="11"/>
      <c r="D142" s="11" t="s">
        <v>15</v>
      </c>
      <c r="E142" s="15">
        <v>21531.071270999946</v>
      </c>
      <c r="F142" s="15">
        <v>1219.22284499997</v>
      </c>
      <c r="G142" s="15">
        <v>5865.9641770000835</v>
      </c>
      <c r="H142" s="15">
        <v>0</v>
      </c>
      <c r="I142" s="15">
        <v>5617.0123319999357</v>
      </c>
      <c r="J142" s="16">
        <f t="shared" si="31"/>
        <v>34233.270624999932</v>
      </c>
      <c r="K142" s="15"/>
      <c r="L142" s="33">
        <f t="shared" si="32"/>
        <v>28616.258292999995</v>
      </c>
      <c r="AN142" s="2"/>
    </row>
    <row r="143" spans="1:40" s="8" customFormat="1">
      <c r="A143" s="12" t="str">
        <f t="shared" si="30"/>
        <v>2030 Regional 3_Hydro/PS</v>
      </c>
      <c r="B143" s="12" t="str">
        <f t="shared" si="33"/>
        <v>2030 Regional 3</v>
      </c>
      <c r="C143" s="11"/>
      <c r="D143" s="11" t="s">
        <v>29</v>
      </c>
      <c r="E143" s="15">
        <v>37560.312793000041</v>
      </c>
      <c r="F143" s="15">
        <v>120137.41950300014</v>
      </c>
      <c r="G143" s="15">
        <v>8405.5996219999906</v>
      </c>
      <c r="H143" s="15">
        <v>1819.257421999999</v>
      </c>
      <c r="I143" s="15">
        <v>66345.292833999934</v>
      </c>
      <c r="J143" s="16">
        <f t="shared" si="31"/>
        <v>234267.88217400009</v>
      </c>
      <c r="K143" s="15"/>
      <c r="L143" s="33">
        <f t="shared" si="32"/>
        <v>167922.58934000015</v>
      </c>
      <c r="AN143" s="2"/>
    </row>
    <row r="144" spans="1:40" s="8" customFormat="1">
      <c r="A144" s="12" t="str">
        <f t="shared" si="30"/>
        <v>2030 Regional 3_Solar</v>
      </c>
      <c r="B144" s="12" t="str">
        <f t="shared" si="33"/>
        <v>2030 Regional 3</v>
      </c>
      <c r="C144" s="11"/>
      <c r="D144" s="11" t="s">
        <v>30</v>
      </c>
      <c r="E144" s="15">
        <v>40453.703881000067</v>
      </c>
      <c r="F144" s="15">
        <v>1169.8374510000026</v>
      </c>
      <c r="G144" s="15">
        <v>15082.131113000001</v>
      </c>
      <c r="H144" s="15">
        <v>201.51972299999974</v>
      </c>
      <c r="I144" s="15">
        <v>14.009329999999988</v>
      </c>
      <c r="J144" s="16">
        <f t="shared" si="31"/>
        <v>56921.201498000068</v>
      </c>
      <c r="K144" s="15"/>
      <c r="L144" s="33">
        <f t="shared" si="32"/>
        <v>56907.192168000067</v>
      </c>
      <c r="AN144" s="2"/>
    </row>
    <row r="145" spans="1:40" s="8" customFormat="1">
      <c r="A145" s="12" t="str">
        <f t="shared" si="30"/>
        <v>2030 Regional 3_Solar DG</v>
      </c>
      <c r="B145" s="12" t="str">
        <f t="shared" si="33"/>
        <v>2030 Regional 3</v>
      </c>
      <c r="C145" s="11"/>
      <c r="D145" s="11" t="s">
        <v>31</v>
      </c>
      <c r="E145" s="15">
        <v>31977.897472000004</v>
      </c>
      <c r="F145" s="15">
        <v>606.12281300000063</v>
      </c>
      <c r="G145" s="15">
        <v>3417.2767400000034</v>
      </c>
      <c r="H145" s="15">
        <v>1025.7619490000006</v>
      </c>
      <c r="I145" s="15">
        <v>0</v>
      </c>
      <c r="J145" s="16">
        <f t="shared" si="31"/>
        <v>37027.058974000007</v>
      </c>
      <c r="K145" s="15"/>
      <c r="L145" s="33">
        <f t="shared" si="32"/>
        <v>37027.058974000007</v>
      </c>
      <c r="AN145" s="2"/>
    </row>
    <row r="146" spans="1:40" s="8" customFormat="1">
      <c r="A146" s="12" t="str">
        <f t="shared" si="30"/>
        <v>2030 Regional 3_Wind</v>
      </c>
      <c r="B146" s="12" t="str">
        <f t="shared" si="33"/>
        <v>2030 Regional 3</v>
      </c>
      <c r="C146" s="11"/>
      <c r="D146" s="11" t="s">
        <v>13</v>
      </c>
      <c r="E146" s="15">
        <v>21074.360623999968</v>
      </c>
      <c r="F146" s="15">
        <v>38157.538814000007</v>
      </c>
      <c r="G146" s="15">
        <v>28200.896537000004</v>
      </c>
      <c r="H146" s="15">
        <v>28783.757344000045</v>
      </c>
      <c r="I146" s="15">
        <v>9006.1590029999988</v>
      </c>
      <c r="J146" s="16">
        <f t="shared" si="31"/>
        <v>125222.71232200002</v>
      </c>
      <c r="K146" s="15"/>
      <c r="L146" s="33">
        <f t="shared" si="32"/>
        <v>116216.55331900003</v>
      </c>
      <c r="AN146" s="2"/>
    </row>
    <row r="147" spans="1:40" s="8" customFormat="1">
      <c r="A147" s="12" t="str">
        <f t="shared" si="30"/>
        <v>2030 Regional 3_Other</v>
      </c>
      <c r="B147" s="12" t="str">
        <f t="shared" si="33"/>
        <v>2030 Regional 3</v>
      </c>
      <c r="C147" s="11"/>
      <c r="D147" s="11" t="s">
        <v>32</v>
      </c>
      <c r="E147" s="15">
        <v>-6135.609704000075</v>
      </c>
      <c r="F147" s="15">
        <v>-675.83923100001562</v>
      </c>
      <c r="G147" s="15">
        <v>0.68464999999999998</v>
      </c>
      <c r="H147" s="15">
        <v>0.63990400000000003</v>
      </c>
      <c r="I147" s="15">
        <v>351.96454999997138</v>
      </c>
      <c r="J147" s="16">
        <f t="shared" si="31"/>
        <v>-6458.1598310001191</v>
      </c>
      <c r="K147" s="15"/>
      <c r="L147" s="33">
        <f t="shared" si="32"/>
        <v>-6810.1243810000906</v>
      </c>
      <c r="AN147" s="2"/>
    </row>
    <row r="148" spans="1:40" s="8" customForma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2"/>
      <c r="AN148" s="2"/>
    </row>
    <row r="149" spans="1:40" s="8" customFormat="1">
      <c r="A149" s="11"/>
      <c r="B149" s="11"/>
      <c r="C149" s="11"/>
      <c r="D149" s="17" t="s">
        <v>11</v>
      </c>
      <c r="E149" s="16">
        <f>SUM(E135:E147)</f>
        <v>236084.18563299952</v>
      </c>
      <c r="F149" s="16">
        <f t="shared" ref="F149:J149" si="34">SUM(F135:F147)</f>
        <v>290162.68119199882</v>
      </c>
      <c r="G149" s="16">
        <f t="shared" si="34"/>
        <v>221442.8805030004</v>
      </c>
      <c r="H149" s="16">
        <f t="shared" si="34"/>
        <v>93311.308646999503</v>
      </c>
      <c r="I149" s="16">
        <f t="shared" si="34"/>
        <v>216277.1536279991</v>
      </c>
      <c r="J149" s="16">
        <f t="shared" si="34"/>
        <v>1057278.2096029972</v>
      </c>
      <c r="K149" s="11"/>
      <c r="L149" s="12"/>
      <c r="AN149" s="2"/>
    </row>
    <row r="152" spans="1:40" s="8" customFormat="1" ht="23.25">
      <c r="A152" s="11"/>
      <c r="B152" s="11"/>
      <c r="C152" s="11"/>
      <c r="D152" s="9" t="s">
        <v>37</v>
      </c>
      <c r="E152" s="10"/>
      <c r="F152" s="10"/>
      <c r="G152" s="10"/>
      <c r="H152" s="10"/>
      <c r="I152" s="10"/>
      <c r="J152" s="10"/>
      <c r="K152" s="11"/>
      <c r="L152" s="12"/>
      <c r="AN152" s="2"/>
    </row>
    <row r="153" spans="1:40" s="8" customForma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2"/>
      <c r="AN153" s="2"/>
    </row>
    <row r="154" spans="1:40" s="8" customFormat="1">
      <c r="A154" s="11"/>
      <c r="B154" s="11"/>
      <c r="C154" s="11"/>
      <c r="D154" s="11"/>
      <c r="E154" s="14" t="s">
        <v>18</v>
      </c>
      <c r="F154" s="14" t="s">
        <v>21</v>
      </c>
      <c r="G154" s="14" t="s">
        <v>22</v>
      </c>
      <c r="H154" s="14" t="s">
        <v>23</v>
      </c>
      <c r="I154" s="14" t="s">
        <v>24</v>
      </c>
      <c r="J154" s="14" t="s">
        <v>11</v>
      </c>
      <c r="K154" s="11"/>
      <c r="L154" s="12"/>
      <c r="AN154" s="2"/>
    </row>
    <row r="155" spans="1:40" s="8" customForma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2"/>
      <c r="AN155" s="2"/>
    </row>
    <row r="156" spans="1:40" s="8" customFormat="1">
      <c r="A156" s="12" t="str">
        <f>B156&amp;"_"&amp;D156</f>
        <v>2030 Regional 3 No Add'l Wind_Nuclear</v>
      </c>
      <c r="B156" s="13" t="str">
        <f>D152</f>
        <v>2030 Regional 3 No Add'l Wind</v>
      </c>
      <c r="C156" s="11"/>
      <c r="D156" s="11" t="s">
        <v>14</v>
      </c>
      <c r="E156" s="15">
        <v>0</v>
      </c>
      <c r="F156" s="15">
        <v>8428.3611269998619</v>
      </c>
      <c r="G156" s="15">
        <v>31424.435068998988</v>
      </c>
      <c r="H156" s="15">
        <v>0</v>
      </c>
      <c r="I156" s="15">
        <v>0</v>
      </c>
      <c r="J156" s="16">
        <f>SUM(E156:I156)</f>
        <v>39852.796195998846</v>
      </c>
      <c r="K156" s="15"/>
      <c r="L156" s="33">
        <f>J156-I156</f>
        <v>39852.796195998846</v>
      </c>
      <c r="AN156" s="2"/>
    </row>
    <row r="157" spans="1:40" s="8" customFormat="1">
      <c r="A157" s="12" t="str">
        <f t="shared" ref="A157:A168" si="35">B157&amp;"_"&amp;D157</f>
        <v>2030 Regional 3 No Add'l Wind_Coal</v>
      </c>
      <c r="B157" s="12" t="str">
        <f>B156</f>
        <v>2030 Regional 3 No Add'l Wind</v>
      </c>
      <c r="C157" s="11"/>
      <c r="D157" s="11" t="s">
        <v>12</v>
      </c>
      <c r="E157" s="15">
        <v>0</v>
      </c>
      <c r="F157" s="15">
        <v>55226.63588999847</v>
      </c>
      <c r="G157" s="15">
        <v>47319.423133000761</v>
      </c>
      <c r="H157" s="15">
        <v>49855.416153999104</v>
      </c>
      <c r="I157" s="15">
        <v>0</v>
      </c>
      <c r="J157" s="16">
        <f t="shared" ref="J157:J168" si="36">SUM(E157:I157)</f>
        <v>152401.47517699833</v>
      </c>
      <c r="K157" s="15"/>
      <c r="L157" s="33">
        <f t="shared" ref="L157:L168" si="37">J157-I157</f>
        <v>152401.47517699833</v>
      </c>
      <c r="AN157" s="2"/>
    </row>
    <row r="158" spans="1:40" s="8" customFormat="1">
      <c r="A158" s="12" t="str">
        <f t="shared" si="35"/>
        <v>2030 Regional 3 No Add'l Wind_CHP/QF Must Run</v>
      </c>
      <c r="B158" s="12" t="str">
        <f t="shared" ref="B158:B168" si="38">B157</f>
        <v>2030 Regional 3 No Add'l Wind</v>
      </c>
      <c r="C158" s="11"/>
      <c r="D158" s="11" t="s">
        <v>994</v>
      </c>
      <c r="E158" s="15">
        <v>29287.913748999006</v>
      </c>
      <c r="F158" s="15">
        <v>0</v>
      </c>
      <c r="G158" s="15">
        <v>0</v>
      </c>
      <c r="H158" s="15">
        <v>0</v>
      </c>
      <c r="I158" s="15">
        <v>0</v>
      </c>
      <c r="J158" s="16">
        <f t="shared" si="36"/>
        <v>29287.913748999006</v>
      </c>
      <c r="K158" s="15"/>
      <c r="L158" s="33">
        <f t="shared" si="37"/>
        <v>29287.913748999006</v>
      </c>
      <c r="AN158" s="2"/>
    </row>
    <row r="159" spans="1:40" s="8" customFormat="1">
      <c r="A159" s="12" t="str">
        <f t="shared" si="35"/>
        <v>2030 Regional 3 No Add'l Wind_Gas CC</v>
      </c>
      <c r="B159" s="12" t="str">
        <f t="shared" si="38"/>
        <v>2030 Regional 3 No Add'l Wind</v>
      </c>
      <c r="C159" s="11"/>
      <c r="D159" s="11" t="s">
        <v>25</v>
      </c>
      <c r="E159" s="15">
        <v>60390.205789000182</v>
      </c>
      <c r="F159" s="15">
        <v>62400.45259000035</v>
      </c>
      <c r="G159" s="15">
        <v>78638.437484000911</v>
      </c>
      <c r="H159" s="15">
        <v>13226.063560000201</v>
      </c>
      <c r="I159" s="15">
        <v>122303.77511199949</v>
      </c>
      <c r="J159" s="16">
        <f t="shared" si="36"/>
        <v>336958.93453500111</v>
      </c>
      <c r="K159" s="15"/>
      <c r="L159" s="33">
        <f t="shared" si="37"/>
        <v>214655.15942300163</v>
      </c>
      <c r="AN159" s="2"/>
    </row>
    <row r="160" spans="1:40" s="8" customFormat="1">
      <c r="A160" s="12" t="str">
        <f t="shared" si="35"/>
        <v>2030 Regional 3 No Add'l Wind_Gas Peaker</v>
      </c>
      <c r="B160" s="12" t="str">
        <f t="shared" si="38"/>
        <v>2030 Regional 3 No Add'l Wind</v>
      </c>
      <c r="C160" s="11"/>
      <c r="D160" s="11" t="s">
        <v>26</v>
      </c>
      <c r="E160" s="15">
        <v>1821.8808910000155</v>
      </c>
      <c r="F160" s="15">
        <v>3129.4989489999784</v>
      </c>
      <c r="G160" s="15">
        <v>4253.3039320000689</v>
      </c>
      <c r="H160" s="15">
        <v>1472.0930499999793</v>
      </c>
      <c r="I160" s="15">
        <v>10730.815935999808</v>
      </c>
      <c r="J160" s="16">
        <f t="shared" si="36"/>
        <v>21407.59275799985</v>
      </c>
      <c r="K160" s="15"/>
      <c r="L160" s="33">
        <f t="shared" si="37"/>
        <v>10676.776822000042</v>
      </c>
      <c r="AN160" s="2"/>
    </row>
    <row r="161" spans="1:40" s="8" customFormat="1">
      <c r="A161" s="12" t="str">
        <f t="shared" si="35"/>
        <v>2030 Regional 3 No Add'l Wind_Oil Peaker</v>
      </c>
      <c r="B161" s="12" t="str">
        <f t="shared" si="38"/>
        <v>2030 Regional 3 No Add'l Wind</v>
      </c>
      <c r="C161" s="11"/>
      <c r="D161" s="11" t="s">
        <v>27</v>
      </c>
      <c r="E161" s="15">
        <v>0</v>
      </c>
      <c r="F161" s="15">
        <v>3.1300000000000008E-2</v>
      </c>
      <c r="G161" s="15">
        <v>0</v>
      </c>
      <c r="H161" s="15">
        <v>2.0500000000000002E-3</v>
      </c>
      <c r="I161" s="15">
        <v>3.5999999999999999E-3</v>
      </c>
      <c r="J161" s="16">
        <f t="shared" si="36"/>
        <v>3.6950000000000011E-2</v>
      </c>
      <c r="K161" s="15"/>
      <c r="L161" s="33">
        <f t="shared" si="37"/>
        <v>3.3350000000000012E-2</v>
      </c>
      <c r="AN161" s="2"/>
    </row>
    <row r="162" spans="1:40" s="8" customFormat="1">
      <c r="A162" s="12" t="str">
        <f t="shared" si="35"/>
        <v>2030 Regional 3 No Add'l Wind_Biomass/Biogas</v>
      </c>
      <c r="B162" s="12" t="str">
        <f t="shared" si="38"/>
        <v>2030 Regional 3 No Add'l Wind</v>
      </c>
      <c r="C162" s="11"/>
      <c r="D162" s="11" t="s">
        <v>28</v>
      </c>
      <c r="E162" s="15">
        <v>6383.4392360001284</v>
      </c>
      <c r="F162" s="15">
        <v>5199.0757159999021</v>
      </c>
      <c r="G162" s="15">
        <v>304.37484100001484</v>
      </c>
      <c r="H162" s="15">
        <v>8.3994449999997656</v>
      </c>
      <c r="I162" s="15">
        <v>2631.9128179999425</v>
      </c>
      <c r="J162" s="16">
        <f t="shared" si="36"/>
        <v>14527.202055999987</v>
      </c>
      <c r="K162" s="15"/>
      <c r="L162" s="33">
        <f t="shared" si="37"/>
        <v>11895.289238000045</v>
      </c>
      <c r="AN162" s="2"/>
    </row>
    <row r="163" spans="1:40" s="8" customFormat="1">
      <c r="A163" s="12" t="str">
        <f t="shared" si="35"/>
        <v>2030 Regional 3 No Add'l Wind_Geothermal</v>
      </c>
      <c r="B163" s="12" t="str">
        <f t="shared" si="38"/>
        <v>2030 Regional 3 No Add'l Wind</v>
      </c>
      <c r="C163" s="11"/>
      <c r="D163" s="11" t="s">
        <v>15</v>
      </c>
      <c r="E163" s="15">
        <v>21571.381685999928</v>
      </c>
      <c r="F163" s="15">
        <v>1222.5954989999709</v>
      </c>
      <c r="G163" s="15">
        <v>5882.9434020000836</v>
      </c>
      <c r="H163" s="15">
        <v>0</v>
      </c>
      <c r="I163" s="15">
        <v>5620.6853629999368</v>
      </c>
      <c r="J163" s="16">
        <f t="shared" si="36"/>
        <v>34297.605949999917</v>
      </c>
      <c r="K163" s="15"/>
      <c r="L163" s="33">
        <f t="shared" si="37"/>
        <v>28676.920586999979</v>
      </c>
      <c r="AN163" s="2"/>
    </row>
    <row r="164" spans="1:40" s="8" customFormat="1">
      <c r="A164" s="12" t="str">
        <f t="shared" si="35"/>
        <v>2030 Regional 3 No Add'l Wind_Hydro/PS</v>
      </c>
      <c r="B164" s="12" t="str">
        <f t="shared" si="38"/>
        <v>2030 Regional 3 No Add'l Wind</v>
      </c>
      <c r="C164" s="11"/>
      <c r="D164" s="11" t="s">
        <v>29</v>
      </c>
      <c r="E164" s="15">
        <v>37619.812661000033</v>
      </c>
      <c r="F164" s="15">
        <v>120137.41879400013</v>
      </c>
      <c r="G164" s="15">
        <v>8410.933067999993</v>
      </c>
      <c r="H164" s="15">
        <v>1840.6053509999997</v>
      </c>
      <c r="I164" s="15">
        <v>66345.292979999926</v>
      </c>
      <c r="J164" s="16">
        <f t="shared" si="36"/>
        <v>234354.06285400008</v>
      </c>
      <c r="K164" s="15"/>
      <c r="L164" s="33">
        <f t="shared" si="37"/>
        <v>168008.76987400017</v>
      </c>
      <c r="AN164" s="2"/>
    </row>
    <row r="165" spans="1:40" s="8" customFormat="1">
      <c r="A165" s="12" t="str">
        <f t="shared" si="35"/>
        <v>2030 Regional 3 No Add'l Wind_Solar</v>
      </c>
      <c r="B165" s="12" t="str">
        <f t="shared" si="38"/>
        <v>2030 Regional 3 No Add'l Wind</v>
      </c>
      <c r="C165" s="11"/>
      <c r="D165" s="11" t="s">
        <v>30</v>
      </c>
      <c r="E165" s="15">
        <v>40473.597376000042</v>
      </c>
      <c r="F165" s="15">
        <v>1169.8374510000026</v>
      </c>
      <c r="G165" s="15">
        <v>15151.483321000002</v>
      </c>
      <c r="H165" s="15">
        <v>201.51972299999974</v>
      </c>
      <c r="I165" s="15">
        <v>14.009329999999988</v>
      </c>
      <c r="J165" s="16">
        <f t="shared" si="36"/>
        <v>57010.447201000039</v>
      </c>
      <c r="K165" s="15"/>
      <c r="L165" s="33">
        <f t="shared" si="37"/>
        <v>56996.437871000038</v>
      </c>
      <c r="AN165" s="2"/>
    </row>
    <row r="166" spans="1:40" s="8" customFormat="1">
      <c r="A166" s="12" t="str">
        <f t="shared" si="35"/>
        <v>2030 Regional 3 No Add'l Wind_Solar DG</v>
      </c>
      <c r="B166" s="12" t="str">
        <f t="shared" si="38"/>
        <v>2030 Regional 3 No Add'l Wind</v>
      </c>
      <c r="C166" s="11"/>
      <c r="D166" s="11" t="s">
        <v>31</v>
      </c>
      <c r="E166" s="15">
        <v>31977.897472000004</v>
      </c>
      <c r="F166" s="15">
        <v>606.12281300000063</v>
      </c>
      <c r="G166" s="15">
        <v>3417.2767400000034</v>
      </c>
      <c r="H166" s="15">
        <v>1025.7619490000006</v>
      </c>
      <c r="I166" s="15">
        <v>0</v>
      </c>
      <c r="J166" s="16">
        <f t="shared" si="36"/>
        <v>37027.058974000007</v>
      </c>
      <c r="K166" s="15"/>
      <c r="L166" s="33">
        <f t="shared" si="37"/>
        <v>37027.058974000007</v>
      </c>
      <c r="AN166" s="2"/>
    </row>
    <row r="167" spans="1:40" s="8" customFormat="1">
      <c r="A167" s="12" t="str">
        <f t="shared" si="35"/>
        <v>2030 Regional 3 No Add'l Wind_Wind</v>
      </c>
      <c r="B167" s="12" t="str">
        <f t="shared" si="38"/>
        <v>2030 Regional 3 No Add'l Wind</v>
      </c>
      <c r="C167" s="11"/>
      <c r="D167" s="11" t="s">
        <v>13</v>
      </c>
      <c r="E167" s="15">
        <v>21080.940361999994</v>
      </c>
      <c r="F167" s="15">
        <v>38630.497377</v>
      </c>
      <c r="G167" s="15">
        <v>20748.431823999988</v>
      </c>
      <c r="H167" s="15">
        <v>17122.942452000018</v>
      </c>
      <c r="I167" s="15">
        <v>9006.1590029999988</v>
      </c>
      <c r="J167" s="16">
        <f t="shared" si="36"/>
        <v>106588.971018</v>
      </c>
      <c r="K167" s="15"/>
      <c r="L167" s="33">
        <f t="shared" si="37"/>
        <v>97582.812015000003</v>
      </c>
      <c r="AN167" s="2"/>
    </row>
    <row r="168" spans="1:40" s="8" customFormat="1">
      <c r="A168" s="12" t="str">
        <f t="shared" si="35"/>
        <v>2030 Regional 3 No Add'l Wind_Other</v>
      </c>
      <c r="B168" s="12" t="str">
        <f t="shared" si="38"/>
        <v>2030 Regional 3 No Add'l Wind</v>
      </c>
      <c r="C168" s="11"/>
      <c r="D168" s="11" t="s">
        <v>32</v>
      </c>
      <c r="E168" s="15">
        <v>-6119.4927950000738</v>
      </c>
      <c r="F168" s="15">
        <v>-668.68138200001704</v>
      </c>
      <c r="G168" s="15">
        <v>0.68464999999999998</v>
      </c>
      <c r="H168" s="15">
        <v>0.63990400000000003</v>
      </c>
      <c r="I168" s="15">
        <v>350.96326999997018</v>
      </c>
      <c r="J168" s="16">
        <f t="shared" si="36"/>
        <v>-6435.8863530001208</v>
      </c>
      <c r="K168" s="15"/>
      <c r="L168" s="33">
        <f t="shared" si="37"/>
        <v>-6786.849623000091</v>
      </c>
      <c r="AN168" s="2"/>
    </row>
    <row r="169" spans="1:40" s="8" customForma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2"/>
      <c r="AN169" s="2"/>
    </row>
    <row r="170" spans="1:40" s="8" customFormat="1">
      <c r="A170" s="11"/>
      <c r="B170" s="11"/>
      <c r="C170" s="11"/>
      <c r="D170" s="17" t="s">
        <v>11</v>
      </c>
      <c r="E170" s="16">
        <f>SUM(E156:E168)</f>
        <v>244487.57642699927</v>
      </c>
      <c r="F170" s="16">
        <f t="shared" ref="F170:J170" si="39">SUM(F156:F168)</f>
        <v>295481.84612399858</v>
      </c>
      <c r="G170" s="16">
        <f t="shared" si="39"/>
        <v>215551.72746400084</v>
      </c>
      <c r="H170" s="16">
        <f t="shared" si="39"/>
        <v>84753.443637999313</v>
      </c>
      <c r="I170" s="16">
        <f t="shared" si="39"/>
        <v>217003.61741199909</v>
      </c>
      <c r="J170" s="16">
        <f t="shared" si="39"/>
        <v>1057278.2110649971</v>
      </c>
      <c r="K170" s="11"/>
      <c r="L170" s="12"/>
      <c r="AN170" s="2"/>
    </row>
    <row r="173" spans="1:40" s="8" customFormat="1" ht="23.25">
      <c r="A173" s="11"/>
      <c r="B173" s="11"/>
      <c r="C173" s="11"/>
      <c r="D173" s="9" t="s">
        <v>49</v>
      </c>
      <c r="E173" s="10"/>
      <c r="F173" s="10"/>
      <c r="G173" s="10"/>
      <c r="H173" s="10"/>
      <c r="I173" s="10"/>
      <c r="J173" s="10"/>
      <c r="K173" s="11"/>
      <c r="L173" s="12"/>
      <c r="AN173" s="2"/>
    </row>
    <row r="174" spans="1:40" s="8" customForma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2"/>
      <c r="AN174" s="2"/>
    </row>
    <row r="175" spans="1:40" s="8" customFormat="1">
      <c r="A175" s="11"/>
      <c r="B175" s="11"/>
      <c r="C175" s="11"/>
      <c r="D175" s="11"/>
      <c r="E175" s="14" t="s">
        <v>18</v>
      </c>
      <c r="F175" s="14" t="s">
        <v>21</v>
      </c>
      <c r="G175" s="14" t="s">
        <v>22</v>
      </c>
      <c r="H175" s="14" t="s">
        <v>23</v>
      </c>
      <c r="I175" s="14" t="s">
        <v>24</v>
      </c>
      <c r="J175" s="14" t="s">
        <v>11</v>
      </c>
      <c r="K175" s="11"/>
      <c r="L175" s="12"/>
      <c r="AN175" s="2"/>
    </row>
    <row r="176" spans="1:40" s="8" customForma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2"/>
      <c r="AN176" s="2"/>
    </row>
    <row r="177" spans="1:40" s="8" customFormat="1">
      <c r="A177" s="12" t="str">
        <f>B177&amp;"_"&amp;D177</f>
        <v>2030 CP 1A $15/ton CO2_Nuclear</v>
      </c>
      <c r="B177" s="13" t="str">
        <f>D173</f>
        <v>2030 CP 1A $15/ton CO2</v>
      </c>
      <c r="C177" s="11"/>
      <c r="D177" s="11" t="s">
        <v>14</v>
      </c>
      <c r="E177" s="15">
        <v>0</v>
      </c>
      <c r="F177" s="15">
        <v>8430.2169119998598</v>
      </c>
      <c r="G177" s="15">
        <v>31463.794558998961</v>
      </c>
      <c r="H177" s="15">
        <v>0</v>
      </c>
      <c r="I177" s="15">
        <v>0</v>
      </c>
      <c r="J177" s="16">
        <f>SUM(E177:I177)</f>
        <v>39894.011470998819</v>
      </c>
      <c r="K177" s="15"/>
      <c r="L177" s="33">
        <f>J177-I177</f>
        <v>39894.011470998819</v>
      </c>
      <c r="AN177" s="2"/>
    </row>
    <row r="178" spans="1:40" s="8" customFormat="1">
      <c r="A178" s="12" t="str">
        <f t="shared" ref="A178:A189" si="40">B178&amp;"_"&amp;D178</f>
        <v>2030 CP 1A $15/ton CO2_Coal</v>
      </c>
      <c r="B178" s="12" t="str">
        <f>B177</f>
        <v>2030 CP 1A $15/ton CO2</v>
      </c>
      <c r="C178" s="11"/>
      <c r="D178" s="11" t="s">
        <v>12</v>
      </c>
      <c r="E178" s="15">
        <v>0</v>
      </c>
      <c r="F178" s="15">
        <v>47101.235957999954</v>
      </c>
      <c r="G178" s="15">
        <v>30520.771608999774</v>
      </c>
      <c r="H178" s="15">
        <v>45774.558134998995</v>
      </c>
      <c r="I178" s="15">
        <v>0</v>
      </c>
      <c r="J178" s="16">
        <f t="shared" ref="J178:J189" si="41">SUM(E178:I178)</f>
        <v>123396.56570199873</v>
      </c>
      <c r="K178" s="15"/>
      <c r="L178" s="33">
        <f t="shared" ref="L178:L189" si="42">J178-I178</f>
        <v>123396.56570199873</v>
      </c>
      <c r="AN178" s="2"/>
    </row>
    <row r="179" spans="1:40" s="8" customFormat="1">
      <c r="A179" s="12" t="str">
        <f t="shared" si="40"/>
        <v>2030 CP 1A $15/ton CO2_CHP/QF Must Run</v>
      </c>
      <c r="B179" s="12" t="str">
        <f t="shared" ref="B179:B189" si="43">B178</f>
        <v>2030 CP 1A $15/ton CO2</v>
      </c>
      <c r="C179" s="11"/>
      <c r="D179" s="11" t="s">
        <v>994</v>
      </c>
      <c r="E179" s="15">
        <v>29287.913748999006</v>
      </c>
      <c r="F179" s="15">
        <v>0</v>
      </c>
      <c r="G179" s="15">
        <v>0</v>
      </c>
      <c r="H179" s="15">
        <v>0</v>
      </c>
      <c r="I179" s="15">
        <v>0</v>
      </c>
      <c r="J179" s="16">
        <f t="shared" si="41"/>
        <v>29287.913748999006</v>
      </c>
      <c r="K179" s="15"/>
      <c r="L179" s="33">
        <f t="shared" si="42"/>
        <v>29287.913748999006</v>
      </c>
      <c r="AN179" s="2"/>
    </row>
    <row r="180" spans="1:40" s="8" customFormat="1">
      <c r="A180" s="12" t="str">
        <f t="shared" si="40"/>
        <v>2030 CP 1A $15/ton CO2_Gas CC</v>
      </c>
      <c r="B180" s="12" t="str">
        <f t="shared" si="43"/>
        <v>2030 CP 1A $15/ton CO2</v>
      </c>
      <c r="C180" s="11"/>
      <c r="D180" s="11" t="s">
        <v>25</v>
      </c>
      <c r="E180" s="15">
        <v>60030.935042000456</v>
      </c>
      <c r="F180" s="15">
        <v>69729.446850999462</v>
      </c>
      <c r="G180" s="15">
        <v>89963.360461999968</v>
      </c>
      <c r="H180" s="15">
        <v>21286.018311000531</v>
      </c>
      <c r="I180" s="15">
        <v>123482.72925599938</v>
      </c>
      <c r="J180" s="16">
        <f t="shared" si="41"/>
        <v>364492.4899219998</v>
      </c>
      <c r="K180" s="15"/>
      <c r="L180" s="33">
        <f t="shared" si="42"/>
        <v>241009.76066600042</v>
      </c>
      <c r="AN180" s="2"/>
    </row>
    <row r="181" spans="1:40" s="8" customFormat="1">
      <c r="A181" s="12" t="str">
        <f t="shared" si="40"/>
        <v>2030 CP 1A $15/ton CO2_Gas Peaker</v>
      </c>
      <c r="B181" s="12" t="str">
        <f t="shared" si="43"/>
        <v>2030 CP 1A $15/ton CO2</v>
      </c>
      <c r="C181" s="11"/>
      <c r="D181" s="11" t="s">
        <v>26</v>
      </c>
      <c r="E181" s="15">
        <v>2207.9057520000192</v>
      </c>
      <c r="F181" s="15">
        <v>3746.5736590000488</v>
      </c>
      <c r="G181" s="15">
        <v>5400.4903090000635</v>
      </c>
      <c r="H181" s="15">
        <v>2801.6297019999843</v>
      </c>
      <c r="I181" s="15">
        <v>10688.651150999816</v>
      </c>
      <c r="J181" s="16">
        <f t="shared" si="41"/>
        <v>24845.250572999932</v>
      </c>
      <c r="K181" s="15"/>
      <c r="L181" s="33">
        <f t="shared" si="42"/>
        <v>14156.599422000116</v>
      </c>
      <c r="AN181" s="2"/>
    </row>
    <row r="182" spans="1:40" s="8" customFormat="1">
      <c r="A182" s="12" t="str">
        <f t="shared" si="40"/>
        <v>2030 CP 1A $15/ton CO2_Oil Peaker</v>
      </c>
      <c r="B182" s="12" t="str">
        <f t="shared" si="43"/>
        <v>2030 CP 1A $15/ton CO2</v>
      </c>
      <c r="C182" s="11"/>
      <c r="D182" s="11" t="s">
        <v>27</v>
      </c>
      <c r="E182" s="15">
        <v>0.15309999999999982</v>
      </c>
      <c r="F182" s="15">
        <v>0.75975599999999277</v>
      </c>
      <c r="G182" s="15">
        <v>8.4000000000000012E-3</v>
      </c>
      <c r="H182" s="15">
        <v>0.47029599999999999</v>
      </c>
      <c r="I182" s="15">
        <v>0</v>
      </c>
      <c r="J182" s="16">
        <f t="shared" si="41"/>
        <v>1.3915519999999926</v>
      </c>
      <c r="K182" s="15"/>
      <c r="L182" s="33">
        <f t="shared" si="42"/>
        <v>1.3915519999999926</v>
      </c>
      <c r="AN182" s="2"/>
    </row>
    <row r="183" spans="1:40" s="8" customFormat="1">
      <c r="A183" s="12" t="str">
        <f t="shared" si="40"/>
        <v>2030 CP 1A $15/ton CO2_Biomass/Biogas</v>
      </c>
      <c r="B183" s="12" t="str">
        <f t="shared" si="43"/>
        <v>2030 CP 1A $15/ton CO2</v>
      </c>
      <c r="C183" s="11"/>
      <c r="D183" s="11" t="s">
        <v>28</v>
      </c>
      <c r="E183" s="15">
        <v>6373.8539310001379</v>
      </c>
      <c r="F183" s="15">
        <v>5034.3952339998996</v>
      </c>
      <c r="G183" s="15">
        <v>290.64647300000951</v>
      </c>
      <c r="H183" s="15">
        <v>7.7877309999997886</v>
      </c>
      <c r="I183" s="15">
        <v>2395.4567289999882</v>
      </c>
      <c r="J183" s="16">
        <f t="shared" si="41"/>
        <v>14102.140098000036</v>
      </c>
      <c r="K183" s="15"/>
      <c r="L183" s="33">
        <f t="shared" si="42"/>
        <v>11706.683369000048</v>
      </c>
      <c r="AN183" s="2"/>
    </row>
    <row r="184" spans="1:40" s="8" customFormat="1">
      <c r="A184" s="12" t="str">
        <f t="shared" si="40"/>
        <v>2030 CP 1A $15/ton CO2_Geothermal</v>
      </c>
      <c r="B184" s="12" t="str">
        <f t="shared" si="43"/>
        <v>2030 CP 1A $15/ton CO2</v>
      </c>
      <c r="C184" s="11"/>
      <c r="D184" s="11" t="s">
        <v>15</v>
      </c>
      <c r="E184" s="15">
        <v>21360.885023999985</v>
      </c>
      <c r="F184" s="15">
        <v>1223.872748999971</v>
      </c>
      <c r="G184" s="15">
        <v>5896.6819400000832</v>
      </c>
      <c r="H184" s="15">
        <v>0</v>
      </c>
      <c r="I184" s="15">
        <v>5624.6179849999353</v>
      </c>
      <c r="J184" s="16">
        <f t="shared" si="41"/>
        <v>34106.057697999975</v>
      </c>
      <c r="K184" s="15"/>
      <c r="L184" s="33">
        <f t="shared" si="42"/>
        <v>28481.43971300004</v>
      </c>
      <c r="AN184" s="2"/>
    </row>
    <row r="185" spans="1:40" s="8" customFormat="1">
      <c r="A185" s="12" t="str">
        <f t="shared" si="40"/>
        <v>2030 CP 1A $15/ton CO2_Hydro/PS</v>
      </c>
      <c r="B185" s="12" t="str">
        <f t="shared" si="43"/>
        <v>2030 CP 1A $15/ton CO2</v>
      </c>
      <c r="C185" s="11"/>
      <c r="D185" s="11" t="s">
        <v>29</v>
      </c>
      <c r="E185" s="15">
        <v>37635.080702999985</v>
      </c>
      <c r="F185" s="15">
        <v>120137.4199330001</v>
      </c>
      <c r="G185" s="15">
        <v>8505.5496239999848</v>
      </c>
      <c r="H185" s="15">
        <v>1987.1317840000077</v>
      </c>
      <c r="I185" s="15">
        <v>66345.292671999967</v>
      </c>
      <c r="J185" s="16">
        <f t="shared" si="41"/>
        <v>234610.47471600003</v>
      </c>
      <c r="K185" s="15"/>
      <c r="L185" s="33">
        <f t="shared" si="42"/>
        <v>168265.18204400007</v>
      </c>
      <c r="AN185" s="2"/>
    </row>
    <row r="186" spans="1:40" s="8" customFormat="1">
      <c r="A186" s="12" t="str">
        <f t="shared" si="40"/>
        <v>2030 CP 1A $15/ton CO2_Solar</v>
      </c>
      <c r="B186" s="12" t="str">
        <f t="shared" si="43"/>
        <v>2030 CP 1A $15/ton CO2</v>
      </c>
      <c r="C186" s="11"/>
      <c r="D186" s="11" t="s">
        <v>30</v>
      </c>
      <c r="E186" s="15">
        <v>48794.766265999999</v>
      </c>
      <c r="F186" s="15">
        <v>1169.8374510000026</v>
      </c>
      <c r="G186" s="15">
        <v>13657.147158000002</v>
      </c>
      <c r="H186" s="15">
        <v>201.51972299999974</v>
      </c>
      <c r="I186" s="15">
        <v>14.009329999999988</v>
      </c>
      <c r="J186" s="16">
        <f t="shared" si="41"/>
        <v>63837.279927999996</v>
      </c>
      <c r="K186" s="15"/>
      <c r="L186" s="33">
        <f t="shared" si="42"/>
        <v>63823.270597999996</v>
      </c>
      <c r="AN186" s="2"/>
    </row>
    <row r="187" spans="1:40" s="8" customFormat="1">
      <c r="A187" s="12" t="str">
        <f t="shared" si="40"/>
        <v>2030 CP 1A $15/ton CO2_Solar DG</v>
      </c>
      <c r="B187" s="12" t="str">
        <f t="shared" si="43"/>
        <v>2030 CP 1A $15/ton CO2</v>
      </c>
      <c r="C187" s="11"/>
      <c r="D187" s="11" t="s">
        <v>31</v>
      </c>
      <c r="E187" s="15">
        <v>31977.897472000004</v>
      </c>
      <c r="F187" s="15">
        <v>606.12281300000063</v>
      </c>
      <c r="G187" s="15">
        <v>3417.2767400000034</v>
      </c>
      <c r="H187" s="15">
        <v>1025.7619490000006</v>
      </c>
      <c r="I187" s="15">
        <v>0</v>
      </c>
      <c r="J187" s="16">
        <f t="shared" si="41"/>
        <v>37027.058974000007</v>
      </c>
      <c r="K187" s="15"/>
      <c r="L187" s="33">
        <f t="shared" si="42"/>
        <v>37027.058974000007</v>
      </c>
      <c r="AN187" s="2"/>
    </row>
    <row r="188" spans="1:40" s="8" customFormat="1">
      <c r="A188" s="12" t="str">
        <f t="shared" si="40"/>
        <v>2030 CP 1A $15/ton CO2_Wind</v>
      </c>
      <c r="B188" s="12" t="str">
        <f t="shared" si="43"/>
        <v>2030 CP 1A $15/ton CO2</v>
      </c>
      <c r="C188" s="11"/>
      <c r="D188" s="11" t="s">
        <v>13</v>
      </c>
      <c r="E188" s="15">
        <v>22914.502225000004</v>
      </c>
      <c r="F188" s="15">
        <v>44898.808932999971</v>
      </c>
      <c r="G188" s="15">
        <v>12508.713978000005</v>
      </c>
      <c r="H188" s="15">
        <v>9109.076476000002</v>
      </c>
      <c r="I188" s="15">
        <v>9006.1589149999982</v>
      </c>
      <c r="J188" s="16">
        <f t="shared" si="41"/>
        <v>98437.260526999962</v>
      </c>
      <c r="K188" s="15"/>
      <c r="L188" s="33">
        <f t="shared" si="42"/>
        <v>89431.101611999969</v>
      </c>
      <c r="AN188" s="2"/>
    </row>
    <row r="189" spans="1:40" s="8" customFormat="1">
      <c r="A189" s="12" t="str">
        <f t="shared" si="40"/>
        <v>2030 CP 1A $15/ton CO2_Other</v>
      </c>
      <c r="B189" s="12" t="str">
        <f t="shared" si="43"/>
        <v>2030 CP 1A $15/ton CO2</v>
      </c>
      <c r="C189" s="11"/>
      <c r="D189" s="11" t="s">
        <v>32</v>
      </c>
      <c r="E189" s="15">
        <v>-6354.6080200000679</v>
      </c>
      <c r="F189" s="15">
        <v>-766.44838100001471</v>
      </c>
      <c r="G189" s="15">
        <v>0.68464999999999998</v>
      </c>
      <c r="H189" s="15">
        <v>0.63990400000000003</v>
      </c>
      <c r="I189" s="15">
        <v>360.06064199997479</v>
      </c>
      <c r="J189" s="16">
        <f t="shared" si="41"/>
        <v>-6759.6712050001079</v>
      </c>
      <c r="K189" s="15"/>
      <c r="L189" s="33">
        <f t="shared" si="42"/>
        <v>-7119.7318470000828</v>
      </c>
      <c r="AN189" s="2"/>
    </row>
    <row r="190" spans="1:40" s="8" customForma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2"/>
      <c r="AN190" s="2"/>
    </row>
    <row r="191" spans="1:40" s="8" customFormat="1">
      <c r="A191" s="11"/>
      <c r="B191" s="11"/>
      <c r="C191" s="11"/>
      <c r="D191" s="17" t="s">
        <v>11</v>
      </c>
      <c r="E191" s="16">
        <f>SUM(E177:E189)</f>
        <v>254229.2852439995</v>
      </c>
      <c r="F191" s="16">
        <f t="shared" ref="F191:J191" si="44">SUM(F177:F189)</f>
        <v>301312.2418679992</v>
      </c>
      <c r="G191" s="16">
        <f t="shared" si="44"/>
        <v>201625.12590199889</v>
      </c>
      <c r="H191" s="16">
        <f t="shared" si="44"/>
        <v>82194.594010999543</v>
      </c>
      <c r="I191" s="16">
        <f t="shared" si="44"/>
        <v>217916.97667999906</v>
      </c>
      <c r="J191" s="16">
        <f t="shared" si="44"/>
        <v>1057278.2237049963</v>
      </c>
      <c r="K191" s="11"/>
      <c r="L191" s="12"/>
      <c r="AN191" s="2"/>
    </row>
    <row r="194" spans="1:40" s="8" customFormat="1" ht="23.25">
      <c r="A194" s="11"/>
      <c r="B194" s="11"/>
      <c r="C194" s="11"/>
      <c r="D194" s="9" t="s">
        <v>38</v>
      </c>
      <c r="E194" s="10"/>
      <c r="F194" s="10"/>
      <c r="G194" s="10"/>
      <c r="H194" s="10"/>
      <c r="I194" s="10"/>
      <c r="J194" s="10"/>
      <c r="K194" s="11"/>
      <c r="L194" s="12"/>
      <c r="AN194" s="2"/>
    </row>
    <row r="195" spans="1:40" s="8" customForma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2"/>
      <c r="AN195" s="2"/>
    </row>
    <row r="196" spans="1:40" s="8" customFormat="1">
      <c r="A196" s="11"/>
      <c r="B196" s="11"/>
      <c r="C196" s="11"/>
      <c r="D196" s="11"/>
      <c r="E196" s="14" t="s">
        <v>18</v>
      </c>
      <c r="F196" s="14" t="s">
        <v>21</v>
      </c>
      <c r="G196" s="14" t="s">
        <v>22</v>
      </c>
      <c r="H196" s="14" t="s">
        <v>23</v>
      </c>
      <c r="I196" s="14" t="s">
        <v>24</v>
      </c>
      <c r="J196" s="14" t="s">
        <v>11</v>
      </c>
      <c r="K196" s="11"/>
      <c r="L196" s="12"/>
      <c r="AN196" s="2"/>
    </row>
    <row r="197" spans="1:40" s="8" customForma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2"/>
      <c r="AN197" s="2"/>
    </row>
    <row r="198" spans="1:40" s="8" customFormat="1">
      <c r="A198" s="12" t="str">
        <f>B198&amp;"_"&amp;D198</f>
        <v>2030 Regional 3 $15/ton CO2_Nuclear</v>
      </c>
      <c r="B198" s="13" t="str">
        <f>D194</f>
        <v>2030 Regional 3 $15/ton CO2</v>
      </c>
      <c r="C198" s="11"/>
      <c r="D198" s="11" t="s">
        <v>14</v>
      </c>
      <c r="E198" s="15">
        <v>0</v>
      </c>
      <c r="F198" s="15">
        <v>8428.706164999865</v>
      </c>
      <c r="G198" s="15">
        <v>31424.435068998988</v>
      </c>
      <c r="H198" s="15">
        <v>0</v>
      </c>
      <c r="I198" s="15">
        <v>0</v>
      </c>
      <c r="J198" s="16">
        <f>SUM(E198:I198)</f>
        <v>39853.141233998853</v>
      </c>
      <c r="K198" s="15"/>
      <c r="L198" s="33">
        <f>J198-I198</f>
        <v>39853.141233998853</v>
      </c>
      <c r="AN198" s="2"/>
    </row>
    <row r="199" spans="1:40" s="8" customFormat="1">
      <c r="A199" s="12" t="str">
        <f t="shared" ref="A199:A210" si="45">B199&amp;"_"&amp;D199</f>
        <v>2030 Regional 3 $15/ton CO2_Coal</v>
      </c>
      <c r="B199" s="12" t="str">
        <f>B198</f>
        <v>2030 Regional 3 $15/ton CO2</v>
      </c>
      <c r="C199" s="11"/>
      <c r="D199" s="11" t="s">
        <v>12</v>
      </c>
      <c r="E199" s="15">
        <v>0</v>
      </c>
      <c r="F199" s="15">
        <v>46505.173771999602</v>
      </c>
      <c r="G199" s="15">
        <v>30152.468291999558</v>
      </c>
      <c r="H199" s="15">
        <v>43955.90130299906</v>
      </c>
      <c r="I199" s="15">
        <v>0</v>
      </c>
      <c r="J199" s="16">
        <f t="shared" ref="J199:J210" si="46">SUM(E199:I199)</f>
        <v>120613.54336699822</v>
      </c>
      <c r="K199" s="15"/>
      <c r="L199" s="33">
        <f t="shared" ref="L199:L210" si="47">J199-I199</f>
        <v>120613.54336699822</v>
      </c>
      <c r="AN199" s="2"/>
    </row>
    <row r="200" spans="1:40" s="8" customFormat="1">
      <c r="A200" s="12" t="str">
        <f t="shared" si="45"/>
        <v>2030 Regional 3 $15/ton CO2_CHP/QF Must Run</v>
      </c>
      <c r="B200" s="12" t="str">
        <f t="shared" ref="B200:B210" si="48">B199</f>
        <v>2030 Regional 3 $15/ton CO2</v>
      </c>
      <c r="C200" s="11"/>
      <c r="D200" s="11" t="s">
        <v>994</v>
      </c>
      <c r="E200" s="15">
        <v>29287.913748999006</v>
      </c>
      <c r="F200" s="15">
        <v>0</v>
      </c>
      <c r="G200" s="15">
        <v>0</v>
      </c>
      <c r="H200" s="15">
        <v>0</v>
      </c>
      <c r="I200" s="15">
        <v>0</v>
      </c>
      <c r="J200" s="16">
        <f t="shared" si="46"/>
        <v>29287.913748999006</v>
      </c>
      <c r="K200" s="15"/>
      <c r="L200" s="33">
        <f t="shared" si="47"/>
        <v>29287.913748999006</v>
      </c>
      <c r="AN200" s="2"/>
    </row>
    <row r="201" spans="1:40" s="8" customFormat="1">
      <c r="A201" s="12" t="str">
        <f t="shared" si="45"/>
        <v>2030 Regional 3 $15/ton CO2_Gas CC</v>
      </c>
      <c r="B201" s="12" t="str">
        <f t="shared" si="48"/>
        <v>2030 Regional 3 $15/ton CO2</v>
      </c>
      <c r="C201" s="11"/>
      <c r="D201" s="11" t="s">
        <v>25</v>
      </c>
      <c r="E201" s="15">
        <v>56409.635574000262</v>
      </c>
      <c r="F201" s="15">
        <v>64458.548022999996</v>
      </c>
      <c r="G201" s="15">
        <v>92405.855578001589</v>
      </c>
      <c r="H201" s="15">
        <v>15466.414360000372</v>
      </c>
      <c r="I201" s="15">
        <v>122250.91820299946</v>
      </c>
      <c r="J201" s="16">
        <f t="shared" si="46"/>
        <v>350991.3717380017</v>
      </c>
      <c r="K201" s="15"/>
      <c r="L201" s="33">
        <f t="shared" si="47"/>
        <v>228740.45353500225</v>
      </c>
      <c r="AN201" s="2"/>
    </row>
    <row r="202" spans="1:40" s="8" customFormat="1">
      <c r="A202" s="12" t="str">
        <f t="shared" si="45"/>
        <v>2030 Regional 3 $15/ton CO2_Gas Peaker</v>
      </c>
      <c r="B202" s="12" t="str">
        <f t="shared" si="48"/>
        <v>2030 Regional 3 $15/ton CO2</v>
      </c>
      <c r="C202" s="11"/>
      <c r="D202" s="11" t="s">
        <v>26</v>
      </c>
      <c r="E202" s="15">
        <v>1784.3518490000131</v>
      </c>
      <c r="F202" s="15">
        <v>3066.0065729999851</v>
      </c>
      <c r="G202" s="15">
        <v>4019.9602140000752</v>
      </c>
      <c r="H202" s="15">
        <v>1384.3179739999848</v>
      </c>
      <c r="I202" s="15">
        <v>10722.036493999803</v>
      </c>
      <c r="J202" s="16">
        <f t="shared" si="46"/>
        <v>20976.673103999863</v>
      </c>
      <c r="K202" s="15"/>
      <c r="L202" s="33">
        <f t="shared" si="47"/>
        <v>10254.63661000006</v>
      </c>
      <c r="AN202" s="2"/>
    </row>
    <row r="203" spans="1:40" s="8" customFormat="1">
      <c r="A203" s="12" t="str">
        <f t="shared" si="45"/>
        <v>2030 Regional 3 $15/ton CO2_Oil Peaker</v>
      </c>
      <c r="B203" s="12" t="str">
        <f t="shared" si="48"/>
        <v>2030 Regional 3 $15/ton CO2</v>
      </c>
      <c r="C203" s="11"/>
      <c r="D203" s="11" t="s">
        <v>27</v>
      </c>
      <c r="E203" s="15">
        <v>0</v>
      </c>
      <c r="F203" s="15">
        <v>1.2600000000000002E-2</v>
      </c>
      <c r="G203" s="15">
        <v>0</v>
      </c>
      <c r="H203" s="15">
        <v>1.8000000000000004E-3</v>
      </c>
      <c r="I203" s="15">
        <v>0</v>
      </c>
      <c r="J203" s="16">
        <f t="shared" si="46"/>
        <v>1.4400000000000003E-2</v>
      </c>
      <c r="K203" s="15"/>
      <c r="L203" s="33">
        <f t="shared" si="47"/>
        <v>1.4400000000000003E-2</v>
      </c>
      <c r="AN203" s="2"/>
    </row>
    <row r="204" spans="1:40" s="8" customFormat="1">
      <c r="A204" s="12" t="str">
        <f t="shared" si="45"/>
        <v>2030 Regional 3 $15/ton CO2_Biomass/Biogas</v>
      </c>
      <c r="B204" s="12" t="str">
        <f t="shared" si="48"/>
        <v>2030 Regional 3 $15/ton CO2</v>
      </c>
      <c r="C204" s="11"/>
      <c r="D204" s="11" t="s">
        <v>28</v>
      </c>
      <c r="E204" s="15">
        <v>6412.9183490001269</v>
      </c>
      <c r="F204" s="15">
        <v>4981.835634999893</v>
      </c>
      <c r="G204" s="15">
        <v>291.69949500000916</v>
      </c>
      <c r="H204" s="15">
        <v>7.19116999999983</v>
      </c>
      <c r="I204" s="15">
        <v>2383.4968049999966</v>
      </c>
      <c r="J204" s="16">
        <f t="shared" si="46"/>
        <v>14077.141454000028</v>
      </c>
      <c r="K204" s="15"/>
      <c r="L204" s="33">
        <f t="shared" si="47"/>
        <v>11693.644649000031</v>
      </c>
      <c r="AN204" s="2"/>
    </row>
    <row r="205" spans="1:40" s="8" customFormat="1">
      <c r="A205" s="12" t="str">
        <f t="shared" si="45"/>
        <v>2030 Regional 3 $15/ton CO2_Geothermal</v>
      </c>
      <c r="B205" s="12" t="str">
        <f t="shared" si="48"/>
        <v>2030 Regional 3 $15/ton CO2</v>
      </c>
      <c r="C205" s="11"/>
      <c r="D205" s="11" t="s">
        <v>15</v>
      </c>
      <c r="E205" s="15">
        <v>21557.231721999939</v>
      </c>
      <c r="F205" s="15">
        <v>1220.2272419999704</v>
      </c>
      <c r="G205" s="15">
        <v>5875.2503500000839</v>
      </c>
      <c r="H205" s="15">
        <v>0</v>
      </c>
      <c r="I205" s="15">
        <v>5617.3349309999358</v>
      </c>
      <c r="J205" s="16">
        <f t="shared" si="46"/>
        <v>34270.044244999925</v>
      </c>
      <c r="K205" s="15"/>
      <c r="L205" s="33">
        <f t="shared" si="47"/>
        <v>28652.709313999989</v>
      </c>
      <c r="AN205" s="2"/>
    </row>
    <row r="206" spans="1:40" s="8" customFormat="1">
      <c r="A206" s="12" t="str">
        <f t="shared" si="45"/>
        <v>2030 Regional 3 $15/ton CO2_Hydro/PS</v>
      </c>
      <c r="B206" s="12" t="str">
        <f t="shared" si="48"/>
        <v>2030 Regional 3 $15/ton CO2</v>
      </c>
      <c r="C206" s="11"/>
      <c r="D206" s="11" t="s">
        <v>29</v>
      </c>
      <c r="E206" s="15">
        <v>37686.782355000025</v>
      </c>
      <c r="F206" s="15">
        <v>120137.41984700003</v>
      </c>
      <c r="G206" s="15">
        <v>8425.6946509999889</v>
      </c>
      <c r="H206" s="15">
        <v>1897.9277340000012</v>
      </c>
      <c r="I206" s="15">
        <v>66345.292498999959</v>
      </c>
      <c r="J206" s="16">
        <f t="shared" si="46"/>
        <v>234493.11708599998</v>
      </c>
      <c r="K206" s="15"/>
      <c r="L206" s="33">
        <f t="shared" si="47"/>
        <v>168147.82458700001</v>
      </c>
      <c r="AN206" s="2"/>
    </row>
    <row r="207" spans="1:40" s="8" customFormat="1">
      <c r="A207" s="12" t="str">
        <f t="shared" si="45"/>
        <v>2030 Regional 3 $15/ton CO2_Solar</v>
      </c>
      <c r="B207" s="12" t="str">
        <f t="shared" si="48"/>
        <v>2030 Regional 3 $15/ton CO2</v>
      </c>
      <c r="C207" s="11"/>
      <c r="D207" s="11" t="s">
        <v>30</v>
      </c>
      <c r="E207" s="15">
        <v>40471.054516000062</v>
      </c>
      <c r="F207" s="15">
        <v>1169.8374510000026</v>
      </c>
      <c r="G207" s="15">
        <v>15090.339702000003</v>
      </c>
      <c r="H207" s="15">
        <v>201.51972299999974</v>
      </c>
      <c r="I207" s="15">
        <v>14.009329999999988</v>
      </c>
      <c r="J207" s="16">
        <f t="shared" si="46"/>
        <v>56946.760722000065</v>
      </c>
      <c r="K207" s="15"/>
      <c r="L207" s="33">
        <f t="shared" si="47"/>
        <v>56932.751392000064</v>
      </c>
      <c r="AN207" s="2"/>
    </row>
    <row r="208" spans="1:40" s="8" customFormat="1">
      <c r="A208" s="12" t="str">
        <f t="shared" si="45"/>
        <v>2030 Regional 3 $15/ton CO2_Solar DG</v>
      </c>
      <c r="B208" s="12" t="str">
        <f t="shared" si="48"/>
        <v>2030 Regional 3 $15/ton CO2</v>
      </c>
      <c r="C208" s="11"/>
      <c r="D208" s="11" t="s">
        <v>31</v>
      </c>
      <c r="E208" s="15">
        <v>31977.897472000004</v>
      </c>
      <c r="F208" s="15">
        <v>606.12281300000063</v>
      </c>
      <c r="G208" s="15">
        <v>3417.2767400000034</v>
      </c>
      <c r="H208" s="15">
        <v>1025.7619490000006</v>
      </c>
      <c r="I208" s="15">
        <v>0</v>
      </c>
      <c r="J208" s="16">
        <f t="shared" si="46"/>
        <v>37027.058974000007</v>
      </c>
      <c r="K208" s="15"/>
      <c r="L208" s="33">
        <f t="shared" si="47"/>
        <v>37027.058974000007</v>
      </c>
      <c r="AN208" s="2"/>
    </row>
    <row r="209" spans="1:40" s="8" customFormat="1">
      <c r="A209" s="12" t="str">
        <f t="shared" si="45"/>
        <v>2030 Regional 3 $15/ton CO2_Wind</v>
      </c>
      <c r="B209" s="12" t="str">
        <f t="shared" si="48"/>
        <v>2030 Regional 3 $15/ton CO2</v>
      </c>
      <c r="C209" s="11"/>
      <c r="D209" s="11" t="s">
        <v>13</v>
      </c>
      <c r="E209" s="15">
        <v>21074.780377999974</v>
      </c>
      <c r="F209" s="15">
        <v>38172.345934000004</v>
      </c>
      <c r="G209" s="15">
        <v>28209.085093000005</v>
      </c>
      <c r="H209" s="15">
        <v>28786.60196900005</v>
      </c>
      <c r="I209" s="15">
        <v>9006.1590029999988</v>
      </c>
      <c r="J209" s="16">
        <f t="shared" si="46"/>
        <v>125248.97237700003</v>
      </c>
      <c r="K209" s="15"/>
      <c r="L209" s="33">
        <f t="shared" si="47"/>
        <v>116242.81337400003</v>
      </c>
      <c r="AN209" s="2"/>
    </row>
    <row r="210" spans="1:40" s="8" customFormat="1">
      <c r="A210" s="12" t="str">
        <f t="shared" si="45"/>
        <v>2030 Regional 3 $15/ton CO2_Other</v>
      </c>
      <c r="B210" s="12" t="str">
        <f t="shared" si="48"/>
        <v>2030 Regional 3 $15/ton CO2</v>
      </c>
      <c r="C210" s="11"/>
      <c r="D210" s="11" t="s">
        <v>32</v>
      </c>
      <c r="E210" s="15">
        <v>-6113.1188690000745</v>
      </c>
      <c r="F210" s="15">
        <v>-762.5976760000118</v>
      </c>
      <c r="G210" s="15">
        <v>0.68464999999999998</v>
      </c>
      <c r="H210" s="15">
        <v>0.63990400000000003</v>
      </c>
      <c r="I210" s="15">
        <v>366.8479179999805</v>
      </c>
      <c r="J210" s="16">
        <f t="shared" si="46"/>
        <v>-6507.5440730001064</v>
      </c>
      <c r="K210" s="15"/>
      <c r="L210" s="33">
        <f t="shared" si="47"/>
        <v>-6874.3919910000868</v>
      </c>
      <c r="AN210" s="2"/>
    </row>
    <row r="211" spans="1:40" s="8" customForma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2"/>
      <c r="AN211" s="2"/>
    </row>
    <row r="212" spans="1:40" s="8" customFormat="1">
      <c r="A212" s="11"/>
      <c r="B212" s="11"/>
      <c r="C212" s="11"/>
      <c r="D212" s="17" t="s">
        <v>11</v>
      </c>
      <c r="E212" s="16">
        <f>SUM(E198:E210)</f>
        <v>240549.44709499934</v>
      </c>
      <c r="F212" s="16">
        <f t="shared" ref="F212:J212" si="49">SUM(F198:F210)</f>
        <v>287983.63837899931</v>
      </c>
      <c r="G212" s="16">
        <f t="shared" si="49"/>
        <v>219312.74983400031</v>
      </c>
      <c r="H212" s="16">
        <f t="shared" si="49"/>
        <v>92726.277885999458</v>
      </c>
      <c r="I212" s="16">
        <f t="shared" si="49"/>
        <v>216706.09518299915</v>
      </c>
      <c r="J212" s="16">
        <f t="shared" si="49"/>
        <v>1057278.2083769976</v>
      </c>
      <c r="K212" s="11"/>
      <c r="L212" s="12"/>
      <c r="AN212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showGridLines="0" zoomScale="55" zoomScaleNormal="55" workbookViewId="0">
      <selection activeCell="Q2" sqref="Q2"/>
    </sheetView>
  </sheetViews>
  <sheetFormatPr defaultRowHeight="15"/>
  <cols>
    <col min="1" max="1" width="3.7109375" style="53" customWidth="1"/>
    <col min="2" max="2" width="0.85546875" style="53" customWidth="1"/>
    <col min="3" max="3" width="28.7109375" style="53" customWidth="1"/>
    <col min="4" max="4" width="12.140625" style="53" customWidth="1"/>
    <col min="5" max="5" width="11.28515625" style="53" customWidth="1"/>
    <col min="6" max="7" width="0.85546875" style="53" customWidth="1"/>
    <col min="8" max="11" width="11.28515625" style="53" customWidth="1"/>
    <col min="12" max="13" width="0.85546875" style="56" customWidth="1"/>
    <col min="14" max="14" width="12.7109375" style="56" customWidth="1"/>
    <col min="15" max="15" width="28.7109375" style="56" customWidth="1"/>
    <col min="16" max="17" width="11.28515625" style="56" customWidth="1"/>
    <col min="18" max="18" width="0.85546875" style="56" customWidth="1"/>
    <col min="19" max="19" width="3.7109375" style="56" customWidth="1"/>
    <col min="20" max="20" width="1.7109375" style="56" customWidth="1"/>
    <col min="21" max="21" width="28.7109375" style="56" customWidth="1"/>
    <col min="22" max="23" width="11.28515625" style="56" customWidth="1"/>
    <col min="24" max="24" width="0.85546875" style="56" customWidth="1"/>
    <col min="25" max="25" width="3.7109375" style="56" customWidth="1"/>
    <col min="26" max="26" width="1.7109375" style="56" customWidth="1"/>
    <col min="27" max="27" width="28.7109375" style="56" customWidth="1"/>
    <col min="28" max="29" width="11.28515625" style="56" customWidth="1"/>
    <col min="30" max="30" width="0.85546875" style="56" customWidth="1"/>
    <col min="31" max="31" width="3.7109375" style="56" customWidth="1"/>
    <col min="32" max="32" width="1.7109375" style="56" customWidth="1"/>
    <col min="33" max="33" width="28.7109375" style="56" customWidth="1"/>
    <col min="34" max="35" width="11.28515625" style="56" customWidth="1"/>
    <col min="36" max="36" width="0.85546875" style="56" customWidth="1"/>
    <col min="37" max="16384" width="9.140625" style="56"/>
  </cols>
  <sheetData>
    <row r="1" spans="1:36" s="53" customFormat="1">
      <c r="D1" s="54" t="s">
        <v>50</v>
      </c>
      <c r="E1" s="54" t="s">
        <v>51</v>
      </c>
      <c r="F1" s="54"/>
      <c r="G1" s="54"/>
      <c r="H1" s="54" t="s">
        <v>44</v>
      </c>
      <c r="I1" s="54" t="s">
        <v>999</v>
      </c>
      <c r="J1" s="54" t="s">
        <v>45</v>
      </c>
      <c r="K1" s="54" t="s">
        <v>46</v>
      </c>
      <c r="L1" s="54"/>
      <c r="P1" s="54"/>
      <c r="Q1" s="54" t="s">
        <v>1001</v>
      </c>
      <c r="V1" s="54"/>
      <c r="W1" s="54"/>
      <c r="AB1" s="54" t="s">
        <v>53</v>
      </c>
      <c r="AC1" s="54" t="s">
        <v>48</v>
      </c>
      <c r="AH1" s="54"/>
      <c r="AI1" s="54" t="s">
        <v>47</v>
      </c>
    </row>
    <row r="2" spans="1:36" s="53" customFormat="1">
      <c r="D2" s="55"/>
      <c r="E2" s="55"/>
      <c r="F2" s="55"/>
      <c r="G2" s="55"/>
      <c r="H2" s="55"/>
      <c r="I2" s="55"/>
      <c r="J2" s="55"/>
      <c r="K2" s="55"/>
      <c r="L2" s="54"/>
      <c r="P2" s="55"/>
      <c r="Q2" s="55"/>
      <c r="V2" s="55"/>
      <c r="W2" s="55"/>
      <c r="AB2" s="55"/>
      <c r="AC2" s="55"/>
      <c r="AH2" s="55"/>
      <c r="AI2" s="55"/>
    </row>
    <row r="3" spans="1:36" s="53" customFormat="1">
      <c r="D3" s="54"/>
      <c r="E3" s="54"/>
      <c r="F3" s="54"/>
      <c r="G3" s="54"/>
      <c r="H3" s="54"/>
      <c r="I3" s="54"/>
      <c r="J3" s="54"/>
      <c r="K3" s="54"/>
      <c r="L3" s="54"/>
      <c r="AB3" s="55"/>
      <c r="AC3" s="55"/>
    </row>
    <row r="4" spans="1:36" s="53" customFormat="1">
      <c r="C4" s="13" t="s">
        <v>993</v>
      </c>
      <c r="D4" s="54"/>
      <c r="E4" s="54"/>
      <c r="F4" s="54"/>
      <c r="G4" s="54"/>
      <c r="H4" s="54"/>
      <c r="I4" s="54"/>
      <c r="J4" s="54"/>
      <c r="K4" s="54"/>
      <c r="L4" s="54"/>
    </row>
    <row r="5" spans="1:36">
      <c r="A5" s="56"/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O5" s="58"/>
      <c r="P5" s="58"/>
      <c r="Q5" s="58"/>
      <c r="R5" s="58"/>
      <c r="T5" s="59"/>
      <c r="U5" s="58"/>
      <c r="V5" s="58"/>
      <c r="W5" s="58"/>
      <c r="X5" s="58"/>
      <c r="AA5" s="58"/>
      <c r="AB5" s="58"/>
      <c r="AC5" s="58"/>
      <c r="AD5" s="58"/>
      <c r="AG5" s="58"/>
      <c r="AH5" s="58"/>
      <c r="AI5" s="58"/>
      <c r="AJ5" s="58"/>
    </row>
    <row r="6" spans="1:36">
      <c r="A6" s="56"/>
      <c r="B6" s="57"/>
      <c r="C6" s="60"/>
      <c r="D6" s="61"/>
      <c r="E6" s="61"/>
      <c r="F6" s="62"/>
      <c r="G6" s="61"/>
      <c r="H6" s="61"/>
      <c r="I6" s="61"/>
      <c r="J6" s="61"/>
      <c r="K6" s="61"/>
      <c r="L6" s="63"/>
      <c r="M6" s="64"/>
      <c r="O6" s="60"/>
      <c r="P6" s="61"/>
      <c r="Q6" s="61"/>
      <c r="R6" s="62"/>
      <c r="T6" s="59"/>
      <c r="U6" s="60"/>
      <c r="V6" s="61"/>
      <c r="W6" s="61"/>
      <c r="X6" s="62"/>
      <c r="AA6" s="60"/>
      <c r="AB6" s="61"/>
      <c r="AC6" s="61"/>
      <c r="AD6" s="62"/>
      <c r="AG6" s="60"/>
      <c r="AH6" s="61"/>
      <c r="AI6" s="61"/>
      <c r="AJ6" s="62"/>
    </row>
    <row r="7" spans="1:36">
      <c r="A7" s="56"/>
      <c r="B7" s="57"/>
      <c r="C7" s="65"/>
      <c r="D7" s="66">
        <v>2020</v>
      </c>
      <c r="E7" s="66">
        <v>2020</v>
      </c>
      <c r="F7" s="67"/>
      <c r="G7" s="66"/>
      <c r="H7" s="68">
        <v>2030</v>
      </c>
      <c r="I7" s="68">
        <v>2030</v>
      </c>
      <c r="J7" s="68">
        <v>2030</v>
      </c>
      <c r="K7" s="68">
        <v>2030</v>
      </c>
      <c r="L7" s="69"/>
      <c r="M7" s="70"/>
      <c r="O7" s="65"/>
      <c r="P7" s="66">
        <v>2020</v>
      </c>
      <c r="Q7" s="66">
        <v>2020</v>
      </c>
      <c r="R7" s="67"/>
      <c r="T7" s="59"/>
      <c r="U7" s="65"/>
      <c r="V7" s="66">
        <v>2030</v>
      </c>
      <c r="W7" s="66">
        <v>2030</v>
      </c>
      <c r="X7" s="67"/>
      <c r="AA7" s="65"/>
      <c r="AB7" s="66">
        <v>2030</v>
      </c>
      <c r="AC7" s="66">
        <v>2030</v>
      </c>
      <c r="AD7" s="67"/>
      <c r="AG7" s="65"/>
      <c r="AH7" s="66">
        <v>2030</v>
      </c>
      <c r="AI7" s="66">
        <v>2030</v>
      </c>
      <c r="AJ7" s="67"/>
    </row>
    <row r="8" spans="1:36" ht="75">
      <c r="A8" s="56"/>
      <c r="B8" s="57"/>
      <c r="C8" s="71"/>
      <c r="D8" s="72" t="s">
        <v>9</v>
      </c>
      <c r="E8" s="73" t="s">
        <v>987</v>
      </c>
      <c r="F8" s="74"/>
      <c r="G8" s="72"/>
      <c r="H8" s="75" t="s">
        <v>7</v>
      </c>
      <c r="I8" s="75" t="s">
        <v>6</v>
      </c>
      <c r="J8" s="75" t="s">
        <v>988</v>
      </c>
      <c r="K8" s="75" t="s">
        <v>989</v>
      </c>
      <c r="L8" s="76"/>
      <c r="M8" s="70"/>
      <c r="O8" s="71"/>
      <c r="P8" s="72" t="s">
        <v>9</v>
      </c>
      <c r="Q8" s="73" t="s">
        <v>8</v>
      </c>
      <c r="R8" s="74"/>
      <c r="T8" s="59"/>
      <c r="U8" s="71"/>
      <c r="V8" s="72" t="s">
        <v>7</v>
      </c>
      <c r="W8" s="72" t="s">
        <v>995</v>
      </c>
      <c r="X8" s="74"/>
      <c r="AA8" s="71"/>
      <c r="AB8" s="72" t="s">
        <v>996</v>
      </c>
      <c r="AC8" s="72" t="s">
        <v>997</v>
      </c>
      <c r="AD8" s="74"/>
      <c r="AG8" s="71"/>
      <c r="AH8" s="72" t="s">
        <v>7</v>
      </c>
      <c r="AI8" s="72" t="s">
        <v>998</v>
      </c>
      <c r="AJ8" s="74"/>
    </row>
    <row r="9" spans="1:36" ht="4.5" customHeight="1">
      <c r="A9" s="56"/>
      <c r="B9" s="57"/>
      <c r="C9" s="77"/>
      <c r="D9" s="78"/>
      <c r="E9" s="78"/>
      <c r="F9" s="79"/>
      <c r="G9" s="78"/>
      <c r="H9" s="78"/>
      <c r="I9" s="78"/>
      <c r="J9" s="78"/>
      <c r="K9" s="78"/>
      <c r="L9" s="80"/>
      <c r="M9" s="70"/>
      <c r="O9" s="77"/>
      <c r="P9" s="78"/>
      <c r="Q9" s="78"/>
      <c r="R9" s="79"/>
      <c r="T9" s="59"/>
      <c r="U9" s="77"/>
      <c r="V9" s="78"/>
      <c r="W9" s="78"/>
      <c r="X9" s="79"/>
      <c r="AA9" s="77"/>
      <c r="AB9" s="78"/>
      <c r="AC9" s="78"/>
      <c r="AD9" s="79"/>
      <c r="AG9" s="77"/>
      <c r="AH9" s="78"/>
      <c r="AI9" s="78"/>
      <c r="AJ9" s="79"/>
    </row>
    <row r="10" spans="1:36" ht="4.5" customHeight="1">
      <c r="A10" s="56"/>
      <c r="B10" s="57"/>
      <c r="C10" s="81"/>
      <c r="D10" s="82"/>
      <c r="E10" s="82"/>
      <c r="F10" s="83"/>
      <c r="G10" s="82"/>
      <c r="H10" s="82"/>
      <c r="I10" s="82"/>
      <c r="J10" s="82"/>
      <c r="K10" s="82"/>
      <c r="L10" s="83"/>
      <c r="M10" s="70"/>
      <c r="O10" s="81"/>
      <c r="P10" s="82"/>
      <c r="Q10" s="82"/>
      <c r="R10" s="83"/>
      <c r="T10" s="59"/>
      <c r="U10" s="81"/>
      <c r="V10" s="82"/>
      <c r="W10" s="82"/>
      <c r="X10" s="83"/>
      <c r="AA10" s="81"/>
      <c r="AB10" s="82"/>
      <c r="AC10" s="82"/>
      <c r="AD10" s="83"/>
      <c r="AG10" s="81"/>
      <c r="AH10" s="82"/>
      <c r="AI10" s="82"/>
      <c r="AJ10" s="83"/>
    </row>
    <row r="11" spans="1:36">
      <c r="B11" s="57"/>
      <c r="C11" s="84" t="s">
        <v>4</v>
      </c>
      <c r="D11" s="107">
        <v>331.33884827717009</v>
      </c>
      <c r="E11" s="107">
        <v>331.922824079252</v>
      </c>
      <c r="F11" s="85"/>
      <c r="G11" s="107"/>
      <c r="H11" s="107">
        <v>307.2508676643987</v>
      </c>
      <c r="I11" s="107">
        <v>306.319981623638</v>
      </c>
      <c r="J11" s="107">
        <v>295.89774044133947</v>
      </c>
      <c r="K11" s="107">
        <v>297.49497161391383</v>
      </c>
      <c r="L11" s="85"/>
      <c r="M11" s="108"/>
      <c r="N11" s="109"/>
      <c r="O11" s="110" t="s">
        <v>4</v>
      </c>
      <c r="P11" s="107">
        <v>331.33884827717009</v>
      </c>
      <c r="Q11" s="107">
        <v>334.13007458346624</v>
      </c>
      <c r="R11" s="85"/>
      <c r="S11" s="109"/>
      <c r="T11" s="109"/>
      <c r="U11" s="110" t="s">
        <v>4</v>
      </c>
      <c r="V11" s="107">
        <v>307.2508676643987</v>
      </c>
      <c r="W11" s="107">
        <v>304.39083013722012</v>
      </c>
      <c r="X11" s="85"/>
      <c r="Y11" s="109"/>
      <c r="Z11" s="109"/>
      <c r="AA11" s="110" t="s">
        <v>4</v>
      </c>
      <c r="AB11" s="107">
        <v>291.23092415021637</v>
      </c>
      <c r="AC11" s="107">
        <v>280.60539646753239</v>
      </c>
      <c r="AD11" s="85"/>
      <c r="AE11" s="109"/>
      <c r="AF11" s="109"/>
      <c r="AG11" s="110" t="s">
        <v>4</v>
      </c>
      <c r="AH11" s="107">
        <v>307.2508676643987</v>
      </c>
      <c r="AI11" s="107">
        <v>305.99098143808777</v>
      </c>
      <c r="AJ11" s="85"/>
    </row>
    <row r="12" spans="1:36" ht="4.5" customHeight="1">
      <c r="B12" s="57"/>
      <c r="C12" s="86"/>
      <c r="D12" s="87"/>
      <c r="E12" s="87"/>
      <c r="F12" s="88"/>
      <c r="G12" s="87"/>
      <c r="H12" s="87"/>
      <c r="I12" s="87"/>
      <c r="J12" s="87"/>
      <c r="K12" s="87"/>
      <c r="L12" s="88"/>
      <c r="M12" s="108"/>
      <c r="N12" s="109"/>
      <c r="O12" s="111"/>
      <c r="P12" s="87"/>
      <c r="Q12" s="87"/>
      <c r="R12" s="88"/>
      <c r="S12" s="109"/>
      <c r="T12" s="109"/>
      <c r="U12" s="111"/>
      <c r="V12" s="87"/>
      <c r="W12" s="87"/>
      <c r="X12" s="88"/>
      <c r="Y12" s="109"/>
      <c r="Z12" s="109"/>
      <c r="AA12" s="111"/>
      <c r="AB12" s="87"/>
      <c r="AC12" s="87"/>
      <c r="AD12" s="88"/>
      <c r="AE12" s="109"/>
      <c r="AF12" s="109"/>
      <c r="AG12" s="111"/>
      <c r="AH12" s="87"/>
      <c r="AI12" s="87"/>
      <c r="AJ12" s="88"/>
    </row>
    <row r="13" spans="1:36">
      <c r="B13" s="57"/>
      <c r="C13" s="89" t="s">
        <v>10</v>
      </c>
      <c r="D13" s="91"/>
      <c r="E13" s="1">
        <v>0.58397580208190902</v>
      </c>
      <c r="F13" s="97"/>
      <c r="G13" s="91"/>
      <c r="H13" s="1"/>
      <c r="I13" s="1"/>
      <c r="J13" s="1">
        <v>-11.353127223059232</v>
      </c>
      <c r="K13" s="1">
        <v>-9.7558960504848642</v>
      </c>
      <c r="L13" s="7"/>
      <c r="M13" s="87"/>
      <c r="N13" s="109"/>
      <c r="O13" s="112" t="s">
        <v>10</v>
      </c>
      <c r="P13" s="91"/>
      <c r="Q13" s="1">
        <v>2.7912263062961529</v>
      </c>
      <c r="R13" s="97"/>
      <c r="S13" s="109"/>
      <c r="T13" s="109"/>
      <c r="U13" s="112" t="s">
        <v>10</v>
      </c>
      <c r="V13" s="91"/>
      <c r="W13" s="1">
        <v>-2.8600375271785765</v>
      </c>
      <c r="X13" s="97"/>
      <c r="Y13" s="109"/>
      <c r="Z13" s="109"/>
      <c r="AA13" s="112" t="s">
        <v>10</v>
      </c>
      <c r="AB13" s="91"/>
      <c r="AC13" s="1">
        <v>-10.62552768268398</v>
      </c>
      <c r="AD13" s="97"/>
      <c r="AE13" s="109"/>
      <c r="AF13" s="109"/>
      <c r="AG13" s="112" t="s">
        <v>10</v>
      </c>
      <c r="AH13" s="91"/>
      <c r="AI13" s="1">
        <v>-1.2598862263109254</v>
      </c>
      <c r="AJ13" s="97"/>
    </row>
    <row r="14" spans="1:36">
      <c r="B14" s="57"/>
      <c r="C14" s="89" t="s">
        <v>20</v>
      </c>
      <c r="D14" s="91"/>
      <c r="E14" s="99">
        <v>1.7624730849351061E-3</v>
      </c>
      <c r="F14" s="97"/>
      <c r="G14" s="91"/>
      <c r="H14" s="98"/>
      <c r="I14" s="98"/>
      <c r="J14" s="99">
        <v>-3.6950675873956937E-2</v>
      </c>
      <c r="K14" s="99">
        <v>-3.1752216436833465E-2</v>
      </c>
      <c r="L14" s="90"/>
      <c r="M14" s="91"/>
      <c r="N14" s="109"/>
      <c r="O14" s="112"/>
      <c r="P14" s="91"/>
      <c r="Q14" s="99">
        <v>8.4240840481260102E-3</v>
      </c>
      <c r="R14" s="97"/>
      <c r="S14" s="109"/>
      <c r="T14" s="109"/>
      <c r="U14" s="112"/>
      <c r="V14" s="91"/>
      <c r="W14" s="99">
        <v>-9.3084766494541307E-3</v>
      </c>
      <c r="X14" s="97"/>
      <c r="Y14" s="109"/>
      <c r="Z14" s="109"/>
      <c r="AA14" s="112"/>
      <c r="AB14" s="91"/>
      <c r="AC14" s="99">
        <v>-3.6484888113060936E-2</v>
      </c>
      <c r="AD14" s="97"/>
      <c r="AE14" s="109"/>
      <c r="AF14" s="109"/>
      <c r="AG14" s="112"/>
      <c r="AH14" s="91"/>
      <c r="AI14" s="99">
        <v>-4.1005131601029778E-3</v>
      </c>
      <c r="AJ14" s="97"/>
    </row>
    <row r="15" spans="1:36" ht="4.5" customHeight="1">
      <c r="B15" s="57"/>
      <c r="C15" s="92"/>
      <c r="D15" s="93"/>
      <c r="E15" s="93"/>
      <c r="F15" s="94"/>
      <c r="G15" s="93"/>
      <c r="H15" s="93"/>
      <c r="I15" s="93"/>
      <c r="J15" s="93"/>
      <c r="K15" s="93"/>
      <c r="L15" s="94"/>
      <c r="M15" s="91"/>
      <c r="N15" s="109"/>
      <c r="O15" s="113"/>
      <c r="P15" s="93"/>
      <c r="Q15" s="93"/>
      <c r="R15" s="94"/>
      <c r="S15" s="109"/>
      <c r="T15" s="109"/>
      <c r="U15" s="113"/>
      <c r="V15" s="93"/>
      <c r="W15" s="93"/>
      <c r="X15" s="94"/>
      <c r="Y15" s="109"/>
      <c r="Z15" s="109"/>
      <c r="AA15" s="113"/>
      <c r="AB15" s="93"/>
      <c r="AC15" s="93"/>
      <c r="AD15" s="94"/>
      <c r="AE15" s="109"/>
      <c r="AF15" s="109"/>
      <c r="AG15" s="113"/>
      <c r="AH15" s="93"/>
      <c r="AI15" s="93"/>
      <c r="AJ15" s="94"/>
    </row>
    <row r="16" spans="1:36" ht="4.5" customHeight="1">
      <c r="B16" s="57"/>
      <c r="C16" s="89"/>
      <c r="D16" s="91"/>
      <c r="E16" s="91"/>
      <c r="F16" s="97"/>
      <c r="G16" s="91"/>
      <c r="H16" s="95"/>
      <c r="I16" s="95"/>
      <c r="J16" s="95"/>
      <c r="K16" s="95"/>
      <c r="L16" s="96"/>
      <c r="M16" s="91"/>
      <c r="N16" s="114"/>
      <c r="O16" s="115"/>
      <c r="P16" s="91"/>
      <c r="Q16" s="91"/>
      <c r="R16" s="116"/>
      <c r="S16" s="109"/>
      <c r="T16" s="114"/>
      <c r="U16" s="115"/>
      <c r="V16" s="91"/>
      <c r="W16" s="91"/>
      <c r="X16" s="116"/>
      <c r="Y16" s="109"/>
      <c r="Z16" s="109"/>
      <c r="AA16" s="115"/>
      <c r="AB16" s="91"/>
      <c r="AC16" s="91"/>
      <c r="AD16" s="116"/>
      <c r="AE16" s="109"/>
      <c r="AF16" s="109"/>
      <c r="AG16" s="115"/>
      <c r="AH16" s="91"/>
      <c r="AI16" s="91"/>
      <c r="AJ16" s="116"/>
    </row>
    <row r="17" spans="2:36">
      <c r="B17" s="57"/>
      <c r="C17" s="89" t="s">
        <v>10</v>
      </c>
      <c r="D17" s="91"/>
      <c r="E17" s="91"/>
      <c r="F17" s="97"/>
      <c r="G17" s="91"/>
      <c r="H17" s="1"/>
      <c r="I17" s="1"/>
      <c r="J17" s="1">
        <v>-11.353127223059232</v>
      </c>
      <c r="K17" s="1">
        <v>-9.7558960504848642</v>
      </c>
      <c r="L17" s="7"/>
      <c r="M17" s="91"/>
      <c r="N17" s="109"/>
      <c r="O17" s="115"/>
      <c r="P17" s="91"/>
      <c r="Q17" s="91"/>
      <c r="R17" s="91"/>
      <c r="S17" s="114"/>
      <c r="T17" s="114"/>
      <c r="U17" s="115"/>
      <c r="V17" s="91"/>
      <c r="W17" s="91"/>
      <c r="X17" s="91"/>
      <c r="Y17" s="109"/>
      <c r="Z17" s="109"/>
      <c r="AA17" s="115"/>
      <c r="AB17" s="91"/>
      <c r="AC17" s="91"/>
      <c r="AD17" s="91"/>
      <c r="AE17" s="109"/>
      <c r="AF17" s="109"/>
      <c r="AG17" s="115"/>
      <c r="AH17" s="91"/>
      <c r="AI17" s="91"/>
      <c r="AJ17" s="91"/>
    </row>
    <row r="18" spans="2:36">
      <c r="B18" s="57"/>
      <c r="C18" s="89" t="s">
        <v>19</v>
      </c>
      <c r="D18" s="91"/>
      <c r="E18" s="91"/>
      <c r="F18" s="97"/>
      <c r="G18" s="91"/>
      <c r="H18" s="91"/>
      <c r="I18" s="98"/>
      <c r="J18" s="99">
        <v>-3.6950675873956937E-2</v>
      </c>
      <c r="K18" s="99">
        <v>-3.1752216436833465E-2</v>
      </c>
      <c r="L18" s="90"/>
      <c r="M18" s="91"/>
      <c r="N18" s="109"/>
      <c r="O18" s="115"/>
      <c r="P18" s="91"/>
      <c r="Q18" s="91"/>
      <c r="R18" s="91"/>
      <c r="S18" s="114"/>
      <c r="T18" s="114"/>
      <c r="U18" s="115"/>
      <c r="V18" s="91"/>
      <c r="W18" s="91"/>
      <c r="X18" s="91"/>
      <c r="Y18" s="109"/>
      <c r="Z18" s="109"/>
      <c r="AA18" s="115"/>
      <c r="AB18" s="91"/>
      <c r="AC18" s="91"/>
      <c r="AD18" s="91"/>
      <c r="AE18" s="109"/>
      <c r="AF18" s="109"/>
      <c r="AG18" s="115"/>
      <c r="AH18" s="91"/>
      <c r="AI18" s="91"/>
      <c r="AJ18" s="91"/>
    </row>
    <row r="19" spans="2:36" ht="4.5" customHeight="1">
      <c r="B19" s="57"/>
      <c r="C19" s="100"/>
      <c r="D19" s="93"/>
      <c r="E19" s="93"/>
      <c r="F19" s="94"/>
      <c r="G19" s="93"/>
      <c r="H19" s="93"/>
      <c r="I19" s="93"/>
      <c r="J19" s="93"/>
      <c r="K19" s="93"/>
      <c r="L19" s="94"/>
      <c r="M19" s="91"/>
      <c r="N19" s="109"/>
      <c r="O19" s="117"/>
      <c r="P19" s="91"/>
      <c r="Q19" s="91"/>
      <c r="R19" s="91"/>
      <c r="S19" s="114"/>
      <c r="T19" s="114"/>
      <c r="U19" s="117"/>
      <c r="V19" s="91"/>
      <c r="W19" s="91"/>
      <c r="X19" s="91"/>
      <c r="Y19" s="109"/>
      <c r="Z19" s="109"/>
      <c r="AA19" s="117"/>
      <c r="AB19" s="91"/>
      <c r="AC19" s="91"/>
      <c r="AD19" s="91"/>
      <c r="AE19" s="109"/>
      <c r="AF19" s="109"/>
      <c r="AG19" s="117"/>
      <c r="AH19" s="91"/>
      <c r="AI19" s="91"/>
      <c r="AJ19" s="91"/>
    </row>
    <row r="20" spans="2:36" ht="4.5" customHeight="1">
      <c r="B20" s="57"/>
      <c r="C20" s="10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9"/>
      <c r="O20" s="117"/>
      <c r="P20" s="91"/>
      <c r="Q20" s="91"/>
      <c r="R20" s="91"/>
      <c r="S20" s="109"/>
      <c r="T20" s="109"/>
      <c r="U20" s="117"/>
      <c r="V20" s="91"/>
      <c r="W20" s="91"/>
      <c r="X20" s="91"/>
      <c r="Y20" s="109"/>
      <c r="Z20" s="109"/>
      <c r="AA20" s="117"/>
      <c r="AB20" s="91"/>
      <c r="AC20" s="91"/>
      <c r="AD20" s="91"/>
      <c r="AE20" s="109"/>
      <c r="AF20" s="109"/>
      <c r="AG20" s="117"/>
      <c r="AH20" s="91"/>
      <c r="AI20" s="91"/>
      <c r="AJ20" s="91"/>
    </row>
    <row r="21" spans="2:36">
      <c r="D21" s="118"/>
      <c r="E21" s="118"/>
      <c r="F21" s="118"/>
      <c r="G21" s="118"/>
      <c r="H21" s="118"/>
      <c r="I21" s="118"/>
      <c r="J21" s="118"/>
      <c r="K21" s="118"/>
      <c r="L21" s="109"/>
      <c r="M21" s="109"/>
      <c r="N21" s="109"/>
      <c r="O21" s="118"/>
      <c r="P21" s="118"/>
      <c r="Q21" s="118"/>
      <c r="R21" s="118"/>
      <c r="S21" s="109"/>
      <c r="T21" s="109"/>
      <c r="U21" s="118"/>
      <c r="V21" s="118"/>
      <c r="W21" s="118"/>
      <c r="X21" s="118"/>
      <c r="Y21" s="109"/>
      <c r="Z21" s="109"/>
      <c r="AA21" s="118"/>
      <c r="AB21" s="118"/>
      <c r="AC21" s="118"/>
      <c r="AD21" s="118"/>
      <c r="AE21" s="109"/>
      <c r="AF21" s="109"/>
      <c r="AG21" s="118"/>
      <c r="AH21" s="118"/>
      <c r="AI21" s="118"/>
      <c r="AJ21" s="118"/>
    </row>
    <row r="22" spans="2:36">
      <c r="C22" s="60"/>
      <c r="D22" s="119"/>
      <c r="E22" s="119"/>
      <c r="F22" s="120"/>
      <c r="G22" s="119"/>
      <c r="H22" s="119"/>
      <c r="I22" s="119"/>
      <c r="J22" s="119"/>
      <c r="K22" s="119"/>
      <c r="L22" s="121"/>
      <c r="M22" s="109"/>
      <c r="N22" s="109"/>
      <c r="O22" s="122"/>
      <c r="P22" s="119"/>
      <c r="Q22" s="119"/>
      <c r="R22" s="120"/>
      <c r="S22" s="109"/>
      <c r="T22" s="109"/>
      <c r="U22" s="122"/>
      <c r="V22" s="119"/>
      <c r="W22" s="119"/>
      <c r="X22" s="120"/>
      <c r="Y22" s="109"/>
      <c r="Z22" s="109"/>
      <c r="AA22" s="122"/>
      <c r="AB22" s="119"/>
      <c r="AC22" s="119"/>
      <c r="AD22" s="120"/>
      <c r="AE22" s="109"/>
      <c r="AF22" s="109"/>
      <c r="AG22" s="122"/>
      <c r="AH22" s="119"/>
      <c r="AI22" s="119"/>
      <c r="AJ22" s="120"/>
    </row>
    <row r="23" spans="2:36">
      <c r="C23" s="65"/>
      <c r="D23" s="123">
        <v>2020</v>
      </c>
      <c r="E23" s="123">
        <v>2020</v>
      </c>
      <c r="F23" s="124"/>
      <c r="G23" s="123"/>
      <c r="H23" s="125">
        <v>2030</v>
      </c>
      <c r="I23" s="125">
        <v>2030</v>
      </c>
      <c r="J23" s="125">
        <v>2030</v>
      </c>
      <c r="K23" s="125">
        <v>2030</v>
      </c>
      <c r="L23" s="126"/>
      <c r="M23" s="109"/>
      <c r="N23" s="109"/>
      <c r="O23" s="127"/>
      <c r="P23" s="123">
        <v>2020</v>
      </c>
      <c r="Q23" s="123">
        <v>2020</v>
      </c>
      <c r="R23" s="124"/>
      <c r="S23" s="109"/>
      <c r="T23" s="109"/>
      <c r="U23" s="127"/>
      <c r="V23" s="123">
        <v>2030</v>
      </c>
      <c r="W23" s="123">
        <v>2030</v>
      </c>
      <c r="X23" s="124"/>
      <c r="Y23" s="109"/>
      <c r="Z23" s="109"/>
      <c r="AA23" s="127"/>
      <c r="AB23" s="123">
        <v>2030</v>
      </c>
      <c r="AC23" s="123">
        <v>2030</v>
      </c>
      <c r="AD23" s="124"/>
      <c r="AE23" s="109"/>
      <c r="AF23" s="109"/>
      <c r="AG23" s="127"/>
      <c r="AH23" s="123">
        <v>2030</v>
      </c>
      <c r="AI23" s="123">
        <v>2030</v>
      </c>
      <c r="AJ23" s="124"/>
    </row>
    <row r="24" spans="2:36" ht="75">
      <c r="C24" s="71"/>
      <c r="D24" s="128" t="s">
        <v>9</v>
      </c>
      <c r="E24" s="129" t="s">
        <v>987</v>
      </c>
      <c r="F24" s="130"/>
      <c r="G24" s="128"/>
      <c r="H24" s="131" t="s">
        <v>7</v>
      </c>
      <c r="I24" s="131" t="s">
        <v>6</v>
      </c>
      <c r="J24" s="131" t="s">
        <v>988</v>
      </c>
      <c r="K24" s="131" t="s">
        <v>989</v>
      </c>
      <c r="L24" s="132"/>
      <c r="M24" s="109"/>
      <c r="N24" s="109"/>
      <c r="O24" s="133"/>
      <c r="P24" s="128" t="s">
        <v>9</v>
      </c>
      <c r="Q24" s="129" t="s">
        <v>8</v>
      </c>
      <c r="R24" s="130"/>
      <c r="S24" s="109"/>
      <c r="T24" s="109"/>
      <c r="U24" s="133"/>
      <c r="V24" s="128" t="s">
        <v>7</v>
      </c>
      <c r="W24" s="128" t="s">
        <v>995</v>
      </c>
      <c r="X24" s="130"/>
      <c r="Y24" s="109"/>
      <c r="Z24" s="109"/>
      <c r="AA24" s="133"/>
      <c r="AB24" s="128" t="s">
        <v>996</v>
      </c>
      <c r="AC24" s="128" t="s">
        <v>997</v>
      </c>
      <c r="AD24" s="130"/>
      <c r="AE24" s="109"/>
      <c r="AF24" s="109"/>
      <c r="AG24" s="133"/>
      <c r="AH24" s="128" t="s">
        <v>7</v>
      </c>
      <c r="AI24" s="128" t="s">
        <v>998</v>
      </c>
      <c r="AJ24" s="130"/>
    </row>
    <row r="25" spans="2:36" ht="4.5" customHeight="1">
      <c r="C25" s="77"/>
      <c r="D25" s="134"/>
      <c r="E25" s="134"/>
      <c r="F25" s="135"/>
      <c r="G25" s="134"/>
      <c r="H25" s="134"/>
      <c r="I25" s="134"/>
      <c r="J25" s="134"/>
      <c r="K25" s="134"/>
      <c r="L25" s="136"/>
      <c r="M25" s="109"/>
      <c r="N25" s="109"/>
      <c r="O25" s="137"/>
      <c r="P25" s="134"/>
      <c r="Q25" s="134"/>
      <c r="R25" s="135"/>
      <c r="S25" s="109"/>
      <c r="T25" s="109"/>
      <c r="U25" s="137"/>
      <c r="V25" s="134"/>
      <c r="W25" s="134"/>
      <c r="X25" s="135"/>
      <c r="Y25" s="109"/>
      <c r="Z25" s="109"/>
      <c r="AA25" s="137"/>
      <c r="AB25" s="134"/>
      <c r="AC25" s="134"/>
      <c r="AD25" s="135"/>
      <c r="AE25" s="109"/>
      <c r="AF25" s="109"/>
      <c r="AG25" s="137"/>
      <c r="AH25" s="134"/>
      <c r="AI25" s="134"/>
      <c r="AJ25" s="135"/>
    </row>
    <row r="26" spans="2:36" ht="4.5" customHeight="1">
      <c r="C26" s="81"/>
      <c r="D26" s="138"/>
      <c r="E26" s="138"/>
      <c r="F26" s="139"/>
      <c r="G26" s="138"/>
      <c r="H26" s="138"/>
      <c r="I26" s="138"/>
      <c r="J26" s="138"/>
      <c r="K26" s="138"/>
      <c r="L26" s="139"/>
      <c r="M26" s="109"/>
      <c r="N26" s="109"/>
      <c r="O26" s="140"/>
      <c r="P26" s="138"/>
      <c r="Q26" s="138"/>
      <c r="R26" s="139"/>
      <c r="S26" s="109"/>
      <c r="T26" s="109"/>
      <c r="U26" s="140"/>
      <c r="V26" s="138"/>
      <c r="W26" s="138"/>
      <c r="X26" s="139"/>
      <c r="Y26" s="109"/>
      <c r="Z26" s="109"/>
      <c r="AA26" s="140"/>
      <c r="AB26" s="138"/>
      <c r="AC26" s="138"/>
      <c r="AD26" s="139"/>
      <c r="AE26" s="109"/>
      <c r="AF26" s="109"/>
      <c r="AG26" s="140"/>
      <c r="AH26" s="138"/>
      <c r="AI26" s="138"/>
      <c r="AJ26" s="139"/>
    </row>
    <row r="27" spans="2:36">
      <c r="C27" s="102" t="s">
        <v>0</v>
      </c>
      <c r="D27" s="141">
        <v>51.828203803512096</v>
      </c>
      <c r="E27" s="141">
        <v>51.629439449008835</v>
      </c>
      <c r="F27" s="139"/>
      <c r="G27" s="138"/>
      <c r="H27" s="141">
        <v>46.172765574390709</v>
      </c>
      <c r="I27" s="141">
        <v>46.645691209755178</v>
      </c>
      <c r="J27" s="141">
        <v>44.464365954786551</v>
      </c>
      <c r="K27" s="141">
        <v>43.277616407416595</v>
      </c>
      <c r="L27" s="139"/>
      <c r="M27" s="109"/>
      <c r="N27" s="109"/>
      <c r="O27" s="112" t="s">
        <v>0</v>
      </c>
      <c r="P27" s="141">
        <v>51.828203803512096</v>
      </c>
      <c r="Q27" s="141">
        <v>51.80340125927826</v>
      </c>
      <c r="R27" s="139"/>
      <c r="S27" s="109"/>
      <c r="T27" s="109"/>
      <c r="U27" s="112" t="s">
        <v>0</v>
      </c>
      <c r="V27" s="141">
        <v>46.172765574390709</v>
      </c>
      <c r="W27" s="141">
        <v>46.394508368178187</v>
      </c>
      <c r="X27" s="139"/>
      <c r="Y27" s="109"/>
      <c r="Z27" s="109"/>
      <c r="AA27" s="112" t="s">
        <v>0</v>
      </c>
      <c r="AB27" s="141">
        <v>46.683468583995342</v>
      </c>
      <c r="AC27" s="141">
        <v>44.889285523291676</v>
      </c>
      <c r="AD27" s="139"/>
      <c r="AE27" s="109"/>
      <c r="AF27" s="109"/>
      <c r="AG27" s="112" t="s">
        <v>0</v>
      </c>
      <c r="AH27" s="141">
        <v>46.172765574390709</v>
      </c>
      <c r="AI27" s="141">
        <v>46.452719534494776</v>
      </c>
      <c r="AJ27" s="139"/>
    </row>
    <row r="28" spans="2:36">
      <c r="C28" s="102" t="s">
        <v>1</v>
      </c>
      <c r="D28" s="142">
        <v>9.0842779760183276</v>
      </c>
      <c r="E28" s="142">
        <v>8.5927731664670368</v>
      </c>
      <c r="F28" s="139"/>
      <c r="G28" s="138"/>
      <c r="H28" s="142">
        <v>6.156398176046852</v>
      </c>
      <c r="I28" s="142">
        <v>6.1242718785503838</v>
      </c>
      <c r="J28" s="142">
        <v>4.1183691829509481</v>
      </c>
      <c r="K28" s="142">
        <v>3.434447451753897</v>
      </c>
      <c r="L28" s="139"/>
      <c r="M28" s="109"/>
      <c r="N28" s="109"/>
      <c r="O28" s="112" t="s">
        <v>1</v>
      </c>
      <c r="P28" s="142">
        <v>9.0842779760183276</v>
      </c>
      <c r="Q28" s="142">
        <v>7.5206997705538923</v>
      </c>
      <c r="R28" s="139"/>
      <c r="S28" s="109"/>
      <c r="T28" s="109"/>
      <c r="U28" s="112" t="s">
        <v>1</v>
      </c>
      <c r="V28" s="142">
        <v>6.156398176046852</v>
      </c>
      <c r="W28" s="142">
        <v>5.2722685350806335</v>
      </c>
      <c r="X28" s="139"/>
      <c r="Y28" s="109"/>
      <c r="Z28" s="109"/>
      <c r="AA28" s="112" t="s">
        <v>1</v>
      </c>
      <c r="AB28" s="142">
        <v>6.3576202614786501</v>
      </c>
      <c r="AC28" s="142">
        <v>3.8231439081200898</v>
      </c>
      <c r="AD28" s="139"/>
      <c r="AE28" s="109"/>
      <c r="AF28" s="109"/>
      <c r="AG28" s="112" t="s">
        <v>1</v>
      </c>
      <c r="AH28" s="142">
        <v>6.156398176046852</v>
      </c>
      <c r="AI28" s="142">
        <v>4.6328042342213021</v>
      </c>
      <c r="AJ28" s="139"/>
    </row>
    <row r="29" spans="2:36">
      <c r="C29" s="102" t="s">
        <v>2</v>
      </c>
      <c r="D29" s="142">
        <v>3.1746969468554429</v>
      </c>
      <c r="E29" s="142">
        <v>4.0322648136976067</v>
      </c>
      <c r="F29" s="139"/>
      <c r="G29" s="138"/>
      <c r="H29" s="142">
        <v>1.7048308354864983</v>
      </c>
      <c r="I29" s="142">
        <v>1.7631289459469883</v>
      </c>
      <c r="J29" s="142">
        <v>1.8086820780824879</v>
      </c>
      <c r="K29" s="142">
        <v>1.5417349336762705</v>
      </c>
      <c r="L29" s="139"/>
      <c r="M29" s="109"/>
      <c r="N29" s="109"/>
      <c r="O29" s="112" t="s">
        <v>2</v>
      </c>
      <c r="P29" s="142">
        <v>3.1746969468554429</v>
      </c>
      <c r="Q29" s="142">
        <v>4.6173970756398264</v>
      </c>
      <c r="R29" s="139"/>
      <c r="S29" s="109"/>
      <c r="T29" s="109"/>
      <c r="U29" s="112" t="s">
        <v>2</v>
      </c>
      <c r="V29" s="142">
        <v>1.7048308354864983</v>
      </c>
      <c r="W29" s="142">
        <v>2.8146744487871551</v>
      </c>
      <c r="X29" s="139"/>
      <c r="Y29" s="109"/>
      <c r="Z29" s="109"/>
      <c r="AA29" s="112" t="s">
        <v>2</v>
      </c>
      <c r="AB29" s="142">
        <v>1.4099402679622062</v>
      </c>
      <c r="AC29" s="142">
        <v>1.2191050504634113</v>
      </c>
      <c r="AD29" s="139"/>
      <c r="AE29" s="109"/>
      <c r="AF29" s="109"/>
      <c r="AG29" s="112" t="s">
        <v>2</v>
      </c>
      <c r="AH29" s="142">
        <v>1.7048308354864983</v>
      </c>
      <c r="AI29" s="142">
        <v>2.343627321257439</v>
      </c>
      <c r="AJ29" s="139"/>
    </row>
    <row r="30" spans="2:36">
      <c r="C30" s="103" t="s">
        <v>3</v>
      </c>
      <c r="D30" s="142">
        <v>-0.44329988498155931</v>
      </c>
      <c r="E30" s="142">
        <v>-0.69800445042177806</v>
      </c>
      <c r="F30" s="139"/>
      <c r="G30" s="138"/>
      <c r="H30" s="142">
        <v>-4.8365335618221428</v>
      </c>
      <c r="I30" s="142">
        <v>-7.0202270433525813</v>
      </c>
      <c r="J30" s="142">
        <v>-4.9261630509709722</v>
      </c>
      <c r="K30" s="142">
        <v>-3.6762743429960252</v>
      </c>
      <c r="L30" s="139"/>
      <c r="M30" s="109"/>
      <c r="N30" s="109"/>
      <c r="O30" s="143" t="s">
        <v>3</v>
      </c>
      <c r="P30" s="142">
        <v>-0.44329988498155931</v>
      </c>
      <c r="Q30" s="142">
        <v>-0.43703947782514896</v>
      </c>
      <c r="R30" s="139"/>
      <c r="S30" s="109"/>
      <c r="T30" s="109"/>
      <c r="U30" s="143" t="s">
        <v>3</v>
      </c>
      <c r="V30" s="142">
        <v>-4.8365335618221428</v>
      </c>
      <c r="W30" s="142">
        <v>-7.4848139893812364</v>
      </c>
      <c r="X30" s="139"/>
      <c r="Y30" s="109"/>
      <c r="Z30" s="109"/>
      <c r="AA30" s="143" t="s">
        <v>3</v>
      </c>
      <c r="AB30" s="142">
        <v>-5.2126404911063213</v>
      </c>
      <c r="AC30" s="142">
        <v>-5.4223576076694195</v>
      </c>
      <c r="AD30" s="139"/>
      <c r="AE30" s="109"/>
      <c r="AF30" s="109"/>
      <c r="AG30" s="143" t="s">
        <v>3</v>
      </c>
      <c r="AH30" s="142">
        <v>-4.8365335618221428</v>
      </c>
      <c r="AI30" s="142">
        <v>-6.3282428802263224</v>
      </c>
      <c r="AJ30" s="139"/>
    </row>
    <row r="31" spans="2:36" ht="4.5" customHeight="1">
      <c r="C31" s="102"/>
      <c r="D31" s="144"/>
      <c r="E31" s="144"/>
      <c r="F31" s="139"/>
      <c r="G31" s="138"/>
      <c r="H31" s="144"/>
      <c r="I31" s="144"/>
      <c r="J31" s="144"/>
      <c r="K31" s="144"/>
      <c r="L31" s="139"/>
      <c r="M31" s="109"/>
      <c r="N31" s="109"/>
      <c r="O31" s="112"/>
      <c r="P31" s="144"/>
      <c r="Q31" s="144"/>
      <c r="R31" s="139"/>
      <c r="S31" s="109"/>
      <c r="T31" s="109"/>
      <c r="U31" s="112"/>
      <c r="V31" s="144"/>
      <c r="W31" s="144"/>
      <c r="X31" s="139"/>
      <c r="Y31" s="109"/>
      <c r="Z31" s="109"/>
      <c r="AA31" s="112"/>
      <c r="AB31" s="144"/>
      <c r="AC31" s="144"/>
      <c r="AD31" s="139"/>
      <c r="AE31" s="109"/>
      <c r="AF31" s="109"/>
      <c r="AG31" s="112"/>
      <c r="AH31" s="144"/>
      <c r="AI31" s="144"/>
      <c r="AJ31" s="139"/>
    </row>
    <row r="32" spans="2:36">
      <c r="C32" s="84" t="s">
        <v>5</v>
      </c>
      <c r="D32" s="107">
        <v>63.643878841404316</v>
      </c>
      <c r="E32" s="107">
        <v>63.5564729787517</v>
      </c>
      <c r="F32" s="85"/>
      <c r="G32" s="107"/>
      <c r="H32" s="107">
        <v>49.197461024101912</v>
      </c>
      <c r="I32" s="107">
        <v>47.512864990899963</v>
      </c>
      <c r="J32" s="107">
        <v>45.465254164849021</v>
      </c>
      <c r="K32" s="107">
        <v>44.577524449850742</v>
      </c>
      <c r="L32" s="85"/>
      <c r="M32" s="109"/>
      <c r="N32" s="109"/>
      <c r="O32" s="110" t="s">
        <v>5</v>
      </c>
      <c r="P32" s="107">
        <v>63.643878841404316</v>
      </c>
      <c r="Q32" s="107">
        <v>63.504458627646827</v>
      </c>
      <c r="R32" s="85"/>
      <c r="S32" s="109"/>
      <c r="T32" s="109"/>
      <c r="U32" s="110" t="s">
        <v>5</v>
      </c>
      <c r="V32" s="107">
        <v>49.197461024101912</v>
      </c>
      <c r="W32" s="107">
        <v>46.996637362664742</v>
      </c>
      <c r="X32" s="85"/>
      <c r="Y32" s="109"/>
      <c r="Z32" s="109"/>
      <c r="AA32" s="110" t="s">
        <v>5</v>
      </c>
      <c r="AB32" s="107">
        <v>49.238388622329879</v>
      </c>
      <c r="AC32" s="107">
        <v>44.509176874205757</v>
      </c>
      <c r="AD32" s="85"/>
      <c r="AE32" s="109"/>
      <c r="AF32" s="109"/>
      <c r="AG32" s="110" t="s">
        <v>5</v>
      </c>
      <c r="AH32" s="107">
        <v>49.197461024101912</v>
      </c>
      <c r="AI32" s="107">
        <v>47.100908209747196</v>
      </c>
      <c r="AJ32" s="85"/>
    </row>
    <row r="33" spans="3:36" ht="4.5" customHeight="1">
      <c r="C33" s="102"/>
      <c r="D33" s="144"/>
      <c r="E33" s="144"/>
      <c r="F33" s="139"/>
      <c r="G33" s="138"/>
      <c r="H33" s="144"/>
      <c r="I33" s="144"/>
      <c r="J33" s="144"/>
      <c r="K33" s="144"/>
      <c r="L33" s="139"/>
      <c r="M33" s="109"/>
      <c r="N33" s="109"/>
      <c r="O33" s="112"/>
      <c r="P33" s="144"/>
      <c r="Q33" s="144"/>
      <c r="R33" s="139"/>
      <c r="S33" s="109"/>
      <c r="T33" s="109"/>
      <c r="U33" s="112"/>
      <c r="V33" s="144"/>
      <c r="W33" s="144"/>
      <c r="X33" s="139"/>
      <c r="Y33" s="109"/>
      <c r="Z33" s="109"/>
      <c r="AA33" s="112"/>
      <c r="AB33" s="144"/>
      <c r="AC33" s="144"/>
      <c r="AD33" s="139"/>
      <c r="AE33" s="109"/>
      <c r="AF33" s="109"/>
      <c r="AG33" s="112"/>
      <c r="AH33" s="144"/>
      <c r="AI33" s="144"/>
      <c r="AJ33" s="139"/>
    </row>
    <row r="34" spans="3:36">
      <c r="C34" s="89" t="s">
        <v>10</v>
      </c>
      <c r="D34" s="91"/>
      <c r="E34" s="1">
        <v>-8.7405862652616406E-2</v>
      </c>
      <c r="F34" s="97"/>
      <c r="G34" s="91"/>
      <c r="H34" s="1"/>
      <c r="I34" s="1"/>
      <c r="J34" s="1">
        <v>-3.7322068592528908</v>
      </c>
      <c r="K34" s="1">
        <v>-4.6199365742511702</v>
      </c>
      <c r="L34" s="7"/>
      <c r="M34" s="109"/>
      <c r="N34" s="109"/>
      <c r="O34" s="112" t="s">
        <v>10</v>
      </c>
      <c r="P34" s="91"/>
      <c r="Q34" s="1">
        <v>-0.13942021375748936</v>
      </c>
      <c r="R34" s="97"/>
      <c r="S34" s="109"/>
      <c r="T34" s="109"/>
      <c r="U34" s="112" t="s">
        <v>10</v>
      </c>
      <c r="V34" s="91"/>
      <c r="W34" s="1">
        <v>-2.2008236614371697</v>
      </c>
      <c r="X34" s="97"/>
      <c r="Y34" s="109"/>
      <c r="Z34" s="109"/>
      <c r="AA34" s="112" t="s">
        <v>10</v>
      </c>
      <c r="AB34" s="91"/>
      <c r="AC34" s="1">
        <v>-4.729211748124122</v>
      </c>
      <c r="AD34" s="97"/>
      <c r="AE34" s="109"/>
      <c r="AF34" s="109"/>
      <c r="AG34" s="112" t="s">
        <v>10</v>
      </c>
      <c r="AH34" s="91"/>
      <c r="AI34" s="1">
        <v>-2.0965528143547161</v>
      </c>
      <c r="AJ34" s="97"/>
    </row>
    <row r="35" spans="3:36">
      <c r="C35" s="89" t="s">
        <v>20</v>
      </c>
      <c r="D35" s="91"/>
      <c r="E35" s="99">
        <v>-1.3733585105713802E-3</v>
      </c>
      <c r="F35" s="97"/>
      <c r="G35" s="91"/>
      <c r="H35" s="98"/>
      <c r="I35" s="98"/>
      <c r="J35" s="99">
        <v>-7.5861777855253082E-2</v>
      </c>
      <c r="K35" s="99">
        <v>-9.3905995920965435E-2</v>
      </c>
      <c r="L35" s="90"/>
      <c r="M35" s="109"/>
      <c r="N35" s="109"/>
      <c r="O35" s="112"/>
      <c r="P35" s="91"/>
      <c r="Q35" s="99">
        <v>-2.1906303684744591E-3</v>
      </c>
      <c r="R35" s="97"/>
      <c r="S35" s="114"/>
      <c r="T35" s="109"/>
      <c r="U35" s="112"/>
      <c r="V35" s="91"/>
      <c r="W35" s="99">
        <v>-4.4734496773298583E-2</v>
      </c>
      <c r="X35" s="97"/>
      <c r="Y35" s="109"/>
      <c r="Z35" s="109"/>
      <c r="AA35" s="112"/>
      <c r="AB35" s="91"/>
      <c r="AC35" s="99">
        <v>-9.604724850762883E-2</v>
      </c>
      <c r="AD35" s="97"/>
      <c r="AE35" s="109"/>
      <c r="AF35" s="109"/>
      <c r="AG35" s="112"/>
      <c r="AH35" s="91"/>
      <c r="AI35" s="99">
        <v>-4.2615061239188984E-2</v>
      </c>
      <c r="AJ35" s="97"/>
    </row>
    <row r="36" spans="3:36" ht="4.5" customHeight="1">
      <c r="C36" s="92"/>
      <c r="D36" s="93"/>
      <c r="E36" s="93"/>
      <c r="F36" s="94"/>
      <c r="G36" s="93"/>
      <c r="H36" s="93"/>
      <c r="I36" s="93"/>
      <c r="J36" s="93"/>
      <c r="K36" s="93"/>
      <c r="L36" s="94"/>
      <c r="M36" s="109"/>
      <c r="N36" s="109"/>
      <c r="O36" s="145"/>
      <c r="P36" s="93"/>
      <c r="Q36" s="93"/>
      <c r="R36" s="94"/>
      <c r="S36" s="91"/>
      <c r="T36" s="97"/>
      <c r="U36" s="145"/>
      <c r="V36" s="93"/>
      <c r="W36" s="93"/>
      <c r="X36" s="94"/>
      <c r="Y36" s="109"/>
      <c r="Z36" s="109"/>
      <c r="AA36" s="145"/>
      <c r="AB36" s="93"/>
      <c r="AC36" s="93"/>
      <c r="AD36" s="94"/>
      <c r="AE36" s="109"/>
      <c r="AF36" s="109"/>
      <c r="AG36" s="145"/>
      <c r="AH36" s="93"/>
      <c r="AI36" s="93"/>
      <c r="AJ36" s="94"/>
    </row>
    <row r="37" spans="3:36" ht="4.5" customHeight="1">
      <c r="C37" s="89"/>
      <c r="D37" s="91"/>
      <c r="E37" s="91"/>
      <c r="F37" s="97"/>
      <c r="G37" s="91"/>
      <c r="H37" s="95"/>
      <c r="I37" s="95"/>
      <c r="J37" s="95"/>
      <c r="K37" s="95"/>
      <c r="L37" s="96"/>
      <c r="M37" s="109"/>
      <c r="N37" s="109"/>
      <c r="O37" s="115"/>
      <c r="P37" s="91"/>
      <c r="Q37" s="91"/>
      <c r="R37" s="91"/>
      <c r="S37" s="114"/>
      <c r="T37" s="114"/>
      <c r="U37" s="115"/>
      <c r="V37" s="91"/>
      <c r="W37" s="91"/>
      <c r="X37" s="91"/>
      <c r="Y37" s="109"/>
      <c r="Z37" s="109"/>
      <c r="AA37" s="115"/>
      <c r="AB37" s="91"/>
      <c r="AC37" s="91"/>
      <c r="AD37" s="91"/>
      <c r="AE37" s="109"/>
      <c r="AF37" s="109"/>
      <c r="AG37" s="115"/>
      <c r="AH37" s="91"/>
      <c r="AI37" s="91"/>
      <c r="AJ37" s="91"/>
    </row>
    <row r="38" spans="3:36">
      <c r="C38" s="89" t="s">
        <v>10</v>
      </c>
      <c r="D38" s="91"/>
      <c r="E38" s="91"/>
      <c r="F38" s="97"/>
      <c r="G38" s="91"/>
      <c r="H38" s="1"/>
      <c r="I38" s="1"/>
      <c r="J38" s="1">
        <v>-3.7322068592528908</v>
      </c>
      <c r="K38" s="1">
        <v>-4.6199365742511702</v>
      </c>
      <c r="L38" s="7"/>
      <c r="M38" s="109"/>
      <c r="N38" s="109"/>
      <c r="O38" s="115"/>
      <c r="P38" s="91"/>
      <c r="Q38" s="91"/>
      <c r="R38" s="91"/>
      <c r="S38" s="114"/>
      <c r="T38" s="114"/>
      <c r="U38" s="115"/>
      <c r="V38" s="91"/>
      <c r="W38" s="91"/>
      <c r="X38" s="91"/>
      <c r="Y38" s="109"/>
      <c r="Z38" s="109"/>
      <c r="AA38" s="115"/>
      <c r="AB38" s="91"/>
      <c r="AC38" s="91"/>
      <c r="AD38" s="91"/>
      <c r="AE38" s="109"/>
      <c r="AF38" s="109"/>
      <c r="AG38" s="115"/>
      <c r="AH38" s="91"/>
      <c r="AI38" s="91"/>
      <c r="AJ38" s="91"/>
    </row>
    <row r="39" spans="3:36">
      <c r="C39" s="89" t="s">
        <v>19</v>
      </c>
      <c r="D39" s="91"/>
      <c r="E39" s="91"/>
      <c r="F39" s="97"/>
      <c r="G39" s="91"/>
      <c r="H39" s="91"/>
      <c r="I39" s="98"/>
      <c r="J39" s="99">
        <v>-7.5861777855253082E-2</v>
      </c>
      <c r="K39" s="99">
        <v>-9.3905995920965435E-2</v>
      </c>
      <c r="L39" s="90"/>
      <c r="M39" s="109"/>
      <c r="N39" s="109"/>
      <c r="O39" s="115"/>
      <c r="P39" s="91"/>
      <c r="Q39" s="91"/>
      <c r="R39" s="91"/>
      <c r="S39" s="114"/>
      <c r="T39" s="114"/>
      <c r="U39" s="115"/>
      <c r="V39" s="91"/>
      <c r="W39" s="91"/>
      <c r="X39" s="91"/>
      <c r="Y39" s="109"/>
      <c r="Z39" s="109"/>
      <c r="AA39" s="115"/>
      <c r="AB39" s="104"/>
      <c r="AC39" s="104"/>
      <c r="AD39" s="91"/>
      <c r="AE39" s="109"/>
      <c r="AF39" s="109"/>
      <c r="AG39" s="115"/>
      <c r="AH39" s="91"/>
      <c r="AI39" s="91"/>
      <c r="AJ39" s="91"/>
    </row>
    <row r="40" spans="3:36" ht="4.5" customHeight="1">
      <c r="C40" s="100"/>
      <c r="D40" s="93"/>
      <c r="E40" s="93"/>
      <c r="F40" s="94"/>
      <c r="G40" s="93"/>
      <c r="H40" s="93"/>
      <c r="I40" s="93"/>
      <c r="J40" s="93"/>
      <c r="K40" s="93"/>
      <c r="L40" s="94"/>
      <c r="M40" s="109"/>
      <c r="N40" s="109"/>
      <c r="O40" s="117"/>
      <c r="P40" s="91"/>
      <c r="Q40" s="91"/>
      <c r="R40" s="91"/>
      <c r="S40" s="114"/>
      <c r="T40" s="114"/>
      <c r="U40" s="117"/>
      <c r="V40" s="91"/>
      <c r="W40" s="91"/>
      <c r="X40" s="91"/>
      <c r="Y40" s="109"/>
      <c r="Z40" s="109"/>
      <c r="AA40" s="117"/>
      <c r="AB40" s="91"/>
      <c r="AC40" s="91"/>
      <c r="AD40" s="91"/>
      <c r="AE40" s="109"/>
      <c r="AF40" s="109"/>
      <c r="AG40" s="117"/>
      <c r="AH40" s="91"/>
      <c r="AI40" s="91"/>
      <c r="AJ40" s="91"/>
    </row>
    <row r="41" spans="3:36" ht="4.5" customHeight="1">
      <c r="D41" s="118"/>
      <c r="E41" s="118"/>
      <c r="F41" s="118"/>
      <c r="G41" s="118"/>
      <c r="H41" s="118"/>
      <c r="I41" s="118"/>
      <c r="J41" s="118"/>
      <c r="K41" s="118"/>
      <c r="L41" s="109"/>
      <c r="M41" s="109"/>
      <c r="N41" s="109"/>
      <c r="O41" s="118"/>
      <c r="P41" s="118"/>
      <c r="Q41" s="118"/>
      <c r="R41" s="118"/>
      <c r="S41" s="109"/>
      <c r="T41" s="109"/>
      <c r="U41" s="118"/>
      <c r="V41" s="118"/>
      <c r="W41" s="118"/>
      <c r="X41" s="118"/>
      <c r="Y41" s="109"/>
      <c r="Z41" s="109"/>
      <c r="AA41" s="118"/>
      <c r="AB41" s="118"/>
      <c r="AC41" s="118"/>
      <c r="AD41" s="118"/>
      <c r="AE41" s="109"/>
      <c r="AF41" s="109"/>
      <c r="AG41" s="118"/>
      <c r="AH41" s="118"/>
      <c r="AI41" s="118"/>
      <c r="AJ41" s="118"/>
    </row>
    <row r="42" spans="3:36">
      <c r="D42" s="118"/>
      <c r="E42" s="118"/>
      <c r="F42" s="118"/>
      <c r="G42" s="118"/>
      <c r="H42" s="118"/>
      <c r="I42" s="118"/>
      <c r="J42" s="118"/>
      <c r="K42" s="11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</row>
    <row r="43" spans="3:36">
      <c r="C43" s="57"/>
      <c r="D43" s="105"/>
      <c r="E43" s="105"/>
      <c r="F43" s="105"/>
      <c r="G43" s="105"/>
      <c r="H43" s="105"/>
      <c r="I43" s="105"/>
      <c r="J43" s="57"/>
      <c r="K43" s="57"/>
      <c r="L43" s="106"/>
      <c r="M43" s="57"/>
      <c r="N43" s="106"/>
      <c r="O43" s="106"/>
      <c r="P43" s="106"/>
      <c r="Q43" s="106"/>
      <c r="R43" s="106"/>
      <c r="S43" s="10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3:36">
      <c r="C44" s="57"/>
      <c r="D44" s="105"/>
      <c r="E44" s="105"/>
      <c r="F44" s="105"/>
      <c r="G44" s="105"/>
      <c r="H44" s="105"/>
      <c r="I44" s="105"/>
      <c r="J44" s="57"/>
      <c r="K44" s="57"/>
      <c r="L44" s="106"/>
      <c r="M44" s="57"/>
      <c r="N44" s="106"/>
      <c r="O44" s="106"/>
      <c r="P44" s="106"/>
      <c r="Q44" s="106"/>
      <c r="R44" s="106"/>
      <c r="S44" s="106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3:36">
      <c r="C45" s="57"/>
      <c r="D45" s="105"/>
      <c r="E45" s="105"/>
      <c r="F45" s="105"/>
      <c r="G45" s="105"/>
      <c r="H45" s="105"/>
      <c r="I45" s="105"/>
      <c r="J45" s="57"/>
      <c r="K45" s="57"/>
      <c r="L45" s="106"/>
      <c r="M45" s="57"/>
      <c r="N45" s="106"/>
      <c r="O45" s="106"/>
      <c r="P45" s="106"/>
      <c r="Q45" s="106"/>
      <c r="R45" s="106"/>
      <c r="S45" s="106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3:36">
      <c r="C46" s="57"/>
      <c r="D46" s="105"/>
      <c r="E46" s="105"/>
      <c r="F46" s="105"/>
      <c r="G46" s="105"/>
      <c r="H46" s="105"/>
      <c r="I46" s="105"/>
      <c r="J46" s="57"/>
      <c r="K46" s="57"/>
      <c r="L46" s="106"/>
      <c r="M46" s="57"/>
      <c r="N46" s="106"/>
      <c r="O46" s="106"/>
      <c r="P46" s="106"/>
      <c r="Q46" s="106"/>
      <c r="R46" s="106"/>
      <c r="S46" s="106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3:36">
      <c r="C47" s="57"/>
      <c r="D47" s="105"/>
      <c r="E47" s="105"/>
      <c r="F47" s="105"/>
      <c r="G47" s="105"/>
      <c r="H47" s="105"/>
      <c r="I47" s="105"/>
      <c r="J47" s="57"/>
      <c r="K47" s="57"/>
      <c r="L47" s="106"/>
      <c r="M47" s="57"/>
      <c r="N47" s="106"/>
      <c r="O47" s="106"/>
      <c r="P47" s="106"/>
      <c r="Q47" s="106"/>
      <c r="R47" s="106"/>
      <c r="S47" s="106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3:36">
      <c r="C48" s="57"/>
      <c r="D48" s="105"/>
      <c r="E48" s="105"/>
      <c r="F48" s="105"/>
      <c r="G48" s="105"/>
      <c r="H48" s="105"/>
      <c r="I48" s="105"/>
      <c r="J48" s="57"/>
      <c r="K48" s="57"/>
      <c r="L48" s="106"/>
      <c r="M48" s="57"/>
      <c r="N48" s="106"/>
      <c r="O48" s="106"/>
      <c r="P48" s="106"/>
      <c r="Q48" s="106"/>
      <c r="R48" s="106"/>
      <c r="S48" s="10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2:35"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</row>
    <row r="50" spans="12:35"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12:35"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2:35"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12:35"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12:35"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12:35"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12:35"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12:35"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2:35"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2:35"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2:35"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2:35"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2:35"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2:35"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12:35"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12:35"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12:35"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12:35"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12:35"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12:35"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12:35"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12:35"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12:35"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12:35"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12:35"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12:35"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12:35"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12:35"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12:35"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12:35"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  <row r="80" spans="12:35"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</row>
    <row r="81" spans="12:35"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</row>
    <row r="82" spans="12:35"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</row>
    <row r="83" spans="12:35"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</row>
    <row r="84" spans="12:35"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</row>
    <row r="85" spans="12:35"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</row>
    <row r="86" spans="12:35"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</row>
    <row r="87" spans="12:35"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</row>
    <row r="88" spans="12:35"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</row>
    <row r="89" spans="12:35"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</row>
    <row r="90" spans="12:35"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</row>
    <row r="91" spans="12:35"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</row>
    <row r="92" spans="12:35"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</row>
    <row r="93" spans="12:35"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</row>
    <row r="94" spans="12:35"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</row>
    <row r="95" spans="12:35"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</row>
    <row r="96" spans="12:35"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</row>
    <row r="97" spans="12:35"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</row>
    <row r="98" spans="12:35"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</row>
    <row r="99" spans="12:35"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</row>
    <row r="100" spans="12:35"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</row>
    <row r="101" spans="12:35"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</row>
    <row r="102" spans="12:35"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</row>
    <row r="103" spans="12:35"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</row>
    <row r="104" spans="12:35"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</row>
    <row r="105" spans="12:35"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9"/>
  <sheetViews>
    <sheetView zoomScale="70" zoomScaleNormal="70" workbookViewId="0">
      <pane ySplit="13" topLeftCell="A14" activePane="bottomLeft" state="frozen"/>
      <selection activeCell="L32" sqref="L32"/>
      <selection pane="bottomLeft" activeCell="F49" sqref="F49"/>
    </sheetView>
  </sheetViews>
  <sheetFormatPr defaultRowHeight="15"/>
  <cols>
    <col min="1" max="1" width="22.7109375" customWidth="1"/>
    <col min="3" max="3" width="29.42578125" bestFit="1" customWidth="1"/>
    <col min="4" max="4" width="20.140625" customWidth="1"/>
    <col min="5" max="5" width="17" customWidth="1"/>
    <col min="7" max="7" width="19.85546875" customWidth="1"/>
    <col min="8" max="8" width="16.7109375" customWidth="1"/>
    <col min="9" max="9" width="9.28515625" customWidth="1"/>
  </cols>
  <sheetData>
    <row r="1" spans="1:24" s="5" customFormat="1">
      <c r="A1" s="50" t="s">
        <v>17</v>
      </c>
      <c r="B1" s="40" t="s">
        <v>990</v>
      </c>
    </row>
    <row r="2" spans="1:24" s="4" customFormat="1">
      <c r="B2" s="4" t="s">
        <v>981</v>
      </c>
      <c r="J2" s="44">
        <f>VALUE(J13)</f>
        <v>2000</v>
      </c>
      <c r="K2" s="44">
        <f t="shared" ref="K2:W2" si="0">VALUE(K13)</f>
        <v>2001</v>
      </c>
      <c r="L2" s="44">
        <f t="shared" si="0"/>
        <v>2002</v>
      </c>
      <c r="M2" s="44">
        <f t="shared" si="0"/>
        <v>2003</v>
      </c>
      <c r="N2" s="44">
        <f t="shared" si="0"/>
        <v>2004</v>
      </c>
      <c r="O2" s="44">
        <f t="shared" si="0"/>
        <v>2005</v>
      </c>
      <c r="P2" s="44">
        <f t="shared" si="0"/>
        <v>2006</v>
      </c>
      <c r="Q2" s="44">
        <f t="shared" si="0"/>
        <v>2007</v>
      </c>
      <c r="R2" s="44">
        <f t="shared" si="0"/>
        <v>2008</v>
      </c>
      <c r="S2" s="44">
        <f t="shared" si="0"/>
        <v>2009</v>
      </c>
      <c r="T2" s="44">
        <f t="shared" si="0"/>
        <v>2010</v>
      </c>
      <c r="U2" s="44">
        <f t="shared" si="0"/>
        <v>2011</v>
      </c>
      <c r="V2" s="44">
        <f t="shared" si="0"/>
        <v>2012</v>
      </c>
      <c r="W2" s="44">
        <f t="shared" si="0"/>
        <v>2013</v>
      </c>
    </row>
    <row r="3" spans="1:24" s="4" customFormat="1">
      <c r="B3" s="4" t="s">
        <v>991</v>
      </c>
      <c r="H3" s="43" t="s">
        <v>71</v>
      </c>
      <c r="I3" s="38" t="s">
        <v>79</v>
      </c>
      <c r="J3" s="41">
        <f t="shared" ref="J3:W4" si="1">SUMIFS(J$14:J$2000,$C$14:$C$2000,$H3,$I$14:$I$2000,$I3)</f>
        <v>58.698529994713667</v>
      </c>
      <c r="K3" s="41">
        <f t="shared" si="1"/>
        <v>62.736208630049362</v>
      </c>
      <c r="L3" s="41">
        <f t="shared" si="1"/>
        <v>49.440928370587059</v>
      </c>
      <c r="M3" s="41">
        <f t="shared" si="1"/>
        <v>47.812885993192822</v>
      </c>
      <c r="N3" s="41">
        <f t="shared" si="1"/>
        <v>48.930236919946744</v>
      </c>
      <c r="O3" s="41">
        <f t="shared" si="1"/>
        <v>44.831731072473154</v>
      </c>
      <c r="P3" s="41">
        <f t="shared" si="1"/>
        <v>49.626140219897259</v>
      </c>
      <c r="Q3" s="41">
        <f t="shared" si="1"/>
        <v>53.899869790311421</v>
      </c>
      <c r="R3" s="41">
        <f t="shared" si="1"/>
        <v>54.097210896932538</v>
      </c>
      <c r="S3" s="41">
        <f t="shared" si="1"/>
        <v>53.090116011346069</v>
      </c>
      <c r="T3" s="41">
        <f t="shared" si="1"/>
        <v>46.529507626414293</v>
      </c>
      <c r="U3" s="41">
        <f t="shared" si="1"/>
        <v>40.889373536845405</v>
      </c>
      <c r="V3" s="41">
        <f t="shared" si="1"/>
        <v>50.821701499928359</v>
      </c>
      <c r="W3" s="41">
        <f t="shared" si="1"/>
        <v>50.137873064249639</v>
      </c>
    </row>
    <row r="4" spans="1:24" s="4" customFormat="1">
      <c r="B4" s="4" t="s">
        <v>58</v>
      </c>
      <c r="H4" s="43" t="s">
        <v>120</v>
      </c>
      <c r="I4" s="38" t="s">
        <v>79</v>
      </c>
      <c r="J4" s="41">
        <f t="shared" si="1"/>
        <v>45.667691375076274</v>
      </c>
      <c r="K4" s="41">
        <f t="shared" si="1"/>
        <v>58.722900688178626</v>
      </c>
      <c r="L4" s="41">
        <f t="shared" si="1"/>
        <v>58.674832577605336</v>
      </c>
      <c r="M4" s="41">
        <f t="shared" si="1"/>
        <v>64.245493349894204</v>
      </c>
      <c r="N4" s="41">
        <f t="shared" si="1"/>
        <v>65.732755606231606</v>
      </c>
      <c r="O4" s="41">
        <f t="shared" si="1"/>
        <v>62.504668912747164</v>
      </c>
      <c r="P4" s="41">
        <f t="shared" si="1"/>
        <v>54.425613871585917</v>
      </c>
      <c r="Q4" s="41">
        <f t="shared" si="1"/>
        <v>59.528666732388345</v>
      </c>
      <c r="R4" s="41">
        <f t="shared" si="1"/>
        <v>65.510378086966014</v>
      </c>
      <c r="S4" s="41">
        <f t="shared" si="1"/>
        <v>47.891015270773352</v>
      </c>
      <c r="T4" s="41">
        <f t="shared" si="1"/>
        <v>43.432738855712493</v>
      </c>
      <c r="U4" s="41">
        <f t="shared" si="1"/>
        <v>46.701622833968948</v>
      </c>
      <c r="V4" s="41">
        <f t="shared" si="1"/>
        <v>43.905448355281436</v>
      </c>
      <c r="W4" s="41">
        <f t="shared" si="1"/>
        <v>39.630290890709894</v>
      </c>
    </row>
    <row r="5" spans="1:24" s="4" customFormat="1">
      <c r="H5" s="39" t="s">
        <v>984</v>
      </c>
      <c r="I5" s="44" t="s">
        <v>79</v>
      </c>
      <c r="J5" s="42">
        <f>J3+J4</f>
        <v>104.36622136978994</v>
      </c>
      <c r="K5" s="42">
        <f t="shared" ref="K5:W5" si="2">K3+K4</f>
        <v>121.45910931822799</v>
      </c>
      <c r="L5" s="42">
        <f t="shared" si="2"/>
        <v>108.11576094819239</v>
      </c>
      <c r="M5" s="42">
        <f t="shared" si="2"/>
        <v>112.05837934308703</v>
      </c>
      <c r="N5" s="42">
        <f t="shared" si="2"/>
        <v>114.66299252617836</v>
      </c>
      <c r="O5" s="42">
        <f t="shared" si="2"/>
        <v>107.33639998522031</v>
      </c>
      <c r="P5" s="42">
        <f t="shared" si="2"/>
        <v>104.05175409148318</v>
      </c>
      <c r="Q5" s="42">
        <f t="shared" si="2"/>
        <v>113.42853652269977</v>
      </c>
      <c r="R5" s="42">
        <f t="shared" si="2"/>
        <v>119.60758898389855</v>
      </c>
      <c r="S5" s="42">
        <f t="shared" si="2"/>
        <v>100.98113128211942</v>
      </c>
      <c r="T5" s="42">
        <f t="shared" si="2"/>
        <v>89.962246482126787</v>
      </c>
      <c r="U5" s="42">
        <f t="shared" si="2"/>
        <v>87.590996370814352</v>
      </c>
      <c r="V5" s="42">
        <f t="shared" si="2"/>
        <v>94.727149855209802</v>
      </c>
      <c r="W5" s="42">
        <f t="shared" si="2"/>
        <v>89.768163954959533</v>
      </c>
    </row>
    <row r="6" spans="1:24" s="4" customFormat="1">
      <c r="H6" s="47" t="s">
        <v>985</v>
      </c>
      <c r="I6" s="48" t="s">
        <v>79</v>
      </c>
      <c r="J6" s="49">
        <f t="shared" ref="J6:W6" si="3">SUMIFS(J$14:J$2000,$I$14:$I$2000,$I6)</f>
        <v>410.23004060113902</v>
      </c>
      <c r="K6" s="49">
        <f t="shared" si="3"/>
        <v>425.27516170199277</v>
      </c>
      <c r="L6" s="49">
        <f t="shared" si="3"/>
        <v>422.35303465784335</v>
      </c>
      <c r="M6" s="49">
        <f t="shared" si="3"/>
        <v>424.16690843481285</v>
      </c>
      <c r="N6" s="49">
        <f t="shared" si="3"/>
        <v>434.25412337961808</v>
      </c>
      <c r="O6" s="49">
        <f t="shared" si="3"/>
        <v>425.98699574125828</v>
      </c>
      <c r="P6" s="49">
        <f t="shared" si="3"/>
        <v>421.99764090845434</v>
      </c>
      <c r="Q6" s="49">
        <f t="shared" si="3"/>
        <v>427.01193343326611</v>
      </c>
      <c r="R6" s="49">
        <f t="shared" si="3"/>
        <v>422.98771951612616</v>
      </c>
      <c r="S6" s="49">
        <f t="shared" si="3"/>
        <v>394.41085284065497</v>
      </c>
      <c r="T6" s="49">
        <f t="shared" si="3"/>
        <v>387.40169278281991</v>
      </c>
      <c r="U6" s="49">
        <f t="shared" si="3"/>
        <v>383.96015619057528</v>
      </c>
      <c r="V6" s="49">
        <f t="shared" si="3"/>
        <v>388.98573839980094</v>
      </c>
      <c r="W6" s="49">
        <f t="shared" si="3"/>
        <v>386.59090869200821</v>
      </c>
    </row>
    <row r="7" spans="1:24" s="4" customFormat="1">
      <c r="H7" s="40"/>
      <c r="I7" s="38"/>
    </row>
    <row r="8" spans="1:24" s="4" customFormat="1">
      <c r="H8" s="43" t="s">
        <v>71</v>
      </c>
      <c r="I8" s="38" t="s">
        <v>986</v>
      </c>
      <c r="J8" s="41">
        <f t="shared" ref="J8:W9" si="4">SUMIFS(J$14:J$2000,$C$14:$C$2000,$H8)</f>
        <v>59.191641365662065</v>
      </c>
      <c r="K8" s="41">
        <f t="shared" si="4"/>
        <v>63.207995752603871</v>
      </c>
      <c r="L8" s="41">
        <f t="shared" si="4"/>
        <v>49.878388661673405</v>
      </c>
      <c r="M8" s="41">
        <f t="shared" si="4"/>
        <v>48.24727618292043</v>
      </c>
      <c r="N8" s="41">
        <f t="shared" si="4"/>
        <v>49.34501871778248</v>
      </c>
      <c r="O8" s="41">
        <f t="shared" si="4"/>
        <v>45.244571877796595</v>
      </c>
      <c r="P8" s="41">
        <f t="shared" si="4"/>
        <v>50.045711793367843</v>
      </c>
      <c r="Q8" s="41">
        <f t="shared" si="4"/>
        <v>54.297232460576062</v>
      </c>
      <c r="R8" s="41">
        <f t="shared" si="4"/>
        <v>54.491606749287058</v>
      </c>
      <c r="S8" s="41">
        <f t="shared" si="4"/>
        <v>53.445731304824115</v>
      </c>
      <c r="T8" s="41">
        <f t="shared" si="4"/>
        <v>46.868863115773799</v>
      </c>
      <c r="U8" s="41">
        <f t="shared" si="4"/>
        <v>41.336640014455007</v>
      </c>
      <c r="V8" s="41">
        <f t="shared" si="4"/>
        <v>51.180080341538954</v>
      </c>
      <c r="W8" s="41">
        <f t="shared" si="4"/>
        <v>50.583343620679301</v>
      </c>
    </row>
    <row r="9" spans="1:24" s="4" customFormat="1">
      <c r="H9" s="43" t="s">
        <v>120</v>
      </c>
      <c r="I9" s="38" t="s">
        <v>986</v>
      </c>
      <c r="J9" s="41">
        <f t="shared" si="4"/>
        <v>45.991272502820074</v>
      </c>
      <c r="K9" s="41">
        <f t="shared" si="4"/>
        <v>59.115485901694861</v>
      </c>
      <c r="L9" s="41">
        <f t="shared" si="4"/>
        <v>59.068134692453597</v>
      </c>
      <c r="M9" s="41">
        <f t="shared" si="4"/>
        <v>64.658025232096293</v>
      </c>
      <c r="N9" s="41">
        <f t="shared" si="4"/>
        <v>66.145765571620089</v>
      </c>
      <c r="O9" s="41">
        <f t="shared" si="4"/>
        <v>62.902067787722459</v>
      </c>
      <c r="P9" s="41">
        <f t="shared" si="4"/>
        <v>54.761455737524692</v>
      </c>
      <c r="Q9" s="41">
        <f t="shared" si="4"/>
        <v>59.893474691205981</v>
      </c>
      <c r="R9" s="41">
        <f t="shared" si="4"/>
        <v>65.913736511563457</v>
      </c>
      <c r="S9" s="41">
        <f t="shared" si="4"/>
        <v>48.128404755256319</v>
      </c>
      <c r="T9" s="41">
        <f t="shared" si="4"/>
        <v>43.668536469519722</v>
      </c>
      <c r="U9" s="41">
        <f t="shared" si="4"/>
        <v>46.940413649794827</v>
      </c>
      <c r="V9" s="41">
        <f t="shared" si="4"/>
        <v>44.146772593803554</v>
      </c>
      <c r="W9" s="41">
        <f t="shared" si="4"/>
        <v>40.054851541934966</v>
      </c>
    </row>
    <row r="10" spans="1:24" s="4" customFormat="1">
      <c r="H10" s="39" t="s">
        <v>984</v>
      </c>
      <c r="I10" s="44" t="s">
        <v>986</v>
      </c>
      <c r="J10" s="42">
        <f>J8+J9</f>
        <v>105.18291386848213</v>
      </c>
      <c r="K10" s="42">
        <f t="shared" ref="K10:W10" si="5">K8+K9</f>
        <v>122.32348165429873</v>
      </c>
      <c r="L10" s="42">
        <f t="shared" si="5"/>
        <v>108.94652335412701</v>
      </c>
      <c r="M10" s="42">
        <f t="shared" si="5"/>
        <v>112.90530141501672</v>
      </c>
      <c r="N10" s="42">
        <f t="shared" si="5"/>
        <v>115.49078428940257</v>
      </c>
      <c r="O10" s="42">
        <f t="shared" si="5"/>
        <v>108.14663966551905</v>
      </c>
      <c r="P10" s="42">
        <f t="shared" si="5"/>
        <v>104.80716753089254</v>
      </c>
      <c r="Q10" s="42">
        <f t="shared" si="5"/>
        <v>114.19070715178205</v>
      </c>
      <c r="R10" s="42">
        <f t="shared" si="5"/>
        <v>120.40534326085051</v>
      </c>
      <c r="S10" s="42">
        <f t="shared" si="5"/>
        <v>101.57413606008043</v>
      </c>
      <c r="T10" s="42">
        <f t="shared" si="5"/>
        <v>90.537399585293514</v>
      </c>
      <c r="U10" s="42">
        <f t="shared" si="5"/>
        <v>88.277053664249834</v>
      </c>
      <c r="V10" s="42">
        <f t="shared" si="5"/>
        <v>95.326852935342515</v>
      </c>
      <c r="W10" s="42">
        <f t="shared" si="5"/>
        <v>90.638195162614267</v>
      </c>
    </row>
    <row r="11" spans="1:24" s="4" customFormat="1">
      <c r="H11" s="47" t="s">
        <v>985</v>
      </c>
      <c r="I11" s="48" t="s">
        <v>986</v>
      </c>
      <c r="J11" s="49">
        <f>SUM(J$14:J$2000)</f>
        <v>468.77213479661515</v>
      </c>
      <c r="K11" s="49">
        <f t="shared" ref="K11:W11" si="6">SUM(K$14:K$2000)</f>
        <v>484.55589805908784</v>
      </c>
      <c r="L11" s="49">
        <f t="shared" si="6"/>
        <v>483.16298686554762</v>
      </c>
      <c r="M11" s="49">
        <f t="shared" si="6"/>
        <v>485.51858699737198</v>
      </c>
      <c r="N11" s="49">
        <f t="shared" si="6"/>
        <v>495.33910718820522</v>
      </c>
      <c r="O11" s="49">
        <f t="shared" si="6"/>
        <v>488.22650860724485</v>
      </c>
      <c r="P11" s="49">
        <f t="shared" si="6"/>
        <v>485.68916043835549</v>
      </c>
      <c r="Q11" s="49">
        <f t="shared" si="6"/>
        <v>492.59944109914534</v>
      </c>
      <c r="R11" s="49">
        <f t="shared" si="6"/>
        <v>490.09518909729093</v>
      </c>
      <c r="S11" s="49">
        <f t="shared" si="6"/>
        <v>462.07071671907636</v>
      </c>
      <c r="T11" s="49">
        <f t="shared" si="6"/>
        <v>456.02251246624121</v>
      </c>
      <c r="U11" s="49">
        <f t="shared" si="6"/>
        <v>454.61057754960706</v>
      </c>
      <c r="V11" s="49">
        <f t="shared" si="6"/>
        <v>460.81519922767427</v>
      </c>
      <c r="W11" s="49">
        <f t="shared" si="6"/>
        <v>459.2754155571061</v>
      </c>
    </row>
    <row r="12" spans="1:24" s="4" customFormat="1"/>
    <row r="13" spans="1:24">
      <c r="A13" t="s">
        <v>59</v>
      </c>
      <c r="B13" t="s">
        <v>60</v>
      </c>
      <c r="C13" t="s">
        <v>61</v>
      </c>
      <c r="D13" t="s">
        <v>62</v>
      </c>
      <c r="E13" t="s">
        <v>63</v>
      </c>
      <c r="F13" t="s">
        <v>64</v>
      </c>
      <c r="G13" t="s">
        <v>65</v>
      </c>
      <c r="H13" t="s">
        <v>66</v>
      </c>
      <c r="I13" t="s">
        <v>67</v>
      </c>
      <c r="J13" s="51">
        <v>2000</v>
      </c>
      <c r="K13" s="51">
        <v>2001</v>
      </c>
      <c r="L13" s="51">
        <v>2002</v>
      </c>
      <c r="M13" s="51">
        <v>2003</v>
      </c>
      <c r="N13" s="51">
        <v>2004</v>
      </c>
      <c r="O13" s="51">
        <v>2005</v>
      </c>
      <c r="P13" s="51">
        <v>2006</v>
      </c>
      <c r="Q13" s="51">
        <v>2007</v>
      </c>
      <c r="R13" s="51">
        <v>2008</v>
      </c>
      <c r="S13" s="51">
        <v>2009</v>
      </c>
      <c r="T13" s="51">
        <v>2010</v>
      </c>
      <c r="U13" s="51">
        <v>2011</v>
      </c>
      <c r="V13" s="51">
        <v>2012</v>
      </c>
      <c r="W13">
        <v>2013</v>
      </c>
      <c r="X13" t="s">
        <v>68</v>
      </c>
    </row>
    <row r="14" spans="1:24">
      <c r="A14" t="s">
        <v>69</v>
      </c>
      <c r="B14" t="s">
        <v>70</v>
      </c>
      <c r="C14" t="s">
        <v>71</v>
      </c>
      <c r="D14" t="s">
        <v>72</v>
      </c>
      <c r="E14" t="s">
        <v>73</v>
      </c>
      <c r="F14" t="s">
        <v>74</v>
      </c>
      <c r="G14" t="s">
        <v>75</v>
      </c>
      <c r="H14" t="s">
        <v>76</v>
      </c>
      <c r="I14" t="s">
        <v>77</v>
      </c>
      <c r="J14">
        <v>6.377264000000004E-3</v>
      </c>
      <c r="K14">
        <v>6.4643320000000023E-3</v>
      </c>
      <c r="L14">
        <v>6.6360831999999993E-3</v>
      </c>
      <c r="M14">
        <v>2.8236336000000005E-3</v>
      </c>
      <c r="N14">
        <v>2.7985535999999998E-3</v>
      </c>
      <c r="O14">
        <v>2.3113734719999984E-3</v>
      </c>
      <c r="P14">
        <v>2.7251183999999992E-3</v>
      </c>
      <c r="Q14">
        <v>2.8460271999999867E-3</v>
      </c>
      <c r="R14">
        <v>2.6717879999999996E-3</v>
      </c>
      <c r="S14">
        <v>3.8931262250000011E-3</v>
      </c>
      <c r="T14">
        <v>7.7380297499999955E-4</v>
      </c>
      <c r="U14">
        <v>1.5920923289599975E-3</v>
      </c>
      <c r="V14">
        <v>6.7122174112769339E-3</v>
      </c>
      <c r="W14">
        <v>9.49075000000003E-4</v>
      </c>
      <c r="X14" t="s">
        <v>78</v>
      </c>
    </row>
    <row r="15" spans="1:24">
      <c r="A15" t="s">
        <v>69</v>
      </c>
      <c r="B15" t="s">
        <v>70</v>
      </c>
      <c r="C15" t="s">
        <v>71</v>
      </c>
      <c r="D15" t="s">
        <v>72</v>
      </c>
      <c r="E15" t="s">
        <v>73</v>
      </c>
      <c r="F15" t="s">
        <v>74</v>
      </c>
      <c r="G15" t="s">
        <v>75</v>
      </c>
      <c r="H15" t="s">
        <v>76</v>
      </c>
      <c r="I15" t="s">
        <v>79</v>
      </c>
      <c r="J15">
        <v>0.24922578887820013</v>
      </c>
      <c r="K15">
        <v>0.25262843788035005</v>
      </c>
      <c r="L15">
        <v>0.25934053703615995</v>
      </c>
      <c r="M15">
        <v>0.11034862465518003</v>
      </c>
      <c r="N15">
        <v>0.10936848916368001</v>
      </c>
      <c r="O15">
        <v>9.0329313158643551E-2</v>
      </c>
      <c r="P15">
        <v>0.10649861492741995</v>
      </c>
      <c r="Q15">
        <v>0.11122377466085948</v>
      </c>
      <c r="R15">
        <v>0.10441444356314998</v>
      </c>
      <c r="S15">
        <v>0.24818459500131324</v>
      </c>
      <c r="T15">
        <v>0.17836869999833901</v>
      </c>
      <c r="U15">
        <v>8.2688004448577185E-2</v>
      </c>
      <c r="V15">
        <v>0.27559361669641164</v>
      </c>
      <c r="W15">
        <v>9.0277548182511505E-2</v>
      </c>
      <c r="X15" t="s">
        <v>78</v>
      </c>
    </row>
    <row r="16" spans="1:24">
      <c r="A16" t="s">
        <v>69</v>
      </c>
      <c r="B16" t="s">
        <v>70</v>
      </c>
      <c r="C16" t="s">
        <v>71</v>
      </c>
      <c r="D16" t="s">
        <v>72</v>
      </c>
      <c r="E16" t="s">
        <v>73</v>
      </c>
      <c r="F16" t="s">
        <v>74</v>
      </c>
      <c r="G16" t="s">
        <v>75</v>
      </c>
      <c r="H16" t="s">
        <v>76</v>
      </c>
      <c r="I16" t="s">
        <v>80</v>
      </c>
      <c r="J16">
        <v>9.9772295280000055E-3</v>
      </c>
      <c r="K16">
        <v>1.0113447414000002E-2</v>
      </c>
      <c r="L16">
        <v>1.03821521664E-2</v>
      </c>
      <c r="M16">
        <v>4.4175747672000011E-3</v>
      </c>
      <c r="N16">
        <v>4.3783371072000001E-3</v>
      </c>
      <c r="O16">
        <v>3.6161437969439983E-3</v>
      </c>
      <c r="P16">
        <v>4.2634477367999978E-3</v>
      </c>
      <c r="Q16">
        <v>4.4526095543999797E-3</v>
      </c>
      <c r="R16">
        <v>4.180012325999999E-3</v>
      </c>
      <c r="S16">
        <v>6.5781929540000075E-3</v>
      </c>
      <c r="T16">
        <v>3.4046348020000095E-3</v>
      </c>
      <c r="U16">
        <v>2.4908656986579172E-3</v>
      </c>
      <c r="V16">
        <v>1.0501264139942762E-2</v>
      </c>
      <c r="W16">
        <v>2.7341500000000038E-3</v>
      </c>
      <c r="X16" t="s">
        <v>78</v>
      </c>
    </row>
    <row r="17" spans="1:24">
      <c r="A17" t="s">
        <v>69</v>
      </c>
      <c r="B17" t="s">
        <v>70</v>
      </c>
      <c r="C17" t="s">
        <v>71</v>
      </c>
      <c r="D17" t="s">
        <v>72</v>
      </c>
      <c r="E17" t="s">
        <v>73</v>
      </c>
      <c r="F17" t="s">
        <v>74</v>
      </c>
      <c r="G17" t="s">
        <v>75</v>
      </c>
      <c r="H17" t="s">
        <v>81</v>
      </c>
      <c r="I17" t="s">
        <v>77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3.274079999999997E-5</v>
      </c>
      <c r="V17">
        <v>0</v>
      </c>
      <c r="W17">
        <v>0</v>
      </c>
      <c r="X17" t="s">
        <v>82</v>
      </c>
    </row>
    <row r="18" spans="1:24">
      <c r="A18" t="s">
        <v>69</v>
      </c>
      <c r="B18" t="s">
        <v>70</v>
      </c>
      <c r="C18" t="s">
        <v>71</v>
      </c>
      <c r="D18" t="s">
        <v>72</v>
      </c>
      <c r="E18" t="s">
        <v>73</v>
      </c>
      <c r="F18" t="s">
        <v>74</v>
      </c>
      <c r="G18" t="s">
        <v>75</v>
      </c>
      <c r="H18" t="s">
        <v>81</v>
      </c>
      <c r="I18" t="s">
        <v>79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2.8147265759999977E-3</v>
      </c>
      <c r="V18">
        <v>0</v>
      </c>
      <c r="W18">
        <v>0</v>
      </c>
      <c r="X18" t="s">
        <v>82</v>
      </c>
    </row>
    <row r="19" spans="1:24">
      <c r="A19" t="s">
        <v>69</v>
      </c>
      <c r="B19" t="s">
        <v>70</v>
      </c>
      <c r="C19" t="s">
        <v>71</v>
      </c>
      <c r="D19" t="s">
        <v>72</v>
      </c>
      <c r="E19" t="s">
        <v>73</v>
      </c>
      <c r="F19" t="s">
        <v>74</v>
      </c>
      <c r="G19" t="s">
        <v>75</v>
      </c>
      <c r="H19" t="s">
        <v>81</v>
      </c>
      <c r="I19" t="s">
        <v>80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5.1222981599999958E-5</v>
      </c>
      <c r="V19">
        <v>0</v>
      </c>
      <c r="W19">
        <v>0</v>
      </c>
      <c r="X19" t="s">
        <v>82</v>
      </c>
    </row>
    <row r="20" spans="1:24">
      <c r="A20" t="s">
        <v>69</v>
      </c>
      <c r="B20" t="s">
        <v>70</v>
      </c>
      <c r="C20" t="s">
        <v>71</v>
      </c>
      <c r="D20" t="s">
        <v>72</v>
      </c>
      <c r="E20" t="s">
        <v>73</v>
      </c>
      <c r="F20" t="s">
        <v>74</v>
      </c>
      <c r="G20" t="s">
        <v>75</v>
      </c>
      <c r="H20" t="s">
        <v>83</v>
      </c>
      <c r="I20" t="s">
        <v>77</v>
      </c>
      <c r="J20">
        <v>1.4230635875000031E-2</v>
      </c>
      <c r="K20">
        <v>1.6934233699999999E-2</v>
      </c>
      <c r="L20">
        <v>1.0068910325000045E-2</v>
      </c>
      <c r="M20">
        <v>1.0146804199999962E-2</v>
      </c>
      <c r="N20">
        <v>1.1749336999999953E-2</v>
      </c>
      <c r="O20">
        <v>9.6536334759999998E-3</v>
      </c>
      <c r="P20">
        <v>1.1102336024999986E-2</v>
      </c>
      <c r="Q20">
        <v>1.2379325450000027E-2</v>
      </c>
      <c r="R20">
        <v>1.2378974575000052E-2</v>
      </c>
      <c r="S20">
        <v>1.0210753799914875E-2</v>
      </c>
      <c r="T20">
        <v>9.0093001464991631E-3</v>
      </c>
      <c r="U20">
        <v>5.8890634050820997E-3</v>
      </c>
      <c r="V20">
        <v>9.9027580163261446E-3</v>
      </c>
      <c r="W20">
        <v>1.0074077964560441E-2</v>
      </c>
      <c r="X20" t="s">
        <v>84</v>
      </c>
    </row>
    <row r="21" spans="1:24">
      <c r="A21" t="s">
        <v>69</v>
      </c>
      <c r="B21" t="s">
        <v>70</v>
      </c>
      <c r="C21" t="s">
        <v>71</v>
      </c>
      <c r="D21" t="s">
        <v>72</v>
      </c>
      <c r="E21" t="s">
        <v>73</v>
      </c>
      <c r="F21" t="s">
        <v>74</v>
      </c>
      <c r="G21" t="s">
        <v>75</v>
      </c>
      <c r="H21" t="s">
        <v>83</v>
      </c>
      <c r="I21" t="s">
        <v>79</v>
      </c>
      <c r="J21">
        <v>30.180332563700066</v>
      </c>
      <c r="K21">
        <v>35.914122830959997</v>
      </c>
      <c r="L21">
        <v>21.354145017260095</v>
      </c>
      <c r="M21">
        <v>21.51934234735992</v>
      </c>
      <c r="N21">
        <v>24.917993909599907</v>
      </c>
      <c r="O21">
        <v>20.473425875900798</v>
      </c>
      <c r="P21">
        <v>23.545834241819968</v>
      </c>
      <c r="Q21">
        <v>26.254073414360057</v>
      </c>
      <c r="R21">
        <v>26.253329278660111</v>
      </c>
      <c r="S21">
        <v>24.440530596721231</v>
      </c>
      <c r="T21">
        <v>18.844104465286183</v>
      </c>
      <c r="U21">
        <v>12.694467914888826</v>
      </c>
      <c r="V21">
        <v>21.293702049995069</v>
      </c>
      <c r="W21">
        <v>21.612140858776353</v>
      </c>
      <c r="X21" t="s">
        <v>84</v>
      </c>
    </row>
    <row r="22" spans="1:24">
      <c r="A22" t="s">
        <v>69</v>
      </c>
      <c r="B22" t="s">
        <v>70</v>
      </c>
      <c r="C22" t="s">
        <v>71</v>
      </c>
      <c r="D22" t="s">
        <v>72</v>
      </c>
      <c r="E22" t="s">
        <v>73</v>
      </c>
      <c r="F22" t="s">
        <v>74</v>
      </c>
      <c r="G22" t="s">
        <v>75</v>
      </c>
      <c r="H22" t="s">
        <v>83</v>
      </c>
      <c r="I22" t="s">
        <v>80</v>
      </c>
      <c r="J22">
        <v>1.6962917963000038E-2</v>
      </c>
      <c r="K22">
        <v>2.0185606570399996E-2</v>
      </c>
      <c r="L22">
        <v>1.2002141107400053E-2</v>
      </c>
      <c r="M22">
        <v>1.2094990606399954E-2</v>
      </c>
      <c r="N22">
        <v>1.4005209703999946E-2</v>
      </c>
      <c r="O22">
        <v>1.1507131103392E-2</v>
      </c>
      <c r="P22">
        <v>1.3233984541799982E-2</v>
      </c>
      <c r="Q22">
        <v>1.4756155936400032E-2</v>
      </c>
      <c r="R22">
        <v>1.4755737693400063E-2</v>
      </c>
      <c r="S22">
        <v>1.3278380820188163E-2</v>
      </c>
      <c r="T22">
        <v>1.1938223911666466E-2</v>
      </c>
      <c r="U22">
        <v>7.0176648566418632E-3</v>
      </c>
      <c r="V22">
        <v>1.1804087555460765E-2</v>
      </c>
      <c r="W22">
        <v>1.2112234378642638E-2</v>
      </c>
      <c r="X22" t="s">
        <v>84</v>
      </c>
    </row>
    <row r="23" spans="1:24">
      <c r="A23" t="s">
        <v>69</v>
      </c>
      <c r="B23" t="s">
        <v>70</v>
      </c>
      <c r="C23" t="s">
        <v>71</v>
      </c>
      <c r="D23" t="s">
        <v>72</v>
      </c>
      <c r="E23" t="s">
        <v>73</v>
      </c>
      <c r="F23" t="s">
        <v>74</v>
      </c>
      <c r="G23" t="s">
        <v>75</v>
      </c>
      <c r="H23" t="s">
        <v>85</v>
      </c>
      <c r="I23" t="s">
        <v>77</v>
      </c>
      <c r="J23">
        <v>0</v>
      </c>
      <c r="K23">
        <v>0</v>
      </c>
      <c r="L23">
        <v>0</v>
      </c>
      <c r="M23">
        <v>0</v>
      </c>
      <c r="N23">
        <v>0</v>
      </c>
      <c r="O23">
        <v>1.8470088749999934E-5</v>
      </c>
      <c r="P23">
        <v>1.9963675000000069E-5</v>
      </c>
      <c r="Q23">
        <v>1.6321624999999995E-5</v>
      </c>
      <c r="R23">
        <v>1.6150124999999971E-5</v>
      </c>
      <c r="S23">
        <v>1.0408650000000002E-5</v>
      </c>
      <c r="T23">
        <v>9.8912250000000046E-6</v>
      </c>
      <c r="U23">
        <v>0</v>
      </c>
      <c r="V23">
        <v>6.147031193230307E-4</v>
      </c>
      <c r="W23">
        <v>1.0394824999999976E-3</v>
      </c>
      <c r="X23" t="s">
        <v>86</v>
      </c>
    </row>
    <row r="24" spans="1:24">
      <c r="A24" t="s">
        <v>69</v>
      </c>
      <c r="B24" t="s">
        <v>70</v>
      </c>
      <c r="C24" t="s">
        <v>71</v>
      </c>
      <c r="D24" t="s">
        <v>72</v>
      </c>
      <c r="E24" t="s">
        <v>73</v>
      </c>
      <c r="F24" t="s">
        <v>74</v>
      </c>
      <c r="G24" t="s">
        <v>75</v>
      </c>
      <c r="H24" t="s">
        <v>85</v>
      </c>
      <c r="I24" t="s">
        <v>79</v>
      </c>
      <c r="J24">
        <v>0</v>
      </c>
      <c r="K24">
        <v>0</v>
      </c>
      <c r="L24">
        <v>0</v>
      </c>
      <c r="M24">
        <v>0</v>
      </c>
      <c r="N24">
        <v>0</v>
      </c>
      <c r="O24">
        <v>4.8122966999318992E-2</v>
      </c>
      <c r="P24">
        <v>5.2014437299882303E-2</v>
      </c>
      <c r="Q24">
        <v>4.2525243483210795E-2</v>
      </c>
      <c r="R24">
        <v>4.2078408118633323E-2</v>
      </c>
      <c r="S24">
        <v>2.7246862699999992E-2</v>
      </c>
      <c r="T24">
        <v>2.5876140899999994E-2</v>
      </c>
      <c r="U24">
        <v>0</v>
      </c>
      <c r="V24">
        <v>1.4240542991899838</v>
      </c>
      <c r="W24">
        <v>5.3086077999999821E-2</v>
      </c>
      <c r="X24" t="s">
        <v>86</v>
      </c>
    </row>
    <row r="25" spans="1:24">
      <c r="A25" t="s">
        <v>69</v>
      </c>
      <c r="B25" t="s">
        <v>70</v>
      </c>
      <c r="C25" t="s">
        <v>71</v>
      </c>
      <c r="D25" t="s">
        <v>72</v>
      </c>
      <c r="E25" t="s">
        <v>73</v>
      </c>
      <c r="F25" t="s">
        <v>74</v>
      </c>
      <c r="G25" t="s">
        <v>75</v>
      </c>
      <c r="H25" t="s">
        <v>85</v>
      </c>
      <c r="I25" t="s">
        <v>80</v>
      </c>
      <c r="J25">
        <v>0</v>
      </c>
      <c r="K25">
        <v>0</v>
      </c>
      <c r="L25">
        <v>0</v>
      </c>
      <c r="M25">
        <v>0</v>
      </c>
      <c r="N25">
        <v>0</v>
      </c>
      <c r="O25">
        <v>2.2016345789999916E-5</v>
      </c>
      <c r="P25">
        <v>2.3796700600000086E-5</v>
      </c>
      <c r="Q25">
        <v>1.9455376999999997E-5</v>
      </c>
      <c r="R25">
        <v>1.9250948999999966E-5</v>
      </c>
      <c r="S25">
        <v>1.378577800000003E-5</v>
      </c>
      <c r="T25">
        <v>1.3100378000000004E-5</v>
      </c>
      <c r="U25">
        <v>0</v>
      </c>
      <c r="V25">
        <v>7.3272611823305264E-4</v>
      </c>
      <c r="W25">
        <v>3.2243599999999842E-5</v>
      </c>
      <c r="X25" t="s">
        <v>86</v>
      </c>
    </row>
    <row r="26" spans="1:24">
      <c r="A26" t="s">
        <v>69</v>
      </c>
      <c r="B26" t="s">
        <v>70</v>
      </c>
      <c r="C26" t="s">
        <v>71</v>
      </c>
      <c r="D26" t="s">
        <v>72</v>
      </c>
      <c r="E26" t="s">
        <v>73</v>
      </c>
      <c r="F26" t="s">
        <v>74</v>
      </c>
      <c r="G26" t="s">
        <v>75</v>
      </c>
      <c r="H26" t="s">
        <v>87</v>
      </c>
      <c r="I26" t="s">
        <v>77</v>
      </c>
      <c r="J26">
        <v>2.5583647500000093E-4</v>
      </c>
      <c r="K26">
        <v>4.9268204999999995E-4</v>
      </c>
      <c r="L26">
        <v>5.1073424999999986E-5</v>
      </c>
      <c r="M26">
        <v>5.8310475000000144E-5</v>
      </c>
      <c r="N26">
        <v>5.0909100000000071E-5</v>
      </c>
      <c r="O26">
        <v>4.6490094000000096E-5</v>
      </c>
      <c r="P26">
        <v>3.5231849999999987E-5</v>
      </c>
      <c r="Q26">
        <v>1.9787625000000046E-5</v>
      </c>
      <c r="R26">
        <v>2.3748750000000073E-5</v>
      </c>
      <c r="S26">
        <v>1.8850324999999952E-5</v>
      </c>
      <c r="T26">
        <v>1.6877196600000051E-5</v>
      </c>
      <c r="U26">
        <v>6.5376933659545541E-6</v>
      </c>
      <c r="V26">
        <v>3.4889259677160453E-6</v>
      </c>
      <c r="W26">
        <v>1.4631098249999985E-6</v>
      </c>
      <c r="X26" t="s">
        <v>88</v>
      </c>
    </row>
    <row r="27" spans="1:24">
      <c r="A27" t="s">
        <v>69</v>
      </c>
      <c r="B27" t="s">
        <v>70</v>
      </c>
      <c r="C27" t="s">
        <v>71</v>
      </c>
      <c r="D27" t="s">
        <v>72</v>
      </c>
      <c r="E27" t="s">
        <v>73</v>
      </c>
      <c r="F27" t="s">
        <v>74</v>
      </c>
      <c r="G27" t="s">
        <v>75</v>
      </c>
      <c r="H27" t="s">
        <v>87</v>
      </c>
      <c r="I27" t="s">
        <v>79</v>
      </c>
      <c r="J27">
        <v>0.25228887588000093</v>
      </c>
      <c r="K27">
        <v>0.48585019223999998</v>
      </c>
      <c r="L27">
        <v>5.0365206839999982E-2</v>
      </c>
      <c r="M27">
        <v>5.7501903080000139E-2</v>
      </c>
      <c r="N27">
        <v>5.0203160480000078E-2</v>
      </c>
      <c r="O27">
        <v>4.5845431363200087E-2</v>
      </c>
      <c r="P27">
        <v>3.4743301679999984E-2</v>
      </c>
      <c r="Q27">
        <v>1.9513236600000046E-2</v>
      </c>
      <c r="R27">
        <v>2.3419434000000076E-2</v>
      </c>
      <c r="S27">
        <v>1.6104665176999957E-2</v>
      </c>
      <c r="T27">
        <v>1.6442824650479977E-2</v>
      </c>
      <c r="U27">
        <v>6.4470373512799896E-3</v>
      </c>
      <c r="V27">
        <v>1.9140996013760061E-3</v>
      </c>
      <c r="W27">
        <v>1.4428213687599988E-3</v>
      </c>
      <c r="X27" t="s">
        <v>88</v>
      </c>
    </row>
    <row r="28" spans="1:24">
      <c r="A28" t="s">
        <v>69</v>
      </c>
      <c r="B28" t="s">
        <v>70</v>
      </c>
      <c r="C28" t="s">
        <v>71</v>
      </c>
      <c r="D28" t="s">
        <v>72</v>
      </c>
      <c r="E28" t="s">
        <v>73</v>
      </c>
      <c r="F28" t="s">
        <v>74</v>
      </c>
      <c r="G28" t="s">
        <v>75</v>
      </c>
      <c r="H28" t="s">
        <v>87</v>
      </c>
      <c r="I28" t="s">
        <v>80</v>
      </c>
      <c r="J28">
        <v>6.0991415640000224E-4</v>
      </c>
      <c r="K28">
        <v>1.1745540072000001E-3</v>
      </c>
      <c r="L28">
        <v>1.2175904519999996E-4</v>
      </c>
      <c r="M28">
        <v>1.3901217240000033E-4</v>
      </c>
      <c r="N28">
        <v>1.2136729440000018E-4</v>
      </c>
      <c r="O28">
        <v>1.1083238409600023E-4</v>
      </c>
      <c r="P28">
        <v>8.3992730399999968E-5</v>
      </c>
      <c r="Q28">
        <v>4.7173698000000102E-5</v>
      </c>
      <c r="R28">
        <v>5.6617020000000181E-5</v>
      </c>
      <c r="S28">
        <v>3.9363058399999886E-5</v>
      </c>
      <c r="T28">
        <v>4.0190471050321321E-5</v>
      </c>
      <c r="U28">
        <v>1.5585860984435704E-5</v>
      </c>
      <c r="V28">
        <v>8.3175995070350492E-6</v>
      </c>
      <c r="W28">
        <v>3.4880538227999969E-6</v>
      </c>
      <c r="X28" t="s">
        <v>88</v>
      </c>
    </row>
    <row r="29" spans="1:24">
      <c r="A29" t="s">
        <v>69</v>
      </c>
      <c r="B29" t="s">
        <v>70</v>
      </c>
      <c r="C29" t="s">
        <v>71</v>
      </c>
      <c r="D29" t="s">
        <v>72</v>
      </c>
      <c r="E29" t="s">
        <v>73</v>
      </c>
      <c r="F29" t="s">
        <v>74</v>
      </c>
      <c r="G29" t="s">
        <v>75</v>
      </c>
      <c r="H29" t="s">
        <v>89</v>
      </c>
      <c r="I29" t="s">
        <v>77</v>
      </c>
      <c r="J29">
        <v>0</v>
      </c>
      <c r="K29">
        <v>0</v>
      </c>
      <c r="L29">
        <v>3.6225000000000028E-8</v>
      </c>
      <c r="M29">
        <v>1.6179000000000028E-6</v>
      </c>
      <c r="N29">
        <v>2.2914000000000028E-5</v>
      </c>
      <c r="O29">
        <v>3.7197395250000118E-5</v>
      </c>
      <c r="P29">
        <v>4.4503799999999918E-5</v>
      </c>
      <c r="Q29">
        <v>2.6852624999999942E-5</v>
      </c>
      <c r="R29">
        <v>1.0439400000000021E-5</v>
      </c>
      <c r="S29">
        <v>1.2076849999999986E-5</v>
      </c>
      <c r="T29">
        <v>1.1465675000000043E-5</v>
      </c>
      <c r="U29">
        <v>6.6862158749999997E-6</v>
      </c>
      <c r="V29">
        <v>1.261734975E-5</v>
      </c>
      <c r="W29">
        <v>3.0811976999999995E-6</v>
      </c>
      <c r="X29" t="s">
        <v>90</v>
      </c>
    </row>
    <row r="30" spans="1:24">
      <c r="A30" t="s">
        <v>69</v>
      </c>
      <c r="B30" t="s">
        <v>70</v>
      </c>
      <c r="C30" t="s">
        <v>71</v>
      </c>
      <c r="D30" t="s">
        <v>72</v>
      </c>
      <c r="E30" t="s">
        <v>73</v>
      </c>
      <c r="F30" t="s">
        <v>74</v>
      </c>
      <c r="G30" t="s">
        <v>75</v>
      </c>
      <c r="H30" t="s">
        <v>89</v>
      </c>
      <c r="I30" t="s">
        <v>79</v>
      </c>
      <c r="J30">
        <v>0</v>
      </c>
      <c r="K30">
        <v>0</v>
      </c>
      <c r="L30">
        <v>3.4882260000000021E-5</v>
      </c>
      <c r="M30">
        <v>1.5579298400000029E-3</v>
      </c>
      <c r="N30">
        <v>2.2064654400000026E-2</v>
      </c>
      <c r="O30">
        <v>3.5818611799400116E-2</v>
      </c>
      <c r="P30">
        <v>4.2854192479999921E-2</v>
      </c>
      <c r="Q30">
        <v>2.5857287699999947E-2</v>
      </c>
      <c r="R30">
        <v>1.0052446240000019E-2</v>
      </c>
      <c r="S30">
        <v>1.1405364307000006E-2</v>
      </c>
      <c r="T30">
        <v>1.089496587900003E-2</v>
      </c>
      <c r="U30">
        <v>2.0873885335599999E-3</v>
      </c>
      <c r="V30">
        <v>1.1880039600000001E-2</v>
      </c>
      <c r="W30">
        <v>2.9969000000000016E-3</v>
      </c>
      <c r="X30" t="s">
        <v>90</v>
      </c>
    </row>
    <row r="31" spans="1:24">
      <c r="A31" t="s">
        <v>69</v>
      </c>
      <c r="B31" t="s">
        <v>70</v>
      </c>
      <c r="C31" t="s">
        <v>71</v>
      </c>
      <c r="D31" t="s">
        <v>72</v>
      </c>
      <c r="E31" t="s">
        <v>73</v>
      </c>
      <c r="F31" t="s">
        <v>74</v>
      </c>
      <c r="G31" t="s">
        <v>75</v>
      </c>
      <c r="H31" t="s">
        <v>89</v>
      </c>
      <c r="I31" t="s">
        <v>80</v>
      </c>
      <c r="J31">
        <v>0</v>
      </c>
      <c r="K31">
        <v>0</v>
      </c>
      <c r="L31">
        <v>8.6360400000000048E-8</v>
      </c>
      <c r="M31">
        <v>3.8570736000000066E-6</v>
      </c>
      <c r="N31">
        <v>5.4626976000000066E-5</v>
      </c>
      <c r="O31">
        <v>8.8678590276000273E-5</v>
      </c>
      <c r="P31">
        <v>1.0609705919999981E-4</v>
      </c>
      <c r="Q31">
        <v>6.4016657999999856E-5</v>
      </c>
      <c r="R31">
        <v>2.4887529600000045E-5</v>
      </c>
      <c r="S31">
        <v>2.8791269999999974E-5</v>
      </c>
      <c r="T31">
        <v>2.7334348000000059E-5</v>
      </c>
      <c r="U31">
        <v>1.5939938646000001E-5</v>
      </c>
      <c r="V31">
        <v>3.0079761803999997E-5</v>
      </c>
      <c r="W31">
        <v>7.3455753168E-6</v>
      </c>
      <c r="X31" t="s">
        <v>90</v>
      </c>
    </row>
    <row r="32" spans="1:24">
      <c r="A32" t="s">
        <v>69</v>
      </c>
      <c r="B32" t="s">
        <v>70</v>
      </c>
      <c r="C32" t="s">
        <v>71</v>
      </c>
      <c r="D32" t="s">
        <v>72</v>
      </c>
      <c r="E32" t="s">
        <v>73</v>
      </c>
      <c r="F32" t="s">
        <v>74</v>
      </c>
      <c r="G32" t="s">
        <v>75</v>
      </c>
      <c r="H32" t="s">
        <v>91</v>
      </c>
      <c r="I32" t="s">
        <v>77</v>
      </c>
      <c r="J32">
        <v>0</v>
      </c>
      <c r="K32">
        <v>0</v>
      </c>
      <c r="L32">
        <v>8.3985000000000222E-7</v>
      </c>
      <c r="M32">
        <v>1.2151499999999997E-6</v>
      </c>
      <c r="N32">
        <v>0</v>
      </c>
      <c r="O32">
        <v>0</v>
      </c>
      <c r="P32">
        <v>0</v>
      </c>
      <c r="Q32">
        <v>0</v>
      </c>
      <c r="R32">
        <v>0</v>
      </c>
      <c r="S32">
        <v>4.8097249999999915E-6</v>
      </c>
      <c r="T32">
        <v>5.183224999999999E-6</v>
      </c>
      <c r="U32">
        <v>0</v>
      </c>
      <c r="V32">
        <v>0</v>
      </c>
      <c r="W32">
        <v>0</v>
      </c>
      <c r="X32" t="s">
        <v>92</v>
      </c>
    </row>
    <row r="33" spans="1:24">
      <c r="A33" t="s">
        <v>69</v>
      </c>
      <c r="B33" t="s">
        <v>70</v>
      </c>
      <c r="C33" t="s">
        <v>71</v>
      </c>
      <c r="D33" t="s">
        <v>72</v>
      </c>
      <c r="E33" t="s">
        <v>73</v>
      </c>
      <c r="F33" t="s">
        <v>74</v>
      </c>
      <c r="G33" t="s">
        <v>75</v>
      </c>
      <c r="H33" t="s">
        <v>91</v>
      </c>
      <c r="I33" t="s">
        <v>79</v>
      </c>
      <c r="J33">
        <v>0</v>
      </c>
      <c r="K33">
        <v>0</v>
      </c>
      <c r="L33">
        <v>8.4208960000000212E-4</v>
      </c>
      <c r="M33">
        <v>1.2183904000000001E-3</v>
      </c>
      <c r="N33">
        <v>0</v>
      </c>
      <c r="O33">
        <v>0</v>
      </c>
      <c r="P33">
        <v>0</v>
      </c>
      <c r="Q33">
        <v>0</v>
      </c>
      <c r="R33">
        <v>0</v>
      </c>
      <c r="S33">
        <v>4.6333649999999961E-3</v>
      </c>
      <c r="T33">
        <v>4.9930239999999952E-3</v>
      </c>
      <c r="U33">
        <v>0</v>
      </c>
      <c r="V33">
        <v>0</v>
      </c>
      <c r="W33">
        <v>0</v>
      </c>
      <c r="X33" t="s">
        <v>92</v>
      </c>
    </row>
    <row r="34" spans="1:24">
      <c r="A34" t="s">
        <v>69</v>
      </c>
      <c r="B34" t="s">
        <v>70</v>
      </c>
      <c r="C34" t="s">
        <v>71</v>
      </c>
      <c r="D34" t="s">
        <v>72</v>
      </c>
      <c r="E34" t="s">
        <v>73</v>
      </c>
      <c r="F34" t="s">
        <v>74</v>
      </c>
      <c r="G34" t="s">
        <v>75</v>
      </c>
      <c r="H34" t="s">
        <v>91</v>
      </c>
      <c r="I34" t="s">
        <v>80</v>
      </c>
      <c r="J34">
        <v>0</v>
      </c>
      <c r="K34">
        <v>0</v>
      </c>
      <c r="L34">
        <v>2.0022024000000054E-6</v>
      </c>
      <c r="M34">
        <v>2.8969175999999996E-6</v>
      </c>
      <c r="N34">
        <v>0</v>
      </c>
      <c r="O34">
        <v>0</v>
      </c>
      <c r="P34">
        <v>0</v>
      </c>
      <c r="Q34">
        <v>0</v>
      </c>
      <c r="R34">
        <v>0</v>
      </c>
      <c r="S34">
        <v>1.1466443999999994E-5</v>
      </c>
      <c r="T34">
        <v>1.2356569999999991E-5</v>
      </c>
      <c r="U34">
        <v>0</v>
      </c>
      <c r="V34">
        <v>0</v>
      </c>
      <c r="W34">
        <v>0</v>
      </c>
      <c r="X34" t="s">
        <v>92</v>
      </c>
    </row>
    <row r="35" spans="1:24">
      <c r="A35" t="s">
        <v>69</v>
      </c>
      <c r="B35" t="s">
        <v>70</v>
      </c>
      <c r="C35" t="s">
        <v>71</v>
      </c>
      <c r="D35" t="s">
        <v>72</v>
      </c>
      <c r="E35" t="s">
        <v>73</v>
      </c>
      <c r="F35" t="s">
        <v>74</v>
      </c>
      <c r="G35" t="s">
        <v>75</v>
      </c>
      <c r="H35" t="s">
        <v>93</v>
      </c>
      <c r="I35" t="s">
        <v>77</v>
      </c>
      <c r="J35">
        <v>2.5001176750000008E-3</v>
      </c>
      <c r="K35">
        <v>2.5806577500000027E-3</v>
      </c>
      <c r="L35">
        <v>2.4977510250000019E-3</v>
      </c>
      <c r="M35">
        <v>3.111552125000003E-3</v>
      </c>
      <c r="N35">
        <v>3.2306752499999991E-3</v>
      </c>
      <c r="O35">
        <v>3.2931690302499951E-3</v>
      </c>
      <c r="P35">
        <v>3.3273300499999979E-3</v>
      </c>
      <c r="Q35">
        <v>3.4711226000000016E-3</v>
      </c>
      <c r="R35">
        <v>3.0460606000000008E-3</v>
      </c>
      <c r="S35">
        <v>7.6511570000000059E-4</v>
      </c>
      <c r="T35">
        <v>7.403970000000019E-4</v>
      </c>
      <c r="U35">
        <v>2.8642500000000091E-3</v>
      </c>
      <c r="V35">
        <v>2.6000220501764003E-4</v>
      </c>
      <c r="W35">
        <v>0</v>
      </c>
      <c r="X35" t="s">
        <v>94</v>
      </c>
    </row>
    <row r="36" spans="1:24">
      <c r="A36" t="s">
        <v>69</v>
      </c>
      <c r="B36" t="s">
        <v>70</v>
      </c>
      <c r="C36" t="s">
        <v>71</v>
      </c>
      <c r="D36" t="s">
        <v>72</v>
      </c>
      <c r="E36" t="s">
        <v>73</v>
      </c>
      <c r="F36" t="s">
        <v>74</v>
      </c>
      <c r="G36" t="s">
        <v>75</v>
      </c>
      <c r="H36" t="s">
        <v>93</v>
      </c>
      <c r="I36" t="s">
        <v>79</v>
      </c>
      <c r="J36">
        <v>0.92768002748000011</v>
      </c>
      <c r="K36">
        <v>0.95756478840000125</v>
      </c>
      <c r="L36">
        <v>0.92680187124000069</v>
      </c>
      <c r="M36">
        <v>1.154555559400001</v>
      </c>
      <c r="N36">
        <v>1.1987567363999996</v>
      </c>
      <c r="O36">
        <v>1.2219453376243983</v>
      </c>
      <c r="P36">
        <v>1.2346209392799992</v>
      </c>
      <c r="Q36">
        <v>1.2879758185600005</v>
      </c>
      <c r="R36">
        <v>1.1302546313600006</v>
      </c>
      <c r="S36">
        <v>1.2301367619380015</v>
      </c>
      <c r="T36">
        <v>1.1306358428000005</v>
      </c>
      <c r="U36">
        <v>0.98944238762484582</v>
      </c>
      <c r="V36">
        <v>9.6474999999999964E-2</v>
      </c>
      <c r="W36">
        <v>0</v>
      </c>
      <c r="X36" t="s">
        <v>94</v>
      </c>
    </row>
    <row r="37" spans="1:24">
      <c r="A37" t="s">
        <v>69</v>
      </c>
      <c r="B37" t="s">
        <v>70</v>
      </c>
      <c r="C37" t="s">
        <v>71</v>
      </c>
      <c r="D37" t="s">
        <v>72</v>
      </c>
      <c r="E37" t="s">
        <v>73</v>
      </c>
      <c r="F37" t="s">
        <v>74</v>
      </c>
      <c r="G37" t="s">
        <v>75</v>
      </c>
      <c r="H37" t="s">
        <v>93</v>
      </c>
      <c r="I37" t="s">
        <v>80</v>
      </c>
      <c r="J37">
        <v>4.3347494816000009E-3</v>
      </c>
      <c r="K37">
        <v>4.4743913280000059E-3</v>
      </c>
      <c r="L37">
        <v>4.3306461408000041E-3</v>
      </c>
      <c r="M37">
        <v>5.3948656480000056E-3</v>
      </c>
      <c r="N37">
        <v>5.6014034879999985E-3</v>
      </c>
      <c r="O37">
        <v>5.7097563404479908E-3</v>
      </c>
      <c r="P37">
        <v>5.7689853375999973E-3</v>
      </c>
      <c r="Q37">
        <v>6.0182954752000025E-3</v>
      </c>
      <c r="R37">
        <v>5.2813152512000017E-3</v>
      </c>
      <c r="S37">
        <v>1.8538359480000041E-3</v>
      </c>
      <c r="T37">
        <v>1.7296301439999997E-3</v>
      </c>
      <c r="U37">
        <v>4.955740000000008E-3</v>
      </c>
      <c r="V37">
        <v>4.5079655037240276E-4</v>
      </c>
      <c r="W37">
        <v>0</v>
      </c>
      <c r="X37" t="s">
        <v>94</v>
      </c>
    </row>
    <row r="38" spans="1:24">
      <c r="A38" t="s">
        <v>69</v>
      </c>
      <c r="B38" t="s">
        <v>70</v>
      </c>
      <c r="C38" t="s">
        <v>71</v>
      </c>
      <c r="D38" t="s">
        <v>72</v>
      </c>
      <c r="E38" t="s">
        <v>73</v>
      </c>
      <c r="F38" t="s">
        <v>74</v>
      </c>
      <c r="G38" t="s">
        <v>75</v>
      </c>
      <c r="H38" t="s">
        <v>95</v>
      </c>
      <c r="I38" t="s">
        <v>77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5.2742499999999966E-7</v>
      </c>
      <c r="T38">
        <v>5.6805750000000011E-6</v>
      </c>
      <c r="U38">
        <v>1.9883693617499998E-6</v>
      </c>
      <c r="V38">
        <v>2.0035407041533437E-6</v>
      </c>
      <c r="W38">
        <v>1.8649557599999989E-6</v>
      </c>
      <c r="X38" t="s">
        <v>96</v>
      </c>
    </row>
    <row r="39" spans="1:24">
      <c r="A39" t="s">
        <v>69</v>
      </c>
      <c r="B39" t="s">
        <v>70</v>
      </c>
      <c r="C39" t="s">
        <v>71</v>
      </c>
      <c r="D39" t="s">
        <v>72</v>
      </c>
      <c r="E39" t="s">
        <v>73</v>
      </c>
      <c r="F39" t="s">
        <v>74</v>
      </c>
      <c r="G39" t="s">
        <v>75</v>
      </c>
      <c r="H39" t="s">
        <v>95</v>
      </c>
      <c r="I39" t="s">
        <v>79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1.3295759219999993E-3</v>
      </c>
      <c r="T39">
        <v>2.1341764289999998E-3</v>
      </c>
      <c r="U39">
        <v>1.6294024129753998E-3</v>
      </c>
      <c r="V39">
        <v>1.6418348223635269E-3</v>
      </c>
      <c r="W39">
        <v>1.8583479942053528E-3</v>
      </c>
      <c r="X39" t="s">
        <v>96</v>
      </c>
    </row>
    <row r="40" spans="1:24">
      <c r="A40" t="s">
        <v>69</v>
      </c>
      <c r="B40" t="s">
        <v>70</v>
      </c>
      <c r="C40" t="s">
        <v>71</v>
      </c>
      <c r="D40" t="s">
        <v>72</v>
      </c>
      <c r="E40" t="s">
        <v>73</v>
      </c>
      <c r="F40" t="s">
        <v>74</v>
      </c>
      <c r="G40" t="s">
        <v>75</v>
      </c>
      <c r="H40" t="s">
        <v>95</v>
      </c>
      <c r="I40" t="s">
        <v>80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6.2878000000000084E-7</v>
      </c>
      <c r="T40">
        <v>6.761322000000001E-6</v>
      </c>
      <c r="U40">
        <v>4.7402725584119985E-6</v>
      </c>
      <c r="V40">
        <v>4.7764410387015717E-6</v>
      </c>
      <c r="W40">
        <v>4.4460545318399975E-6</v>
      </c>
      <c r="X40" t="s">
        <v>96</v>
      </c>
    </row>
    <row r="41" spans="1:24">
      <c r="A41" t="s">
        <v>69</v>
      </c>
      <c r="B41" t="s">
        <v>70</v>
      </c>
      <c r="C41" t="s">
        <v>71</v>
      </c>
      <c r="D41" t="s">
        <v>72</v>
      </c>
      <c r="E41" t="s">
        <v>73</v>
      </c>
      <c r="F41" t="s">
        <v>74</v>
      </c>
      <c r="G41" t="s">
        <v>75</v>
      </c>
      <c r="H41" t="s">
        <v>97</v>
      </c>
      <c r="I41" t="s">
        <v>77</v>
      </c>
      <c r="J41">
        <v>1.07428125E-4</v>
      </c>
      <c r="K41">
        <v>0</v>
      </c>
      <c r="L41">
        <v>0</v>
      </c>
      <c r="M41">
        <v>0</v>
      </c>
      <c r="N41">
        <v>4.2922799999999859E-5</v>
      </c>
      <c r="O41">
        <v>4.2845422499999973E-5</v>
      </c>
      <c r="P41">
        <v>3.9177524999999984E-5</v>
      </c>
      <c r="Q41">
        <v>4.3154407499999999E-4</v>
      </c>
      <c r="R41">
        <v>4.8049649999999931E-5</v>
      </c>
      <c r="S41">
        <v>1.0381974999999971E-5</v>
      </c>
      <c r="T41">
        <v>0</v>
      </c>
      <c r="U41">
        <v>1.9192166619389999E-4</v>
      </c>
      <c r="V41">
        <v>1.8052652435190063E-4</v>
      </c>
      <c r="W41">
        <v>2.65540994908425E-4</v>
      </c>
      <c r="X41" t="s">
        <v>98</v>
      </c>
    </row>
    <row r="42" spans="1:24">
      <c r="A42" t="s">
        <v>69</v>
      </c>
      <c r="B42" t="s">
        <v>70</v>
      </c>
      <c r="C42" t="s">
        <v>71</v>
      </c>
      <c r="D42" t="s">
        <v>72</v>
      </c>
      <c r="E42" t="s">
        <v>73</v>
      </c>
      <c r="F42" t="s">
        <v>74</v>
      </c>
      <c r="G42" t="s">
        <v>75</v>
      </c>
      <c r="H42" t="s">
        <v>97</v>
      </c>
      <c r="I42" t="s">
        <v>79</v>
      </c>
      <c r="J42">
        <v>8.4510125000000005E-2</v>
      </c>
      <c r="K42">
        <v>0</v>
      </c>
      <c r="L42">
        <v>0</v>
      </c>
      <c r="M42">
        <v>0</v>
      </c>
      <c r="N42">
        <v>3.3765935999999892E-2</v>
      </c>
      <c r="O42">
        <v>3.3705065699999974E-2</v>
      </c>
      <c r="P42">
        <v>3.0819652999999989E-2</v>
      </c>
      <c r="Q42">
        <v>0.33948133899999999</v>
      </c>
      <c r="R42">
        <v>3.7799057999999948E-2</v>
      </c>
      <c r="S42">
        <v>2.9806293999877099E-2</v>
      </c>
      <c r="T42">
        <v>0</v>
      </c>
      <c r="U42">
        <v>0.20456939861645004</v>
      </c>
      <c r="V42">
        <v>0.19156412710432053</v>
      </c>
      <c r="W42">
        <v>0.20529116141951462</v>
      </c>
      <c r="X42" t="s">
        <v>98</v>
      </c>
    </row>
    <row r="43" spans="1:24">
      <c r="A43" t="s">
        <v>69</v>
      </c>
      <c r="B43" t="s">
        <v>70</v>
      </c>
      <c r="C43" t="s">
        <v>71</v>
      </c>
      <c r="D43" t="s">
        <v>72</v>
      </c>
      <c r="E43" t="s">
        <v>73</v>
      </c>
      <c r="F43" t="s">
        <v>74</v>
      </c>
      <c r="G43" t="s">
        <v>75</v>
      </c>
      <c r="H43" t="s">
        <v>97</v>
      </c>
      <c r="I43" t="s">
        <v>80</v>
      </c>
      <c r="J43">
        <v>2.5610865000000001E-4</v>
      </c>
      <c r="K43">
        <v>0</v>
      </c>
      <c r="L43">
        <v>0</v>
      </c>
      <c r="M43">
        <v>0</v>
      </c>
      <c r="N43">
        <v>1.0232795519999967E-4</v>
      </c>
      <c r="O43">
        <v>1.0214348723999992E-4</v>
      </c>
      <c r="P43">
        <v>9.3399219599999959E-5</v>
      </c>
      <c r="Q43">
        <v>1.0288010748000002E-3</v>
      </c>
      <c r="R43">
        <v>1.1455036559999982E-4</v>
      </c>
      <c r="S43">
        <v>5.0600399999999906E-7</v>
      </c>
      <c r="T43">
        <v>0</v>
      </c>
      <c r="U43">
        <v>4.5754125220625751E-4</v>
      </c>
      <c r="V43">
        <v>4.3037523405493102E-4</v>
      </c>
      <c r="W43">
        <v>6.330497318616853E-4</v>
      </c>
      <c r="X43" t="s">
        <v>98</v>
      </c>
    </row>
    <row r="44" spans="1:24">
      <c r="A44" t="s">
        <v>69</v>
      </c>
      <c r="B44" t="s">
        <v>70</v>
      </c>
      <c r="C44" t="s">
        <v>71</v>
      </c>
      <c r="D44" t="s">
        <v>72</v>
      </c>
      <c r="E44" t="s">
        <v>73</v>
      </c>
      <c r="F44" t="s">
        <v>74</v>
      </c>
      <c r="G44" t="s">
        <v>75</v>
      </c>
      <c r="H44" t="s">
        <v>99</v>
      </c>
      <c r="I44" t="s">
        <v>77</v>
      </c>
      <c r="J44">
        <v>2.7182699999999915E-5</v>
      </c>
      <c r="K44">
        <v>4.1695724999999908E-5</v>
      </c>
      <c r="L44">
        <v>1.9285950000000059E-5</v>
      </c>
      <c r="M44">
        <v>3.5305499999999945E-6</v>
      </c>
      <c r="N44">
        <v>0</v>
      </c>
      <c r="O44">
        <v>1.7851342499999981E-6</v>
      </c>
      <c r="P44">
        <v>1.6264499999999969E-6</v>
      </c>
      <c r="Q44">
        <v>4.9162499999999887E-7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t="s">
        <v>100</v>
      </c>
    </row>
    <row r="45" spans="1:24">
      <c r="A45" t="s">
        <v>69</v>
      </c>
      <c r="B45" t="s">
        <v>70</v>
      </c>
      <c r="C45" t="s">
        <v>71</v>
      </c>
      <c r="D45" t="s">
        <v>72</v>
      </c>
      <c r="E45" t="s">
        <v>73</v>
      </c>
      <c r="F45" t="s">
        <v>74</v>
      </c>
      <c r="G45" t="s">
        <v>75</v>
      </c>
      <c r="H45" t="s">
        <v>99</v>
      </c>
      <c r="I45" t="s">
        <v>79</v>
      </c>
      <c r="J45">
        <v>2.7218943599999913E-2</v>
      </c>
      <c r="K45">
        <v>4.1751319299999916E-2</v>
      </c>
      <c r="L45">
        <v>1.9311664600000056E-2</v>
      </c>
      <c r="M45">
        <v>3.5352573999999936E-3</v>
      </c>
      <c r="N45">
        <v>0</v>
      </c>
      <c r="O45">
        <v>1.7875144289999981E-3</v>
      </c>
      <c r="P45">
        <v>1.6286185999999968E-3</v>
      </c>
      <c r="Q45">
        <v>4.9228049999999876E-4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100</v>
      </c>
    </row>
    <row r="46" spans="1:24">
      <c r="A46" t="s">
        <v>69</v>
      </c>
      <c r="B46" t="s">
        <v>70</v>
      </c>
      <c r="C46" t="s">
        <v>71</v>
      </c>
      <c r="D46" t="s">
        <v>72</v>
      </c>
      <c r="E46" t="s">
        <v>73</v>
      </c>
      <c r="F46" t="s">
        <v>74</v>
      </c>
      <c r="G46" t="s">
        <v>75</v>
      </c>
      <c r="H46" t="s">
        <v>99</v>
      </c>
      <c r="I46" t="s">
        <v>80</v>
      </c>
      <c r="J46">
        <v>6.4803556799999793E-5</v>
      </c>
      <c r="K46">
        <v>9.9402608399999781E-5</v>
      </c>
      <c r="L46">
        <v>4.5977704800000138E-5</v>
      </c>
      <c r="M46">
        <v>8.4168311999999849E-6</v>
      </c>
      <c r="N46">
        <v>0</v>
      </c>
      <c r="O46">
        <v>4.2557600519999953E-6</v>
      </c>
      <c r="P46">
        <v>3.8774567999999921E-6</v>
      </c>
      <c r="Q46">
        <v>1.1720339999999973E-6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 t="s">
        <v>100</v>
      </c>
    </row>
    <row r="47" spans="1:24">
      <c r="A47" t="s">
        <v>69</v>
      </c>
      <c r="B47" t="s">
        <v>70</v>
      </c>
      <c r="C47" t="s">
        <v>71</v>
      </c>
      <c r="D47" t="s">
        <v>72</v>
      </c>
      <c r="E47" t="s">
        <v>73</v>
      </c>
      <c r="F47" t="s">
        <v>74</v>
      </c>
      <c r="G47" t="s">
        <v>75</v>
      </c>
      <c r="H47" t="s">
        <v>101</v>
      </c>
      <c r="I47" t="s">
        <v>77</v>
      </c>
      <c r="J47">
        <v>1.3976474999999994E-5</v>
      </c>
      <c r="K47">
        <v>9.375000000000036E-8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1.017E-7</v>
      </c>
      <c r="S47">
        <v>0</v>
      </c>
      <c r="T47">
        <v>0</v>
      </c>
      <c r="U47">
        <v>0</v>
      </c>
      <c r="V47">
        <v>0</v>
      </c>
      <c r="W47">
        <v>0</v>
      </c>
      <c r="X47" t="s">
        <v>102</v>
      </c>
    </row>
    <row r="48" spans="1:24">
      <c r="A48" t="s">
        <v>69</v>
      </c>
      <c r="B48" t="s">
        <v>70</v>
      </c>
      <c r="C48" t="s">
        <v>71</v>
      </c>
      <c r="D48" t="s">
        <v>72</v>
      </c>
      <c r="E48" t="s">
        <v>73</v>
      </c>
      <c r="F48" t="s">
        <v>74</v>
      </c>
      <c r="G48" t="s">
        <v>75</v>
      </c>
      <c r="H48" t="s">
        <v>101</v>
      </c>
      <c r="I48" t="s">
        <v>79</v>
      </c>
      <c r="J48">
        <v>1.3790121999999995E-2</v>
      </c>
      <c r="K48">
        <v>9.2500000000000378E-5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1.00344E-4</v>
      </c>
      <c r="S48">
        <v>0</v>
      </c>
      <c r="T48">
        <v>0</v>
      </c>
      <c r="U48">
        <v>0</v>
      </c>
      <c r="V48">
        <v>0</v>
      </c>
      <c r="W48">
        <v>0</v>
      </c>
      <c r="X48" t="s">
        <v>102</v>
      </c>
    </row>
    <row r="49" spans="1:24">
      <c r="A49" t="s">
        <v>69</v>
      </c>
      <c r="B49" t="s">
        <v>70</v>
      </c>
      <c r="C49" t="s">
        <v>71</v>
      </c>
      <c r="D49" t="s">
        <v>72</v>
      </c>
      <c r="E49" t="s">
        <v>73</v>
      </c>
      <c r="F49" t="s">
        <v>74</v>
      </c>
      <c r="G49" t="s">
        <v>75</v>
      </c>
      <c r="H49" t="s">
        <v>101</v>
      </c>
      <c r="I49" t="s">
        <v>80</v>
      </c>
      <c r="J49">
        <v>3.3319916399999989E-5</v>
      </c>
      <c r="K49">
        <v>2.2350000000000088E-7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2.424528E-7</v>
      </c>
      <c r="S49">
        <v>0</v>
      </c>
      <c r="T49">
        <v>0</v>
      </c>
      <c r="U49">
        <v>0</v>
      </c>
      <c r="V49">
        <v>0</v>
      </c>
      <c r="W49">
        <v>0</v>
      </c>
      <c r="X49" t="s">
        <v>102</v>
      </c>
    </row>
    <row r="50" spans="1:24">
      <c r="A50" t="s">
        <v>69</v>
      </c>
      <c r="B50" t="s">
        <v>70</v>
      </c>
      <c r="C50" t="s">
        <v>71</v>
      </c>
      <c r="D50" t="s">
        <v>72</v>
      </c>
      <c r="E50" t="s">
        <v>73</v>
      </c>
      <c r="F50" t="s">
        <v>74</v>
      </c>
      <c r="G50" t="s">
        <v>75</v>
      </c>
      <c r="H50" t="s">
        <v>103</v>
      </c>
      <c r="I50" t="s">
        <v>77</v>
      </c>
      <c r="J50">
        <v>0</v>
      </c>
      <c r="K50">
        <v>0</v>
      </c>
      <c r="L50">
        <v>0</v>
      </c>
      <c r="M50">
        <v>1.8406574999999992E-5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 t="s">
        <v>104</v>
      </c>
    </row>
    <row r="51" spans="1:24">
      <c r="A51" t="s">
        <v>69</v>
      </c>
      <c r="B51" t="s">
        <v>70</v>
      </c>
      <c r="C51" t="s">
        <v>71</v>
      </c>
      <c r="D51" t="s">
        <v>72</v>
      </c>
      <c r="E51" t="s">
        <v>73</v>
      </c>
      <c r="F51" t="s">
        <v>74</v>
      </c>
      <c r="G51" t="s">
        <v>75</v>
      </c>
      <c r="H51" t="s">
        <v>103</v>
      </c>
      <c r="I51" t="s">
        <v>79</v>
      </c>
      <c r="J51">
        <v>0</v>
      </c>
      <c r="K51">
        <v>0</v>
      </c>
      <c r="L51">
        <v>0</v>
      </c>
      <c r="M51">
        <v>1.8281410289999998E-2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 t="s">
        <v>104</v>
      </c>
    </row>
    <row r="52" spans="1:24">
      <c r="A52" t="s">
        <v>69</v>
      </c>
      <c r="B52" t="s">
        <v>70</v>
      </c>
      <c r="C52" t="s">
        <v>71</v>
      </c>
      <c r="D52" t="s">
        <v>72</v>
      </c>
      <c r="E52" t="s">
        <v>73</v>
      </c>
      <c r="F52" t="s">
        <v>74</v>
      </c>
      <c r="G52" t="s">
        <v>75</v>
      </c>
      <c r="H52" t="s">
        <v>103</v>
      </c>
      <c r="I52" t="s">
        <v>80</v>
      </c>
      <c r="J52">
        <v>0</v>
      </c>
      <c r="K52">
        <v>0</v>
      </c>
      <c r="L52">
        <v>0</v>
      </c>
      <c r="M52">
        <v>4.3881274799999984E-5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 t="s">
        <v>104</v>
      </c>
    </row>
    <row r="53" spans="1:24">
      <c r="A53" t="s">
        <v>69</v>
      </c>
      <c r="B53" t="s">
        <v>70</v>
      </c>
      <c r="C53" t="s">
        <v>71</v>
      </c>
      <c r="D53" t="s">
        <v>72</v>
      </c>
      <c r="E53" t="s">
        <v>73</v>
      </c>
      <c r="F53" t="s">
        <v>74</v>
      </c>
      <c r="G53" t="s">
        <v>75</v>
      </c>
      <c r="H53" t="s">
        <v>105</v>
      </c>
      <c r="I53" t="s">
        <v>77</v>
      </c>
      <c r="J53">
        <v>3.0287999999999999E-5</v>
      </c>
      <c r="K53">
        <v>3.2832E-5</v>
      </c>
      <c r="L53">
        <v>2.6654559999999971E-5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1.7256022253988017E-4</v>
      </c>
      <c r="T53">
        <v>5.9095971199999999E-6</v>
      </c>
      <c r="U53">
        <v>8.7230145193920312E-5</v>
      </c>
      <c r="V53">
        <v>2.4517600000000014E-5</v>
      </c>
      <c r="W53">
        <v>2.5566216314719987E-5</v>
      </c>
      <c r="X53" t="s">
        <v>106</v>
      </c>
    </row>
    <row r="54" spans="1:24">
      <c r="A54" t="s">
        <v>69</v>
      </c>
      <c r="B54" t="s">
        <v>70</v>
      </c>
      <c r="C54" t="s">
        <v>71</v>
      </c>
      <c r="D54" t="s">
        <v>72</v>
      </c>
      <c r="E54" t="s">
        <v>73</v>
      </c>
      <c r="F54" t="s">
        <v>74</v>
      </c>
      <c r="G54" t="s">
        <v>75</v>
      </c>
      <c r="H54" t="s">
        <v>105</v>
      </c>
      <c r="I54" t="s">
        <v>80</v>
      </c>
      <c r="J54">
        <v>7.1078363999999995E-5</v>
      </c>
      <c r="K54">
        <v>7.7048495999999995E-5</v>
      </c>
      <c r="L54">
        <v>6.2551588679999934E-5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4.0495570224546374E-4</v>
      </c>
      <c r="T54">
        <v>1.3868347041359998E-5</v>
      </c>
      <c r="U54">
        <v>2.0470734323383246E-4</v>
      </c>
      <c r="V54">
        <v>5.7536677800000031E-5</v>
      </c>
      <c r="W54">
        <v>5.9997518136569127E-5</v>
      </c>
      <c r="X54" t="s">
        <v>106</v>
      </c>
    </row>
    <row r="55" spans="1:24">
      <c r="A55" t="s">
        <v>69</v>
      </c>
      <c r="B55" t="s">
        <v>70</v>
      </c>
      <c r="C55" t="s">
        <v>71</v>
      </c>
      <c r="D55" t="s">
        <v>72</v>
      </c>
      <c r="E55" t="s">
        <v>73</v>
      </c>
      <c r="F55" t="s">
        <v>74</v>
      </c>
      <c r="G55" t="s">
        <v>75</v>
      </c>
      <c r="H55" t="s">
        <v>107</v>
      </c>
      <c r="I55" t="s">
        <v>77</v>
      </c>
      <c r="J55">
        <v>1.4176451199999984E-3</v>
      </c>
      <c r="K55">
        <v>1.4614605599999983E-3</v>
      </c>
      <c r="L55">
        <v>1.2241211199999998E-3</v>
      </c>
      <c r="M55">
        <v>1.2079557599999999E-3</v>
      </c>
      <c r="N55">
        <v>1.3293186400000015E-3</v>
      </c>
      <c r="O55">
        <v>1.2562389791999991E-3</v>
      </c>
      <c r="P55">
        <v>1.4456433599999994E-3</v>
      </c>
      <c r="Q55">
        <v>1.3575410400000014E-3</v>
      </c>
      <c r="R55">
        <v>1.4071945599999993E-3</v>
      </c>
      <c r="S55">
        <v>1.5547295457070229E-3</v>
      </c>
      <c r="T55">
        <v>1.6225339609572469E-3</v>
      </c>
      <c r="U55">
        <v>1.6834736204626437E-3</v>
      </c>
      <c r="V55">
        <v>1.9349363476905352E-3</v>
      </c>
      <c r="W55">
        <v>1.8143062522846382E-3</v>
      </c>
      <c r="X55" t="s">
        <v>108</v>
      </c>
    </row>
    <row r="56" spans="1:24">
      <c r="A56" t="s">
        <v>69</v>
      </c>
      <c r="B56" t="s">
        <v>70</v>
      </c>
      <c r="C56" t="s">
        <v>71</v>
      </c>
      <c r="D56" t="s">
        <v>72</v>
      </c>
      <c r="E56" t="s">
        <v>73</v>
      </c>
      <c r="F56" t="s">
        <v>74</v>
      </c>
      <c r="G56" t="s">
        <v>75</v>
      </c>
      <c r="H56" t="s">
        <v>107</v>
      </c>
      <c r="I56" t="s">
        <v>80</v>
      </c>
      <c r="J56">
        <v>3.3268586853599969E-3</v>
      </c>
      <c r="K56">
        <v>3.4296825691799955E-3</v>
      </c>
      <c r="L56">
        <v>2.8727062383599998E-3</v>
      </c>
      <c r="M56">
        <v>2.8347701797799998E-3</v>
      </c>
      <c r="N56">
        <v>3.1195785184200031E-3</v>
      </c>
      <c r="O56">
        <v>2.9480788244375983E-3</v>
      </c>
      <c r="P56">
        <v>3.3925635550799984E-3</v>
      </c>
      <c r="Q56">
        <v>3.1858094356200027E-3</v>
      </c>
      <c r="R56">
        <v>3.3023338336799985E-3</v>
      </c>
      <c r="S56">
        <v>3.6485615613879555E-3</v>
      </c>
      <c r="T56">
        <v>3.8076815728764197E-3</v>
      </c>
      <c r="U56">
        <v>3.9506917188207097E-3</v>
      </c>
      <c r="V56">
        <v>4.5408118739427633E-3</v>
      </c>
      <c r="W56">
        <v>4.2347848892337111E-3</v>
      </c>
      <c r="X56" t="s">
        <v>108</v>
      </c>
    </row>
    <row r="57" spans="1:24">
      <c r="A57" t="s">
        <v>69</v>
      </c>
      <c r="B57" t="s">
        <v>70</v>
      </c>
      <c r="C57" t="s">
        <v>71</v>
      </c>
      <c r="D57" t="s">
        <v>72</v>
      </c>
      <c r="E57" t="s">
        <v>73</v>
      </c>
      <c r="F57" t="s">
        <v>74</v>
      </c>
      <c r="G57" t="s">
        <v>75</v>
      </c>
      <c r="H57" t="s">
        <v>109</v>
      </c>
      <c r="I57" t="s">
        <v>77</v>
      </c>
      <c r="J57">
        <v>3.158159120000003E-2</v>
      </c>
      <c r="K57">
        <v>2.7557254400000088E-2</v>
      </c>
      <c r="L57">
        <v>3.6307027200000043E-2</v>
      </c>
      <c r="M57">
        <v>3.8169070400000109E-2</v>
      </c>
      <c r="N57">
        <v>3.5873431999999948E-2</v>
      </c>
      <c r="O57">
        <v>3.7276488527999883E-2</v>
      </c>
      <c r="P57">
        <v>3.7123758399999998E-2</v>
      </c>
      <c r="Q57">
        <v>3.472027280000009E-2</v>
      </c>
      <c r="R57">
        <v>3.5998423999999876E-2</v>
      </c>
      <c r="S57">
        <v>2.7637885649999999E-2</v>
      </c>
      <c r="T57">
        <v>2.7115841050000183E-2</v>
      </c>
      <c r="U57">
        <v>3.4295842959689536E-2</v>
      </c>
      <c r="V57">
        <v>3.1400482606698331E-2</v>
      </c>
      <c r="W57">
        <v>2.6441454914068793E-2</v>
      </c>
      <c r="X57" t="s">
        <v>110</v>
      </c>
    </row>
    <row r="58" spans="1:24">
      <c r="A58" t="s">
        <v>69</v>
      </c>
      <c r="B58" t="s">
        <v>70</v>
      </c>
      <c r="C58" t="s">
        <v>71</v>
      </c>
      <c r="D58" t="s">
        <v>72</v>
      </c>
      <c r="E58" t="s">
        <v>73</v>
      </c>
      <c r="F58" t="s">
        <v>74</v>
      </c>
      <c r="G58" t="s">
        <v>75</v>
      </c>
      <c r="H58" t="s">
        <v>109</v>
      </c>
      <c r="I58" t="s">
        <v>80</v>
      </c>
      <c r="J58">
        <v>4.9409399432400046E-2</v>
      </c>
      <c r="K58">
        <v>4.3113324508800135E-2</v>
      </c>
      <c r="L58">
        <v>5.6802344054400079E-2</v>
      </c>
      <c r="M58">
        <v>5.9715510640800162E-2</v>
      </c>
      <c r="N58">
        <v>5.6123984363999908E-2</v>
      </c>
      <c r="O58">
        <v>5.8319066302055807E-2</v>
      </c>
      <c r="P58">
        <v>5.8080120016800012E-2</v>
      </c>
      <c r="Q58">
        <v>5.4319866795600157E-2</v>
      </c>
      <c r="R58">
        <v>5.63195343479998E-2</v>
      </c>
      <c r="S58">
        <v>4.6467460171200126E-2</v>
      </c>
      <c r="T58">
        <v>4.5342282499200137E-2</v>
      </c>
      <c r="U58">
        <v>5.3704830748640908E-2</v>
      </c>
      <c r="V58">
        <v>4.9126055038179552E-2</v>
      </c>
      <c r="W58">
        <v>4.9855784167315585E-2</v>
      </c>
      <c r="X58" t="s">
        <v>110</v>
      </c>
    </row>
    <row r="59" spans="1:24">
      <c r="A59" t="s">
        <v>69</v>
      </c>
      <c r="B59" t="s">
        <v>70</v>
      </c>
      <c r="C59" t="s">
        <v>71</v>
      </c>
      <c r="D59" t="s">
        <v>111</v>
      </c>
      <c r="E59" t="s">
        <v>73</v>
      </c>
      <c r="F59" t="s">
        <v>74</v>
      </c>
      <c r="G59" t="s">
        <v>75</v>
      </c>
      <c r="H59" t="s">
        <v>83</v>
      </c>
      <c r="I59" t="s">
        <v>77</v>
      </c>
      <c r="J59">
        <v>3.2753590750000052E-3</v>
      </c>
      <c r="K59">
        <v>3.0413040999999899E-3</v>
      </c>
      <c r="L59">
        <v>2.2751090000000074E-3</v>
      </c>
      <c r="M59">
        <v>2.5008107999999899E-3</v>
      </c>
      <c r="N59">
        <v>2.6257531499999983E-3</v>
      </c>
      <c r="O59">
        <v>2.975617909750003E-3</v>
      </c>
      <c r="P59">
        <v>4.2358710500000132E-3</v>
      </c>
      <c r="Q59">
        <v>4.8070748750000235E-3</v>
      </c>
      <c r="R59">
        <v>5.2000402499999916E-3</v>
      </c>
      <c r="S59">
        <v>4.1810586749999991E-3</v>
      </c>
      <c r="T59">
        <v>4.9907569000000214E-3</v>
      </c>
      <c r="U59">
        <v>5.1688369292954015E-3</v>
      </c>
      <c r="V59">
        <v>6.3102397291179158E-3</v>
      </c>
      <c r="W59">
        <v>5.5405288414184968E-3</v>
      </c>
      <c r="X59" t="s">
        <v>112</v>
      </c>
    </row>
    <row r="60" spans="1:24">
      <c r="A60" t="s">
        <v>69</v>
      </c>
      <c r="B60" t="s">
        <v>70</v>
      </c>
      <c r="C60" t="s">
        <v>71</v>
      </c>
      <c r="D60" t="s">
        <v>111</v>
      </c>
      <c r="E60" t="s">
        <v>73</v>
      </c>
      <c r="F60" t="s">
        <v>74</v>
      </c>
      <c r="G60" t="s">
        <v>75</v>
      </c>
      <c r="H60" t="s">
        <v>83</v>
      </c>
      <c r="I60" t="s">
        <v>79</v>
      </c>
      <c r="J60">
        <v>6.9463815262600104</v>
      </c>
      <c r="K60">
        <v>6.4499977352799798</v>
      </c>
      <c r="L60">
        <v>4.8250511672000149</v>
      </c>
      <c r="M60">
        <v>5.3037195446399785</v>
      </c>
      <c r="N60">
        <v>5.5686972805199959</v>
      </c>
      <c r="O60">
        <v>6.3106904629978056</v>
      </c>
      <c r="P60">
        <v>8.9834353228400285</v>
      </c>
      <c r="Q60">
        <v>10.19484439490005</v>
      </c>
      <c r="R60">
        <v>11.02824536219998</v>
      </c>
      <c r="S60">
        <v>9.9980346586930384</v>
      </c>
      <c r="T60">
        <v>11.91802508246964</v>
      </c>
      <c r="U60">
        <v>11.140663051044996</v>
      </c>
      <c r="V60">
        <v>13.572574583436928</v>
      </c>
      <c r="W60">
        <v>12.529255550679807</v>
      </c>
      <c r="X60" t="s">
        <v>112</v>
      </c>
    </row>
    <row r="61" spans="1:24">
      <c r="A61" t="s">
        <v>69</v>
      </c>
      <c r="B61" t="s">
        <v>70</v>
      </c>
      <c r="C61" t="s">
        <v>71</v>
      </c>
      <c r="D61" t="s">
        <v>111</v>
      </c>
      <c r="E61" t="s">
        <v>73</v>
      </c>
      <c r="F61" t="s">
        <v>74</v>
      </c>
      <c r="G61" t="s">
        <v>75</v>
      </c>
      <c r="H61" t="s">
        <v>83</v>
      </c>
      <c r="I61" t="s">
        <v>80</v>
      </c>
      <c r="J61">
        <v>3.9042280174000064E-3</v>
      </c>
      <c r="K61">
        <v>3.6252344871999884E-3</v>
      </c>
      <c r="L61">
        <v>2.7119299280000081E-3</v>
      </c>
      <c r="M61">
        <v>2.9809664735999876E-3</v>
      </c>
      <c r="N61">
        <v>3.1298977547999977E-3</v>
      </c>
      <c r="O61">
        <v>3.5469365484220028E-3</v>
      </c>
      <c r="P61">
        <v>5.0491582916000165E-3</v>
      </c>
      <c r="Q61">
        <v>5.7300332510000279E-3</v>
      </c>
      <c r="R61">
        <v>6.1984479779999884E-3</v>
      </c>
      <c r="S61">
        <v>5.5421925865999765E-3</v>
      </c>
      <c r="T61">
        <v>6.6080533585999969E-3</v>
      </c>
      <c r="U61">
        <v>6.1612536285409183E-3</v>
      </c>
      <c r="V61">
        <v>7.5218057571085489E-3</v>
      </c>
      <c r="W61">
        <v>6.3445911732669599E-3</v>
      </c>
      <c r="X61" t="s">
        <v>112</v>
      </c>
    </row>
    <row r="62" spans="1:24">
      <c r="A62" t="s">
        <v>69</v>
      </c>
      <c r="B62" t="s">
        <v>70</v>
      </c>
      <c r="C62" t="s">
        <v>71</v>
      </c>
      <c r="D62" t="s">
        <v>111</v>
      </c>
      <c r="E62" t="s">
        <v>73</v>
      </c>
      <c r="F62" t="s">
        <v>74</v>
      </c>
      <c r="G62" t="s">
        <v>75</v>
      </c>
      <c r="H62" t="s">
        <v>87</v>
      </c>
      <c r="I62" t="s">
        <v>77</v>
      </c>
      <c r="J62">
        <v>1.3276305000000001E-4</v>
      </c>
      <c r="K62">
        <v>1.0628257500000012E-4</v>
      </c>
      <c r="L62">
        <v>4.6654424999999885E-5</v>
      </c>
      <c r="M62">
        <v>5.2456349999999964E-5</v>
      </c>
      <c r="N62">
        <v>5.0111325000000119E-5</v>
      </c>
      <c r="O62">
        <v>5.7616696500000001E-5</v>
      </c>
      <c r="P62">
        <v>5.1283049999999824E-5</v>
      </c>
      <c r="Q62">
        <v>5.2621274999999921E-5</v>
      </c>
      <c r="R62">
        <v>5.1484574999999868E-5</v>
      </c>
      <c r="S62">
        <v>4.4597600000000022E-5</v>
      </c>
      <c r="T62">
        <v>3.1196074999999928E-5</v>
      </c>
      <c r="U62">
        <v>2.8154790393593411E-5</v>
      </c>
      <c r="V62">
        <v>2.6631737467792559E-5</v>
      </c>
      <c r="W62">
        <v>2.6210432103386795E-5</v>
      </c>
      <c r="X62" t="s">
        <v>113</v>
      </c>
    </row>
    <row r="63" spans="1:24">
      <c r="A63" t="s">
        <v>69</v>
      </c>
      <c r="B63" t="s">
        <v>70</v>
      </c>
      <c r="C63" t="s">
        <v>71</v>
      </c>
      <c r="D63" t="s">
        <v>111</v>
      </c>
      <c r="E63" t="s">
        <v>73</v>
      </c>
      <c r="F63" t="s">
        <v>74</v>
      </c>
      <c r="G63" t="s">
        <v>75</v>
      </c>
      <c r="H63" t="s">
        <v>87</v>
      </c>
      <c r="I63" t="s">
        <v>79</v>
      </c>
      <c r="J63">
        <v>0.13092206904000001</v>
      </c>
      <c r="K63">
        <v>0.10480878996000013</v>
      </c>
      <c r="L63">
        <v>4.6007483639999895E-2</v>
      </c>
      <c r="M63">
        <v>5.1728955279999968E-2</v>
      </c>
      <c r="N63">
        <v>4.9416447960000116E-2</v>
      </c>
      <c r="O63">
        <v>5.6817744975199994E-2</v>
      </c>
      <c r="P63">
        <v>5.0571925039999827E-2</v>
      </c>
      <c r="Q63">
        <v>5.1891593319999915E-2</v>
      </c>
      <c r="R63">
        <v>5.0770655559999871E-2</v>
      </c>
      <c r="S63">
        <v>4.3527726917954424E-2</v>
      </c>
      <c r="T63">
        <v>3.0304030728761849E-2</v>
      </c>
      <c r="U63">
        <v>2.7764416245805078E-2</v>
      </c>
      <c r="V63">
        <v>2.6200458897149458E-2</v>
      </c>
      <c r="W63">
        <v>2.5846980778219834E-2</v>
      </c>
      <c r="X63" t="s">
        <v>113</v>
      </c>
    </row>
    <row r="64" spans="1:24">
      <c r="A64" t="s">
        <v>69</v>
      </c>
      <c r="B64" t="s">
        <v>70</v>
      </c>
      <c r="C64" t="s">
        <v>71</v>
      </c>
      <c r="D64" t="s">
        <v>111</v>
      </c>
      <c r="E64" t="s">
        <v>73</v>
      </c>
      <c r="F64" t="s">
        <v>74</v>
      </c>
      <c r="G64" t="s">
        <v>75</v>
      </c>
      <c r="H64" t="s">
        <v>87</v>
      </c>
      <c r="I64" t="s">
        <v>80</v>
      </c>
      <c r="J64">
        <v>3.165071112E-4</v>
      </c>
      <c r="K64">
        <v>2.5337765880000034E-4</v>
      </c>
      <c r="L64">
        <v>1.1122414919999973E-4</v>
      </c>
      <c r="M64">
        <v>1.2505593839999993E-4</v>
      </c>
      <c r="N64">
        <v>1.1946539880000026E-4</v>
      </c>
      <c r="O64">
        <v>1.37358204456E-4</v>
      </c>
      <c r="P64">
        <v>1.2225879119999957E-4</v>
      </c>
      <c r="Q64">
        <v>1.254491195999998E-4</v>
      </c>
      <c r="R64">
        <v>1.2273922679999967E-4</v>
      </c>
      <c r="S64">
        <v>1.0635012079999994E-4</v>
      </c>
      <c r="T64">
        <v>7.4380680799999928E-5</v>
      </c>
      <c r="U64">
        <v>6.7121020298326696E-5</v>
      </c>
      <c r="V64">
        <v>6.3490062123217463E-5</v>
      </c>
      <c r="W64">
        <v>6.2485670134474112E-5</v>
      </c>
      <c r="X64" t="s">
        <v>113</v>
      </c>
    </row>
    <row r="65" spans="1:24">
      <c r="A65" t="s">
        <v>69</v>
      </c>
      <c r="B65" t="s">
        <v>70</v>
      </c>
      <c r="C65" t="s">
        <v>71</v>
      </c>
      <c r="D65" t="s">
        <v>111</v>
      </c>
      <c r="E65" t="s">
        <v>73</v>
      </c>
      <c r="F65" t="s">
        <v>74</v>
      </c>
      <c r="G65" t="s">
        <v>75</v>
      </c>
      <c r="H65" t="s">
        <v>95</v>
      </c>
      <c r="I65" t="s">
        <v>77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2.3474999999999917E-8</v>
      </c>
      <c r="T65">
        <v>8.7499999999999361E-9</v>
      </c>
      <c r="U65">
        <v>1.4975822099999991E-7</v>
      </c>
      <c r="V65">
        <v>2.4199403999999986E-6</v>
      </c>
      <c r="W65">
        <v>2.9937443999999974E-6</v>
      </c>
      <c r="X65" t="s">
        <v>114</v>
      </c>
    </row>
    <row r="66" spans="1:24">
      <c r="A66" t="s">
        <v>69</v>
      </c>
      <c r="B66" t="s">
        <v>70</v>
      </c>
      <c r="C66" t="s">
        <v>71</v>
      </c>
      <c r="D66" t="s">
        <v>111</v>
      </c>
      <c r="E66" t="s">
        <v>73</v>
      </c>
      <c r="F66" t="s">
        <v>74</v>
      </c>
      <c r="G66" t="s">
        <v>75</v>
      </c>
      <c r="H66" t="s">
        <v>95</v>
      </c>
      <c r="I66" t="s">
        <v>79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5.9168410000000035E-5</v>
      </c>
      <c r="T66">
        <v>2.1759999999999951E-5</v>
      </c>
      <c r="U66">
        <v>1.2575697011439995E-4</v>
      </c>
      <c r="V66">
        <v>2.0321046185599986E-3</v>
      </c>
      <c r="W66">
        <v>2.5139469641599979E-3</v>
      </c>
      <c r="X66" t="s">
        <v>114</v>
      </c>
    </row>
    <row r="67" spans="1:24">
      <c r="A67" t="s">
        <v>69</v>
      </c>
      <c r="B67" t="s">
        <v>70</v>
      </c>
      <c r="C67" t="s">
        <v>71</v>
      </c>
      <c r="D67" t="s">
        <v>111</v>
      </c>
      <c r="E67" t="s">
        <v>73</v>
      </c>
      <c r="F67" t="s">
        <v>74</v>
      </c>
      <c r="G67" t="s">
        <v>75</v>
      </c>
      <c r="H67" t="s">
        <v>95</v>
      </c>
      <c r="I67" t="s">
        <v>80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2.8012000000000003E-8</v>
      </c>
      <c r="T67">
        <v>8.9399999999999811E-9</v>
      </c>
      <c r="U67">
        <v>3.5702359886399984E-7</v>
      </c>
      <c r="V67">
        <v>5.7691379135999968E-6</v>
      </c>
      <c r="W67">
        <v>7.1370866495999932E-6</v>
      </c>
      <c r="X67" t="s">
        <v>114</v>
      </c>
    </row>
    <row r="68" spans="1:24">
      <c r="A68" t="s">
        <v>69</v>
      </c>
      <c r="B68" t="s">
        <v>70</v>
      </c>
      <c r="C68" t="s">
        <v>71</v>
      </c>
      <c r="D68" t="s">
        <v>111</v>
      </c>
      <c r="E68" t="s">
        <v>73</v>
      </c>
      <c r="F68" t="s">
        <v>74</v>
      </c>
      <c r="G68" t="s">
        <v>75</v>
      </c>
      <c r="H68" t="s">
        <v>97</v>
      </c>
      <c r="I68" t="s">
        <v>77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3.7039875000000016E-5</v>
      </c>
      <c r="S68">
        <v>0</v>
      </c>
      <c r="T68">
        <v>0</v>
      </c>
      <c r="U68">
        <v>0</v>
      </c>
      <c r="V68">
        <v>0</v>
      </c>
      <c r="W68">
        <v>0</v>
      </c>
      <c r="X68" t="s">
        <v>115</v>
      </c>
    </row>
    <row r="69" spans="1:24">
      <c r="A69" t="s">
        <v>69</v>
      </c>
      <c r="B69" t="s">
        <v>70</v>
      </c>
      <c r="C69" t="s">
        <v>71</v>
      </c>
      <c r="D69" t="s">
        <v>111</v>
      </c>
      <c r="E69" t="s">
        <v>73</v>
      </c>
      <c r="F69" t="s">
        <v>74</v>
      </c>
      <c r="G69" t="s">
        <v>75</v>
      </c>
      <c r="H69" t="s">
        <v>97</v>
      </c>
      <c r="I69" t="s">
        <v>79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2.913803500000001E-2</v>
      </c>
      <c r="S69">
        <v>0</v>
      </c>
      <c r="T69">
        <v>0</v>
      </c>
      <c r="U69">
        <v>0</v>
      </c>
      <c r="V69">
        <v>0</v>
      </c>
      <c r="W69">
        <v>0</v>
      </c>
      <c r="X69" t="s">
        <v>115</v>
      </c>
    </row>
    <row r="70" spans="1:24">
      <c r="A70" t="s">
        <v>69</v>
      </c>
      <c r="B70" t="s">
        <v>70</v>
      </c>
      <c r="C70" t="s">
        <v>71</v>
      </c>
      <c r="D70" t="s">
        <v>111</v>
      </c>
      <c r="E70" t="s">
        <v>73</v>
      </c>
      <c r="F70" t="s">
        <v>74</v>
      </c>
      <c r="G70" t="s">
        <v>75</v>
      </c>
      <c r="H70" t="s">
        <v>97</v>
      </c>
      <c r="I70" t="s">
        <v>80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8.8303062000000035E-5</v>
      </c>
      <c r="S70">
        <v>0</v>
      </c>
      <c r="T70">
        <v>0</v>
      </c>
      <c r="U70">
        <v>0</v>
      </c>
      <c r="V70">
        <v>0</v>
      </c>
      <c r="W70">
        <v>0</v>
      </c>
      <c r="X70" t="s">
        <v>115</v>
      </c>
    </row>
    <row r="71" spans="1:24">
      <c r="A71" t="s">
        <v>69</v>
      </c>
      <c r="B71" t="s">
        <v>70</v>
      </c>
      <c r="C71" t="s">
        <v>71</v>
      </c>
      <c r="D71" t="s">
        <v>111</v>
      </c>
      <c r="E71" t="s">
        <v>73</v>
      </c>
      <c r="F71" t="s">
        <v>74</v>
      </c>
      <c r="G71" t="s">
        <v>75</v>
      </c>
      <c r="H71" t="s">
        <v>99</v>
      </c>
      <c r="I71" t="s">
        <v>77</v>
      </c>
      <c r="J71">
        <v>1.3627350000000016E-5</v>
      </c>
      <c r="K71">
        <v>1.8998564999999986E-4</v>
      </c>
      <c r="L71">
        <v>0</v>
      </c>
      <c r="M71">
        <v>1.5134250000000028E-6</v>
      </c>
      <c r="N71">
        <v>0</v>
      </c>
      <c r="O71">
        <v>0</v>
      </c>
      <c r="P71">
        <v>5.6842499999999922E-6</v>
      </c>
      <c r="Q71">
        <v>7.7838749999999882E-6</v>
      </c>
      <c r="R71">
        <v>4.2391499999999999E-6</v>
      </c>
      <c r="S71">
        <v>4.8266999999999956E-6</v>
      </c>
      <c r="T71">
        <v>4.7528750000000125E-6</v>
      </c>
      <c r="U71">
        <v>1.0963015446071906E-6</v>
      </c>
      <c r="V71">
        <v>0</v>
      </c>
      <c r="W71">
        <v>0</v>
      </c>
      <c r="X71" t="s">
        <v>116</v>
      </c>
    </row>
    <row r="72" spans="1:24">
      <c r="A72" t="s">
        <v>69</v>
      </c>
      <c r="B72" t="s">
        <v>70</v>
      </c>
      <c r="C72" t="s">
        <v>71</v>
      </c>
      <c r="D72" t="s">
        <v>111</v>
      </c>
      <c r="E72" t="s">
        <v>73</v>
      </c>
      <c r="F72" t="s">
        <v>74</v>
      </c>
      <c r="G72" t="s">
        <v>75</v>
      </c>
      <c r="H72" t="s">
        <v>99</v>
      </c>
      <c r="I72" t="s">
        <v>79</v>
      </c>
      <c r="J72">
        <v>1.3645519800000018E-2</v>
      </c>
      <c r="K72">
        <v>0.19023896419999986</v>
      </c>
      <c r="L72">
        <v>0</v>
      </c>
      <c r="M72">
        <v>1.5154429000000026E-3</v>
      </c>
      <c r="N72">
        <v>0</v>
      </c>
      <c r="O72">
        <v>0</v>
      </c>
      <c r="P72">
        <v>5.691828999999992E-3</v>
      </c>
      <c r="Q72">
        <v>7.7942534999999868E-3</v>
      </c>
      <c r="R72">
        <v>4.2448021999999998E-3</v>
      </c>
      <c r="S72">
        <v>4.7601326029999965E-3</v>
      </c>
      <c r="T72">
        <v>4.6782800000000121E-3</v>
      </c>
      <c r="U72">
        <v>1.1077568142208282E-3</v>
      </c>
      <c r="V72">
        <v>0</v>
      </c>
      <c r="W72">
        <v>0</v>
      </c>
      <c r="X72" t="s">
        <v>116</v>
      </c>
    </row>
    <row r="73" spans="1:24">
      <c r="A73" t="s">
        <v>69</v>
      </c>
      <c r="B73" t="s">
        <v>70</v>
      </c>
      <c r="C73" t="s">
        <v>71</v>
      </c>
      <c r="D73" t="s">
        <v>111</v>
      </c>
      <c r="E73" t="s">
        <v>73</v>
      </c>
      <c r="F73" t="s">
        <v>74</v>
      </c>
      <c r="G73" t="s">
        <v>75</v>
      </c>
      <c r="H73" t="s">
        <v>99</v>
      </c>
      <c r="I73" t="s">
        <v>80</v>
      </c>
      <c r="J73">
        <v>3.2487602400000043E-5</v>
      </c>
      <c r="K73">
        <v>4.5292578959999966E-4</v>
      </c>
      <c r="L73">
        <v>0</v>
      </c>
      <c r="M73">
        <v>3.6080052000000062E-6</v>
      </c>
      <c r="N73">
        <v>0</v>
      </c>
      <c r="O73">
        <v>0</v>
      </c>
      <c r="P73">
        <v>1.3551251999999984E-5</v>
      </c>
      <c r="Q73">
        <v>1.855675799999997E-5</v>
      </c>
      <c r="R73">
        <v>1.01061336E-5</v>
      </c>
      <c r="S73">
        <v>1.1506673999999995E-5</v>
      </c>
      <c r="T73">
        <v>1.1330854000000028E-5</v>
      </c>
      <c r="U73">
        <v>2.6135828823435339E-6</v>
      </c>
      <c r="V73">
        <v>0</v>
      </c>
      <c r="W73">
        <v>0</v>
      </c>
      <c r="X73" t="s">
        <v>116</v>
      </c>
    </row>
    <row r="74" spans="1:24">
      <c r="A74" t="s">
        <v>69</v>
      </c>
      <c r="B74" t="s">
        <v>70</v>
      </c>
      <c r="C74" t="s">
        <v>71</v>
      </c>
      <c r="D74" t="s">
        <v>111</v>
      </c>
      <c r="E74" t="s">
        <v>73</v>
      </c>
      <c r="F74" t="s">
        <v>74</v>
      </c>
      <c r="G74" t="s">
        <v>75</v>
      </c>
      <c r="H74" t="s">
        <v>105</v>
      </c>
      <c r="I74" t="s">
        <v>77</v>
      </c>
      <c r="J74">
        <v>0</v>
      </c>
      <c r="K74">
        <v>1.0102568000000005E-4</v>
      </c>
      <c r="L74">
        <v>1.1262077656733643E-4</v>
      </c>
      <c r="M74">
        <v>1.776842400000001E-4</v>
      </c>
      <c r="N74">
        <v>1.3380063999999994E-4</v>
      </c>
      <c r="O74">
        <v>1.7482332239999996E-4</v>
      </c>
      <c r="P74">
        <v>1.7666007999999988E-4</v>
      </c>
      <c r="Q74">
        <v>1.7784584000000005E-4</v>
      </c>
      <c r="R74">
        <v>1.7647527999999985E-4</v>
      </c>
      <c r="S74">
        <v>2.6081878055856007E-4</v>
      </c>
      <c r="T74">
        <v>2.2898224822353612E-4</v>
      </c>
      <c r="U74">
        <v>5.8801962190739945E-4</v>
      </c>
      <c r="V74">
        <v>0</v>
      </c>
      <c r="W74">
        <v>0</v>
      </c>
      <c r="X74" t="s">
        <v>117</v>
      </c>
    </row>
    <row r="75" spans="1:24">
      <c r="A75" t="s">
        <v>69</v>
      </c>
      <c r="B75" t="s">
        <v>70</v>
      </c>
      <c r="C75" t="s">
        <v>71</v>
      </c>
      <c r="D75" t="s">
        <v>111</v>
      </c>
      <c r="E75" t="s">
        <v>73</v>
      </c>
      <c r="F75" t="s">
        <v>74</v>
      </c>
      <c r="G75" t="s">
        <v>75</v>
      </c>
      <c r="H75" t="s">
        <v>105</v>
      </c>
      <c r="I75" t="s">
        <v>80</v>
      </c>
      <c r="J75">
        <v>0</v>
      </c>
      <c r="K75">
        <v>2.3708201454000015E-4</v>
      </c>
      <c r="L75">
        <v>2.6429280740939678E-4</v>
      </c>
      <c r="M75">
        <v>4.1698049022000013E-4</v>
      </c>
      <c r="N75">
        <v>3.139966519199999E-4</v>
      </c>
      <c r="O75">
        <v>4.1026663184219988E-4</v>
      </c>
      <c r="P75">
        <v>4.1457704273999976E-4</v>
      </c>
      <c r="Q75">
        <v>4.1735972502000016E-4</v>
      </c>
      <c r="R75">
        <v>4.141433633399997E-4</v>
      </c>
      <c r="S75">
        <v>6.1207647327580074E-4</v>
      </c>
      <c r="T75">
        <v>5.3736409101858332E-4</v>
      </c>
      <c r="U75">
        <v>1.3799350477111893E-3</v>
      </c>
      <c r="V75">
        <v>0</v>
      </c>
      <c r="W75">
        <v>0</v>
      </c>
      <c r="X75" t="s">
        <v>117</v>
      </c>
    </row>
    <row r="76" spans="1:24">
      <c r="A76" t="s">
        <v>69</v>
      </c>
      <c r="B76" t="s">
        <v>70</v>
      </c>
      <c r="C76" t="s">
        <v>71</v>
      </c>
      <c r="D76" t="s">
        <v>111</v>
      </c>
      <c r="E76" t="s">
        <v>73</v>
      </c>
      <c r="F76" t="s">
        <v>74</v>
      </c>
      <c r="G76" t="s">
        <v>75</v>
      </c>
      <c r="H76" t="s">
        <v>107</v>
      </c>
      <c r="I76" t="s">
        <v>77</v>
      </c>
      <c r="J76">
        <v>0</v>
      </c>
      <c r="K76">
        <v>6.1229120000000001E-5</v>
      </c>
      <c r="L76">
        <v>7.5623119999999958E-5</v>
      </c>
      <c r="M76">
        <v>7.8850239999999968E-5</v>
      </c>
      <c r="N76">
        <v>7.3654479999999989E-5</v>
      </c>
      <c r="O76">
        <v>8.6639632799999963E-5</v>
      </c>
      <c r="P76">
        <v>8.9764400000000031E-5</v>
      </c>
      <c r="Q76">
        <v>9.4199600000000012E-5</v>
      </c>
      <c r="R76">
        <v>9.5893279999999882E-5</v>
      </c>
      <c r="S76">
        <v>2.0094451479480012E-4</v>
      </c>
      <c r="T76">
        <v>3.4361682276064004E-4</v>
      </c>
      <c r="U76">
        <v>2.2811063370000012E-4</v>
      </c>
      <c r="V76">
        <v>9.0315602694407535E-4</v>
      </c>
      <c r="W76">
        <v>6.716657167280879E-4</v>
      </c>
      <c r="X76" t="s">
        <v>118</v>
      </c>
    </row>
    <row r="77" spans="1:24">
      <c r="A77" t="s">
        <v>69</v>
      </c>
      <c r="B77" t="s">
        <v>70</v>
      </c>
      <c r="C77" t="s">
        <v>71</v>
      </c>
      <c r="D77" t="s">
        <v>111</v>
      </c>
      <c r="E77" t="s">
        <v>73</v>
      </c>
      <c r="F77" t="s">
        <v>74</v>
      </c>
      <c r="G77" t="s">
        <v>75</v>
      </c>
      <c r="H77" t="s">
        <v>107</v>
      </c>
      <c r="I77" t="s">
        <v>80</v>
      </c>
      <c r="J77">
        <v>0</v>
      </c>
      <c r="K77">
        <v>1.4368943736000001E-4</v>
      </c>
      <c r="L77">
        <v>1.7746855685999989E-4</v>
      </c>
      <c r="M77">
        <v>1.8504180071999993E-4</v>
      </c>
      <c r="N77">
        <v>1.7284865093999995E-4</v>
      </c>
      <c r="O77">
        <v>2.0332155827339991E-4</v>
      </c>
      <c r="P77">
        <v>2.1065460570000004E-4</v>
      </c>
      <c r="Q77">
        <v>2.2106291130000004E-4</v>
      </c>
      <c r="R77">
        <v>2.2503755483999972E-4</v>
      </c>
      <c r="S77">
        <v>4.7156654009469713E-4</v>
      </c>
      <c r="T77">
        <v>8.0638277881353202E-4</v>
      </c>
      <c r="U77">
        <v>5.3532727917859956E-4</v>
      </c>
      <c r="V77">
        <v>2.1194814062310088E-3</v>
      </c>
      <c r="W77">
        <v>1.1981932804887641E-3</v>
      </c>
      <c r="X77" t="s">
        <v>118</v>
      </c>
    </row>
    <row r="78" spans="1:24">
      <c r="A78" t="s">
        <v>69</v>
      </c>
      <c r="B78" t="s">
        <v>70</v>
      </c>
      <c r="C78" t="s">
        <v>71</v>
      </c>
      <c r="D78" t="s">
        <v>111</v>
      </c>
      <c r="E78" t="s">
        <v>73</v>
      </c>
      <c r="F78" t="s">
        <v>74</v>
      </c>
      <c r="G78" t="s">
        <v>75</v>
      </c>
      <c r="H78" t="s">
        <v>109</v>
      </c>
      <c r="I78" t="s">
        <v>77</v>
      </c>
      <c r="J78">
        <v>1.1088000000000001E-3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 t="s">
        <v>119</v>
      </c>
    </row>
    <row r="79" spans="1:24">
      <c r="A79" t="s">
        <v>69</v>
      </c>
      <c r="B79" t="s">
        <v>70</v>
      </c>
      <c r="C79" t="s">
        <v>71</v>
      </c>
      <c r="D79" t="s">
        <v>111</v>
      </c>
      <c r="E79" t="s">
        <v>73</v>
      </c>
      <c r="F79" t="s">
        <v>74</v>
      </c>
      <c r="G79" t="s">
        <v>75</v>
      </c>
      <c r="H79" t="s">
        <v>109</v>
      </c>
      <c r="I79" t="s">
        <v>80</v>
      </c>
      <c r="J79">
        <v>1.7347176E-3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 t="s">
        <v>119</v>
      </c>
    </row>
    <row r="80" spans="1:24">
      <c r="A80" t="s">
        <v>69</v>
      </c>
      <c r="B80" t="s">
        <v>70</v>
      </c>
      <c r="C80" t="s">
        <v>120</v>
      </c>
      <c r="D80" t="s">
        <v>121</v>
      </c>
      <c r="E80" t="s">
        <v>122</v>
      </c>
      <c r="F80" t="s">
        <v>123</v>
      </c>
      <c r="G80" t="s">
        <v>124</v>
      </c>
      <c r="H80" t="s">
        <v>125</v>
      </c>
      <c r="I80" t="s">
        <v>77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3.2464248591638432E-4</v>
      </c>
      <c r="V80">
        <v>4.1568917846425006E-4</v>
      </c>
      <c r="W80">
        <v>2.1233096710930161E-3</v>
      </c>
      <c r="X80" t="s">
        <v>126</v>
      </c>
    </row>
    <row r="81" spans="1:24">
      <c r="A81" t="s">
        <v>69</v>
      </c>
      <c r="B81" t="s">
        <v>70</v>
      </c>
      <c r="C81" t="s">
        <v>120</v>
      </c>
      <c r="D81" t="s">
        <v>121</v>
      </c>
      <c r="E81" t="s">
        <v>122</v>
      </c>
      <c r="F81" t="s">
        <v>123</v>
      </c>
      <c r="G81" t="s">
        <v>124</v>
      </c>
      <c r="H81" t="s">
        <v>125</v>
      </c>
      <c r="I81" t="s">
        <v>79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0.68336057667375771</v>
      </c>
      <c r="V81">
        <v>0.87501053939543538</v>
      </c>
      <c r="W81">
        <v>0.21283282442065959</v>
      </c>
      <c r="X81" t="s">
        <v>126</v>
      </c>
    </row>
    <row r="82" spans="1:24">
      <c r="A82" t="s">
        <v>69</v>
      </c>
      <c r="B82" t="s">
        <v>70</v>
      </c>
      <c r="C82" t="s">
        <v>120</v>
      </c>
      <c r="D82" t="s">
        <v>121</v>
      </c>
      <c r="E82" t="s">
        <v>122</v>
      </c>
      <c r="F82" t="s">
        <v>123</v>
      </c>
      <c r="G82" t="s">
        <v>124</v>
      </c>
      <c r="H82" t="s">
        <v>125</v>
      </c>
      <c r="I82" t="s">
        <v>80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4.4991827521893092E-4</v>
      </c>
      <c r="V82">
        <v>5.7609883584362601E-4</v>
      </c>
      <c r="W82">
        <v>4.3439419785112732E-2</v>
      </c>
      <c r="X82" t="s">
        <v>126</v>
      </c>
    </row>
    <row r="83" spans="1:24">
      <c r="A83" t="s">
        <v>69</v>
      </c>
      <c r="B83" t="s">
        <v>70</v>
      </c>
      <c r="C83" t="s">
        <v>120</v>
      </c>
      <c r="D83" t="s">
        <v>121</v>
      </c>
      <c r="E83" t="s">
        <v>122</v>
      </c>
      <c r="F83" t="s">
        <v>127</v>
      </c>
      <c r="G83" t="s">
        <v>124</v>
      </c>
      <c r="H83" t="s">
        <v>125</v>
      </c>
      <c r="I83" t="s">
        <v>77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1.3326620395246276E-3</v>
      </c>
      <c r="X83" t="s">
        <v>128</v>
      </c>
    </row>
    <row r="84" spans="1:24">
      <c r="A84" t="s">
        <v>69</v>
      </c>
      <c r="B84" t="s">
        <v>70</v>
      </c>
      <c r="C84" t="s">
        <v>120</v>
      </c>
      <c r="D84" t="s">
        <v>121</v>
      </c>
      <c r="E84" t="s">
        <v>122</v>
      </c>
      <c r="F84" t="s">
        <v>127</v>
      </c>
      <c r="G84" t="s">
        <v>124</v>
      </c>
      <c r="H84" t="s">
        <v>125</v>
      </c>
      <c r="I84" t="s">
        <v>79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0.13358118682905842</v>
      </c>
      <c r="X84" t="s">
        <v>128</v>
      </c>
    </row>
    <row r="85" spans="1:24">
      <c r="A85" t="s">
        <v>69</v>
      </c>
      <c r="B85" t="s">
        <v>70</v>
      </c>
      <c r="C85" t="s">
        <v>120</v>
      </c>
      <c r="D85" t="s">
        <v>121</v>
      </c>
      <c r="E85" t="s">
        <v>122</v>
      </c>
      <c r="F85" t="s">
        <v>127</v>
      </c>
      <c r="G85" t="s">
        <v>124</v>
      </c>
      <c r="H85" t="s">
        <v>125</v>
      </c>
      <c r="I85" t="s">
        <v>80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2.7264071065430079E-2</v>
      </c>
      <c r="X85" t="s">
        <v>128</v>
      </c>
    </row>
    <row r="86" spans="1:24">
      <c r="A86" t="s">
        <v>69</v>
      </c>
      <c r="B86" t="s">
        <v>70</v>
      </c>
      <c r="C86" t="s">
        <v>120</v>
      </c>
      <c r="D86" t="s">
        <v>121</v>
      </c>
      <c r="E86" t="s">
        <v>122</v>
      </c>
      <c r="F86" t="s">
        <v>129</v>
      </c>
      <c r="G86" t="s">
        <v>124</v>
      </c>
      <c r="H86" t="s">
        <v>130</v>
      </c>
      <c r="I86" t="s">
        <v>77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5.2957908349901299E-3</v>
      </c>
      <c r="X86" t="s">
        <v>131</v>
      </c>
    </row>
    <row r="87" spans="1:24">
      <c r="A87" t="s">
        <v>69</v>
      </c>
      <c r="B87" t="s">
        <v>70</v>
      </c>
      <c r="C87" t="s">
        <v>120</v>
      </c>
      <c r="D87" t="s">
        <v>121</v>
      </c>
      <c r="E87" t="s">
        <v>122</v>
      </c>
      <c r="F87" t="s">
        <v>129</v>
      </c>
      <c r="G87" t="s">
        <v>124</v>
      </c>
      <c r="H87" t="s">
        <v>130</v>
      </c>
      <c r="I87" t="s">
        <v>79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0.53083077625681352</v>
      </c>
      <c r="X87" t="s">
        <v>131</v>
      </c>
    </row>
    <row r="88" spans="1:24">
      <c r="A88" t="s">
        <v>69</v>
      </c>
      <c r="B88" t="s">
        <v>70</v>
      </c>
      <c r="C88" t="s">
        <v>120</v>
      </c>
      <c r="D88" t="s">
        <v>121</v>
      </c>
      <c r="E88" t="s">
        <v>122</v>
      </c>
      <c r="F88" t="s">
        <v>129</v>
      </c>
      <c r="G88" t="s">
        <v>124</v>
      </c>
      <c r="H88" t="s">
        <v>130</v>
      </c>
      <c r="I88" t="s">
        <v>80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0.10834316078805294</v>
      </c>
      <c r="X88" t="s">
        <v>131</v>
      </c>
    </row>
    <row r="89" spans="1:24">
      <c r="A89" t="s">
        <v>69</v>
      </c>
      <c r="B89" t="s">
        <v>70</v>
      </c>
      <c r="C89" t="s">
        <v>120</v>
      </c>
      <c r="D89" t="s">
        <v>121</v>
      </c>
      <c r="E89" t="s">
        <v>132</v>
      </c>
      <c r="F89" t="s">
        <v>133</v>
      </c>
      <c r="G89" t="s">
        <v>124</v>
      </c>
      <c r="H89" t="s">
        <v>130</v>
      </c>
      <c r="I89" t="s">
        <v>77</v>
      </c>
      <c r="J89">
        <v>9.7418965155660704E-4</v>
      </c>
      <c r="K89">
        <v>9.4089332220231219E-4</v>
      </c>
      <c r="L89">
        <v>9.7924907763582243E-4</v>
      </c>
      <c r="M89">
        <v>8.9316526085291372E-4</v>
      </c>
      <c r="N89">
        <v>9.2929152102618623E-4</v>
      </c>
      <c r="O89">
        <v>8.4074760666694268E-4</v>
      </c>
      <c r="P89">
        <v>9.0244878169778227E-4</v>
      </c>
      <c r="Q89">
        <v>9.2929352812402941E-4</v>
      </c>
      <c r="R89">
        <v>9.2548407663356101E-4</v>
      </c>
      <c r="S89">
        <v>8.6137118657842685E-4</v>
      </c>
      <c r="T89">
        <v>8.6582875899048636E-4</v>
      </c>
      <c r="U89">
        <v>8.987183930210588E-4</v>
      </c>
      <c r="V89">
        <v>8.5713363830581179E-4</v>
      </c>
      <c r="W89">
        <v>9.11793491017591E-4</v>
      </c>
      <c r="X89" t="s">
        <v>134</v>
      </c>
    </row>
    <row r="90" spans="1:24">
      <c r="A90" t="s">
        <v>69</v>
      </c>
      <c r="B90" t="s">
        <v>70</v>
      </c>
      <c r="C90" t="s">
        <v>120</v>
      </c>
      <c r="D90" t="s">
        <v>121</v>
      </c>
      <c r="E90" t="s">
        <v>132</v>
      </c>
      <c r="F90" t="s">
        <v>133</v>
      </c>
      <c r="G90" t="s">
        <v>124</v>
      </c>
      <c r="H90" t="s">
        <v>130</v>
      </c>
      <c r="I90" t="s">
        <v>79</v>
      </c>
      <c r="J90">
        <v>3.6297517229787974</v>
      </c>
      <c r="K90">
        <v>3.5067525947060187</v>
      </c>
      <c r="L90">
        <v>3.6496477940803671</v>
      </c>
      <c r="M90">
        <v>3.3257796683904557</v>
      </c>
      <c r="N90">
        <v>3.4652218440451343</v>
      </c>
      <c r="O90">
        <v>3.1310464973885908</v>
      </c>
      <c r="P90">
        <v>3.3669744009335161</v>
      </c>
      <c r="Q90">
        <v>3.4634446035782727</v>
      </c>
      <c r="R90">
        <v>3.4509069981815248</v>
      </c>
      <c r="S90">
        <v>3.2081537633656847</v>
      </c>
      <c r="T90">
        <v>3.2209259464622195</v>
      </c>
      <c r="U90">
        <v>3.3494934448563849</v>
      </c>
      <c r="V90">
        <v>3.1969378157277277</v>
      </c>
      <c r="W90">
        <v>3.4011888917507713</v>
      </c>
      <c r="X90" t="s">
        <v>134</v>
      </c>
    </row>
    <row r="91" spans="1:24">
      <c r="A91" t="s">
        <v>69</v>
      </c>
      <c r="B91" t="s">
        <v>70</v>
      </c>
      <c r="C91" t="s">
        <v>120</v>
      </c>
      <c r="D91" t="s">
        <v>121</v>
      </c>
      <c r="E91" t="s">
        <v>132</v>
      </c>
      <c r="F91" t="s">
        <v>133</v>
      </c>
      <c r="G91" t="s">
        <v>124</v>
      </c>
      <c r="H91" t="s">
        <v>130</v>
      </c>
      <c r="I91" t="s">
        <v>80</v>
      </c>
      <c r="J91">
        <v>1.8520145866769176E-2</v>
      </c>
      <c r="K91">
        <v>1.7893589866015629E-2</v>
      </c>
      <c r="L91">
        <v>1.8622671822291537E-2</v>
      </c>
      <c r="M91">
        <v>1.6967172254284263E-2</v>
      </c>
      <c r="N91">
        <v>1.7683326301630303E-2</v>
      </c>
      <c r="O91">
        <v>1.5974133331579054E-2</v>
      </c>
      <c r="P91">
        <v>1.7183743621494448E-2</v>
      </c>
      <c r="Q91">
        <v>1.7672533610709057E-2</v>
      </c>
      <c r="R91">
        <v>1.7610163125249483E-2</v>
      </c>
      <c r="S91">
        <v>1.5345597492896983E-2</v>
      </c>
      <c r="T91">
        <v>1.6429276123064669E-2</v>
      </c>
      <c r="U91">
        <v>1.7091088965882028E-2</v>
      </c>
      <c r="V91">
        <v>1.631500719720996E-2</v>
      </c>
      <c r="W91">
        <v>1.7357733980330664E-2</v>
      </c>
      <c r="X91" t="s">
        <v>134</v>
      </c>
    </row>
    <row r="92" spans="1:24">
      <c r="A92" t="s">
        <v>69</v>
      </c>
      <c r="B92" t="s">
        <v>70</v>
      </c>
      <c r="C92" t="s">
        <v>120</v>
      </c>
      <c r="D92" t="s">
        <v>121</v>
      </c>
      <c r="E92" t="s">
        <v>132</v>
      </c>
      <c r="F92" t="s">
        <v>135</v>
      </c>
      <c r="G92" t="s">
        <v>124</v>
      </c>
      <c r="H92" t="s">
        <v>136</v>
      </c>
      <c r="I92" t="s">
        <v>77</v>
      </c>
      <c r="J92">
        <v>7.0397128260869208E-5</v>
      </c>
      <c r="K92">
        <v>9.8651529565216942E-5</v>
      </c>
      <c r="L92">
        <v>5.1847794782608996E-5</v>
      </c>
      <c r="M92">
        <v>3.1814261956521671E-5</v>
      </c>
      <c r="N92">
        <v>3.5827180869565325E-5</v>
      </c>
      <c r="O92">
        <v>3.2536868152174025E-5</v>
      </c>
      <c r="P92">
        <v>3.7164561304347815E-5</v>
      </c>
      <c r="Q92">
        <v>3.8744172173913107E-5</v>
      </c>
      <c r="R92">
        <v>3.9054757608695846E-5</v>
      </c>
      <c r="S92">
        <v>8.9187654736448108E-5</v>
      </c>
      <c r="T92">
        <v>9.027280028766851E-5</v>
      </c>
      <c r="U92">
        <v>4.9338075487688184E-5</v>
      </c>
      <c r="V92">
        <v>3.3621089880243895E-5</v>
      </c>
      <c r="W92">
        <v>6.021772346684595E-5</v>
      </c>
      <c r="X92" t="s">
        <v>137</v>
      </c>
    </row>
    <row r="93" spans="1:24">
      <c r="A93" t="s">
        <v>69</v>
      </c>
      <c r="B93" t="s">
        <v>70</v>
      </c>
      <c r="C93" t="s">
        <v>120</v>
      </c>
      <c r="D93" t="s">
        <v>121</v>
      </c>
      <c r="E93" t="s">
        <v>132</v>
      </c>
      <c r="F93" t="s">
        <v>135</v>
      </c>
      <c r="G93" t="s">
        <v>124</v>
      </c>
      <c r="H93" t="s">
        <v>136</v>
      </c>
      <c r="I93" t="s">
        <v>79</v>
      </c>
      <c r="J93">
        <v>0.12886376157565188</v>
      </c>
      <c r="K93">
        <v>0.1743059900619128</v>
      </c>
      <c r="L93">
        <v>0.10892071563495678</v>
      </c>
      <c r="M93">
        <v>6.5798505317391232E-2</v>
      </c>
      <c r="N93">
        <v>7.3999370828174121E-2</v>
      </c>
      <c r="O93">
        <v>6.828733360466982E-2</v>
      </c>
      <c r="P93">
        <v>7.7514848831304509E-2</v>
      </c>
      <c r="Q93">
        <v>8.1319431146434584E-2</v>
      </c>
      <c r="R93">
        <v>8.218150307652182E-2</v>
      </c>
      <c r="S93">
        <v>0.18587067628356574</v>
      </c>
      <c r="T93">
        <v>0.19032114394997005</v>
      </c>
      <c r="U93">
        <v>0.10301052522304045</v>
      </c>
      <c r="V93">
        <v>7.0681312098132859E-2</v>
      </c>
      <c r="W93">
        <v>0.12745740416298257</v>
      </c>
      <c r="X93" t="s">
        <v>137</v>
      </c>
    </row>
    <row r="94" spans="1:24">
      <c r="A94" t="s">
        <v>69</v>
      </c>
      <c r="B94" t="s">
        <v>70</v>
      </c>
      <c r="C94" t="s">
        <v>120</v>
      </c>
      <c r="D94" t="s">
        <v>121</v>
      </c>
      <c r="E94" t="s">
        <v>132</v>
      </c>
      <c r="F94" t="s">
        <v>135</v>
      </c>
      <c r="G94" t="s">
        <v>124</v>
      </c>
      <c r="H94" t="s">
        <v>136</v>
      </c>
      <c r="I94" t="s">
        <v>80</v>
      </c>
      <c r="J94">
        <v>1.0538037386434749E-4</v>
      </c>
      <c r="K94">
        <v>1.5427096802782611E-4</v>
      </c>
      <c r="L94">
        <v>6.2893112227826366E-5</v>
      </c>
      <c r="M94">
        <v>3.9680325525217282E-5</v>
      </c>
      <c r="N94">
        <v>4.4789108219130659E-5</v>
      </c>
      <c r="O94">
        <v>3.953904076335658E-5</v>
      </c>
      <c r="P94">
        <v>4.5671780073043396E-5</v>
      </c>
      <c r="Q94">
        <v>4.7075171944347858E-5</v>
      </c>
      <c r="R94">
        <v>4.723173077913036E-5</v>
      </c>
      <c r="S94">
        <v>1.0917986138661044E-4</v>
      </c>
      <c r="T94">
        <v>1.0879165660882849E-4</v>
      </c>
      <c r="U94">
        <v>6.0518794151120027E-5</v>
      </c>
      <c r="V94">
        <v>4.0730078286463939E-5</v>
      </c>
      <c r="W94">
        <v>7.2044620763033048E-5</v>
      </c>
      <c r="X94" t="s">
        <v>137</v>
      </c>
    </row>
    <row r="95" spans="1:24">
      <c r="A95" t="s">
        <v>69</v>
      </c>
      <c r="B95" t="s">
        <v>70</v>
      </c>
      <c r="C95" t="s">
        <v>120</v>
      </c>
      <c r="D95" t="s">
        <v>121</v>
      </c>
      <c r="E95" t="s">
        <v>132</v>
      </c>
      <c r="F95" t="s">
        <v>138</v>
      </c>
      <c r="G95" t="s">
        <v>124</v>
      </c>
      <c r="H95" t="s">
        <v>136</v>
      </c>
      <c r="I95" t="s">
        <v>77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1.0248147425203064E-4</v>
      </c>
      <c r="V95">
        <v>0</v>
      </c>
      <c r="W95">
        <v>3.3691142104854126E-4</v>
      </c>
      <c r="X95" t="s">
        <v>139</v>
      </c>
    </row>
    <row r="96" spans="1:24">
      <c r="A96" t="s">
        <v>69</v>
      </c>
      <c r="B96" t="s">
        <v>70</v>
      </c>
      <c r="C96" t="s">
        <v>120</v>
      </c>
      <c r="D96" t="s">
        <v>121</v>
      </c>
      <c r="E96" t="s">
        <v>132</v>
      </c>
      <c r="F96" t="s">
        <v>138</v>
      </c>
      <c r="G96" t="s">
        <v>124</v>
      </c>
      <c r="H96" t="s">
        <v>136</v>
      </c>
      <c r="I96" t="s">
        <v>79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0.21734271059370672</v>
      </c>
      <c r="V96">
        <v>0</v>
      </c>
      <c r="W96">
        <v>0.71452174175974625</v>
      </c>
      <c r="X96" t="s">
        <v>139</v>
      </c>
    </row>
    <row r="97" spans="1:24">
      <c r="A97" t="s">
        <v>69</v>
      </c>
      <c r="B97" t="s">
        <v>70</v>
      </c>
      <c r="C97" t="s">
        <v>120</v>
      </c>
      <c r="D97" t="s">
        <v>121</v>
      </c>
      <c r="E97" t="s">
        <v>132</v>
      </c>
      <c r="F97" t="s">
        <v>138</v>
      </c>
      <c r="G97" t="s">
        <v>124</v>
      </c>
      <c r="H97" t="s">
        <v>136</v>
      </c>
      <c r="I97" t="s">
        <v>80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1.2215791730842054E-4</v>
      </c>
      <c r="V97">
        <v>0</v>
      </c>
      <c r="W97">
        <v>4.0159841388986116E-4</v>
      </c>
      <c r="X97" t="s">
        <v>139</v>
      </c>
    </row>
    <row r="98" spans="1:24">
      <c r="A98" t="s">
        <v>69</v>
      </c>
      <c r="B98" t="s">
        <v>70</v>
      </c>
      <c r="C98" t="s">
        <v>120</v>
      </c>
      <c r="D98" t="s">
        <v>121</v>
      </c>
      <c r="E98" t="s">
        <v>132</v>
      </c>
      <c r="F98" t="s">
        <v>140</v>
      </c>
      <c r="G98" t="s">
        <v>124</v>
      </c>
      <c r="H98" t="s">
        <v>130</v>
      </c>
      <c r="I98" t="s">
        <v>77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1.549574063061355E-5</v>
      </c>
      <c r="T98">
        <v>1.4935978822113125E-5</v>
      </c>
      <c r="U98">
        <v>1.5339394971148185E-5</v>
      </c>
      <c r="V98">
        <v>1.4840343147681333E-5</v>
      </c>
      <c r="W98">
        <v>2.1087936805586043E-5</v>
      </c>
      <c r="X98" t="s">
        <v>141</v>
      </c>
    </row>
    <row r="99" spans="1:24">
      <c r="A99" t="s">
        <v>69</v>
      </c>
      <c r="B99" t="s">
        <v>70</v>
      </c>
      <c r="C99" t="s">
        <v>120</v>
      </c>
      <c r="D99" t="s">
        <v>121</v>
      </c>
      <c r="E99" t="s">
        <v>132</v>
      </c>
      <c r="F99" t="s">
        <v>140</v>
      </c>
      <c r="G99" t="s">
        <v>124</v>
      </c>
      <c r="H99" t="s">
        <v>130</v>
      </c>
      <c r="I99" t="s">
        <v>79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5.7986862546227903E-2</v>
      </c>
      <c r="T99">
        <v>5.639954825975025E-2</v>
      </c>
      <c r="U99">
        <v>5.8500503084114253E-2</v>
      </c>
      <c r="V99">
        <v>5.1749501425100167E-2</v>
      </c>
      <c r="W99">
        <v>8.0443728222799576E-2</v>
      </c>
      <c r="X99" t="s">
        <v>141</v>
      </c>
    </row>
    <row r="100" spans="1:24">
      <c r="A100" t="s">
        <v>69</v>
      </c>
      <c r="B100" t="s">
        <v>70</v>
      </c>
      <c r="C100" t="s">
        <v>120</v>
      </c>
      <c r="D100" t="s">
        <v>121</v>
      </c>
      <c r="E100" t="s">
        <v>132</v>
      </c>
      <c r="F100" t="s">
        <v>140</v>
      </c>
      <c r="G100" t="s">
        <v>124</v>
      </c>
      <c r="H100" t="s">
        <v>130</v>
      </c>
      <c r="I100" t="s">
        <v>80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2.5675657159103711E-4</v>
      </c>
      <c r="T100">
        <v>2.6897018664446317E-4</v>
      </c>
      <c r="U100">
        <v>2.8210308745330146E-4</v>
      </c>
      <c r="V100">
        <v>2.2367644925570544E-4</v>
      </c>
      <c r="W100">
        <v>3.8802393510280962E-4</v>
      </c>
      <c r="X100" t="s">
        <v>141</v>
      </c>
    </row>
    <row r="101" spans="1:24">
      <c r="A101" t="s">
        <v>69</v>
      </c>
      <c r="B101" t="s">
        <v>70</v>
      </c>
      <c r="C101" t="s">
        <v>120</v>
      </c>
      <c r="D101" t="s">
        <v>121</v>
      </c>
      <c r="E101" t="s">
        <v>132</v>
      </c>
      <c r="F101" t="s">
        <v>142</v>
      </c>
      <c r="G101" t="s">
        <v>124</v>
      </c>
      <c r="H101" t="s">
        <v>136</v>
      </c>
      <c r="I101" t="s">
        <v>77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6.3629376294479853E-5</v>
      </c>
      <c r="T101">
        <v>3.5643899802812254E-5</v>
      </c>
      <c r="U101">
        <v>1.4713021710157174E-5</v>
      </c>
      <c r="V101">
        <v>1.6136161119529982E-5</v>
      </c>
      <c r="W101">
        <v>3.6825259230486002E-5</v>
      </c>
      <c r="X101" t="s">
        <v>143</v>
      </c>
    </row>
    <row r="102" spans="1:24">
      <c r="A102" t="s">
        <v>69</v>
      </c>
      <c r="B102" t="s">
        <v>70</v>
      </c>
      <c r="C102" t="s">
        <v>120</v>
      </c>
      <c r="D102" t="s">
        <v>121</v>
      </c>
      <c r="E102" t="s">
        <v>132</v>
      </c>
      <c r="F102" t="s">
        <v>142</v>
      </c>
      <c r="G102" t="s">
        <v>124</v>
      </c>
      <c r="H102" t="s">
        <v>136</v>
      </c>
      <c r="I102" t="s">
        <v>79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0.13456340498756597</v>
      </c>
      <c r="T102">
        <v>7.5593582701804357E-2</v>
      </c>
      <c r="U102">
        <v>3.1203376442901304E-2</v>
      </c>
      <c r="V102">
        <v>3.4221570502299237E-2</v>
      </c>
      <c r="W102">
        <v>7.8100403483761668E-2</v>
      </c>
      <c r="X102" t="s">
        <v>143</v>
      </c>
    </row>
    <row r="103" spans="1:24">
      <c r="A103" t="s">
        <v>69</v>
      </c>
      <c r="B103" t="s">
        <v>70</v>
      </c>
      <c r="C103" t="s">
        <v>120</v>
      </c>
      <c r="D103" t="s">
        <v>121</v>
      </c>
      <c r="E103" t="s">
        <v>132</v>
      </c>
      <c r="F103" t="s">
        <v>142</v>
      </c>
      <c r="G103" t="s">
        <v>124</v>
      </c>
      <c r="H103" t="s">
        <v>136</v>
      </c>
      <c r="I103" t="s">
        <v>80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7.5846216543019984E-5</v>
      </c>
      <c r="T103">
        <v>4.2487528564952212E-5</v>
      </c>
      <c r="U103">
        <v>1.7537921878507354E-5</v>
      </c>
      <c r="V103">
        <v>1.923430405447974E-5</v>
      </c>
      <c r="W103">
        <v>4.3895709002739323E-5</v>
      </c>
      <c r="X103" t="s">
        <v>143</v>
      </c>
    </row>
    <row r="104" spans="1:24">
      <c r="A104" t="s">
        <v>69</v>
      </c>
      <c r="B104" t="s">
        <v>70</v>
      </c>
      <c r="C104" t="s">
        <v>120</v>
      </c>
      <c r="D104" t="s">
        <v>121</v>
      </c>
      <c r="E104" t="s">
        <v>132</v>
      </c>
      <c r="F104" t="s">
        <v>144</v>
      </c>
      <c r="G104" t="s">
        <v>124</v>
      </c>
      <c r="H104" t="s">
        <v>136</v>
      </c>
      <c r="I104" t="s">
        <v>77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1.9911118871247518E-5</v>
      </c>
      <c r="T104">
        <v>0</v>
      </c>
      <c r="U104">
        <v>1.5169168134305464E-6</v>
      </c>
      <c r="V104">
        <v>1.0422436284550922E-5</v>
      </c>
      <c r="W104">
        <v>5.8757217492054043E-5</v>
      </c>
      <c r="X104" t="s">
        <v>145</v>
      </c>
    </row>
    <row r="105" spans="1:24">
      <c r="A105" t="s">
        <v>69</v>
      </c>
      <c r="B105" t="s">
        <v>70</v>
      </c>
      <c r="C105" t="s">
        <v>120</v>
      </c>
      <c r="D105" t="s">
        <v>121</v>
      </c>
      <c r="E105" t="s">
        <v>132</v>
      </c>
      <c r="F105" t="s">
        <v>144</v>
      </c>
      <c r="G105" t="s">
        <v>124</v>
      </c>
      <c r="H105" t="s">
        <v>136</v>
      </c>
      <c r="I105" t="s">
        <v>79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4.2108034188914227E-2</v>
      </c>
      <c r="T105">
        <v>0</v>
      </c>
      <c r="U105">
        <v>3.2170771779234989E-3</v>
      </c>
      <c r="V105">
        <v>2.2103902872275597E-2</v>
      </c>
      <c r="W105">
        <v>0.12461230685714821</v>
      </c>
      <c r="X105" t="s">
        <v>145</v>
      </c>
    </row>
    <row r="106" spans="1:24">
      <c r="A106" t="s">
        <v>69</v>
      </c>
      <c r="B106" t="s">
        <v>70</v>
      </c>
      <c r="C106" t="s">
        <v>120</v>
      </c>
      <c r="D106" t="s">
        <v>121</v>
      </c>
      <c r="E106" t="s">
        <v>132</v>
      </c>
      <c r="F106" t="s">
        <v>144</v>
      </c>
      <c r="G106" t="s">
        <v>124</v>
      </c>
      <c r="H106" t="s">
        <v>136</v>
      </c>
      <c r="I106" t="s">
        <v>80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2.3734053694527039E-5</v>
      </c>
      <c r="T106">
        <v>0</v>
      </c>
      <c r="U106">
        <v>1.8081648416092112E-6</v>
      </c>
      <c r="V106">
        <v>1.2423544051184699E-5</v>
      </c>
      <c r="W106">
        <v>7.0038603250528424E-5</v>
      </c>
      <c r="X106" t="s">
        <v>145</v>
      </c>
    </row>
    <row r="107" spans="1:24">
      <c r="A107" t="s">
        <v>69</v>
      </c>
      <c r="B107" t="s">
        <v>70</v>
      </c>
      <c r="C107" t="s">
        <v>120</v>
      </c>
      <c r="D107" t="s">
        <v>121</v>
      </c>
      <c r="E107" t="s">
        <v>132</v>
      </c>
      <c r="F107" t="s">
        <v>146</v>
      </c>
      <c r="G107" t="s">
        <v>124</v>
      </c>
      <c r="H107" t="s">
        <v>136</v>
      </c>
      <c r="I107" t="s">
        <v>77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5.9679364692966495E-5</v>
      </c>
      <c r="T107">
        <v>0</v>
      </c>
      <c r="U107">
        <v>3.6895343831145348E-6</v>
      </c>
      <c r="V107">
        <v>5.3435350173093695E-6</v>
      </c>
      <c r="W107">
        <v>5.8544608600479187E-6</v>
      </c>
      <c r="X107" t="s">
        <v>147</v>
      </c>
    </row>
    <row r="108" spans="1:24">
      <c r="A108" t="s">
        <v>69</v>
      </c>
      <c r="B108" t="s">
        <v>70</v>
      </c>
      <c r="C108" t="s">
        <v>120</v>
      </c>
      <c r="D108" t="s">
        <v>121</v>
      </c>
      <c r="E108" t="s">
        <v>132</v>
      </c>
      <c r="F108" t="s">
        <v>146</v>
      </c>
      <c r="G108" t="s">
        <v>124</v>
      </c>
      <c r="H108" t="s">
        <v>136</v>
      </c>
      <c r="I108" t="s">
        <v>79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0.12656799664084337</v>
      </c>
      <c r="T108">
        <v>0</v>
      </c>
      <c r="U108">
        <v>7.8247645197093083E-3</v>
      </c>
      <c r="V108">
        <v>1.1332569064709707E-2</v>
      </c>
      <c r="W108">
        <v>1.2416140591989607E-2</v>
      </c>
      <c r="X108" t="s">
        <v>147</v>
      </c>
    </row>
    <row r="109" spans="1:24">
      <c r="A109" t="s">
        <v>69</v>
      </c>
      <c r="B109" t="s">
        <v>70</v>
      </c>
      <c r="C109" t="s">
        <v>120</v>
      </c>
      <c r="D109" t="s">
        <v>121</v>
      </c>
      <c r="E109" t="s">
        <v>132</v>
      </c>
      <c r="F109" t="s">
        <v>146</v>
      </c>
      <c r="G109" t="s">
        <v>124</v>
      </c>
      <c r="H109" t="s">
        <v>136</v>
      </c>
      <c r="I109" t="s">
        <v>80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7.1137802714016086E-5</v>
      </c>
      <c r="T109">
        <v>0</v>
      </c>
      <c r="U109">
        <v>4.3979249846725262E-6</v>
      </c>
      <c r="V109">
        <v>6.3694937406327678E-6</v>
      </c>
      <c r="W109">
        <v>6.9785173451771187E-6</v>
      </c>
      <c r="X109" t="s">
        <v>147</v>
      </c>
    </row>
    <row r="110" spans="1:24">
      <c r="A110" t="s">
        <v>69</v>
      </c>
      <c r="B110" t="s">
        <v>70</v>
      </c>
      <c r="C110" t="s">
        <v>120</v>
      </c>
      <c r="D110" t="s">
        <v>121</v>
      </c>
      <c r="E110" t="s">
        <v>132</v>
      </c>
      <c r="F110" t="s">
        <v>148</v>
      </c>
      <c r="G110" t="s">
        <v>124</v>
      </c>
      <c r="H110" t="s">
        <v>136</v>
      </c>
      <c r="I110" t="s">
        <v>77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7.7647046164388956E-7</v>
      </c>
      <c r="T110">
        <v>2.9249189175877003E-6</v>
      </c>
      <c r="U110">
        <v>0</v>
      </c>
      <c r="V110">
        <v>0</v>
      </c>
      <c r="W110">
        <v>5.7703814860660912E-8</v>
      </c>
      <c r="X110" t="s">
        <v>149</v>
      </c>
    </row>
    <row r="111" spans="1:24">
      <c r="A111" t="s">
        <v>69</v>
      </c>
      <c r="B111" t="s">
        <v>70</v>
      </c>
      <c r="C111" t="s">
        <v>120</v>
      </c>
      <c r="D111" t="s">
        <v>121</v>
      </c>
      <c r="E111" t="s">
        <v>132</v>
      </c>
      <c r="F111" t="s">
        <v>148</v>
      </c>
      <c r="G111" t="s">
        <v>124</v>
      </c>
      <c r="H111" t="s">
        <v>136</v>
      </c>
      <c r="I111" t="s">
        <v>79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1.6420797322844987E-3</v>
      </c>
      <c r="T111">
        <v>6.2031680404199914E-3</v>
      </c>
      <c r="U111">
        <v>0</v>
      </c>
      <c r="V111">
        <v>0</v>
      </c>
      <c r="W111">
        <v>1.2237825055648981E-4</v>
      </c>
      <c r="X111" t="s">
        <v>149</v>
      </c>
    </row>
    <row r="112" spans="1:24">
      <c r="A112" t="s">
        <v>69</v>
      </c>
      <c r="B112" t="s">
        <v>70</v>
      </c>
      <c r="C112" t="s">
        <v>120</v>
      </c>
      <c r="D112" t="s">
        <v>121</v>
      </c>
      <c r="E112" t="s">
        <v>132</v>
      </c>
      <c r="F112" t="s">
        <v>148</v>
      </c>
      <c r="G112" t="s">
        <v>124</v>
      </c>
      <c r="H112" t="s">
        <v>136</v>
      </c>
      <c r="I112" t="s">
        <v>80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9.2555279027951625E-7</v>
      </c>
      <c r="T112">
        <v>3.4865033497645389E-6</v>
      </c>
      <c r="U112">
        <v>0</v>
      </c>
      <c r="V112">
        <v>0</v>
      </c>
      <c r="W112">
        <v>6.8782947313907797E-8</v>
      </c>
      <c r="X112" t="s">
        <v>149</v>
      </c>
    </row>
    <row r="113" spans="1:24">
      <c r="A113" t="s">
        <v>69</v>
      </c>
      <c r="B113" t="s">
        <v>70</v>
      </c>
      <c r="C113" t="s">
        <v>120</v>
      </c>
      <c r="D113" t="s">
        <v>121</v>
      </c>
      <c r="E113" t="s">
        <v>132</v>
      </c>
      <c r="F113" t="s">
        <v>150</v>
      </c>
      <c r="G113" t="s">
        <v>124</v>
      </c>
      <c r="H113" t="s">
        <v>136</v>
      </c>
      <c r="I113" t="s">
        <v>77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1.4162244736990557E-8</v>
      </c>
      <c r="T113">
        <v>0</v>
      </c>
      <c r="U113">
        <v>0</v>
      </c>
      <c r="V113">
        <v>0</v>
      </c>
      <c r="W113">
        <v>0</v>
      </c>
      <c r="X113" t="s">
        <v>151</v>
      </c>
    </row>
    <row r="114" spans="1:24">
      <c r="A114" t="s">
        <v>69</v>
      </c>
      <c r="B114" t="s">
        <v>70</v>
      </c>
      <c r="C114" t="s">
        <v>120</v>
      </c>
      <c r="D114" t="s">
        <v>121</v>
      </c>
      <c r="E114" t="s">
        <v>132</v>
      </c>
      <c r="F114" t="s">
        <v>150</v>
      </c>
      <c r="G114" t="s">
        <v>124</v>
      </c>
      <c r="H114" t="s">
        <v>136</v>
      </c>
      <c r="I114" t="s">
        <v>79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2.99503151697876E-5</v>
      </c>
      <c r="T114">
        <v>0</v>
      </c>
      <c r="U114">
        <v>0</v>
      </c>
      <c r="V114">
        <v>0</v>
      </c>
      <c r="W114">
        <v>0</v>
      </c>
      <c r="X114" t="s">
        <v>151</v>
      </c>
    </row>
    <row r="115" spans="1:24">
      <c r="A115" t="s">
        <v>69</v>
      </c>
      <c r="B115" t="s">
        <v>70</v>
      </c>
      <c r="C115" t="s">
        <v>120</v>
      </c>
      <c r="D115" t="s">
        <v>121</v>
      </c>
      <c r="E115" t="s">
        <v>132</v>
      </c>
      <c r="F115" t="s">
        <v>150</v>
      </c>
      <c r="G115" t="s">
        <v>124</v>
      </c>
      <c r="H115" t="s">
        <v>136</v>
      </c>
      <c r="I115" t="s">
        <v>80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1.6881395726492745E-8</v>
      </c>
      <c r="T115">
        <v>0</v>
      </c>
      <c r="U115">
        <v>0</v>
      </c>
      <c r="V115">
        <v>0</v>
      </c>
      <c r="W115">
        <v>0</v>
      </c>
      <c r="X115" t="s">
        <v>151</v>
      </c>
    </row>
    <row r="116" spans="1:24">
      <c r="A116" t="s">
        <v>69</v>
      </c>
      <c r="B116" t="s">
        <v>70</v>
      </c>
      <c r="C116" t="s">
        <v>120</v>
      </c>
      <c r="D116" t="s">
        <v>121</v>
      </c>
      <c r="E116" t="s">
        <v>132</v>
      </c>
      <c r="F116" t="s">
        <v>152</v>
      </c>
      <c r="G116" t="s">
        <v>124</v>
      </c>
      <c r="H116" t="s">
        <v>136</v>
      </c>
      <c r="I116" t="s">
        <v>77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5.2960039454666864E-5</v>
      </c>
      <c r="T116">
        <v>6.2110852919883917E-5</v>
      </c>
      <c r="U116">
        <v>1.2451391910128376E-3</v>
      </c>
      <c r="V116">
        <v>4.0342712707916678E-4</v>
      </c>
      <c r="W116">
        <v>6.7165019412791224E-5</v>
      </c>
      <c r="X116" t="s">
        <v>153</v>
      </c>
    </row>
    <row r="117" spans="1:24">
      <c r="A117" t="s">
        <v>69</v>
      </c>
      <c r="B117" t="s">
        <v>70</v>
      </c>
      <c r="C117" t="s">
        <v>120</v>
      </c>
      <c r="D117" t="s">
        <v>121</v>
      </c>
      <c r="E117" t="s">
        <v>132</v>
      </c>
      <c r="F117" t="s">
        <v>152</v>
      </c>
      <c r="G117" t="s">
        <v>124</v>
      </c>
      <c r="H117" t="s">
        <v>136</v>
      </c>
      <c r="I117" t="s">
        <v>79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0.11199989143872935</v>
      </c>
      <c r="T117">
        <v>0.13172469687248967</v>
      </c>
      <c r="U117">
        <v>2.6406911963000232</v>
      </c>
      <c r="V117">
        <v>0.85558825110949543</v>
      </c>
      <c r="W117">
        <v>0.14244357317064771</v>
      </c>
      <c r="X117" t="s">
        <v>153</v>
      </c>
    </row>
    <row r="118" spans="1:24">
      <c r="A118" t="s">
        <v>69</v>
      </c>
      <c r="B118" t="s">
        <v>70</v>
      </c>
      <c r="C118" t="s">
        <v>120</v>
      </c>
      <c r="D118" t="s">
        <v>121</v>
      </c>
      <c r="E118" t="s">
        <v>132</v>
      </c>
      <c r="F118" t="s">
        <v>152</v>
      </c>
      <c r="G118" t="s">
        <v>124</v>
      </c>
      <c r="H118" t="s">
        <v>136</v>
      </c>
      <c r="I118" t="s">
        <v>80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6.3128367029962896E-5</v>
      </c>
      <c r="T118">
        <v>7.4036136680501641E-5</v>
      </c>
      <c r="U118">
        <v>1.4842059156873026E-3</v>
      </c>
      <c r="V118">
        <v>4.8088513547836677E-4</v>
      </c>
      <c r="W118">
        <v>8.0060703140047152E-5</v>
      </c>
      <c r="X118" t="s">
        <v>153</v>
      </c>
    </row>
    <row r="119" spans="1:24">
      <c r="A119" t="s">
        <v>69</v>
      </c>
      <c r="B119" t="s">
        <v>70</v>
      </c>
      <c r="C119" t="s">
        <v>120</v>
      </c>
      <c r="D119" t="s">
        <v>121</v>
      </c>
      <c r="E119" t="s">
        <v>132</v>
      </c>
      <c r="F119" t="s">
        <v>154</v>
      </c>
      <c r="G119" t="s">
        <v>124</v>
      </c>
      <c r="H119" t="s">
        <v>136</v>
      </c>
      <c r="I119" t="s">
        <v>77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3.8258323771205456E-5</v>
      </c>
      <c r="V119">
        <v>1.0994980328762785E-4</v>
      </c>
      <c r="W119">
        <v>1.4415137647419695E-4</v>
      </c>
      <c r="X119" t="s">
        <v>155</v>
      </c>
    </row>
    <row r="120" spans="1:24">
      <c r="A120" t="s">
        <v>69</v>
      </c>
      <c r="B120" t="s">
        <v>70</v>
      </c>
      <c r="C120" t="s">
        <v>120</v>
      </c>
      <c r="D120" t="s">
        <v>121</v>
      </c>
      <c r="E120" t="s">
        <v>132</v>
      </c>
      <c r="F120" t="s">
        <v>154</v>
      </c>
      <c r="G120" t="s">
        <v>124</v>
      </c>
      <c r="H120" t="s">
        <v>136</v>
      </c>
      <c r="I120" t="s">
        <v>79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8.1138253053972556E-2</v>
      </c>
      <c r="V120">
        <v>0.23318154281240097</v>
      </c>
      <c r="W120">
        <v>0.30571623922647695</v>
      </c>
      <c r="X120" t="s">
        <v>155</v>
      </c>
    </row>
    <row r="121" spans="1:24">
      <c r="A121" t="s">
        <v>69</v>
      </c>
      <c r="B121" t="s">
        <v>70</v>
      </c>
      <c r="C121" t="s">
        <v>120</v>
      </c>
      <c r="D121" t="s">
        <v>121</v>
      </c>
      <c r="E121" t="s">
        <v>132</v>
      </c>
      <c r="F121" t="s">
        <v>154</v>
      </c>
      <c r="G121" t="s">
        <v>124</v>
      </c>
      <c r="H121" t="s">
        <v>136</v>
      </c>
      <c r="I121" t="s">
        <v>80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4.5603921935276904E-5</v>
      </c>
      <c r="V121">
        <v>1.310601655188524E-4</v>
      </c>
      <c r="W121">
        <v>1.7182844075724275E-4</v>
      </c>
      <c r="X121" t="s">
        <v>155</v>
      </c>
    </row>
    <row r="122" spans="1:24">
      <c r="A122" t="s">
        <v>69</v>
      </c>
      <c r="B122" t="s">
        <v>70</v>
      </c>
      <c r="C122" t="s">
        <v>120</v>
      </c>
      <c r="D122" t="s">
        <v>121</v>
      </c>
      <c r="E122" t="s">
        <v>132</v>
      </c>
      <c r="F122" t="s">
        <v>156</v>
      </c>
      <c r="G122" t="s">
        <v>124</v>
      </c>
      <c r="H122" t="s">
        <v>130</v>
      </c>
      <c r="I122" t="s">
        <v>77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6.5299719692593526E-7</v>
      </c>
      <c r="X122" t="s">
        <v>157</v>
      </c>
    </row>
    <row r="123" spans="1:24">
      <c r="A123" t="s">
        <v>69</v>
      </c>
      <c r="B123" t="s">
        <v>70</v>
      </c>
      <c r="C123" t="s">
        <v>120</v>
      </c>
      <c r="D123" t="s">
        <v>121</v>
      </c>
      <c r="E123" t="s">
        <v>132</v>
      </c>
      <c r="F123" t="s">
        <v>156</v>
      </c>
      <c r="G123" t="s">
        <v>124</v>
      </c>
      <c r="H123" t="s">
        <v>130</v>
      </c>
      <c r="I123" t="s">
        <v>79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2.5261976177258488E-3</v>
      </c>
      <c r="X123" t="s">
        <v>157</v>
      </c>
    </row>
    <row r="124" spans="1:24">
      <c r="A124" t="s">
        <v>69</v>
      </c>
      <c r="B124" t="s">
        <v>70</v>
      </c>
      <c r="C124" t="s">
        <v>120</v>
      </c>
      <c r="D124" t="s">
        <v>121</v>
      </c>
      <c r="E124" t="s">
        <v>132</v>
      </c>
      <c r="F124" t="s">
        <v>156</v>
      </c>
      <c r="G124" t="s">
        <v>124</v>
      </c>
      <c r="H124" t="s">
        <v>130</v>
      </c>
      <c r="I124" t="s">
        <v>80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1.240810760482457E-5</v>
      </c>
      <c r="X124" t="s">
        <v>157</v>
      </c>
    </row>
    <row r="125" spans="1:24">
      <c r="A125" t="s">
        <v>69</v>
      </c>
      <c r="B125" t="s">
        <v>70</v>
      </c>
      <c r="C125" t="s">
        <v>120</v>
      </c>
      <c r="D125" t="s">
        <v>121</v>
      </c>
      <c r="E125" t="s">
        <v>158</v>
      </c>
      <c r="F125" t="s">
        <v>159</v>
      </c>
      <c r="G125" t="s">
        <v>124</v>
      </c>
      <c r="H125" t="s">
        <v>160</v>
      </c>
      <c r="I125" t="s">
        <v>77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9.4082360391792023E-5</v>
      </c>
      <c r="T125">
        <v>0</v>
      </c>
      <c r="U125">
        <v>0</v>
      </c>
      <c r="V125">
        <v>0</v>
      </c>
      <c r="W125">
        <v>0</v>
      </c>
      <c r="X125" t="s">
        <v>161</v>
      </c>
    </row>
    <row r="126" spans="1:24">
      <c r="A126" t="s">
        <v>69</v>
      </c>
      <c r="B126" t="s">
        <v>70</v>
      </c>
      <c r="C126" t="s">
        <v>120</v>
      </c>
      <c r="D126" t="s">
        <v>121</v>
      </c>
      <c r="E126" t="s">
        <v>158</v>
      </c>
      <c r="F126" t="s">
        <v>159</v>
      </c>
      <c r="G126" t="s">
        <v>124</v>
      </c>
      <c r="H126" t="s">
        <v>160</v>
      </c>
      <c r="I126" t="s">
        <v>79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7.0007622826059029E-3</v>
      </c>
      <c r="T126">
        <v>0</v>
      </c>
      <c r="U126">
        <v>0</v>
      </c>
      <c r="V126">
        <v>0</v>
      </c>
      <c r="W126">
        <v>0</v>
      </c>
      <c r="X126" t="s">
        <v>161</v>
      </c>
    </row>
    <row r="127" spans="1:24">
      <c r="A127" t="s">
        <v>69</v>
      </c>
      <c r="B127" t="s">
        <v>70</v>
      </c>
      <c r="C127" t="s">
        <v>120</v>
      </c>
      <c r="D127" t="s">
        <v>121</v>
      </c>
      <c r="E127" t="s">
        <v>158</v>
      </c>
      <c r="F127" t="s">
        <v>159</v>
      </c>
      <c r="G127" t="s">
        <v>124</v>
      </c>
      <c r="H127" t="s">
        <v>160</v>
      </c>
      <c r="I127" t="s">
        <v>80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1.70580347743316E-4</v>
      </c>
      <c r="T127">
        <v>0</v>
      </c>
      <c r="U127">
        <v>0</v>
      </c>
      <c r="V127">
        <v>0</v>
      </c>
      <c r="W127">
        <v>0</v>
      </c>
      <c r="X127" t="s">
        <v>161</v>
      </c>
    </row>
    <row r="128" spans="1:24">
      <c r="A128" t="s">
        <v>69</v>
      </c>
      <c r="B128" t="s">
        <v>70</v>
      </c>
      <c r="C128" t="s">
        <v>120</v>
      </c>
      <c r="D128" t="s">
        <v>121</v>
      </c>
      <c r="E128" t="s">
        <v>158</v>
      </c>
      <c r="F128" t="s">
        <v>162</v>
      </c>
      <c r="G128" t="s">
        <v>124</v>
      </c>
      <c r="H128" t="s">
        <v>160</v>
      </c>
      <c r="I128" t="s">
        <v>77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8.7447096626204707E-4</v>
      </c>
      <c r="U128">
        <v>0</v>
      </c>
      <c r="V128">
        <v>0</v>
      </c>
      <c r="W128">
        <v>0</v>
      </c>
      <c r="X128" t="s">
        <v>163</v>
      </c>
    </row>
    <row r="129" spans="1:24">
      <c r="A129" t="s">
        <v>69</v>
      </c>
      <c r="B129" t="s">
        <v>70</v>
      </c>
      <c r="C129" t="s">
        <v>120</v>
      </c>
      <c r="D129" t="s">
        <v>121</v>
      </c>
      <c r="E129" t="s">
        <v>158</v>
      </c>
      <c r="F129" t="s">
        <v>162</v>
      </c>
      <c r="G129" t="s">
        <v>124</v>
      </c>
      <c r="H129" t="s">
        <v>160</v>
      </c>
      <c r="I129" t="s">
        <v>79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1.2008567698248475E-3</v>
      </c>
      <c r="U129">
        <v>0</v>
      </c>
      <c r="V129">
        <v>0</v>
      </c>
      <c r="W129">
        <v>0</v>
      </c>
      <c r="X129" t="s">
        <v>163</v>
      </c>
    </row>
    <row r="130" spans="1:24">
      <c r="A130" t="s">
        <v>69</v>
      </c>
      <c r="B130" t="s">
        <v>70</v>
      </c>
      <c r="C130" t="s">
        <v>120</v>
      </c>
      <c r="D130" t="s">
        <v>121</v>
      </c>
      <c r="E130" t="s">
        <v>158</v>
      </c>
      <c r="F130" t="s">
        <v>162</v>
      </c>
      <c r="G130" t="s">
        <v>124</v>
      </c>
      <c r="H130" t="s">
        <v>160</v>
      </c>
      <c r="I130" t="s">
        <v>80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1.3679331581486793E-3</v>
      </c>
      <c r="U130">
        <v>0</v>
      </c>
      <c r="V130">
        <v>0</v>
      </c>
      <c r="W130">
        <v>0</v>
      </c>
      <c r="X130" t="s">
        <v>163</v>
      </c>
    </row>
    <row r="131" spans="1:24">
      <c r="A131" t="s">
        <v>69</v>
      </c>
      <c r="B131" t="s">
        <v>70</v>
      </c>
      <c r="C131" t="s">
        <v>120</v>
      </c>
      <c r="D131" t="s">
        <v>121</v>
      </c>
      <c r="E131" t="s">
        <v>164</v>
      </c>
      <c r="F131" t="s">
        <v>165</v>
      </c>
      <c r="G131" t="s">
        <v>124</v>
      </c>
      <c r="H131" t="s">
        <v>136</v>
      </c>
      <c r="I131" t="s">
        <v>77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4.5523904999999999E-4</v>
      </c>
      <c r="S131">
        <v>3.7184373704113137E-4</v>
      </c>
      <c r="T131">
        <v>3.2386296552627141E-4</v>
      </c>
      <c r="U131">
        <v>3.2307096622170611E-4</v>
      </c>
      <c r="V131">
        <v>5.2301596989976797E-4</v>
      </c>
      <c r="W131">
        <v>4.7740886123399619E-4</v>
      </c>
      <c r="X131" t="s">
        <v>166</v>
      </c>
    </row>
    <row r="132" spans="1:24">
      <c r="A132" t="s">
        <v>69</v>
      </c>
      <c r="B132" t="s">
        <v>70</v>
      </c>
      <c r="C132" t="s">
        <v>120</v>
      </c>
      <c r="D132" t="s">
        <v>121</v>
      </c>
      <c r="E132" t="s">
        <v>164</v>
      </c>
      <c r="F132" t="s">
        <v>165</v>
      </c>
      <c r="G132" t="s">
        <v>124</v>
      </c>
      <c r="H132" t="s">
        <v>136</v>
      </c>
      <c r="I132" t="s">
        <v>79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0.96547097723999997</v>
      </c>
      <c r="S132">
        <v>0.78860619751683181</v>
      </c>
      <c r="T132">
        <v>0.68684857728811721</v>
      </c>
      <c r="U132">
        <v>0.68516890516299456</v>
      </c>
      <c r="V132">
        <v>1.1100490945152666</v>
      </c>
      <c r="W132">
        <v>1.0124887129050606</v>
      </c>
      <c r="X132" t="s">
        <v>166</v>
      </c>
    </row>
    <row r="133" spans="1:24">
      <c r="A133" t="s">
        <v>69</v>
      </c>
      <c r="B133" t="s">
        <v>70</v>
      </c>
      <c r="C133" t="s">
        <v>120</v>
      </c>
      <c r="D133" t="s">
        <v>121</v>
      </c>
      <c r="E133" t="s">
        <v>164</v>
      </c>
      <c r="F133" t="s">
        <v>165</v>
      </c>
      <c r="G133" t="s">
        <v>124</v>
      </c>
      <c r="H133" t="s">
        <v>136</v>
      </c>
      <c r="I133" t="s">
        <v>80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5.4264494759999999E-4</v>
      </c>
      <c r="S133">
        <v>4.4323773455302856E-4</v>
      </c>
      <c r="T133">
        <v>3.8604465490731554E-4</v>
      </c>
      <c r="U133">
        <v>3.8510059173627373E-4</v>
      </c>
      <c r="V133">
        <v>6.2343503612052344E-4</v>
      </c>
      <c r="W133">
        <v>5.6907136259092439E-4</v>
      </c>
      <c r="X133" t="s">
        <v>166</v>
      </c>
    </row>
    <row r="134" spans="1:24">
      <c r="A134" t="s">
        <v>69</v>
      </c>
      <c r="B134" t="s">
        <v>70</v>
      </c>
      <c r="C134" t="s">
        <v>120</v>
      </c>
      <c r="D134" t="s">
        <v>121</v>
      </c>
      <c r="E134" t="s">
        <v>164</v>
      </c>
      <c r="F134" t="s">
        <v>167</v>
      </c>
      <c r="G134" t="s">
        <v>124</v>
      </c>
      <c r="H134" t="s">
        <v>136</v>
      </c>
      <c r="I134" t="s">
        <v>77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5.8461787499999981E-4</v>
      </c>
      <c r="R134">
        <v>7.4193507500000056E-4</v>
      </c>
      <c r="S134">
        <v>7.6641745933626274E-4</v>
      </c>
      <c r="T134">
        <v>5.019021994883407E-4</v>
      </c>
      <c r="U134">
        <v>5.4077761287353696E-4</v>
      </c>
      <c r="V134">
        <v>6.8675228777733582E-4</v>
      </c>
      <c r="W134">
        <v>6.4084947235437239E-4</v>
      </c>
      <c r="X134" t="s">
        <v>168</v>
      </c>
    </row>
    <row r="135" spans="1:24">
      <c r="A135" t="s">
        <v>69</v>
      </c>
      <c r="B135" t="s">
        <v>70</v>
      </c>
      <c r="C135" t="s">
        <v>120</v>
      </c>
      <c r="D135" t="s">
        <v>121</v>
      </c>
      <c r="E135" t="s">
        <v>164</v>
      </c>
      <c r="F135" t="s">
        <v>167</v>
      </c>
      <c r="G135" t="s">
        <v>124</v>
      </c>
      <c r="H135" t="s">
        <v>136</v>
      </c>
      <c r="I135" t="s">
        <v>79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1.2398575893000012</v>
      </c>
      <c r="R135">
        <v>1.5734959070600001</v>
      </c>
      <c r="S135">
        <v>1.6254181477603458</v>
      </c>
      <c r="T135">
        <v>1.0644341846748739</v>
      </c>
      <c r="U135">
        <v>1.1468811613821972</v>
      </c>
      <c r="V135">
        <v>1.4575630555786165</v>
      </c>
      <c r="W135">
        <v>1.3591135609691534</v>
      </c>
      <c r="X135" t="s">
        <v>168</v>
      </c>
    </row>
    <row r="136" spans="1:24">
      <c r="A136" t="s">
        <v>69</v>
      </c>
      <c r="B136" t="s">
        <v>70</v>
      </c>
      <c r="C136" t="s">
        <v>120</v>
      </c>
      <c r="D136" t="s">
        <v>121</v>
      </c>
      <c r="E136" t="s">
        <v>164</v>
      </c>
      <c r="F136" t="s">
        <v>167</v>
      </c>
      <c r="G136" t="s">
        <v>124</v>
      </c>
      <c r="H136" t="s">
        <v>136</v>
      </c>
      <c r="I136" t="s">
        <v>80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6.9686450699999976E-4</v>
      </c>
      <c r="R136">
        <v>8.8438660939999946E-4</v>
      </c>
      <c r="S136">
        <v>9.1356961152882501E-4</v>
      </c>
      <c r="T136">
        <v>5.9826742179010196E-4</v>
      </c>
      <c r="U136">
        <v>6.4460691454525597E-4</v>
      </c>
      <c r="V136">
        <v>8.1860872703058425E-4</v>
      </c>
      <c r="W136">
        <v>7.6389257104641183E-4</v>
      </c>
      <c r="X136" t="s">
        <v>168</v>
      </c>
    </row>
    <row r="137" spans="1:24">
      <c r="A137" t="s">
        <v>69</v>
      </c>
      <c r="B137" t="s">
        <v>70</v>
      </c>
      <c r="C137" t="s">
        <v>120</v>
      </c>
      <c r="D137" t="s">
        <v>121</v>
      </c>
      <c r="E137" t="s">
        <v>169</v>
      </c>
      <c r="F137" t="s">
        <v>170</v>
      </c>
      <c r="G137" t="s">
        <v>124</v>
      </c>
      <c r="H137" t="s">
        <v>130</v>
      </c>
      <c r="I137" t="s">
        <v>77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4.6173577791937087E-7</v>
      </c>
      <c r="X137" t="s">
        <v>171</v>
      </c>
    </row>
    <row r="138" spans="1:24">
      <c r="A138" t="s">
        <v>69</v>
      </c>
      <c r="B138" t="s">
        <v>70</v>
      </c>
      <c r="C138" t="s">
        <v>120</v>
      </c>
      <c r="D138" t="s">
        <v>121</v>
      </c>
      <c r="E138" t="s">
        <v>169</v>
      </c>
      <c r="F138" t="s">
        <v>170</v>
      </c>
      <c r="G138" t="s">
        <v>124</v>
      </c>
      <c r="H138" t="s">
        <v>130</v>
      </c>
      <c r="I138" t="s">
        <v>79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1.7884983903315218E-3</v>
      </c>
      <c r="X138" t="s">
        <v>171</v>
      </c>
    </row>
    <row r="139" spans="1:24">
      <c r="A139" t="s">
        <v>69</v>
      </c>
      <c r="B139" t="s">
        <v>70</v>
      </c>
      <c r="C139" t="s">
        <v>120</v>
      </c>
      <c r="D139" t="s">
        <v>121</v>
      </c>
      <c r="E139" t="s">
        <v>169</v>
      </c>
      <c r="F139" t="s">
        <v>170</v>
      </c>
      <c r="G139" t="s">
        <v>124</v>
      </c>
      <c r="H139" t="s">
        <v>130</v>
      </c>
      <c r="I139" t="s">
        <v>80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8.786588114622718E-6</v>
      </c>
      <c r="X139" t="s">
        <v>171</v>
      </c>
    </row>
    <row r="140" spans="1:24">
      <c r="A140" t="s">
        <v>69</v>
      </c>
      <c r="B140" t="s">
        <v>70</v>
      </c>
      <c r="C140" t="s">
        <v>120</v>
      </c>
      <c r="D140" t="s">
        <v>121</v>
      </c>
      <c r="E140" t="s">
        <v>169</v>
      </c>
      <c r="F140" t="s">
        <v>172</v>
      </c>
      <c r="G140" t="s">
        <v>124</v>
      </c>
      <c r="H140" t="s">
        <v>130</v>
      </c>
      <c r="I140" t="s">
        <v>77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1.693641182635055E-5</v>
      </c>
      <c r="V140">
        <v>1.1451157406404572E-5</v>
      </c>
      <c r="W140">
        <v>2.0927021680139232E-6</v>
      </c>
      <c r="X140" t="s">
        <v>173</v>
      </c>
    </row>
    <row r="141" spans="1:24">
      <c r="A141" t="s">
        <v>69</v>
      </c>
      <c r="B141" t="s">
        <v>70</v>
      </c>
      <c r="C141" t="s">
        <v>120</v>
      </c>
      <c r="D141" t="s">
        <v>121</v>
      </c>
      <c r="E141" t="s">
        <v>169</v>
      </c>
      <c r="F141" t="s">
        <v>172</v>
      </c>
      <c r="G141" t="s">
        <v>124</v>
      </c>
      <c r="H141" t="s">
        <v>130</v>
      </c>
      <c r="I141" t="s">
        <v>79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6.5726827015700803E-2</v>
      </c>
      <c r="V141">
        <v>4.4439601525432547E-2</v>
      </c>
      <c r="W141">
        <v>7.9083464872088064E-3</v>
      </c>
      <c r="X141" t="s">
        <v>173</v>
      </c>
    </row>
    <row r="142" spans="1:24">
      <c r="A142" t="s">
        <v>69</v>
      </c>
      <c r="B142" t="s">
        <v>70</v>
      </c>
      <c r="C142" t="s">
        <v>120</v>
      </c>
      <c r="D142" t="s">
        <v>121</v>
      </c>
      <c r="E142" t="s">
        <v>169</v>
      </c>
      <c r="F142" t="s">
        <v>172</v>
      </c>
      <c r="G142" t="s">
        <v>124</v>
      </c>
      <c r="H142" t="s">
        <v>130</v>
      </c>
      <c r="I142" t="s">
        <v>80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3.2301124635215683E-4</v>
      </c>
      <c r="V142">
        <v>2.183959647051273E-4</v>
      </c>
      <c r="W142">
        <v>3.9912015748361416E-5</v>
      </c>
      <c r="X142" t="s">
        <v>173</v>
      </c>
    </row>
    <row r="143" spans="1:24">
      <c r="A143" t="s">
        <v>69</v>
      </c>
      <c r="B143" t="s">
        <v>70</v>
      </c>
      <c r="C143" t="s">
        <v>120</v>
      </c>
      <c r="D143" t="s">
        <v>121</v>
      </c>
      <c r="E143" t="s">
        <v>174</v>
      </c>
      <c r="F143" t="s">
        <v>175</v>
      </c>
      <c r="G143" t="s">
        <v>124</v>
      </c>
      <c r="H143" t="s">
        <v>130</v>
      </c>
      <c r="I143" t="s">
        <v>77</v>
      </c>
      <c r="J143">
        <v>1.3153861019444676E-3</v>
      </c>
      <c r="K143">
        <v>1.3733716059801955E-3</v>
      </c>
      <c r="L143">
        <v>1.1874358908366034E-3</v>
      </c>
      <c r="M143">
        <v>1.4328660973205061E-3</v>
      </c>
      <c r="N143">
        <v>1.3801394513582625E-3</v>
      </c>
      <c r="O143">
        <v>1.4274966918081278E-3</v>
      </c>
      <c r="P143">
        <v>1.4646639255603113E-3</v>
      </c>
      <c r="Q143">
        <v>1.3417040289657365E-3</v>
      </c>
      <c r="R143">
        <v>1.3326139498843741E-3</v>
      </c>
      <c r="S143">
        <v>1.3877084467578066E-3</v>
      </c>
      <c r="T143">
        <v>1.1947482274864722E-3</v>
      </c>
      <c r="U143">
        <v>1.2915462963820948E-3</v>
      </c>
      <c r="V143">
        <v>1.3052670477018235E-3</v>
      </c>
      <c r="W143">
        <v>1.0973747629330188E-3</v>
      </c>
      <c r="X143" t="s">
        <v>176</v>
      </c>
    </row>
    <row r="144" spans="1:24">
      <c r="A144" t="s">
        <v>69</v>
      </c>
      <c r="B144" t="s">
        <v>70</v>
      </c>
      <c r="C144" t="s">
        <v>120</v>
      </c>
      <c r="D144" t="s">
        <v>121</v>
      </c>
      <c r="E144" t="s">
        <v>174</v>
      </c>
      <c r="F144" t="s">
        <v>175</v>
      </c>
      <c r="G144" t="s">
        <v>124</v>
      </c>
      <c r="H144" t="s">
        <v>130</v>
      </c>
      <c r="I144" t="s">
        <v>79</v>
      </c>
      <c r="J144">
        <v>5.0960206623539275</v>
      </c>
      <c r="K144">
        <v>5.3210787011631595</v>
      </c>
      <c r="L144">
        <v>4.5977395810347677</v>
      </c>
      <c r="M144">
        <v>5.5527166381997821</v>
      </c>
      <c r="N144">
        <v>5.3492375536889485</v>
      </c>
      <c r="O144">
        <v>5.5340471782054701</v>
      </c>
      <c r="P144">
        <v>5.6792220158471274</v>
      </c>
      <c r="Q144">
        <v>5.2018183505632498</v>
      </c>
      <c r="R144">
        <v>5.1657151133993198</v>
      </c>
      <c r="S144">
        <v>5.3800738141106308</v>
      </c>
      <c r="T144">
        <v>4.6294548648145613</v>
      </c>
      <c r="U144">
        <v>4.985006874401174</v>
      </c>
      <c r="V144">
        <v>5.0396053437198223</v>
      </c>
      <c r="W144">
        <v>4.2439295464440194</v>
      </c>
      <c r="X144" t="s">
        <v>176</v>
      </c>
    </row>
    <row r="145" spans="1:24">
      <c r="A145" t="s">
        <v>69</v>
      </c>
      <c r="B145" t="s">
        <v>70</v>
      </c>
      <c r="C145" t="s">
        <v>120</v>
      </c>
      <c r="D145" t="s">
        <v>121</v>
      </c>
      <c r="E145" t="s">
        <v>174</v>
      </c>
      <c r="F145" t="s">
        <v>175</v>
      </c>
      <c r="G145" t="s">
        <v>124</v>
      </c>
      <c r="H145" t="s">
        <v>130</v>
      </c>
      <c r="I145" t="s">
        <v>80</v>
      </c>
      <c r="J145">
        <v>2.4998357696142622E-2</v>
      </c>
      <c r="K145">
        <v>2.6104540614386752E-2</v>
      </c>
      <c r="L145">
        <v>2.2540496719504088E-2</v>
      </c>
      <c r="M145">
        <v>2.7246856294690026E-2</v>
      </c>
      <c r="N145">
        <v>2.6252860292973881E-2</v>
      </c>
      <c r="O145">
        <v>2.7166477211539943E-2</v>
      </c>
      <c r="P145">
        <v>2.7884842009402215E-2</v>
      </c>
      <c r="Q145">
        <v>2.5537506732798046E-2</v>
      </c>
      <c r="R145">
        <v>2.5355744679912005E-2</v>
      </c>
      <c r="S145">
        <v>2.4761717705375288E-2</v>
      </c>
      <c r="T145">
        <v>2.2713864257861208E-2</v>
      </c>
      <c r="U145">
        <v>2.4526952334989357E-2</v>
      </c>
      <c r="V145">
        <v>2.4801085042125866E-2</v>
      </c>
      <c r="W145">
        <v>2.0779158574220906E-2</v>
      </c>
      <c r="X145" t="s">
        <v>176</v>
      </c>
    </row>
    <row r="146" spans="1:24">
      <c r="A146" t="s">
        <v>69</v>
      </c>
      <c r="B146" t="s">
        <v>70</v>
      </c>
      <c r="C146" t="s">
        <v>120</v>
      </c>
      <c r="D146" t="s">
        <v>121</v>
      </c>
      <c r="E146" t="s">
        <v>174</v>
      </c>
      <c r="F146" t="s">
        <v>177</v>
      </c>
      <c r="G146" t="s">
        <v>124</v>
      </c>
      <c r="H146" t="s">
        <v>130</v>
      </c>
      <c r="I146" t="s">
        <v>77</v>
      </c>
      <c r="J146">
        <v>1.4491788652743566E-4</v>
      </c>
      <c r="K146">
        <v>7.6472228722443273E-4</v>
      </c>
      <c r="L146">
        <v>8.0587955046056159E-4</v>
      </c>
      <c r="M146">
        <v>7.5674448019796825E-4</v>
      </c>
      <c r="N146">
        <v>8.1323136499803774E-4</v>
      </c>
      <c r="O146">
        <v>8.2450444433695058E-4</v>
      </c>
      <c r="P146">
        <v>8.2373669391085341E-4</v>
      </c>
      <c r="Q146">
        <v>7.5997719335759762E-4</v>
      </c>
      <c r="R146">
        <v>7.0647556389650808E-4</v>
      </c>
      <c r="S146">
        <v>6.1056711371778271E-4</v>
      </c>
      <c r="T146">
        <v>4.975632757584738E-4</v>
      </c>
      <c r="U146">
        <v>6.5250845870045457E-4</v>
      </c>
      <c r="V146">
        <v>5.1242634730396289E-4</v>
      </c>
      <c r="W146">
        <v>5.2271675155855628E-4</v>
      </c>
      <c r="X146" t="s">
        <v>178</v>
      </c>
    </row>
    <row r="147" spans="1:24">
      <c r="A147" t="s">
        <v>69</v>
      </c>
      <c r="B147" t="s">
        <v>70</v>
      </c>
      <c r="C147" t="s">
        <v>120</v>
      </c>
      <c r="D147" t="s">
        <v>121</v>
      </c>
      <c r="E147" t="s">
        <v>174</v>
      </c>
      <c r="F147" t="s">
        <v>177</v>
      </c>
      <c r="G147" t="s">
        <v>124</v>
      </c>
      <c r="H147" t="s">
        <v>130</v>
      </c>
      <c r="I147" t="s">
        <v>79</v>
      </c>
      <c r="J147">
        <v>0.55981418254250193</v>
      </c>
      <c r="K147">
        <v>2.9525141862334756</v>
      </c>
      <c r="L147">
        <v>3.1122720082713213</v>
      </c>
      <c r="M147">
        <v>2.9123520146589659</v>
      </c>
      <c r="N147">
        <v>3.1411942566496198</v>
      </c>
      <c r="O147">
        <v>3.1836300121319332</v>
      </c>
      <c r="P147">
        <v>3.1783956521499097</v>
      </c>
      <c r="Q147">
        <v>2.9301801483778176</v>
      </c>
      <c r="R147">
        <v>2.7162561311828157</v>
      </c>
      <c r="S147">
        <v>2.3526409692943577</v>
      </c>
      <c r="T147">
        <v>1.8421321398318347</v>
      </c>
      <c r="U147">
        <v>2.4236719804363496</v>
      </c>
      <c r="V147">
        <v>1.8967069637386131</v>
      </c>
      <c r="W147">
        <v>1.9315170442724738</v>
      </c>
      <c r="X147" t="s">
        <v>178</v>
      </c>
    </row>
    <row r="148" spans="1:24">
      <c r="A148" t="s">
        <v>69</v>
      </c>
      <c r="B148" t="s">
        <v>70</v>
      </c>
      <c r="C148" t="s">
        <v>120</v>
      </c>
      <c r="D148" t="s">
        <v>121</v>
      </c>
      <c r="E148" t="s">
        <v>174</v>
      </c>
      <c r="F148" t="s">
        <v>177</v>
      </c>
      <c r="G148" t="s">
        <v>124</v>
      </c>
      <c r="H148" t="s">
        <v>130</v>
      </c>
      <c r="I148" t="s">
        <v>80</v>
      </c>
      <c r="J148">
        <v>2.7489818433719679E-3</v>
      </c>
      <c r="K148">
        <v>1.4497038484332531E-2</v>
      </c>
      <c r="L148">
        <v>1.5282189942962024E-2</v>
      </c>
      <c r="M148">
        <v>1.4291836022239886E-2</v>
      </c>
      <c r="N148">
        <v>1.5424659780562275E-2</v>
      </c>
      <c r="O148">
        <v>1.5632091483488975E-2</v>
      </c>
      <c r="P148">
        <v>1.5604449405864739E-2</v>
      </c>
      <c r="Q148">
        <v>1.4383945084893494E-2</v>
      </c>
      <c r="R148">
        <v>1.332727140989474E-2</v>
      </c>
      <c r="S148">
        <v>1.0827104185467765E-2</v>
      </c>
      <c r="T148">
        <v>9.3877902465081767E-3</v>
      </c>
      <c r="U148">
        <v>1.2359075546698779E-2</v>
      </c>
      <c r="V148">
        <v>9.6654716057699794E-3</v>
      </c>
      <c r="W148">
        <v>9.8396714147145244E-3</v>
      </c>
      <c r="X148" t="s">
        <v>178</v>
      </c>
    </row>
    <row r="149" spans="1:24">
      <c r="A149" t="s">
        <v>69</v>
      </c>
      <c r="B149" t="s">
        <v>70</v>
      </c>
      <c r="C149" t="s">
        <v>120</v>
      </c>
      <c r="D149" t="s">
        <v>121</v>
      </c>
      <c r="E149" t="s">
        <v>179</v>
      </c>
      <c r="F149" t="s">
        <v>180</v>
      </c>
      <c r="G149" t="s">
        <v>124</v>
      </c>
      <c r="H149" t="s">
        <v>130</v>
      </c>
      <c r="I149" t="s">
        <v>77</v>
      </c>
      <c r="J149">
        <v>2.0519201314114269E-3</v>
      </c>
      <c r="K149">
        <v>1.9469512469863393E-3</v>
      </c>
      <c r="L149">
        <v>1.6973957900204286E-3</v>
      </c>
      <c r="M149">
        <v>1.6230120890927398E-3</v>
      </c>
      <c r="N149">
        <v>1.702586210092558E-3</v>
      </c>
      <c r="O149">
        <v>1.7742045530425847E-3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 t="s">
        <v>181</v>
      </c>
    </row>
    <row r="150" spans="1:24">
      <c r="A150" t="s">
        <v>69</v>
      </c>
      <c r="B150" t="s">
        <v>70</v>
      </c>
      <c r="C150" t="s">
        <v>120</v>
      </c>
      <c r="D150" t="s">
        <v>121</v>
      </c>
      <c r="E150" t="s">
        <v>179</v>
      </c>
      <c r="F150" t="s">
        <v>180</v>
      </c>
      <c r="G150" t="s">
        <v>124</v>
      </c>
      <c r="H150" t="s">
        <v>130</v>
      </c>
      <c r="I150" t="s">
        <v>79</v>
      </c>
      <c r="J150">
        <v>7.6450899530716834</v>
      </c>
      <c r="K150">
        <v>7.2646014562850594</v>
      </c>
      <c r="L150">
        <v>6.3365633585563588</v>
      </c>
      <c r="M150">
        <v>6.0570169338089128</v>
      </c>
      <c r="N150">
        <v>6.3560438412114619</v>
      </c>
      <c r="O150">
        <v>6.6233187649070624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 t="s">
        <v>181</v>
      </c>
    </row>
    <row r="151" spans="1:24">
      <c r="A151" t="s">
        <v>69</v>
      </c>
      <c r="B151" t="s">
        <v>70</v>
      </c>
      <c r="C151" t="s">
        <v>120</v>
      </c>
      <c r="D151" t="s">
        <v>121</v>
      </c>
      <c r="E151" t="s">
        <v>179</v>
      </c>
      <c r="F151" t="s">
        <v>180</v>
      </c>
      <c r="G151" t="s">
        <v>124</v>
      </c>
      <c r="H151" t="s">
        <v>130</v>
      </c>
      <c r="I151" t="s">
        <v>80</v>
      </c>
      <c r="J151">
        <v>3.8903042066907881E-2</v>
      </c>
      <c r="K151">
        <v>3.7030318672424491E-2</v>
      </c>
      <c r="L151">
        <v>3.2318409354889548E-2</v>
      </c>
      <c r="M151">
        <v>3.0881510157144368E-2</v>
      </c>
      <c r="N151">
        <v>3.2418387072997157E-2</v>
      </c>
      <c r="O151">
        <v>3.3781068511724452E-2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 t="s">
        <v>181</v>
      </c>
    </row>
    <row r="152" spans="1:24">
      <c r="A152" t="s">
        <v>69</v>
      </c>
      <c r="B152" t="s">
        <v>70</v>
      </c>
      <c r="C152" t="s">
        <v>120</v>
      </c>
      <c r="D152" t="s">
        <v>121</v>
      </c>
      <c r="E152" t="s">
        <v>179</v>
      </c>
      <c r="F152" t="s">
        <v>182</v>
      </c>
      <c r="G152" t="s">
        <v>124</v>
      </c>
      <c r="H152" t="s">
        <v>130</v>
      </c>
      <c r="I152" t="s">
        <v>77</v>
      </c>
      <c r="J152">
        <v>3.461930758836221E-4</v>
      </c>
      <c r="K152">
        <v>3.1255983833557041E-4</v>
      </c>
      <c r="L152">
        <v>3.3868828247263444E-4</v>
      </c>
      <c r="M152">
        <v>3.2468771272733986E-4</v>
      </c>
      <c r="N152">
        <v>3.2407051868974819E-4</v>
      </c>
      <c r="O152">
        <v>3.2412998091188919E-4</v>
      </c>
      <c r="P152">
        <v>3.072830011661157E-4</v>
      </c>
      <c r="Q152">
        <v>3.0683472749582332E-4</v>
      </c>
      <c r="R152">
        <v>2.7497289040986786E-4</v>
      </c>
      <c r="S152">
        <v>3.2835558771558042E-4</v>
      </c>
      <c r="T152">
        <v>2.6041392934722334E-4</v>
      </c>
      <c r="U152">
        <v>2.4868746042807006E-4</v>
      </c>
      <c r="V152">
        <v>3.1524897390200192E-4</v>
      </c>
      <c r="W152">
        <v>1.4256459539148942E-4</v>
      </c>
      <c r="X152" t="s">
        <v>183</v>
      </c>
    </row>
    <row r="153" spans="1:24">
      <c r="A153" t="s">
        <v>69</v>
      </c>
      <c r="B153" t="s">
        <v>70</v>
      </c>
      <c r="C153" t="s">
        <v>120</v>
      </c>
      <c r="D153" t="s">
        <v>121</v>
      </c>
      <c r="E153" t="s">
        <v>179</v>
      </c>
      <c r="F153" t="s">
        <v>182</v>
      </c>
      <c r="G153" t="s">
        <v>124</v>
      </c>
      <c r="H153" t="s">
        <v>130</v>
      </c>
      <c r="I153" t="s">
        <v>79</v>
      </c>
      <c r="J153">
        <v>1.2863087077896267</v>
      </c>
      <c r="K153">
        <v>1.1615241726150154</v>
      </c>
      <c r="L153">
        <v>1.2553693484826904</v>
      </c>
      <c r="M153">
        <v>1.2056936675025631</v>
      </c>
      <c r="N153">
        <v>1.2057259797376449</v>
      </c>
      <c r="O153">
        <v>1.2019737178289338</v>
      </c>
      <c r="P153">
        <v>1.1436077200113623</v>
      </c>
      <c r="Q153">
        <v>1.1447072730275343</v>
      </c>
      <c r="R153">
        <v>1.0272904386687636</v>
      </c>
      <c r="S153">
        <v>1.2193576555891985</v>
      </c>
      <c r="T153">
        <v>0.97495682112014781</v>
      </c>
      <c r="U153">
        <v>0.93401004170093449</v>
      </c>
      <c r="V153">
        <v>1.1677712513671545</v>
      </c>
      <c r="W153">
        <v>0.52991424910545659</v>
      </c>
      <c r="X153" t="s">
        <v>183</v>
      </c>
    </row>
    <row r="154" spans="1:24">
      <c r="A154" t="s">
        <v>69</v>
      </c>
      <c r="B154" t="s">
        <v>70</v>
      </c>
      <c r="C154" t="s">
        <v>120</v>
      </c>
      <c r="D154" t="s">
        <v>121</v>
      </c>
      <c r="E154" t="s">
        <v>179</v>
      </c>
      <c r="F154" t="s">
        <v>182</v>
      </c>
      <c r="G154" t="s">
        <v>124</v>
      </c>
      <c r="H154" t="s">
        <v>130</v>
      </c>
      <c r="I154" t="s">
        <v>80</v>
      </c>
      <c r="J154">
        <v>6.5596972843045016E-3</v>
      </c>
      <c r="K154">
        <v>5.9235192998091137E-3</v>
      </c>
      <c r="L154">
        <v>6.3989579501626728E-3</v>
      </c>
      <c r="M154">
        <v>6.1479023704500797E-3</v>
      </c>
      <c r="N154">
        <v>6.1503206730733765E-3</v>
      </c>
      <c r="O154">
        <v>6.1273353852177755E-3</v>
      </c>
      <c r="P154">
        <v>5.8337897615677783E-3</v>
      </c>
      <c r="Q154">
        <v>5.8420765845957397E-3</v>
      </c>
      <c r="R154">
        <v>5.2442327180014757E-3</v>
      </c>
      <c r="S154">
        <v>5.8241288149161021E-3</v>
      </c>
      <c r="T154">
        <v>4.9399540176640307E-3</v>
      </c>
      <c r="U154">
        <v>4.709861533483831E-3</v>
      </c>
      <c r="V154">
        <v>5.8661862337462149E-3</v>
      </c>
      <c r="W154">
        <v>2.6712177282904271E-3</v>
      </c>
      <c r="X154" t="s">
        <v>183</v>
      </c>
    </row>
    <row r="155" spans="1:24">
      <c r="A155" t="s">
        <v>69</v>
      </c>
      <c r="B155" t="s">
        <v>70</v>
      </c>
      <c r="C155" t="s">
        <v>120</v>
      </c>
      <c r="D155" t="s">
        <v>121</v>
      </c>
      <c r="E155" t="s">
        <v>179</v>
      </c>
      <c r="F155" t="s">
        <v>184</v>
      </c>
      <c r="G155" t="s">
        <v>124</v>
      </c>
      <c r="H155" t="s">
        <v>136</v>
      </c>
      <c r="I155" t="s">
        <v>77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1.9268009386257548E-3</v>
      </c>
      <c r="T155">
        <v>1.9198132978235272E-3</v>
      </c>
      <c r="U155">
        <v>5.0313268043686613E-4</v>
      </c>
      <c r="V155">
        <v>1.802681185126098E-4</v>
      </c>
      <c r="W155">
        <v>4.9775682627149005E-4</v>
      </c>
      <c r="X155" t="s">
        <v>185</v>
      </c>
    </row>
    <row r="156" spans="1:24">
      <c r="A156" t="s">
        <v>69</v>
      </c>
      <c r="B156" t="s">
        <v>70</v>
      </c>
      <c r="C156" t="s">
        <v>120</v>
      </c>
      <c r="D156" t="s">
        <v>121</v>
      </c>
      <c r="E156" t="s">
        <v>179</v>
      </c>
      <c r="F156" t="s">
        <v>184</v>
      </c>
      <c r="G156" t="s">
        <v>124</v>
      </c>
      <c r="H156" t="s">
        <v>136</v>
      </c>
      <c r="I156" t="s">
        <v>79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4.0863594306375042</v>
      </c>
      <c r="T156">
        <v>4.0715400420241341</v>
      </c>
      <c r="U156">
        <v>1.0670437886705044</v>
      </c>
      <c r="V156">
        <v>0.38231262574154246</v>
      </c>
      <c r="W156">
        <v>1.0556426771565772</v>
      </c>
      <c r="X156" t="s">
        <v>185</v>
      </c>
    </row>
    <row r="157" spans="1:24">
      <c r="A157" t="s">
        <v>69</v>
      </c>
      <c r="B157" t="s">
        <v>70</v>
      </c>
      <c r="C157" t="s">
        <v>120</v>
      </c>
      <c r="D157" t="s">
        <v>121</v>
      </c>
      <c r="E157" t="s">
        <v>179</v>
      </c>
      <c r="F157" t="s">
        <v>184</v>
      </c>
      <c r="G157" t="s">
        <v>124</v>
      </c>
      <c r="H157" t="s">
        <v>136</v>
      </c>
      <c r="I157" t="s">
        <v>80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2.2967467188418998E-3</v>
      </c>
      <c r="T157">
        <v>2.2884174510056443E-3</v>
      </c>
      <c r="U157">
        <v>5.9973415508074435E-4</v>
      </c>
      <c r="V157">
        <v>2.148795972670309E-4</v>
      </c>
      <c r="W157">
        <v>5.9332613691561625E-4</v>
      </c>
      <c r="X157" t="s">
        <v>185</v>
      </c>
    </row>
    <row r="158" spans="1:24">
      <c r="A158" t="s">
        <v>69</v>
      </c>
      <c r="B158" t="s">
        <v>70</v>
      </c>
      <c r="C158" t="s">
        <v>120</v>
      </c>
      <c r="D158" t="s">
        <v>121</v>
      </c>
      <c r="E158" t="s">
        <v>179</v>
      </c>
      <c r="F158" t="s">
        <v>186</v>
      </c>
      <c r="G158" t="s">
        <v>124</v>
      </c>
      <c r="H158" t="s">
        <v>136</v>
      </c>
      <c r="I158" t="s">
        <v>77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4.7929035821325127E-4</v>
      </c>
      <c r="T158">
        <v>2.7216264159373777E-4</v>
      </c>
      <c r="U158">
        <v>1.0973528399470825E-4</v>
      </c>
      <c r="V158">
        <v>1.7551424241633639E-4</v>
      </c>
      <c r="W158">
        <v>1.742699297556629E-5</v>
      </c>
      <c r="X158" t="s">
        <v>187</v>
      </c>
    </row>
    <row r="159" spans="1:24">
      <c r="A159" t="s">
        <v>69</v>
      </c>
      <c r="B159" t="s">
        <v>70</v>
      </c>
      <c r="C159" t="s">
        <v>120</v>
      </c>
      <c r="D159" t="s">
        <v>121</v>
      </c>
      <c r="E159" t="s">
        <v>179</v>
      </c>
      <c r="F159" t="s">
        <v>186</v>
      </c>
      <c r="G159" t="s">
        <v>124</v>
      </c>
      <c r="H159" t="s">
        <v>136</v>
      </c>
      <c r="I159" t="s">
        <v>79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1.0164789916986636</v>
      </c>
      <c r="T159">
        <v>0.57720253029199931</v>
      </c>
      <c r="U159">
        <v>0.23272659029597714</v>
      </c>
      <c r="V159">
        <v>0.37850153456485069</v>
      </c>
      <c r="W159">
        <v>3.6959166702580953E-2</v>
      </c>
      <c r="X159" t="s">
        <v>187</v>
      </c>
    </row>
    <row r="160" spans="1:24">
      <c r="A160" t="s">
        <v>69</v>
      </c>
      <c r="B160" t="s">
        <v>70</v>
      </c>
      <c r="C160" t="s">
        <v>120</v>
      </c>
      <c r="D160" t="s">
        <v>121</v>
      </c>
      <c r="E160" t="s">
        <v>179</v>
      </c>
      <c r="F160" t="s">
        <v>186</v>
      </c>
      <c r="G160" t="s">
        <v>124</v>
      </c>
      <c r="H160" t="s">
        <v>136</v>
      </c>
      <c r="I160" t="s">
        <v>80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5.7131410699019552E-4</v>
      </c>
      <c r="T160">
        <v>3.244178687797354E-4</v>
      </c>
      <c r="U160">
        <v>1.3080445852169223E-4</v>
      </c>
      <c r="V160">
        <v>2.0921297696027298E-4</v>
      </c>
      <c r="W160">
        <v>2.0772975626875018E-5</v>
      </c>
      <c r="X160" t="s">
        <v>187</v>
      </c>
    </row>
    <row r="161" spans="1:24">
      <c r="A161" t="s">
        <v>69</v>
      </c>
      <c r="B161" t="s">
        <v>70</v>
      </c>
      <c r="C161" t="s">
        <v>120</v>
      </c>
      <c r="D161" t="s">
        <v>121</v>
      </c>
      <c r="E161" t="s">
        <v>188</v>
      </c>
      <c r="F161" t="s">
        <v>189</v>
      </c>
      <c r="G161" t="s">
        <v>124</v>
      </c>
      <c r="H161" t="s">
        <v>130</v>
      </c>
      <c r="I161" t="s">
        <v>77</v>
      </c>
      <c r="J161">
        <v>2.6531158070797819E-4</v>
      </c>
      <c r="K161">
        <v>2.5533211774999995E-4</v>
      </c>
      <c r="L161">
        <v>2.1647173050000013E-4</v>
      </c>
      <c r="M161">
        <v>2.5776536650000084E-4</v>
      </c>
      <c r="N161">
        <v>2.0727123374999996E-4</v>
      </c>
      <c r="O161">
        <v>2.0878608369999906E-4</v>
      </c>
      <c r="P161">
        <v>1.4311979987499971E-4</v>
      </c>
      <c r="Q161">
        <v>2.5400796325E-4</v>
      </c>
      <c r="R161">
        <v>2.3396456062500012E-4</v>
      </c>
      <c r="S161">
        <v>1.4158844280613082E-4</v>
      </c>
      <c r="T161">
        <v>1.6021385481531153E-4</v>
      </c>
      <c r="U161">
        <v>1.6784303007843013E-4</v>
      </c>
      <c r="V161">
        <v>1.3322728153728776E-4</v>
      </c>
      <c r="W161">
        <v>1.92766225503438E-4</v>
      </c>
      <c r="X161" t="s">
        <v>190</v>
      </c>
    </row>
    <row r="162" spans="1:24">
      <c r="A162" t="s">
        <v>69</v>
      </c>
      <c r="B162" t="s">
        <v>70</v>
      </c>
      <c r="C162" t="s">
        <v>120</v>
      </c>
      <c r="D162" t="s">
        <v>121</v>
      </c>
      <c r="E162" t="s">
        <v>188</v>
      </c>
      <c r="F162" t="s">
        <v>189</v>
      </c>
      <c r="G162" t="s">
        <v>124</v>
      </c>
      <c r="H162" t="s">
        <v>130</v>
      </c>
      <c r="I162" t="s">
        <v>79</v>
      </c>
      <c r="J162">
        <v>1.0210971275750991</v>
      </c>
      <c r="K162">
        <v>0.98925569889919995</v>
      </c>
      <c r="L162">
        <v>0.83638046695740031</v>
      </c>
      <c r="M162">
        <v>0.99193977078669981</v>
      </c>
      <c r="N162">
        <v>0.8005044712689996</v>
      </c>
      <c r="O162">
        <v>0.80817355032366012</v>
      </c>
      <c r="P162">
        <v>0.55317098507840001</v>
      </c>
      <c r="Q162">
        <v>0.98398605766309999</v>
      </c>
      <c r="R162">
        <v>0.90620707973549941</v>
      </c>
      <c r="S162">
        <v>0.54819052138839297</v>
      </c>
      <c r="T162">
        <v>0.62059860620438212</v>
      </c>
      <c r="U162">
        <v>0.64843960553325575</v>
      </c>
      <c r="V162">
        <v>0.51390537821693094</v>
      </c>
      <c r="W162">
        <v>0.74563840772897905</v>
      </c>
      <c r="X162" t="s">
        <v>190</v>
      </c>
    </row>
    <row r="163" spans="1:24">
      <c r="A163" t="s">
        <v>69</v>
      </c>
      <c r="B163" t="s">
        <v>70</v>
      </c>
      <c r="C163" t="s">
        <v>120</v>
      </c>
      <c r="D163" t="s">
        <v>121</v>
      </c>
      <c r="E163" t="s">
        <v>188</v>
      </c>
      <c r="F163" t="s">
        <v>189</v>
      </c>
      <c r="G163" t="s">
        <v>124</v>
      </c>
      <c r="H163" t="s">
        <v>130</v>
      </c>
      <c r="I163" t="s">
        <v>80</v>
      </c>
      <c r="J163">
        <v>5.0382198885065748E-3</v>
      </c>
      <c r="K163">
        <v>4.8602556463879978E-3</v>
      </c>
      <c r="L163">
        <v>4.1072005907640072E-3</v>
      </c>
      <c r="M163">
        <v>4.8676970481940042E-3</v>
      </c>
      <c r="N163">
        <v>3.9307445711520067E-3</v>
      </c>
      <c r="O163">
        <v>3.9699567295635998E-3</v>
      </c>
      <c r="P163">
        <v>2.7166189845220005E-3</v>
      </c>
      <c r="Q163">
        <v>4.8342469385740071E-3</v>
      </c>
      <c r="R163">
        <v>4.4520106351919886E-3</v>
      </c>
      <c r="S163">
        <v>2.5247446788884812E-3</v>
      </c>
      <c r="T163">
        <v>3.0489150514369854E-3</v>
      </c>
      <c r="U163">
        <v>3.1842357887951734E-3</v>
      </c>
      <c r="V163">
        <v>2.5229060296662726E-3</v>
      </c>
      <c r="W163">
        <v>3.6623201415519886E-3</v>
      </c>
      <c r="X163" t="s">
        <v>190</v>
      </c>
    </row>
    <row r="164" spans="1:24">
      <c r="A164" t="s">
        <v>69</v>
      </c>
      <c r="B164" t="s">
        <v>70</v>
      </c>
      <c r="C164" t="s">
        <v>120</v>
      </c>
      <c r="D164" t="s">
        <v>121</v>
      </c>
      <c r="E164" t="s">
        <v>188</v>
      </c>
      <c r="F164" t="s">
        <v>191</v>
      </c>
      <c r="G164" t="s">
        <v>124</v>
      </c>
      <c r="H164" t="s">
        <v>136</v>
      </c>
      <c r="I164" t="s">
        <v>77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2.7552636328951262E-5</v>
      </c>
      <c r="V164">
        <v>0</v>
      </c>
      <c r="W164">
        <v>1.0147035017981175E-4</v>
      </c>
      <c r="X164" t="s">
        <v>192</v>
      </c>
    </row>
    <row r="165" spans="1:24">
      <c r="A165" t="s">
        <v>69</v>
      </c>
      <c r="B165" t="s">
        <v>70</v>
      </c>
      <c r="C165" t="s">
        <v>120</v>
      </c>
      <c r="D165" t="s">
        <v>121</v>
      </c>
      <c r="E165" t="s">
        <v>188</v>
      </c>
      <c r="F165" t="s">
        <v>191</v>
      </c>
      <c r="G165" t="s">
        <v>124</v>
      </c>
      <c r="H165" t="s">
        <v>136</v>
      </c>
      <c r="I165" t="s">
        <v>79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5.8433631126439782E-2</v>
      </c>
      <c r="V165">
        <v>0</v>
      </c>
      <c r="W165">
        <v>0.21519831866134478</v>
      </c>
      <c r="X165" t="s">
        <v>192</v>
      </c>
    </row>
    <row r="166" spans="1:24">
      <c r="A166" t="s">
        <v>69</v>
      </c>
      <c r="B166" t="s">
        <v>70</v>
      </c>
      <c r="C166" t="s">
        <v>120</v>
      </c>
      <c r="D166" t="s">
        <v>121</v>
      </c>
      <c r="E166" t="s">
        <v>188</v>
      </c>
      <c r="F166" t="s">
        <v>191</v>
      </c>
      <c r="G166" t="s">
        <v>124</v>
      </c>
      <c r="H166" t="s">
        <v>136</v>
      </c>
      <c r="I166" t="s">
        <v>80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3.2842742504109908E-5</v>
      </c>
      <c r="V166">
        <v>0</v>
      </c>
      <c r="W166">
        <v>1.2095265741433561E-4</v>
      </c>
      <c r="X166" t="s">
        <v>192</v>
      </c>
    </row>
    <row r="167" spans="1:24">
      <c r="A167" t="s">
        <v>69</v>
      </c>
      <c r="B167" t="s">
        <v>70</v>
      </c>
      <c r="C167" t="s">
        <v>120</v>
      </c>
      <c r="D167" t="s">
        <v>121</v>
      </c>
      <c r="E167" t="s">
        <v>188</v>
      </c>
      <c r="F167" t="s">
        <v>193</v>
      </c>
      <c r="G167" t="s">
        <v>124</v>
      </c>
      <c r="H167" t="s">
        <v>136</v>
      </c>
      <c r="I167" t="s">
        <v>77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4.3869449166305873E-4</v>
      </c>
      <c r="T167">
        <v>4.8877098522661657E-4</v>
      </c>
      <c r="U167">
        <v>3.6602058915462887E-5</v>
      </c>
      <c r="V167">
        <v>3.7027698674621999E-5</v>
      </c>
      <c r="W167">
        <v>1.9682100779978281E-5</v>
      </c>
      <c r="X167" t="s">
        <v>194</v>
      </c>
    </row>
    <row r="168" spans="1:24">
      <c r="A168" t="s">
        <v>69</v>
      </c>
      <c r="B168" t="s">
        <v>70</v>
      </c>
      <c r="C168" t="s">
        <v>120</v>
      </c>
      <c r="D168" t="s">
        <v>121</v>
      </c>
      <c r="E168" t="s">
        <v>188</v>
      </c>
      <c r="F168" t="s">
        <v>193</v>
      </c>
      <c r="G168" t="s">
        <v>124</v>
      </c>
      <c r="H168" t="s">
        <v>136</v>
      </c>
      <c r="I168" t="s">
        <v>79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0.92775111096903562</v>
      </c>
      <c r="T168">
        <v>1.0365855054686075</v>
      </c>
      <c r="U168">
        <v>7.7625646547913693E-2</v>
      </c>
      <c r="V168">
        <v>7.8528343349138385E-2</v>
      </c>
      <c r="W168">
        <v>4.1741799334177952E-2</v>
      </c>
      <c r="X168" t="s">
        <v>194</v>
      </c>
    </row>
    <row r="169" spans="1:24">
      <c r="A169" t="s">
        <v>69</v>
      </c>
      <c r="B169" t="s">
        <v>70</v>
      </c>
      <c r="C169" t="s">
        <v>120</v>
      </c>
      <c r="D169" t="s">
        <v>121</v>
      </c>
      <c r="E169" t="s">
        <v>188</v>
      </c>
      <c r="F169" t="s">
        <v>193</v>
      </c>
      <c r="G169" t="s">
        <v>124</v>
      </c>
      <c r="H169" t="s">
        <v>136</v>
      </c>
      <c r="I169" t="s">
        <v>80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5.2292383406236606E-4</v>
      </c>
      <c r="T169">
        <v>5.8261501439012698E-4</v>
      </c>
      <c r="U169">
        <v>4.3629654227231761E-5</v>
      </c>
      <c r="V169">
        <v>4.4137016820149421E-5</v>
      </c>
      <c r="W169">
        <v>2.3461064129734076E-5</v>
      </c>
      <c r="X169" t="s">
        <v>194</v>
      </c>
    </row>
    <row r="170" spans="1:24">
      <c r="A170" t="s">
        <v>69</v>
      </c>
      <c r="B170" t="s">
        <v>70</v>
      </c>
      <c r="C170" t="s">
        <v>120</v>
      </c>
      <c r="D170" t="s">
        <v>121</v>
      </c>
      <c r="E170" t="s">
        <v>188</v>
      </c>
      <c r="F170" t="s">
        <v>195</v>
      </c>
      <c r="G170" t="s">
        <v>124</v>
      </c>
      <c r="H170" t="s">
        <v>136</v>
      </c>
      <c r="I170" t="s">
        <v>77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2.7090337264551184E-6</v>
      </c>
      <c r="U170">
        <v>5.2052126564587606E-6</v>
      </c>
      <c r="V170">
        <v>7.571164308933311E-6</v>
      </c>
      <c r="W170">
        <v>0</v>
      </c>
      <c r="X170" t="s">
        <v>196</v>
      </c>
    </row>
    <row r="171" spans="1:24">
      <c r="A171" t="s">
        <v>69</v>
      </c>
      <c r="B171" t="s">
        <v>70</v>
      </c>
      <c r="C171" t="s">
        <v>120</v>
      </c>
      <c r="D171" t="s">
        <v>121</v>
      </c>
      <c r="E171" t="s">
        <v>188</v>
      </c>
      <c r="F171" t="s">
        <v>195</v>
      </c>
      <c r="G171" t="s">
        <v>124</v>
      </c>
      <c r="H171" t="s">
        <v>136</v>
      </c>
      <c r="I171" t="s">
        <v>79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5.7453187270660013E-3</v>
      </c>
      <c r="U171">
        <v>1.1039215001817742E-2</v>
      </c>
      <c r="V171">
        <v>1.6056925266385743E-2</v>
      </c>
      <c r="W171">
        <v>0</v>
      </c>
      <c r="X171" t="s">
        <v>196</v>
      </c>
    </row>
    <row r="172" spans="1:24">
      <c r="A172" t="s">
        <v>69</v>
      </c>
      <c r="B172" t="s">
        <v>70</v>
      </c>
      <c r="C172" t="s">
        <v>120</v>
      </c>
      <c r="D172" t="s">
        <v>121</v>
      </c>
      <c r="E172" t="s">
        <v>188</v>
      </c>
      <c r="F172" t="s">
        <v>195</v>
      </c>
      <c r="G172" t="s">
        <v>124</v>
      </c>
      <c r="H172" t="s">
        <v>136</v>
      </c>
      <c r="I172" t="s">
        <v>80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3.2291682019345006E-6</v>
      </c>
      <c r="U172">
        <v>6.204613486498843E-6</v>
      </c>
      <c r="V172">
        <v>9.0248278562485074E-6</v>
      </c>
      <c r="W172">
        <v>0</v>
      </c>
      <c r="X172" t="s">
        <v>196</v>
      </c>
    </row>
    <row r="173" spans="1:24">
      <c r="A173" t="s">
        <v>69</v>
      </c>
      <c r="B173" t="s">
        <v>70</v>
      </c>
      <c r="C173" t="s">
        <v>120</v>
      </c>
      <c r="D173" t="s">
        <v>121</v>
      </c>
      <c r="E173" t="s">
        <v>188</v>
      </c>
      <c r="F173" t="s">
        <v>197</v>
      </c>
      <c r="G173" t="s">
        <v>124</v>
      </c>
      <c r="H173" t="s">
        <v>160</v>
      </c>
      <c r="I173" t="s">
        <v>77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1.3249934472077715E-3</v>
      </c>
      <c r="X173" t="s">
        <v>198</v>
      </c>
    </row>
    <row r="174" spans="1:24">
      <c r="A174" t="s">
        <v>69</v>
      </c>
      <c r="B174" t="s">
        <v>70</v>
      </c>
      <c r="C174" t="s">
        <v>120</v>
      </c>
      <c r="D174" t="s">
        <v>121</v>
      </c>
      <c r="E174" t="s">
        <v>188</v>
      </c>
      <c r="F174" t="s">
        <v>197</v>
      </c>
      <c r="G174" t="s">
        <v>124</v>
      </c>
      <c r="H174" t="s">
        <v>160</v>
      </c>
      <c r="I174" t="s">
        <v>79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5.2763144089804726E-3</v>
      </c>
      <c r="X174" t="s">
        <v>198</v>
      </c>
    </row>
    <row r="175" spans="1:24">
      <c r="A175" t="s">
        <v>69</v>
      </c>
      <c r="B175" t="s">
        <v>70</v>
      </c>
      <c r="C175" t="s">
        <v>120</v>
      </c>
      <c r="D175" t="s">
        <v>121</v>
      </c>
      <c r="E175" t="s">
        <v>188</v>
      </c>
      <c r="F175" t="s">
        <v>197</v>
      </c>
      <c r="G175" t="s">
        <v>124</v>
      </c>
      <c r="H175" t="s">
        <v>160</v>
      </c>
      <c r="I175" t="s">
        <v>80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2.0813263521485491E-3</v>
      </c>
      <c r="X175" t="s">
        <v>198</v>
      </c>
    </row>
    <row r="176" spans="1:24">
      <c r="A176" t="s">
        <v>69</v>
      </c>
      <c r="B176" t="s">
        <v>70</v>
      </c>
      <c r="C176" t="s">
        <v>120</v>
      </c>
      <c r="D176" t="s">
        <v>121</v>
      </c>
      <c r="E176" t="s">
        <v>199</v>
      </c>
      <c r="F176" t="s">
        <v>200</v>
      </c>
      <c r="G176" t="s">
        <v>124</v>
      </c>
      <c r="H176" t="s">
        <v>130</v>
      </c>
      <c r="I176" t="s">
        <v>77</v>
      </c>
      <c r="J176">
        <v>3.1073084463809392E-3</v>
      </c>
      <c r="K176">
        <v>3.0922425386978778E-3</v>
      </c>
      <c r="L176">
        <v>3.077299749586526E-3</v>
      </c>
      <c r="M176">
        <v>3.1460689130806199E-3</v>
      </c>
      <c r="N176">
        <v>3.2269895413790908E-3</v>
      </c>
      <c r="O176">
        <v>3.0961428297057894E-3</v>
      </c>
      <c r="P176">
        <v>3.2366448121825347E-3</v>
      </c>
      <c r="Q176">
        <v>3.0610569772861829E-3</v>
      </c>
      <c r="R176">
        <v>3.0512981486505207E-3</v>
      </c>
      <c r="S176">
        <v>2.7522076508383038E-3</v>
      </c>
      <c r="T176">
        <v>2.7592866155347713E-3</v>
      </c>
      <c r="U176">
        <v>2.9906833093704473E-3</v>
      </c>
      <c r="V176">
        <v>2.3063799795727436E-3</v>
      </c>
      <c r="W176">
        <v>2.9168634449658741E-3</v>
      </c>
      <c r="X176" t="s">
        <v>201</v>
      </c>
    </row>
    <row r="177" spans="1:24">
      <c r="A177" t="s">
        <v>69</v>
      </c>
      <c r="B177" t="s">
        <v>70</v>
      </c>
      <c r="C177" t="s">
        <v>120</v>
      </c>
      <c r="D177" t="s">
        <v>121</v>
      </c>
      <c r="E177" t="s">
        <v>199</v>
      </c>
      <c r="F177" t="s">
        <v>200</v>
      </c>
      <c r="G177" t="s">
        <v>124</v>
      </c>
      <c r="H177" t="s">
        <v>130</v>
      </c>
      <c r="I177" t="s">
        <v>79</v>
      </c>
      <c r="J177">
        <v>11.594841989840942</v>
      </c>
      <c r="K177">
        <v>11.53892922280173</v>
      </c>
      <c r="L177">
        <v>11.484187978780451</v>
      </c>
      <c r="M177">
        <v>11.738934895868285</v>
      </c>
      <c r="N177">
        <v>12.045027806004407</v>
      </c>
      <c r="O177">
        <v>11.554876142617555</v>
      </c>
      <c r="P177">
        <v>12.080487475431529</v>
      </c>
      <c r="Q177">
        <v>11.425797166599523</v>
      </c>
      <c r="R177">
        <v>11.390310313213849</v>
      </c>
      <c r="S177">
        <v>10.341953704198039</v>
      </c>
      <c r="T177">
        <v>10.29108337536651</v>
      </c>
      <c r="U177">
        <v>11.181761166996894</v>
      </c>
      <c r="V177">
        <v>8.6393266030594376</v>
      </c>
      <c r="W177">
        <v>10.934253794884011</v>
      </c>
      <c r="X177" t="s">
        <v>201</v>
      </c>
    </row>
    <row r="178" spans="1:24">
      <c r="A178" t="s">
        <v>69</v>
      </c>
      <c r="B178" t="s">
        <v>70</v>
      </c>
      <c r="C178" t="s">
        <v>120</v>
      </c>
      <c r="D178" t="s">
        <v>121</v>
      </c>
      <c r="E178" t="s">
        <v>199</v>
      </c>
      <c r="F178" t="s">
        <v>200</v>
      </c>
      <c r="G178" t="s">
        <v>124</v>
      </c>
      <c r="H178" t="s">
        <v>130</v>
      </c>
      <c r="I178" t="s">
        <v>80</v>
      </c>
      <c r="J178">
        <v>5.9177247002201269E-2</v>
      </c>
      <c r="K178">
        <v>5.8892176436507085E-2</v>
      </c>
      <c r="L178">
        <v>5.8613772154066816E-2</v>
      </c>
      <c r="M178">
        <v>5.9912140265119561E-2</v>
      </c>
      <c r="N178">
        <v>6.1478358221468653E-2</v>
      </c>
      <c r="O178">
        <v>5.897490981655102E-2</v>
      </c>
      <c r="P178">
        <v>6.1658786964851435E-2</v>
      </c>
      <c r="Q178">
        <v>5.8317900488112494E-2</v>
      </c>
      <c r="R178">
        <v>5.8137679635162684E-2</v>
      </c>
      <c r="S178">
        <v>4.9137314640448813E-2</v>
      </c>
      <c r="T178">
        <v>5.2518236647171049E-2</v>
      </c>
      <c r="U178">
        <v>5.6932176420658051E-2</v>
      </c>
      <c r="V178">
        <v>4.3891078479720687E-2</v>
      </c>
      <c r="W178">
        <v>5.5550725148621805E-2</v>
      </c>
      <c r="X178" t="s">
        <v>201</v>
      </c>
    </row>
    <row r="179" spans="1:24">
      <c r="A179" t="s">
        <v>69</v>
      </c>
      <c r="B179" t="s">
        <v>70</v>
      </c>
      <c r="C179" t="s">
        <v>120</v>
      </c>
      <c r="D179" t="s">
        <v>121</v>
      </c>
      <c r="E179" t="s">
        <v>199</v>
      </c>
      <c r="F179" t="s">
        <v>202</v>
      </c>
      <c r="G179" t="s">
        <v>124</v>
      </c>
      <c r="H179" t="s">
        <v>130</v>
      </c>
      <c r="I179" t="s">
        <v>77</v>
      </c>
      <c r="J179">
        <v>5.709824799839412E-5</v>
      </c>
      <c r="K179">
        <v>5.6059128584935227E-5</v>
      </c>
      <c r="L179">
        <v>5.493107747879338E-5</v>
      </c>
      <c r="M179">
        <v>5.5091230819577208E-5</v>
      </c>
      <c r="N179">
        <v>5.6269909509309554E-5</v>
      </c>
      <c r="O179">
        <v>5.5258088604614014E-5</v>
      </c>
      <c r="P179">
        <v>5.5478487934206155E-5</v>
      </c>
      <c r="Q179">
        <v>5.1315944511327581E-5</v>
      </c>
      <c r="R179">
        <v>5.5129487685219479E-5</v>
      </c>
      <c r="S179">
        <v>4.9206066531660433E-5</v>
      </c>
      <c r="T179">
        <v>0</v>
      </c>
      <c r="U179">
        <v>0</v>
      </c>
      <c r="V179">
        <v>0</v>
      </c>
      <c r="W179">
        <v>1.3600297939872631E-6</v>
      </c>
      <c r="X179" t="s">
        <v>203</v>
      </c>
    </row>
    <row r="180" spans="1:24">
      <c r="A180" t="s">
        <v>69</v>
      </c>
      <c r="B180" t="s">
        <v>70</v>
      </c>
      <c r="C180" t="s">
        <v>120</v>
      </c>
      <c r="D180" t="s">
        <v>121</v>
      </c>
      <c r="E180" t="s">
        <v>199</v>
      </c>
      <c r="F180" t="s">
        <v>202</v>
      </c>
      <c r="G180" t="s">
        <v>124</v>
      </c>
      <c r="H180" t="s">
        <v>130</v>
      </c>
      <c r="I180" t="s">
        <v>79</v>
      </c>
      <c r="J180">
        <v>0.21195780608857423</v>
      </c>
      <c r="K180">
        <v>0.20910136087273579</v>
      </c>
      <c r="L180">
        <v>0.20500183435662753</v>
      </c>
      <c r="M180">
        <v>0.20524213186668941</v>
      </c>
      <c r="N180">
        <v>0.20979238066727335</v>
      </c>
      <c r="O180">
        <v>0.20591130301637131</v>
      </c>
      <c r="P180">
        <v>0.20699553915189367</v>
      </c>
      <c r="Q180">
        <v>0.19121139370680038</v>
      </c>
      <c r="R180">
        <v>0.20551951509286234</v>
      </c>
      <c r="S180">
        <v>0.18342821735259415</v>
      </c>
      <c r="T180">
        <v>0</v>
      </c>
      <c r="U180">
        <v>0</v>
      </c>
      <c r="V180">
        <v>0</v>
      </c>
      <c r="W180">
        <v>5.0694751330328273E-3</v>
      </c>
      <c r="X180" t="s">
        <v>203</v>
      </c>
    </row>
    <row r="181" spans="1:24">
      <c r="A181" t="s">
        <v>69</v>
      </c>
      <c r="B181" t="s">
        <v>70</v>
      </c>
      <c r="C181" t="s">
        <v>120</v>
      </c>
      <c r="D181" t="s">
        <v>121</v>
      </c>
      <c r="E181" t="s">
        <v>199</v>
      </c>
      <c r="F181" t="s">
        <v>202</v>
      </c>
      <c r="G181" t="s">
        <v>124</v>
      </c>
      <c r="H181" t="s">
        <v>130</v>
      </c>
      <c r="I181" t="s">
        <v>80</v>
      </c>
      <c r="J181">
        <v>1.0807168348009552E-3</v>
      </c>
      <c r="K181">
        <v>1.0671234015435297E-3</v>
      </c>
      <c r="L181">
        <v>1.0463063322417459E-3</v>
      </c>
      <c r="M181">
        <v>1.0471879825830208E-3</v>
      </c>
      <c r="N181">
        <v>1.0705580463163267E-3</v>
      </c>
      <c r="O181">
        <v>1.0506481809239262E-3</v>
      </c>
      <c r="P181">
        <v>1.0564344900168079E-3</v>
      </c>
      <c r="Q181">
        <v>9.7563317328569444E-4</v>
      </c>
      <c r="R181">
        <v>1.0487335824154009E-3</v>
      </c>
      <c r="S181">
        <v>8.7752806597864749E-4</v>
      </c>
      <c r="T181">
        <v>0</v>
      </c>
      <c r="U181">
        <v>0</v>
      </c>
      <c r="V181">
        <v>0</v>
      </c>
      <c r="W181">
        <v>2.5868114998219718E-5</v>
      </c>
      <c r="X181" t="s">
        <v>203</v>
      </c>
    </row>
    <row r="182" spans="1:24">
      <c r="A182" t="s">
        <v>69</v>
      </c>
      <c r="B182" t="s">
        <v>70</v>
      </c>
      <c r="C182" t="s">
        <v>120</v>
      </c>
      <c r="D182" t="s">
        <v>121</v>
      </c>
      <c r="E182" t="s">
        <v>199</v>
      </c>
      <c r="F182" t="s">
        <v>204</v>
      </c>
      <c r="G182" t="s">
        <v>124</v>
      </c>
      <c r="H182" t="s">
        <v>130</v>
      </c>
      <c r="I182" t="s">
        <v>77</v>
      </c>
      <c r="J182">
        <v>5.8683318616628239E-5</v>
      </c>
      <c r="K182">
        <v>6.0962717619202455E-5</v>
      </c>
      <c r="L182">
        <v>5.7489004141864468E-5</v>
      </c>
      <c r="M182">
        <v>5.6747070249297553E-5</v>
      </c>
      <c r="N182">
        <v>6.0848994574349037E-5</v>
      </c>
      <c r="O182">
        <v>6.0582679160676236E-5</v>
      </c>
      <c r="P182">
        <v>5.8896546192306037E-5</v>
      </c>
      <c r="Q182">
        <v>5.4195347624065762E-5</v>
      </c>
      <c r="R182">
        <v>5.902665988726299E-5</v>
      </c>
      <c r="S182">
        <v>5.0894902393024648E-5</v>
      </c>
      <c r="T182">
        <v>0</v>
      </c>
      <c r="U182">
        <v>0</v>
      </c>
      <c r="V182">
        <v>0</v>
      </c>
      <c r="W182">
        <v>0</v>
      </c>
      <c r="X182" t="s">
        <v>205</v>
      </c>
    </row>
    <row r="183" spans="1:24">
      <c r="A183" t="s">
        <v>69</v>
      </c>
      <c r="B183" t="s">
        <v>70</v>
      </c>
      <c r="C183" t="s">
        <v>120</v>
      </c>
      <c r="D183" t="s">
        <v>121</v>
      </c>
      <c r="E183" t="s">
        <v>199</v>
      </c>
      <c r="F183" t="s">
        <v>204</v>
      </c>
      <c r="G183" t="s">
        <v>124</v>
      </c>
      <c r="H183" t="s">
        <v>130</v>
      </c>
      <c r="I183" t="s">
        <v>79</v>
      </c>
      <c r="J183">
        <v>0.21874736015505364</v>
      </c>
      <c r="K183">
        <v>0.22694921473491955</v>
      </c>
      <c r="L183">
        <v>0.2142869048178308</v>
      </c>
      <c r="M183">
        <v>0.21157837570672194</v>
      </c>
      <c r="N183">
        <v>0.22680153700063424</v>
      </c>
      <c r="O183">
        <v>0.22579091243162216</v>
      </c>
      <c r="P183">
        <v>0.21953620278381322</v>
      </c>
      <c r="Q183">
        <v>0.20173030388278643</v>
      </c>
      <c r="R183">
        <v>0.22011845170982125</v>
      </c>
      <c r="S183">
        <v>0.18965658522665493</v>
      </c>
      <c r="T183">
        <v>0</v>
      </c>
      <c r="U183">
        <v>0</v>
      </c>
      <c r="V183">
        <v>0</v>
      </c>
      <c r="W183">
        <v>0</v>
      </c>
      <c r="X183" t="s">
        <v>205</v>
      </c>
    </row>
    <row r="184" spans="1:24">
      <c r="A184" t="s">
        <v>69</v>
      </c>
      <c r="B184" t="s">
        <v>70</v>
      </c>
      <c r="C184" t="s">
        <v>120</v>
      </c>
      <c r="D184" t="s">
        <v>121</v>
      </c>
      <c r="E184" t="s">
        <v>199</v>
      </c>
      <c r="F184" t="s">
        <v>204</v>
      </c>
      <c r="G184" t="s">
        <v>124</v>
      </c>
      <c r="H184" t="s">
        <v>130</v>
      </c>
      <c r="I184" t="s">
        <v>80</v>
      </c>
      <c r="J184">
        <v>1.1162132595659926E-3</v>
      </c>
      <c r="K184">
        <v>1.1577805195747695E-3</v>
      </c>
      <c r="L184">
        <v>1.0934444183761636E-3</v>
      </c>
      <c r="M184">
        <v>1.0796786191553059E-3</v>
      </c>
      <c r="N184">
        <v>1.1572937744144206E-3</v>
      </c>
      <c r="O184">
        <v>1.1521195098621719E-3</v>
      </c>
      <c r="P184">
        <v>1.1202327484697314E-3</v>
      </c>
      <c r="Q184">
        <v>1.0291015326933492E-3</v>
      </c>
      <c r="R184">
        <v>1.1232977428836091E-3</v>
      </c>
      <c r="S184">
        <v>9.0726920714785555E-4</v>
      </c>
      <c r="T184">
        <v>0</v>
      </c>
      <c r="U184">
        <v>0</v>
      </c>
      <c r="V184">
        <v>0</v>
      </c>
      <c r="W184">
        <v>0</v>
      </c>
      <c r="X184" t="s">
        <v>205</v>
      </c>
    </row>
    <row r="185" spans="1:24">
      <c r="A185" t="s">
        <v>69</v>
      </c>
      <c r="B185" t="s">
        <v>70</v>
      </c>
      <c r="C185" t="s">
        <v>120</v>
      </c>
      <c r="D185" t="s">
        <v>121</v>
      </c>
      <c r="E185" t="s">
        <v>199</v>
      </c>
      <c r="F185" t="s">
        <v>206</v>
      </c>
      <c r="G185" t="s">
        <v>124</v>
      </c>
      <c r="H185" t="s">
        <v>160</v>
      </c>
      <c r="I185" t="s">
        <v>77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1.8025568560843548E-5</v>
      </c>
      <c r="V185">
        <v>1.7436241332150404E-5</v>
      </c>
      <c r="W185">
        <v>1.8936989182103164E-5</v>
      </c>
      <c r="X185" t="s">
        <v>207</v>
      </c>
    </row>
    <row r="186" spans="1:24">
      <c r="A186" t="s">
        <v>69</v>
      </c>
      <c r="B186" t="s">
        <v>70</v>
      </c>
      <c r="C186" t="s">
        <v>120</v>
      </c>
      <c r="D186" t="s">
        <v>121</v>
      </c>
      <c r="E186" t="s">
        <v>199</v>
      </c>
      <c r="F186" t="s">
        <v>206</v>
      </c>
      <c r="G186" t="s">
        <v>124</v>
      </c>
      <c r="H186" t="s">
        <v>160</v>
      </c>
      <c r="I186" t="s">
        <v>79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 t="s">
        <v>207</v>
      </c>
    </row>
    <row r="187" spans="1:24">
      <c r="A187" t="s">
        <v>69</v>
      </c>
      <c r="B187" t="s">
        <v>70</v>
      </c>
      <c r="C187" t="s">
        <v>120</v>
      </c>
      <c r="D187" t="s">
        <v>121</v>
      </c>
      <c r="E187" t="s">
        <v>199</v>
      </c>
      <c r="F187" t="s">
        <v>206</v>
      </c>
      <c r="G187" t="s">
        <v>124</v>
      </c>
      <c r="H187" t="s">
        <v>160</v>
      </c>
      <c r="I187" t="s">
        <v>80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4.2301503020159577E-5</v>
      </c>
      <c r="V187">
        <v>4.0918499346224001E-5</v>
      </c>
      <c r="W187">
        <v>4.4440379363100586E-5</v>
      </c>
      <c r="X187" t="s">
        <v>207</v>
      </c>
    </row>
    <row r="188" spans="1:24">
      <c r="A188" t="s">
        <v>69</v>
      </c>
      <c r="B188" t="s">
        <v>70</v>
      </c>
      <c r="C188" t="s">
        <v>120</v>
      </c>
      <c r="D188" t="s">
        <v>121</v>
      </c>
      <c r="E188" t="s">
        <v>199</v>
      </c>
      <c r="F188" t="s">
        <v>208</v>
      </c>
      <c r="G188" t="s">
        <v>124</v>
      </c>
      <c r="H188" t="s">
        <v>136</v>
      </c>
      <c r="I188" t="s">
        <v>77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5.643289412930674E-6</v>
      </c>
      <c r="T188">
        <v>6.5633885795397191E-6</v>
      </c>
      <c r="U188">
        <v>3.8889730585725772E-6</v>
      </c>
      <c r="V188">
        <v>6.100471701175512E-6</v>
      </c>
      <c r="W188">
        <v>3.5414347766946263E-6</v>
      </c>
      <c r="X188" t="s">
        <v>209</v>
      </c>
    </row>
    <row r="189" spans="1:24">
      <c r="A189" t="s">
        <v>69</v>
      </c>
      <c r="B189" t="s">
        <v>70</v>
      </c>
      <c r="C189" t="s">
        <v>120</v>
      </c>
      <c r="D189" t="s">
        <v>121</v>
      </c>
      <c r="E189" t="s">
        <v>199</v>
      </c>
      <c r="F189" t="s">
        <v>208</v>
      </c>
      <c r="G189" t="s">
        <v>124</v>
      </c>
      <c r="H189" t="s">
        <v>136</v>
      </c>
      <c r="I189" t="s">
        <v>79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1.2058580817550259E-2</v>
      </c>
      <c r="T189">
        <v>1.3919634499487838E-2</v>
      </c>
      <c r="U189">
        <v>8.2477340626207155E-3</v>
      </c>
      <c r="V189">
        <v>1.2937880383853023E-2</v>
      </c>
      <c r="W189">
        <v>7.1566739264603777E-3</v>
      </c>
      <c r="X189" t="s">
        <v>209</v>
      </c>
    </row>
    <row r="190" spans="1:24">
      <c r="A190" t="s">
        <v>69</v>
      </c>
      <c r="B190" t="s">
        <v>70</v>
      </c>
      <c r="C190" t="s">
        <v>120</v>
      </c>
      <c r="D190" t="s">
        <v>121</v>
      </c>
      <c r="E190" t="s">
        <v>199</v>
      </c>
      <c r="F190" t="s">
        <v>208</v>
      </c>
      <c r="G190" t="s">
        <v>124</v>
      </c>
      <c r="H190" t="s">
        <v>136</v>
      </c>
      <c r="I190" t="s">
        <v>80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6.7268009802133569E-6</v>
      </c>
      <c r="T190">
        <v>7.8235591868113363E-6</v>
      </c>
      <c r="U190">
        <v>4.635655885818512E-6</v>
      </c>
      <c r="V190">
        <v>7.2717622678012102E-6</v>
      </c>
      <c r="W190">
        <v>4.2213902538199957E-6</v>
      </c>
      <c r="X190" t="s">
        <v>209</v>
      </c>
    </row>
    <row r="191" spans="1:24">
      <c r="A191" t="s">
        <v>69</v>
      </c>
      <c r="B191" t="s">
        <v>70</v>
      </c>
      <c r="C191" t="s">
        <v>120</v>
      </c>
      <c r="D191" t="s">
        <v>121</v>
      </c>
      <c r="E191" t="s">
        <v>210</v>
      </c>
      <c r="F191" t="s">
        <v>211</v>
      </c>
      <c r="G191" t="s">
        <v>124</v>
      </c>
      <c r="H191" t="s">
        <v>160</v>
      </c>
      <c r="I191" t="s">
        <v>77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8.2739583364720037E-5</v>
      </c>
      <c r="W191">
        <v>1.597468848614589E-4</v>
      </c>
      <c r="X191" t="s">
        <v>212</v>
      </c>
    </row>
    <row r="192" spans="1:24">
      <c r="A192" t="s">
        <v>69</v>
      </c>
      <c r="B192" t="s">
        <v>70</v>
      </c>
      <c r="C192" t="s">
        <v>120</v>
      </c>
      <c r="D192" t="s">
        <v>121</v>
      </c>
      <c r="E192" t="s">
        <v>210</v>
      </c>
      <c r="F192" t="s">
        <v>211</v>
      </c>
      <c r="G192" t="s">
        <v>124</v>
      </c>
      <c r="H192" t="s">
        <v>160</v>
      </c>
      <c r="I192" t="s">
        <v>79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 t="s">
        <v>212</v>
      </c>
    </row>
    <row r="193" spans="1:24">
      <c r="A193" t="s">
        <v>69</v>
      </c>
      <c r="B193" t="s">
        <v>70</v>
      </c>
      <c r="C193" t="s">
        <v>120</v>
      </c>
      <c r="D193" t="s">
        <v>121</v>
      </c>
      <c r="E193" t="s">
        <v>210</v>
      </c>
      <c r="F193" t="s">
        <v>211</v>
      </c>
      <c r="G193" t="s">
        <v>124</v>
      </c>
      <c r="H193" t="s">
        <v>160</v>
      </c>
      <c r="I193" t="s">
        <v>80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1.9416911726115687E-4</v>
      </c>
      <c r="W193">
        <v>3.7488600204862879E-4</v>
      </c>
      <c r="X193" t="s">
        <v>212</v>
      </c>
    </row>
    <row r="194" spans="1:24">
      <c r="A194" t="s">
        <v>69</v>
      </c>
      <c r="B194" t="s">
        <v>70</v>
      </c>
      <c r="C194" t="s">
        <v>120</v>
      </c>
      <c r="D194" t="s">
        <v>121</v>
      </c>
      <c r="E194" t="s">
        <v>210</v>
      </c>
      <c r="F194" t="s">
        <v>213</v>
      </c>
      <c r="G194" t="s">
        <v>124</v>
      </c>
      <c r="H194" t="s">
        <v>136</v>
      </c>
      <c r="I194" t="s">
        <v>77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5.5541489230896699E-6</v>
      </c>
      <c r="V194">
        <v>1.01151240256171E-5</v>
      </c>
      <c r="W194">
        <v>2.0458087735245396E-5</v>
      </c>
      <c r="X194" t="s">
        <v>214</v>
      </c>
    </row>
    <row r="195" spans="1:24">
      <c r="A195" t="s">
        <v>69</v>
      </c>
      <c r="B195" t="s">
        <v>70</v>
      </c>
      <c r="C195" t="s">
        <v>120</v>
      </c>
      <c r="D195" t="s">
        <v>121</v>
      </c>
      <c r="E195" t="s">
        <v>210</v>
      </c>
      <c r="F195" t="s">
        <v>213</v>
      </c>
      <c r="G195" t="s">
        <v>124</v>
      </c>
      <c r="H195" t="s">
        <v>136</v>
      </c>
      <c r="I195" t="s">
        <v>79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1.1779239036088561E-2</v>
      </c>
      <c r="V195">
        <v>2.1452155033528757E-2</v>
      </c>
      <c r="W195">
        <v>4.3387512468908422E-2</v>
      </c>
      <c r="X195" t="s">
        <v>214</v>
      </c>
    </row>
    <row r="196" spans="1:24">
      <c r="A196" t="s">
        <v>69</v>
      </c>
      <c r="B196" t="s">
        <v>70</v>
      </c>
      <c r="C196" t="s">
        <v>120</v>
      </c>
      <c r="D196" t="s">
        <v>121</v>
      </c>
      <c r="E196" t="s">
        <v>210</v>
      </c>
      <c r="F196" t="s">
        <v>213</v>
      </c>
      <c r="G196" t="s">
        <v>124</v>
      </c>
      <c r="H196" t="s">
        <v>136</v>
      </c>
      <c r="I196" t="s">
        <v>80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6.6205455163228872E-6</v>
      </c>
      <c r="V196">
        <v>1.2057227838535585E-5</v>
      </c>
      <c r="W196">
        <v>2.4386040580412515E-5</v>
      </c>
      <c r="X196" t="s">
        <v>214</v>
      </c>
    </row>
    <row r="197" spans="1:24">
      <c r="A197" t="s">
        <v>69</v>
      </c>
      <c r="B197" t="s">
        <v>70</v>
      </c>
      <c r="C197" t="s">
        <v>120</v>
      </c>
      <c r="D197" t="s">
        <v>121</v>
      </c>
      <c r="E197" t="s">
        <v>210</v>
      </c>
      <c r="F197" t="s">
        <v>215</v>
      </c>
      <c r="G197" t="s">
        <v>124</v>
      </c>
      <c r="H197" t="s">
        <v>160</v>
      </c>
      <c r="I197" t="s">
        <v>77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5.569974252213566E-6</v>
      </c>
      <c r="X197" t="s">
        <v>216</v>
      </c>
    </row>
    <row r="198" spans="1:24">
      <c r="A198" t="s">
        <v>69</v>
      </c>
      <c r="B198" t="s">
        <v>70</v>
      </c>
      <c r="C198" t="s">
        <v>120</v>
      </c>
      <c r="D198" t="s">
        <v>121</v>
      </c>
      <c r="E198" t="s">
        <v>210</v>
      </c>
      <c r="F198" t="s">
        <v>215</v>
      </c>
      <c r="G198" t="s">
        <v>124</v>
      </c>
      <c r="H198" t="s">
        <v>160</v>
      </c>
      <c r="I198" t="s">
        <v>79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2.2180438300685582E-5</v>
      </c>
      <c r="X198" t="s">
        <v>216</v>
      </c>
    </row>
    <row r="199" spans="1:24">
      <c r="A199" t="s">
        <v>69</v>
      </c>
      <c r="B199" t="s">
        <v>70</v>
      </c>
      <c r="C199" t="s">
        <v>120</v>
      </c>
      <c r="D199" t="s">
        <v>121</v>
      </c>
      <c r="E199" t="s">
        <v>210</v>
      </c>
      <c r="F199" t="s">
        <v>215</v>
      </c>
      <c r="G199" t="s">
        <v>124</v>
      </c>
      <c r="H199" t="s">
        <v>160</v>
      </c>
      <c r="I199" t="s">
        <v>80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8.749427566114689E-6</v>
      </c>
      <c r="X199" t="s">
        <v>216</v>
      </c>
    </row>
    <row r="200" spans="1:24">
      <c r="A200" t="s">
        <v>69</v>
      </c>
      <c r="B200" t="s">
        <v>70</v>
      </c>
      <c r="C200" t="s">
        <v>120</v>
      </c>
      <c r="D200" t="s">
        <v>121</v>
      </c>
      <c r="E200" t="s">
        <v>210</v>
      </c>
      <c r="F200" t="s">
        <v>217</v>
      </c>
      <c r="G200" t="s">
        <v>124</v>
      </c>
      <c r="H200" t="s">
        <v>130</v>
      </c>
      <c r="I200" t="s">
        <v>77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7.3814030645275144E-5</v>
      </c>
      <c r="T200">
        <v>1.1042239599703264E-4</v>
      </c>
      <c r="U200">
        <v>1.1439658517599545E-4</v>
      </c>
      <c r="V200">
        <v>7.338629618474446E-5</v>
      </c>
      <c r="W200">
        <v>1.2164490816126633E-6</v>
      </c>
      <c r="X200" t="s">
        <v>218</v>
      </c>
    </row>
    <row r="201" spans="1:24">
      <c r="A201" t="s">
        <v>69</v>
      </c>
      <c r="B201" t="s">
        <v>70</v>
      </c>
      <c r="C201" t="s">
        <v>120</v>
      </c>
      <c r="D201" t="s">
        <v>121</v>
      </c>
      <c r="E201" t="s">
        <v>210</v>
      </c>
      <c r="F201" t="s">
        <v>217</v>
      </c>
      <c r="G201" t="s">
        <v>124</v>
      </c>
      <c r="H201" t="s">
        <v>130</v>
      </c>
      <c r="I201" t="s">
        <v>79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0.2807311557438924</v>
      </c>
      <c r="T201">
        <v>0.42309317685357284</v>
      </c>
      <c r="U201">
        <v>0.44213857385218908</v>
      </c>
      <c r="V201">
        <v>0.28355270971393304</v>
      </c>
      <c r="W201">
        <v>4.708665832653107E-3</v>
      </c>
      <c r="X201" t="s">
        <v>218</v>
      </c>
    </row>
    <row r="202" spans="1:24">
      <c r="A202" t="s">
        <v>69</v>
      </c>
      <c r="B202" t="s">
        <v>70</v>
      </c>
      <c r="C202" t="s">
        <v>120</v>
      </c>
      <c r="D202" t="s">
        <v>121</v>
      </c>
      <c r="E202" t="s">
        <v>210</v>
      </c>
      <c r="F202" t="s">
        <v>217</v>
      </c>
      <c r="G202" t="s">
        <v>124</v>
      </c>
      <c r="H202" t="s">
        <v>130</v>
      </c>
      <c r="I202" t="s">
        <v>80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1.269460944334266E-3</v>
      </c>
      <c r="T202">
        <v>2.0566428934994034E-3</v>
      </c>
      <c r="U202">
        <v>2.1713271027679116E-3</v>
      </c>
      <c r="V202">
        <v>1.3924468983416143E-3</v>
      </c>
      <c r="W202">
        <v>2.3130187765641364E-5</v>
      </c>
      <c r="X202" t="s">
        <v>218</v>
      </c>
    </row>
    <row r="203" spans="1:24">
      <c r="A203" t="s">
        <v>69</v>
      </c>
      <c r="B203" t="s">
        <v>70</v>
      </c>
      <c r="C203" t="s">
        <v>120</v>
      </c>
      <c r="D203" t="s">
        <v>121</v>
      </c>
      <c r="E203" t="s">
        <v>210</v>
      </c>
      <c r="F203" t="s">
        <v>219</v>
      </c>
      <c r="G203" t="s">
        <v>124</v>
      </c>
      <c r="H203" t="s">
        <v>220</v>
      </c>
      <c r="I203" t="s">
        <v>77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2.5037945381156836E-4</v>
      </c>
      <c r="T203">
        <v>0</v>
      </c>
      <c r="U203">
        <v>0</v>
      </c>
      <c r="V203">
        <v>1.2577952736998077E-7</v>
      </c>
      <c r="W203">
        <v>1.0466065132022431E-3</v>
      </c>
      <c r="X203" t="s">
        <v>221</v>
      </c>
    </row>
    <row r="204" spans="1:24">
      <c r="A204" t="s">
        <v>69</v>
      </c>
      <c r="B204" t="s">
        <v>70</v>
      </c>
      <c r="C204" t="s">
        <v>120</v>
      </c>
      <c r="D204" t="s">
        <v>121</v>
      </c>
      <c r="E204" t="s">
        <v>210</v>
      </c>
      <c r="F204" t="s">
        <v>219</v>
      </c>
      <c r="G204" t="s">
        <v>124</v>
      </c>
      <c r="H204" t="s">
        <v>220</v>
      </c>
      <c r="I204" t="s">
        <v>79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6.8233491170375405E-3</v>
      </c>
      <c r="T204">
        <v>0</v>
      </c>
      <c r="U204">
        <v>0</v>
      </c>
      <c r="V204">
        <v>1.3047188446214578E-6</v>
      </c>
      <c r="W204">
        <v>9.4238485824296031E-3</v>
      </c>
      <c r="X204" t="s">
        <v>221</v>
      </c>
    </row>
    <row r="205" spans="1:24">
      <c r="A205" t="s">
        <v>69</v>
      </c>
      <c r="B205" t="s">
        <v>70</v>
      </c>
      <c r="C205" t="s">
        <v>120</v>
      </c>
      <c r="D205" t="s">
        <v>121</v>
      </c>
      <c r="E205" t="s">
        <v>210</v>
      </c>
      <c r="F205" t="s">
        <v>219</v>
      </c>
      <c r="G205" t="s">
        <v>124</v>
      </c>
      <c r="H205" t="s">
        <v>220</v>
      </c>
      <c r="I205" t="s">
        <v>80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4.1772793684546883E-4</v>
      </c>
      <c r="T205">
        <v>0</v>
      </c>
      <c r="U205">
        <v>0</v>
      </c>
      <c r="V205">
        <v>1.9655290809880429E-7</v>
      </c>
      <c r="W205">
        <v>1.6357674800074932E-3</v>
      </c>
      <c r="X205" t="s">
        <v>221</v>
      </c>
    </row>
    <row r="206" spans="1:24">
      <c r="A206" t="s">
        <v>69</v>
      </c>
      <c r="B206" t="s">
        <v>70</v>
      </c>
      <c r="C206" t="s">
        <v>120</v>
      </c>
      <c r="D206" t="s">
        <v>121</v>
      </c>
      <c r="E206" t="s">
        <v>210</v>
      </c>
      <c r="F206" t="s">
        <v>222</v>
      </c>
      <c r="G206" t="s">
        <v>124</v>
      </c>
      <c r="H206" t="s">
        <v>160</v>
      </c>
      <c r="I206" t="s">
        <v>77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2.8774187243059343E-3</v>
      </c>
      <c r="T206">
        <v>4.8245278812283398E-3</v>
      </c>
      <c r="U206">
        <v>2.1550241138129471E-3</v>
      </c>
      <c r="V206">
        <v>7.182008285776159E-3</v>
      </c>
      <c r="W206">
        <v>7.20695857667267E-3</v>
      </c>
      <c r="X206" t="s">
        <v>223</v>
      </c>
    </row>
    <row r="207" spans="1:24">
      <c r="A207" t="s">
        <v>69</v>
      </c>
      <c r="B207" t="s">
        <v>70</v>
      </c>
      <c r="C207" t="s">
        <v>120</v>
      </c>
      <c r="D207" t="s">
        <v>121</v>
      </c>
      <c r="E207" t="s">
        <v>210</v>
      </c>
      <c r="F207" t="s">
        <v>222</v>
      </c>
      <c r="G207" t="s">
        <v>124</v>
      </c>
      <c r="H207" t="s">
        <v>160</v>
      </c>
      <c r="I207" t="s">
        <v>79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5.4058893283626527E-3</v>
      </c>
      <c r="T207">
        <v>8.2816123670372364E-3</v>
      </c>
      <c r="U207">
        <v>4.7284308644628256E-3</v>
      </c>
      <c r="V207">
        <v>1.3906854388998463E-2</v>
      </c>
      <c r="W207">
        <v>1.0772785262088136E-2</v>
      </c>
      <c r="X207" t="s">
        <v>223</v>
      </c>
    </row>
    <row r="208" spans="1:24">
      <c r="A208" t="s">
        <v>69</v>
      </c>
      <c r="B208" t="s">
        <v>70</v>
      </c>
      <c r="C208" t="s">
        <v>120</v>
      </c>
      <c r="D208" t="s">
        <v>121</v>
      </c>
      <c r="E208" t="s">
        <v>210</v>
      </c>
      <c r="F208" t="s">
        <v>222</v>
      </c>
      <c r="G208" t="s">
        <v>124</v>
      </c>
      <c r="H208" t="s">
        <v>160</v>
      </c>
      <c r="I208" t="s">
        <v>80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4.5749585272688506E-3</v>
      </c>
      <c r="T208">
        <v>7.5507438809396324E-3</v>
      </c>
      <c r="U208">
        <v>3.3730271333235482E-3</v>
      </c>
      <c r="V208">
        <v>1.1240085304408133E-2</v>
      </c>
      <c r="W208">
        <v>1.1279812226365185E-2</v>
      </c>
      <c r="X208" t="s">
        <v>223</v>
      </c>
    </row>
    <row r="209" spans="1:24">
      <c r="A209" t="s">
        <v>69</v>
      </c>
      <c r="B209" t="s">
        <v>70</v>
      </c>
      <c r="C209" t="s">
        <v>120</v>
      </c>
      <c r="D209" t="s">
        <v>121</v>
      </c>
      <c r="E209" t="s">
        <v>210</v>
      </c>
      <c r="F209" t="s">
        <v>224</v>
      </c>
      <c r="G209" t="s">
        <v>124</v>
      </c>
      <c r="H209" t="s">
        <v>160</v>
      </c>
      <c r="I209" t="s">
        <v>77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2.6105725712932868E-5</v>
      </c>
      <c r="U209">
        <v>0</v>
      </c>
      <c r="V209">
        <v>0</v>
      </c>
      <c r="W209">
        <v>4.2304972428394461E-4</v>
      </c>
      <c r="X209" t="s">
        <v>225</v>
      </c>
    </row>
    <row r="210" spans="1:24">
      <c r="A210" t="s">
        <v>69</v>
      </c>
      <c r="B210" t="s">
        <v>70</v>
      </c>
      <c r="C210" t="s">
        <v>120</v>
      </c>
      <c r="D210" t="s">
        <v>121</v>
      </c>
      <c r="E210" t="s">
        <v>210</v>
      </c>
      <c r="F210" t="s">
        <v>224</v>
      </c>
      <c r="G210" t="s">
        <v>124</v>
      </c>
      <c r="H210" t="s">
        <v>160</v>
      </c>
      <c r="I210" t="s">
        <v>79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2.1176824902292417E-5</v>
      </c>
      <c r="U210">
        <v>0</v>
      </c>
      <c r="V210">
        <v>0</v>
      </c>
      <c r="W210">
        <v>4.84710625244469E-4</v>
      </c>
      <c r="X210" t="s">
        <v>225</v>
      </c>
    </row>
    <row r="211" spans="1:24">
      <c r="A211" t="s">
        <v>69</v>
      </c>
      <c r="B211" t="s">
        <v>70</v>
      </c>
      <c r="C211" t="s">
        <v>120</v>
      </c>
      <c r="D211" t="s">
        <v>121</v>
      </c>
      <c r="E211" t="s">
        <v>210</v>
      </c>
      <c r="F211" t="s">
        <v>224</v>
      </c>
      <c r="G211" t="s">
        <v>124</v>
      </c>
      <c r="H211" t="s">
        <v>160</v>
      </c>
      <c r="I211" t="s">
        <v>80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4.0838688353517156E-5</v>
      </c>
      <c r="U211">
        <v>0</v>
      </c>
      <c r="V211">
        <v>0</v>
      </c>
      <c r="W211">
        <v>6.6177615845366955E-4</v>
      </c>
      <c r="X211" t="s">
        <v>225</v>
      </c>
    </row>
    <row r="212" spans="1:24">
      <c r="A212" t="s">
        <v>69</v>
      </c>
      <c r="B212" t="s">
        <v>70</v>
      </c>
      <c r="C212" t="s">
        <v>120</v>
      </c>
      <c r="D212" t="s">
        <v>121</v>
      </c>
      <c r="E212" t="s">
        <v>210</v>
      </c>
      <c r="F212" t="s">
        <v>226</v>
      </c>
      <c r="G212" t="s">
        <v>124</v>
      </c>
      <c r="H212" t="s">
        <v>160</v>
      </c>
      <c r="I212" t="s">
        <v>77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1.2710079765483116E-3</v>
      </c>
      <c r="U212">
        <v>0</v>
      </c>
      <c r="V212">
        <v>0</v>
      </c>
      <c r="W212">
        <v>7.5069953854830639E-4</v>
      </c>
      <c r="X212" t="s">
        <v>227</v>
      </c>
    </row>
    <row r="213" spans="1:24">
      <c r="A213" t="s">
        <v>69</v>
      </c>
      <c r="B213" t="s">
        <v>70</v>
      </c>
      <c r="C213" t="s">
        <v>120</v>
      </c>
      <c r="D213" t="s">
        <v>121</v>
      </c>
      <c r="E213" t="s">
        <v>210</v>
      </c>
      <c r="F213" t="s">
        <v>226</v>
      </c>
      <c r="G213" t="s">
        <v>124</v>
      </c>
      <c r="H213" t="s">
        <v>160</v>
      </c>
      <c r="I213" t="s">
        <v>79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 t="s">
        <v>227</v>
      </c>
    </row>
    <row r="214" spans="1:24">
      <c r="A214" t="s">
        <v>69</v>
      </c>
      <c r="B214" t="s">
        <v>70</v>
      </c>
      <c r="C214" t="s">
        <v>120</v>
      </c>
      <c r="D214" t="s">
        <v>121</v>
      </c>
      <c r="E214" t="s">
        <v>210</v>
      </c>
      <c r="F214" t="s">
        <v>226</v>
      </c>
      <c r="G214" t="s">
        <v>124</v>
      </c>
      <c r="H214" t="s">
        <v>160</v>
      </c>
      <c r="I214" t="s">
        <v>80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1.9884919793098309E-3</v>
      </c>
      <c r="U214">
        <v>0</v>
      </c>
      <c r="V214">
        <v>0</v>
      </c>
      <c r="W214">
        <v>1.1744694280588258E-3</v>
      </c>
      <c r="X214" t="s">
        <v>227</v>
      </c>
    </row>
    <row r="215" spans="1:24">
      <c r="A215" t="s">
        <v>69</v>
      </c>
      <c r="B215" t="s">
        <v>70</v>
      </c>
      <c r="C215" t="s">
        <v>120</v>
      </c>
      <c r="D215" t="s">
        <v>121</v>
      </c>
      <c r="E215" t="s">
        <v>228</v>
      </c>
      <c r="F215" t="s">
        <v>229</v>
      </c>
      <c r="G215" t="s">
        <v>124</v>
      </c>
      <c r="H215" t="s">
        <v>160</v>
      </c>
      <c r="I215" t="s">
        <v>77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2.7610741699660595E-3</v>
      </c>
      <c r="W215">
        <v>4.4559895073563926E-3</v>
      </c>
      <c r="X215" t="s">
        <v>230</v>
      </c>
    </row>
    <row r="216" spans="1:24">
      <c r="A216" t="s">
        <v>69</v>
      </c>
      <c r="B216" t="s">
        <v>70</v>
      </c>
      <c r="C216" t="s">
        <v>120</v>
      </c>
      <c r="D216" t="s">
        <v>121</v>
      </c>
      <c r="E216" t="s">
        <v>228</v>
      </c>
      <c r="F216" t="s">
        <v>229</v>
      </c>
      <c r="G216" t="s">
        <v>124</v>
      </c>
      <c r="H216" t="s">
        <v>160</v>
      </c>
      <c r="I216" t="s">
        <v>79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5.9269684856958658E-3</v>
      </c>
      <c r="W216">
        <v>6.3711919713922921E-3</v>
      </c>
      <c r="X216" t="s">
        <v>230</v>
      </c>
    </row>
    <row r="217" spans="1:24">
      <c r="A217" t="s">
        <v>69</v>
      </c>
      <c r="B217" t="s">
        <v>70</v>
      </c>
      <c r="C217" t="s">
        <v>120</v>
      </c>
      <c r="D217" t="s">
        <v>121</v>
      </c>
      <c r="E217" t="s">
        <v>228</v>
      </c>
      <c r="F217" t="s">
        <v>229</v>
      </c>
      <c r="G217" t="s">
        <v>124</v>
      </c>
      <c r="H217" t="s">
        <v>160</v>
      </c>
      <c r="I217" t="s">
        <v>80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4.3186712903238618E-3</v>
      </c>
      <c r="W217">
        <v>6.970276540026083E-3</v>
      </c>
      <c r="X217" t="s">
        <v>230</v>
      </c>
    </row>
    <row r="218" spans="1:24">
      <c r="A218" t="s">
        <v>69</v>
      </c>
      <c r="B218" t="s">
        <v>70</v>
      </c>
      <c r="C218" t="s">
        <v>120</v>
      </c>
      <c r="D218" t="s">
        <v>121</v>
      </c>
      <c r="E218" t="s">
        <v>231</v>
      </c>
      <c r="F218" t="s">
        <v>232</v>
      </c>
      <c r="G218" t="s">
        <v>124</v>
      </c>
      <c r="H218" t="s">
        <v>130</v>
      </c>
      <c r="I218" t="s">
        <v>77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1.8245039217589345E-8</v>
      </c>
      <c r="X218" t="s">
        <v>233</v>
      </c>
    </row>
    <row r="219" spans="1:24">
      <c r="A219" t="s">
        <v>69</v>
      </c>
      <c r="B219" t="s">
        <v>70</v>
      </c>
      <c r="C219" t="s">
        <v>120</v>
      </c>
      <c r="D219" t="s">
        <v>121</v>
      </c>
      <c r="E219" t="s">
        <v>231</v>
      </c>
      <c r="F219" t="s">
        <v>232</v>
      </c>
      <c r="G219" t="s">
        <v>124</v>
      </c>
      <c r="H219" t="s">
        <v>130</v>
      </c>
      <c r="I219" t="s">
        <v>79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7.0738019546764136E-5</v>
      </c>
      <c r="X219" t="s">
        <v>233</v>
      </c>
    </row>
    <row r="220" spans="1:24">
      <c r="A220" t="s">
        <v>69</v>
      </c>
      <c r="B220" t="s">
        <v>70</v>
      </c>
      <c r="C220" t="s">
        <v>120</v>
      </c>
      <c r="D220" t="s">
        <v>121</v>
      </c>
      <c r="E220" t="s">
        <v>231</v>
      </c>
      <c r="F220" t="s">
        <v>232</v>
      </c>
      <c r="G220" t="s">
        <v>124</v>
      </c>
      <c r="H220" t="s">
        <v>130</v>
      </c>
      <c r="I220" t="s">
        <v>80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3.4729927018043702E-7</v>
      </c>
      <c r="X220" t="s">
        <v>233</v>
      </c>
    </row>
    <row r="221" spans="1:24">
      <c r="A221" t="s">
        <v>69</v>
      </c>
      <c r="B221" t="s">
        <v>70</v>
      </c>
      <c r="C221" t="s">
        <v>120</v>
      </c>
      <c r="D221" t="s">
        <v>121</v>
      </c>
      <c r="E221" t="s">
        <v>231</v>
      </c>
      <c r="F221" t="s">
        <v>234</v>
      </c>
      <c r="G221" t="s">
        <v>124</v>
      </c>
      <c r="H221" t="s">
        <v>136</v>
      </c>
      <c r="I221" t="s">
        <v>77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5.1146130153661104E-9</v>
      </c>
      <c r="X221" t="s">
        <v>235</v>
      </c>
    </row>
    <row r="222" spans="1:24">
      <c r="A222" t="s">
        <v>69</v>
      </c>
      <c r="B222" t="s">
        <v>70</v>
      </c>
      <c r="C222" t="s">
        <v>120</v>
      </c>
      <c r="D222" t="s">
        <v>121</v>
      </c>
      <c r="E222" t="s">
        <v>231</v>
      </c>
      <c r="F222" t="s">
        <v>234</v>
      </c>
      <c r="G222" t="s">
        <v>124</v>
      </c>
      <c r="H222" t="s">
        <v>136</v>
      </c>
      <c r="I222" t="s">
        <v>79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1.9584360650178894E-5</v>
      </c>
      <c r="X222" t="s">
        <v>235</v>
      </c>
    </row>
    <row r="223" spans="1:24">
      <c r="A223" t="s">
        <v>69</v>
      </c>
      <c r="B223" t="s">
        <v>70</v>
      </c>
      <c r="C223" t="s">
        <v>120</v>
      </c>
      <c r="D223" t="s">
        <v>121</v>
      </c>
      <c r="E223" t="s">
        <v>231</v>
      </c>
      <c r="F223" t="s">
        <v>234</v>
      </c>
      <c r="G223" t="s">
        <v>124</v>
      </c>
      <c r="H223" t="s">
        <v>136</v>
      </c>
      <c r="I223" t="s">
        <v>80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9.4910248849535725E-8</v>
      </c>
      <c r="X223" t="s">
        <v>235</v>
      </c>
    </row>
    <row r="224" spans="1:24">
      <c r="A224" t="s">
        <v>69</v>
      </c>
      <c r="B224" t="s">
        <v>70</v>
      </c>
      <c r="C224" t="s">
        <v>120</v>
      </c>
      <c r="D224" t="s">
        <v>121</v>
      </c>
      <c r="E224" t="s">
        <v>236</v>
      </c>
      <c r="F224" t="s">
        <v>237</v>
      </c>
      <c r="G224" t="s">
        <v>124</v>
      </c>
      <c r="H224" t="s">
        <v>130</v>
      </c>
      <c r="I224" t="s">
        <v>77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2.85923713127195E-8</v>
      </c>
      <c r="X224" t="s">
        <v>238</v>
      </c>
    </row>
    <row r="225" spans="1:24">
      <c r="A225" t="s">
        <v>69</v>
      </c>
      <c r="B225" t="s">
        <v>70</v>
      </c>
      <c r="C225" t="s">
        <v>120</v>
      </c>
      <c r="D225" t="s">
        <v>121</v>
      </c>
      <c r="E225" t="s">
        <v>236</v>
      </c>
      <c r="F225" t="s">
        <v>237</v>
      </c>
      <c r="G225" t="s">
        <v>124</v>
      </c>
      <c r="H225" t="s">
        <v>130</v>
      </c>
      <c r="I225" t="s">
        <v>79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1.1049228889000831E-4</v>
      </c>
      <c r="X225" t="s">
        <v>238</v>
      </c>
    </row>
    <row r="226" spans="1:24">
      <c r="A226" t="s">
        <v>69</v>
      </c>
      <c r="B226" t="s">
        <v>70</v>
      </c>
      <c r="C226" t="s">
        <v>120</v>
      </c>
      <c r="D226" t="s">
        <v>121</v>
      </c>
      <c r="E226" t="s">
        <v>236</v>
      </c>
      <c r="F226" t="s">
        <v>237</v>
      </c>
      <c r="G226" t="s">
        <v>124</v>
      </c>
      <c r="H226" t="s">
        <v>130</v>
      </c>
      <c r="I226" t="s">
        <v>80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5.426099631491835E-7</v>
      </c>
      <c r="X226" t="s">
        <v>238</v>
      </c>
    </row>
    <row r="227" spans="1:24">
      <c r="A227" t="s">
        <v>69</v>
      </c>
      <c r="B227" t="s">
        <v>70</v>
      </c>
      <c r="C227" t="s">
        <v>120</v>
      </c>
      <c r="D227" t="s">
        <v>121</v>
      </c>
      <c r="E227" t="s">
        <v>239</v>
      </c>
      <c r="F227" t="s">
        <v>240</v>
      </c>
      <c r="G227" t="s">
        <v>124</v>
      </c>
      <c r="H227" t="s">
        <v>130</v>
      </c>
      <c r="I227" t="s">
        <v>77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3.821998702863508E-8</v>
      </c>
      <c r="X227" t="s">
        <v>241</v>
      </c>
    </row>
    <row r="228" spans="1:24">
      <c r="A228" t="s">
        <v>69</v>
      </c>
      <c r="B228" t="s">
        <v>70</v>
      </c>
      <c r="C228" t="s">
        <v>120</v>
      </c>
      <c r="D228" t="s">
        <v>121</v>
      </c>
      <c r="E228" t="s">
        <v>239</v>
      </c>
      <c r="F228" t="s">
        <v>240</v>
      </c>
      <c r="G228" t="s">
        <v>124</v>
      </c>
      <c r="H228" t="s">
        <v>130</v>
      </c>
      <c r="I228" t="s">
        <v>79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1.4803248888779557E-4</v>
      </c>
      <c r="X228" t="s">
        <v>241</v>
      </c>
    </row>
    <row r="229" spans="1:24">
      <c r="A229" t="s">
        <v>69</v>
      </c>
      <c r="B229" t="s">
        <v>70</v>
      </c>
      <c r="C229" t="s">
        <v>120</v>
      </c>
      <c r="D229" t="s">
        <v>121</v>
      </c>
      <c r="E229" t="s">
        <v>239</v>
      </c>
      <c r="F229" t="s">
        <v>240</v>
      </c>
      <c r="G229" t="s">
        <v>124</v>
      </c>
      <c r="H229" t="s">
        <v>130</v>
      </c>
      <c r="I229" t="s">
        <v>80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7.2725028176258754E-7</v>
      </c>
      <c r="X229" t="s">
        <v>241</v>
      </c>
    </row>
    <row r="230" spans="1:24">
      <c r="A230" t="s">
        <v>69</v>
      </c>
      <c r="B230" t="s">
        <v>70</v>
      </c>
      <c r="C230" t="s">
        <v>120</v>
      </c>
      <c r="D230" t="s">
        <v>242</v>
      </c>
      <c r="E230" t="s">
        <v>122</v>
      </c>
      <c r="F230" t="s">
        <v>74</v>
      </c>
      <c r="G230" t="s">
        <v>124</v>
      </c>
      <c r="H230" t="s">
        <v>243</v>
      </c>
      <c r="I230" t="s">
        <v>77</v>
      </c>
      <c r="J230">
        <v>1.084029296186868E-3</v>
      </c>
      <c r="K230">
        <v>6.2526178051834462E-4</v>
      </c>
      <c r="L230">
        <v>1.7619803041681811E-3</v>
      </c>
      <c r="M230">
        <v>2.475147347262765E-3</v>
      </c>
      <c r="N230">
        <v>2.1558003008056706E-3</v>
      </c>
      <c r="O230">
        <v>1.7394582501243771E-3</v>
      </c>
      <c r="P230">
        <v>2.12072157980991E-3</v>
      </c>
      <c r="Q230">
        <v>2.2366008647392017E-3</v>
      </c>
      <c r="R230">
        <v>3.084528448559241E-3</v>
      </c>
      <c r="S230">
        <v>3.6991588692713629E-3</v>
      </c>
      <c r="T230">
        <v>3.7621743595087488E-3</v>
      </c>
      <c r="U230">
        <v>5.4123451023408257E-3</v>
      </c>
      <c r="V230">
        <v>5.1480889692836007E-3</v>
      </c>
      <c r="W230">
        <v>2.66124725659048E-3</v>
      </c>
      <c r="X230" t="s">
        <v>244</v>
      </c>
    </row>
    <row r="231" spans="1:24">
      <c r="A231" t="s">
        <v>69</v>
      </c>
      <c r="B231" t="s">
        <v>70</v>
      </c>
      <c r="C231" t="s">
        <v>120</v>
      </c>
      <c r="D231" t="s">
        <v>242</v>
      </c>
      <c r="E231" t="s">
        <v>122</v>
      </c>
      <c r="F231" t="s">
        <v>74</v>
      </c>
      <c r="G231" t="s">
        <v>124</v>
      </c>
      <c r="H231" t="s">
        <v>243</v>
      </c>
      <c r="I231" t="s">
        <v>79</v>
      </c>
      <c r="J231">
        <v>4.2016841882513329</v>
      </c>
      <c r="K231">
        <v>2.5919981954671498</v>
      </c>
      <c r="L231">
        <v>6.1467760047374664</v>
      </c>
      <c r="M231">
        <v>8.8353915819670625</v>
      </c>
      <c r="N231">
        <v>7.5133876907691102</v>
      </c>
      <c r="O231">
        <v>6.0762197135356786</v>
      </c>
      <c r="P231">
        <v>7.4236377761768635</v>
      </c>
      <c r="Q231">
        <v>7.9668610902408856</v>
      </c>
      <c r="R231">
        <v>10.870496288298158</v>
      </c>
      <c r="S231">
        <v>7.7865943238378463</v>
      </c>
      <c r="T231">
        <v>7.919239629415908</v>
      </c>
      <c r="U231">
        <v>11.392788777639028</v>
      </c>
      <c r="V231">
        <v>10.836539268380173</v>
      </c>
      <c r="W231">
        <v>5.6018282844332594</v>
      </c>
      <c r="X231" t="s">
        <v>244</v>
      </c>
    </row>
    <row r="232" spans="1:24">
      <c r="A232" t="s">
        <v>69</v>
      </c>
      <c r="B232" t="s">
        <v>70</v>
      </c>
      <c r="C232" t="s">
        <v>120</v>
      </c>
      <c r="D232" t="s">
        <v>242</v>
      </c>
      <c r="E232" t="s">
        <v>122</v>
      </c>
      <c r="F232" t="s">
        <v>74</v>
      </c>
      <c r="G232" t="s">
        <v>124</v>
      </c>
      <c r="H232" t="s">
        <v>243</v>
      </c>
      <c r="I232" t="s">
        <v>80</v>
      </c>
      <c r="J232">
        <v>2.0674606736875944E-2</v>
      </c>
      <c r="K232">
        <v>1.2749866122149584E-2</v>
      </c>
      <c r="L232">
        <v>2.6623565818634336E-2</v>
      </c>
      <c r="M232">
        <v>3.9433157120328549E-2</v>
      </c>
      <c r="N232">
        <v>3.2492381488616842E-2</v>
      </c>
      <c r="O232">
        <v>2.6356486221917771E-2</v>
      </c>
      <c r="P232">
        <v>3.2301398733426939E-2</v>
      </c>
      <c r="Q232">
        <v>3.5460117786999215E-2</v>
      </c>
      <c r="R232">
        <v>4.7709826824720677E-2</v>
      </c>
      <c r="S232">
        <v>5.1266215927512591E-3</v>
      </c>
      <c r="T232">
        <v>5.2139540335427058E-3</v>
      </c>
      <c r="U232">
        <v>7.5009066249018506E-3</v>
      </c>
      <c r="V232">
        <v>7.1346770993191951E-3</v>
      </c>
      <c r="W232">
        <v>3.6881918650804413E-3</v>
      </c>
      <c r="X232" t="s">
        <v>244</v>
      </c>
    </row>
    <row r="233" spans="1:24">
      <c r="A233" t="s">
        <v>69</v>
      </c>
      <c r="B233" t="s">
        <v>70</v>
      </c>
      <c r="C233" t="s">
        <v>120</v>
      </c>
      <c r="D233" t="s">
        <v>242</v>
      </c>
      <c r="E233" t="s">
        <v>245</v>
      </c>
      <c r="F233" t="s">
        <v>74</v>
      </c>
      <c r="G233" t="s">
        <v>124</v>
      </c>
      <c r="H233" t="s">
        <v>243</v>
      </c>
      <c r="I233" t="s">
        <v>77</v>
      </c>
      <c r="J233">
        <v>2.95571080553297E-3</v>
      </c>
      <c r="K233">
        <v>6.5276904151868684E-3</v>
      </c>
      <c r="L233">
        <v>6.3685631682871124E-3</v>
      </c>
      <c r="M233">
        <v>7.1064987435332985E-3</v>
      </c>
      <c r="N233">
        <v>8.2037932324757097E-3</v>
      </c>
      <c r="O233">
        <v>7.5407470048343183E-3</v>
      </c>
      <c r="P233">
        <v>6.7863179260278152E-3</v>
      </c>
      <c r="Q233">
        <v>7.774754412478534E-3</v>
      </c>
      <c r="R233">
        <v>7.9121833324260014E-3</v>
      </c>
      <c r="S233">
        <v>3.4155089022232031E-3</v>
      </c>
      <c r="T233">
        <v>2.6223390119519798E-3</v>
      </c>
      <c r="U233">
        <v>1.9537714339714443E-3</v>
      </c>
      <c r="V233">
        <v>3.1449658316234259E-3</v>
      </c>
      <c r="W233">
        <v>2.8103701899812573E-3</v>
      </c>
      <c r="X233" t="s">
        <v>246</v>
      </c>
    </row>
    <row r="234" spans="1:24">
      <c r="A234" t="s">
        <v>69</v>
      </c>
      <c r="B234" t="s">
        <v>70</v>
      </c>
      <c r="C234" t="s">
        <v>120</v>
      </c>
      <c r="D234" t="s">
        <v>242</v>
      </c>
      <c r="E234" t="s">
        <v>245</v>
      </c>
      <c r="F234" t="s">
        <v>74</v>
      </c>
      <c r="G234" t="s">
        <v>124</v>
      </c>
      <c r="H234" t="s">
        <v>243</v>
      </c>
      <c r="I234" t="s">
        <v>79</v>
      </c>
      <c r="J234">
        <v>9.9974339009113908</v>
      </c>
      <c r="K234">
        <v>22.713138311263684</v>
      </c>
      <c r="L234">
        <v>20.653028208388452</v>
      </c>
      <c r="M234">
        <v>23.073135995672292</v>
      </c>
      <c r="N234">
        <v>25.265616405263316</v>
      </c>
      <c r="O234">
        <v>23.810470135922223</v>
      </c>
      <c r="P234">
        <v>20.416871033306993</v>
      </c>
      <c r="Q234">
        <v>24.621689290385113</v>
      </c>
      <c r="R234">
        <v>26.875388635281446</v>
      </c>
      <c r="S234">
        <v>7.1895215023050323</v>
      </c>
      <c r="T234">
        <v>5.5199278504266731</v>
      </c>
      <c r="U234">
        <v>4.1126175153529401</v>
      </c>
      <c r="V234">
        <v>6.6200382191226508</v>
      </c>
      <c r="W234">
        <v>5.9157266131426187</v>
      </c>
      <c r="X234" t="s">
        <v>246</v>
      </c>
    </row>
    <row r="235" spans="1:24">
      <c r="A235" t="s">
        <v>69</v>
      </c>
      <c r="B235" t="s">
        <v>70</v>
      </c>
      <c r="C235" t="s">
        <v>120</v>
      </c>
      <c r="D235" t="s">
        <v>242</v>
      </c>
      <c r="E235" t="s">
        <v>245</v>
      </c>
      <c r="F235" t="s">
        <v>74</v>
      </c>
      <c r="G235" t="s">
        <v>124</v>
      </c>
      <c r="H235" t="s">
        <v>243</v>
      </c>
      <c r="I235" t="s">
        <v>80</v>
      </c>
      <c r="J235">
        <v>4.2908523636994614E-2</v>
      </c>
      <c r="K235">
        <v>9.7909909699595343E-2</v>
      </c>
      <c r="L235">
        <v>8.23721671505276E-2</v>
      </c>
      <c r="M235">
        <v>9.2717077547548557E-2</v>
      </c>
      <c r="N235">
        <v>9.3180492119089769E-2</v>
      </c>
      <c r="O235">
        <v>9.1910054389429507E-2</v>
      </c>
      <c r="P235">
        <v>7.1708295870167735E-2</v>
      </c>
      <c r="Q235">
        <v>9.5204745518655223E-2</v>
      </c>
      <c r="R235">
        <v>0.11590518597105783</v>
      </c>
      <c r="S235">
        <v>4.7335143764238056E-3</v>
      </c>
      <c r="T235">
        <v>3.634269377793738E-3</v>
      </c>
      <c r="U235">
        <v>2.7077092859954773E-3</v>
      </c>
      <c r="V235">
        <v>4.3585718566451839E-3</v>
      </c>
      <c r="W235">
        <v>3.8948596177542151E-3</v>
      </c>
      <c r="X235" t="s">
        <v>246</v>
      </c>
    </row>
    <row r="236" spans="1:24">
      <c r="A236" t="s">
        <v>69</v>
      </c>
      <c r="B236" t="s">
        <v>247</v>
      </c>
      <c r="C236" t="s">
        <v>71</v>
      </c>
      <c r="D236" t="s">
        <v>248</v>
      </c>
      <c r="E236" t="s">
        <v>73</v>
      </c>
      <c r="F236" t="s">
        <v>74</v>
      </c>
      <c r="G236" t="s">
        <v>75</v>
      </c>
      <c r="H236" t="s">
        <v>83</v>
      </c>
      <c r="I236" t="s">
        <v>77</v>
      </c>
      <c r="J236">
        <v>3.4314802499999956E-4</v>
      </c>
      <c r="K236">
        <v>3.1613095000000024E-4</v>
      </c>
      <c r="L236">
        <v>3.2599119999999766E-4</v>
      </c>
      <c r="M236">
        <v>4.0403544999999882E-4</v>
      </c>
      <c r="N236">
        <v>3.2526053399999739E-4</v>
      </c>
      <c r="O236">
        <v>3.4267032399999979E-4</v>
      </c>
      <c r="P236">
        <v>3.3661010125000062E-4</v>
      </c>
      <c r="Q236">
        <v>3.6472927499999814E-4</v>
      </c>
      <c r="R236">
        <v>3.6000275000000053E-4</v>
      </c>
      <c r="S236">
        <v>4.5217231935861755E-4</v>
      </c>
      <c r="T236">
        <v>3.3408051411090901E-4</v>
      </c>
      <c r="U236">
        <v>4.0428884059225215E-4</v>
      </c>
      <c r="V236">
        <v>2.9436158485537776E-4</v>
      </c>
      <c r="W236">
        <v>2.7577758957187862E-4</v>
      </c>
      <c r="X236" t="s">
        <v>249</v>
      </c>
    </row>
    <row r="237" spans="1:24">
      <c r="A237" t="s">
        <v>69</v>
      </c>
      <c r="B237" t="s">
        <v>247</v>
      </c>
      <c r="C237" t="s">
        <v>71</v>
      </c>
      <c r="D237" t="s">
        <v>248</v>
      </c>
      <c r="E237" t="s">
        <v>73</v>
      </c>
      <c r="F237" t="s">
        <v>74</v>
      </c>
      <c r="G237" t="s">
        <v>75</v>
      </c>
      <c r="H237" t="s">
        <v>83</v>
      </c>
      <c r="I237" t="s">
        <v>79</v>
      </c>
      <c r="J237">
        <v>0.72774833141999917</v>
      </c>
      <c r="K237">
        <v>0.67045051876000039</v>
      </c>
      <c r="L237">
        <v>0.69136213695999515</v>
      </c>
      <c r="M237">
        <v>0.85687838235999747</v>
      </c>
      <c r="N237">
        <v>0.68981254050719432</v>
      </c>
      <c r="O237">
        <v>0.72673522313919947</v>
      </c>
      <c r="P237">
        <v>0.7138827027310013</v>
      </c>
      <c r="Q237">
        <v>0.7735178464199961</v>
      </c>
      <c r="R237">
        <v>0.76349383220000111</v>
      </c>
      <c r="S237">
        <v>1.051314381811427</v>
      </c>
      <c r="T237">
        <v>0.78554705803605651</v>
      </c>
      <c r="U237">
        <v>0.8592734995933603</v>
      </c>
      <c r="V237">
        <v>0.62374085210494112</v>
      </c>
      <c r="W237">
        <v>0.58706704220205896</v>
      </c>
      <c r="X237" t="s">
        <v>249</v>
      </c>
    </row>
    <row r="238" spans="1:24">
      <c r="A238" t="s">
        <v>69</v>
      </c>
      <c r="B238" t="s">
        <v>247</v>
      </c>
      <c r="C238" t="s">
        <v>71</v>
      </c>
      <c r="D238" t="s">
        <v>248</v>
      </c>
      <c r="E238" t="s">
        <v>73</v>
      </c>
      <c r="F238" t="s">
        <v>74</v>
      </c>
      <c r="G238" t="s">
        <v>75</v>
      </c>
      <c r="H238" t="s">
        <v>83</v>
      </c>
      <c r="I238" t="s">
        <v>80</v>
      </c>
      <c r="J238">
        <v>4.0903244579999949E-4</v>
      </c>
      <c r="K238">
        <v>3.7682809240000025E-4</v>
      </c>
      <c r="L238">
        <v>3.8858151039999721E-4</v>
      </c>
      <c r="M238">
        <v>4.8161025639999856E-4</v>
      </c>
      <c r="N238">
        <v>3.8771055652799685E-4</v>
      </c>
      <c r="O238">
        <v>4.0846302620799977E-4</v>
      </c>
      <c r="P238">
        <v>4.0123924069000077E-4</v>
      </c>
      <c r="Q238">
        <v>4.3475729579999775E-4</v>
      </c>
      <c r="R238">
        <v>4.2912327800000074E-4</v>
      </c>
      <c r="S238">
        <v>5.886291759257976E-4</v>
      </c>
      <c r="T238">
        <v>4.3707492198429156E-4</v>
      </c>
      <c r="U238">
        <v>4.8229842731896817E-4</v>
      </c>
      <c r="V238">
        <v>3.5087900914761025E-4</v>
      </c>
      <c r="W238">
        <v>3.2872688676967933E-4</v>
      </c>
      <c r="X238" t="s">
        <v>249</v>
      </c>
    </row>
    <row r="239" spans="1:24">
      <c r="A239" t="s">
        <v>69</v>
      </c>
      <c r="B239" t="s">
        <v>247</v>
      </c>
      <c r="C239" t="s">
        <v>71</v>
      </c>
      <c r="D239" t="s">
        <v>248</v>
      </c>
      <c r="E239" t="s">
        <v>73</v>
      </c>
      <c r="F239" t="s">
        <v>74</v>
      </c>
      <c r="G239" t="s">
        <v>75</v>
      </c>
      <c r="H239" t="s">
        <v>87</v>
      </c>
      <c r="I239" t="s">
        <v>77</v>
      </c>
      <c r="J239">
        <v>7.3469999999999908E-7</v>
      </c>
      <c r="K239">
        <v>1.2682500000000045E-7</v>
      </c>
      <c r="L239">
        <v>1.3582500000000004E-7</v>
      </c>
      <c r="M239">
        <v>1.0244999999999961E-7</v>
      </c>
      <c r="N239">
        <v>1.476615000000005E-7</v>
      </c>
      <c r="O239">
        <v>4.0582124999999894E-7</v>
      </c>
      <c r="P239">
        <v>2.9427299999999908E-7</v>
      </c>
      <c r="Q239">
        <v>2.2807499999999969E-7</v>
      </c>
      <c r="R239">
        <v>3.3675000000000068E-7</v>
      </c>
      <c r="S239">
        <v>3.0341506844200625E-7</v>
      </c>
      <c r="T239">
        <v>1.2791178754401629E-7</v>
      </c>
      <c r="U239">
        <v>4.0315797212565916E-7</v>
      </c>
      <c r="V239">
        <v>1.5635486957708754E-7</v>
      </c>
      <c r="W239">
        <v>6.2644165536190326E-7</v>
      </c>
      <c r="X239" t="s">
        <v>250</v>
      </c>
    </row>
    <row r="240" spans="1:24">
      <c r="A240" t="s">
        <v>69</v>
      </c>
      <c r="B240" t="s">
        <v>247</v>
      </c>
      <c r="C240" t="s">
        <v>71</v>
      </c>
      <c r="D240" t="s">
        <v>248</v>
      </c>
      <c r="E240" t="s">
        <v>73</v>
      </c>
      <c r="F240" t="s">
        <v>74</v>
      </c>
      <c r="G240" t="s">
        <v>75</v>
      </c>
      <c r="H240" t="s">
        <v>87</v>
      </c>
      <c r="I240" t="s">
        <v>79</v>
      </c>
      <c r="J240">
        <v>7.2451215999999922E-4</v>
      </c>
      <c r="K240">
        <v>1.2506636000000044E-4</v>
      </c>
      <c r="L240">
        <v>1.3394156000000004E-4</v>
      </c>
      <c r="M240">
        <v>1.0102935999999964E-4</v>
      </c>
      <c r="N240">
        <v>1.4561392720000054E-4</v>
      </c>
      <c r="O240">
        <v>4.0019386199999891E-4</v>
      </c>
      <c r="P240">
        <v>2.9019241439999917E-4</v>
      </c>
      <c r="Q240">
        <v>2.2491235999999964E-4</v>
      </c>
      <c r="R240">
        <v>3.3208040000000074E-4</v>
      </c>
      <c r="S240">
        <v>2.9519553747912576E-4</v>
      </c>
      <c r="T240">
        <v>1.24612672175261E-4</v>
      </c>
      <c r="U240">
        <v>3.9756751491218481E-4</v>
      </c>
      <c r="V240">
        <v>1.5399896600311116E-4</v>
      </c>
      <c r="W240">
        <v>6.1446954178147762E-4</v>
      </c>
      <c r="X240" t="s">
        <v>250</v>
      </c>
    </row>
    <row r="241" spans="1:24">
      <c r="A241" t="s">
        <v>69</v>
      </c>
      <c r="B241" t="s">
        <v>247</v>
      </c>
      <c r="C241" t="s">
        <v>71</v>
      </c>
      <c r="D241" t="s">
        <v>248</v>
      </c>
      <c r="E241" t="s">
        <v>73</v>
      </c>
      <c r="F241" t="s">
        <v>74</v>
      </c>
      <c r="G241" t="s">
        <v>75</v>
      </c>
      <c r="H241" t="s">
        <v>87</v>
      </c>
      <c r="I241" t="s">
        <v>80</v>
      </c>
      <c r="J241">
        <v>1.7515247999999977E-6</v>
      </c>
      <c r="K241">
        <v>3.0235080000000105E-7</v>
      </c>
      <c r="L241">
        <v>3.2380680000000002E-7</v>
      </c>
      <c r="M241">
        <v>2.4424079999999911E-7</v>
      </c>
      <c r="N241">
        <v>3.5202501600000131E-7</v>
      </c>
      <c r="O241">
        <v>9.6747785999999746E-7</v>
      </c>
      <c r="P241">
        <v>7.015468319999977E-7</v>
      </c>
      <c r="Q241">
        <v>5.4373079999999916E-7</v>
      </c>
      <c r="R241">
        <v>8.0281200000000167E-7</v>
      </c>
      <c r="S241">
        <v>7.211294098310987E-7</v>
      </c>
      <c r="T241">
        <v>3.0475647740928882E-7</v>
      </c>
      <c r="U241">
        <v>9.6112860554757514E-7</v>
      </c>
      <c r="V241">
        <v>3.7275000907177676E-7</v>
      </c>
      <c r="W241">
        <v>1.4934369063827772E-6</v>
      </c>
      <c r="X241" t="s">
        <v>250</v>
      </c>
    </row>
    <row r="242" spans="1:24">
      <c r="A242" t="s">
        <v>69</v>
      </c>
      <c r="B242" t="s">
        <v>247</v>
      </c>
      <c r="C242" t="s">
        <v>71</v>
      </c>
      <c r="D242" t="s">
        <v>248</v>
      </c>
      <c r="E242" t="s">
        <v>73</v>
      </c>
      <c r="F242" t="s">
        <v>74</v>
      </c>
      <c r="G242" t="s">
        <v>75</v>
      </c>
      <c r="H242" t="s">
        <v>89</v>
      </c>
      <c r="I242" t="s">
        <v>77</v>
      </c>
      <c r="J242">
        <v>2.0925000000000074E-7</v>
      </c>
      <c r="K242">
        <v>5.7284999999999899E-7</v>
      </c>
      <c r="L242">
        <v>8.7007499999999893E-7</v>
      </c>
      <c r="M242">
        <v>2.4405000000000081E-7</v>
      </c>
      <c r="N242">
        <v>5.0139824999999998E-7</v>
      </c>
      <c r="O242">
        <v>3.9132149999999966E-7</v>
      </c>
      <c r="P242">
        <v>0</v>
      </c>
      <c r="Q242">
        <v>0</v>
      </c>
      <c r="R242">
        <v>1.7250000000000012E-9</v>
      </c>
      <c r="S242">
        <v>0</v>
      </c>
      <c r="T242">
        <v>2.1550000000000127E-8</v>
      </c>
      <c r="U242">
        <v>6.1790362780393127E-10</v>
      </c>
      <c r="V242">
        <v>0</v>
      </c>
      <c r="W242">
        <v>0</v>
      </c>
      <c r="X242" t="s">
        <v>251</v>
      </c>
    </row>
    <row r="243" spans="1:24">
      <c r="A243" t="s">
        <v>69</v>
      </c>
      <c r="B243" t="s">
        <v>247</v>
      </c>
      <c r="C243" t="s">
        <v>71</v>
      </c>
      <c r="D243" t="s">
        <v>248</v>
      </c>
      <c r="E243" t="s">
        <v>73</v>
      </c>
      <c r="F243" t="s">
        <v>74</v>
      </c>
      <c r="G243" t="s">
        <v>75</v>
      </c>
      <c r="H243" t="s">
        <v>89</v>
      </c>
      <c r="I243" t="s">
        <v>79</v>
      </c>
      <c r="J243">
        <v>2.014938000000007E-4</v>
      </c>
      <c r="K243">
        <v>5.5161635999999878E-4</v>
      </c>
      <c r="L243">
        <v>8.3782421999999894E-4</v>
      </c>
      <c r="M243">
        <v>2.3500388000000075E-4</v>
      </c>
      <c r="N243">
        <v>4.8281308819999989E-4</v>
      </c>
      <c r="O243">
        <v>3.7681651639999967E-4</v>
      </c>
      <c r="P243">
        <v>0</v>
      </c>
      <c r="Q243">
        <v>0</v>
      </c>
      <c r="R243">
        <v>1.6610600000000013E-6</v>
      </c>
      <c r="S243">
        <v>0</v>
      </c>
      <c r="T243">
        <v>2.0357000000000083E-5</v>
      </c>
      <c r="U243">
        <v>5.9499999999999801E-7</v>
      </c>
      <c r="V243">
        <v>0</v>
      </c>
      <c r="W243">
        <v>0</v>
      </c>
      <c r="X243" t="s">
        <v>251</v>
      </c>
    </row>
    <row r="244" spans="1:24">
      <c r="A244" t="s">
        <v>69</v>
      </c>
      <c r="B244" t="s">
        <v>247</v>
      </c>
      <c r="C244" t="s">
        <v>71</v>
      </c>
      <c r="D244" t="s">
        <v>248</v>
      </c>
      <c r="E244" t="s">
        <v>73</v>
      </c>
      <c r="F244" t="s">
        <v>74</v>
      </c>
      <c r="G244" t="s">
        <v>75</v>
      </c>
      <c r="H244" t="s">
        <v>89</v>
      </c>
      <c r="I244" t="s">
        <v>80</v>
      </c>
      <c r="J244">
        <v>4.9885200000000164E-7</v>
      </c>
      <c r="K244">
        <v>1.3656743999999972E-6</v>
      </c>
      <c r="L244">
        <v>2.0742587999999973E-6</v>
      </c>
      <c r="M244">
        <v>5.8181520000000186E-7</v>
      </c>
      <c r="N244">
        <v>1.1953334279999999E-6</v>
      </c>
      <c r="O244">
        <v>9.3291045599999907E-7</v>
      </c>
      <c r="P244">
        <v>0</v>
      </c>
      <c r="Q244">
        <v>0</v>
      </c>
      <c r="R244">
        <v>4.1124000000000033E-9</v>
      </c>
      <c r="S244">
        <v>0</v>
      </c>
      <c r="T244">
        <v>5.1256000000000251E-8</v>
      </c>
      <c r="U244">
        <v>1.473082248684572E-9</v>
      </c>
      <c r="V244">
        <v>0</v>
      </c>
      <c r="W244">
        <v>0</v>
      </c>
      <c r="X244" t="s">
        <v>251</v>
      </c>
    </row>
    <row r="245" spans="1:24">
      <c r="A245" t="s">
        <v>69</v>
      </c>
      <c r="B245" t="s">
        <v>247</v>
      </c>
      <c r="C245" t="s">
        <v>71</v>
      </c>
      <c r="D245" t="s">
        <v>248</v>
      </c>
      <c r="E245" t="s">
        <v>73</v>
      </c>
      <c r="F245" t="s">
        <v>74</v>
      </c>
      <c r="G245" t="s">
        <v>75</v>
      </c>
      <c r="H245" t="s">
        <v>91</v>
      </c>
      <c r="I245" t="s">
        <v>77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1.8592500000000012E-9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 t="s">
        <v>252</v>
      </c>
    </row>
    <row r="246" spans="1:24">
      <c r="A246" t="s">
        <v>69</v>
      </c>
      <c r="B246" t="s">
        <v>247</v>
      </c>
      <c r="C246" t="s">
        <v>71</v>
      </c>
      <c r="D246" t="s">
        <v>248</v>
      </c>
      <c r="E246" t="s">
        <v>73</v>
      </c>
      <c r="F246" t="s">
        <v>74</v>
      </c>
      <c r="G246" t="s">
        <v>75</v>
      </c>
      <c r="H246" t="s">
        <v>91</v>
      </c>
      <c r="I246" t="s">
        <v>79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1.8642080000000014E-6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 t="s">
        <v>252</v>
      </c>
    </row>
    <row r="247" spans="1:24">
      <c r="A247" t="s">
        <v>69</v>
      </c>
      <c r="B247" t="s">
        <v>247</v>
      </c>
      <c r="C247" t="s">
        <v>71</v>
      </c>
      <c r="D247" t="s">
        <v>248</v>
      </c>
      <c r="E247" t="s">
        <v>73</v>
      </c>
      <c r="F247" t="s">
        <v>74</v>
      </c>
      <c r="G247" t="s">
        <v>75</v>
      </c>
      <c r="H247" t="s">
        <v>91</v>
      </c>
      <c r="I247" t="s">
        <v>80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4.432452000000003E-9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 t="s">
        <v>252</v>
      </c>
    </row>
    <row r="248" spans="1:24">
      <c r="A248" t="s">
        <v>69</v>
      </c>
      <c r="B248" t="s">
        <v>247</v>
      </c>
      <c r="C248" t="s">
        <v>71</v>
      </c>
      <c r="D248" t="s">
        <v>248</v>
      </c>
      <c r="E248" t="s">
        <v>73</v>
      </c>
      <c r="F248" t="s">
        <v>74</v>
      </c>
      <c r="G248" t="s">
        <v>75</v>
      </c>
      <c r="H248" t="s">
        <v>95</v>
      </c>
      <c r="I248" t="s">
        <v>77</v>
      </c>
      <c r="J248">
        <v>3.0149999999999969E-8</v>
      </c>
      <c r="K248">
        <v>2.3249999999999968E-9</v>
      </c>
      <c r="L248">
        <v>7.1250000000000084E-9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8.0789716157231348E-11</v>
      </c>
      <c r="T248">
        <v>0</v>
      </c>
      <c r="U248">
        <v>0</v>
      </c>
      <c r="V248">
        <v>0</v>
      </c>
      <c r="W248">
        <v>0</v>
      </c>
      <c r="X248" t="s">
        <v>253</v>
      </c>
    </row>
    <row r="249" spans="1:24">
      <c r="A249" t="s">
        <v>69</v>
      </c>
      <c r="B249" t="s">
        <v>247</v>
      </c>
      <c r="C249" t="s">
        <v>71</v>
      </c>
      <c r="D249" t="s">
        <v>248</v>
      </c>
      <c r="E249" t="s">
        <v>73</v>
      </c>
      <c r="F249" t="s">
        <v>74</v>
      </c>
      <c r="G249" t="s">
        <v>75</v>
      </c>
      <c r="H249" t="s">
        <v>95</v>
      </c>
      <c r="I249" t="s">
        <v>79</v>
      </c>
      <c r="J249">
        <v>2.4706919999999973E-5</v>
      </c>
      <c r="K249">
        <v>1.9052599999999976E-6</v>
      </c>
      <c r="L249">
        <v>5.8387000000000073E-6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2.0581923456443319E-7</v>
      </c>
      <c r="T249">
        <v>0</v>
      </c>
      <c r="U249">
        <v>0</v>
      </c>
      <c r="V249">
        <v>0</v>
      </c>
      <c r="W249">
        <v>0</v>
      </c>
      <c r="X249" t="s">
        <v>253</v>
      </c>
    </row>
    <row r="250" spans="1:24">
      <c r="A250" t="s">
        <v>69</v>
      </c>
      <c r="B250" t="s">
        <v>247</v>
      </c>
      <c r="C250" t="s">
        <v>71</v>
      </c>
      <c r="D250" t="s">
        <v>248</v>
      </c>
      <c r="E250" t="s">
        <v>73</v>
      </c>
      <c r="F250" t="s">
        <v>74</v>
      </c>
      <c r="G250" t="s">
        <v>75</v>
      </c>
      <c r="H250" t="s">
        <v>95</v>
      </c>
      <c r="I250" t="s">
        <v>80</v>
      </c>
      <c r="J250">
        <v>7.1877599999999929E-8</v>
      </c>
      <c r="K250">
        <v>5.5427999999999929E-9</v>
      </c>
      <c r="L250">
        <v>1.6986000000000021E-8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5.8394932408748488E-10</v>
      </c>
      <c r="T250">
        <v>0</v>
      </c>
      <c r="U250">
        <v>0</v>
      </c>
      <c r="V250">
        <v>0</v>
      </c>
      <c r="W250">
        <v>0</v>
      </c>
      <c r="X250" t="s">
        <v>253</v>
      </c>
    </row>
    <row r="251" spans="1:24">
      <c r="A251" t="s">
        <v>69</v>
      </c>
      <c r="B251" t="s">
        <v>247</v>
      </c>
      <c r="C251" t="s">
        <v>71</v>
      </c>
      <c r="D251" t="s">
        <v>248</v>
      </c>
      <c r="E251" t="s">
        <v>73</v>
      </c>
      <c r="F251" t="s">
        <v>74</v>
      </c>
      <c r="G251" t="s">
        <v>75</v>
      </c>
      <c r="H251" t="s">
        <v>103</v>
      </c>
      <c r="I251" t="s">
        <v>77</v>
      </c>
      <c r="J251">
        <v>0</v>
      </c>
      <c r="K251">
        <v>0</v>
      </c>
      <c r="L251">
        <v>6.4875749999999976E-5</v>
      </c>
      <c r="M251">
        <v>1.5179999999999999E-6</v>
      </c>
      <c r="N251">
        <v>0</v>
      </c>
      <c r="O251">
        <v>1.0649999999999997E-10</v>
      </c>
      <c r="P251">
        <v>9.6299999999999947E-10</v>
      </c>
      <c r="Q251">
        <v>7.1549999999999976E-7</v>
      </c>
      <c r="R251">
        <v>0</v>
      </c>
      <c r="S251">
        <v>5.2499999999999974E-10</v>
      </c>
      <c r="T251">
        <v>5.2499999999999974E-10</v>
      </c>
      <c r="U251">
        <v>8.9999999999999906E-10</v>
      </c>
      <c r="V251">
        <v>0</v>
      </c>
      <c r="W251">
        <v>0</v>
      </c>
      <c r="X251" t="s">
        <v>254</v>
      </c>
    </row>
    <row r="252" spans="1:24">
      <c r="A252" t="s">
        <v>69</v>
      </c>
      <c r="B252" t="s">
        <v>247</v>
      </c>
      <c r="C252" t="s">
        <v>71</v>
      </c>
      <c r="D252" t="s">
        <v>248</v>
      </c>
      <c r="E252" t="s">
        <v>73</v>
      </c>
      <c r="F252" t="s">
        <v>74</v>
      </c>
      <c r="G252" t="s">
        <v>75</v>
      </c>
      <c r="H252" t="s">
        <v>103</v>
      </c>
      <c r="I252" t="s">
        <v>79</v>
      </c>
      <c r="J252">
        <v>0</v>
      </c>
      <c r="K252">
        <v>0</v>
      </c>
      <c r="L252">
        <v>6.4434594899999975E-2</v>
      </c>
      <c r="M252">
        <v>1.5076775999999998E-3</v>
      </c>
      <c r="N252">
        <v>0</v>
      </c>
      <c r="O252">
        <v>1.0577579999999996E-7</v>
      </c>
      <c r="P252">
        <v>9.5645159999999963E-7</v>
      </c>
      <c r="Q252">
        <v>7.106345999999998E-4</v>
      </c>
      <c r="R252">
        <v>0</v>
      </c>
      <c r="S252">
        <v>5.2142999999999987E-7</v>
      </c>
      <c r="T252">
        <v>5.2142999999999987E-7</v>
      </c>
      <c r="U252">
        <v>8.9387999999999916E-7</v>
      </c>
      <c r="V252">
        <v>0</v>
      </c>
      <c r="W252">
        <v>0</v>
      </c>
      <c r="X252" t="s">
        <v>254</v>
      </c>
    </row>
    <row r="253" spans="1:24">
      <c r="A253" t="s">
        <v>69</v>
      </c>
      <c r="B253" t="s">
        <v>247</v>
      </c>
      <c r="C253" t="s">
        <v>71</v>
      </c>
      <c r="D253" t="s">
        <v>248</v>
      </c>
      <c r="E253" t="s">
        <v>73</v>
      </c>
      <c r="F253" t="s">
        <v>74</v>
      </c>
      <c r="G253" t="s">
        <v>75</v>
      </c>
      <c r="H253" t="s">
        <v>103</v>
      </c>
      <c r="I253" t="s">
        <v>80</v>
      </c>
      <c r="J253">
        <v>0</v>
      </c>
      <c r="K253">
        <v>0</v>
      </c>
      <c r="L253">
        <v>1.5466378799999995E-4</v>
      </c>
      <c r="M253">
        <v>3.6189120000000001E-6</v>
      </c>
      <c r="N253">
        <v>0</v>
      </c>
      <c r="O253">
        <v>2.5389599999999989E-10</v>
      </c>
      <c r="P253">
        <v>2.295791999999999E-9</v>
      </c>
      <c r="Q253">
        <v>1.7057519999999996E-6</v>
      </c>
      <c r="R253">
        <v>0</v>
      </c>
      <c r="S253">
        <v>1.2515999999999995E-9</v>
      </c>
      <c r="T253">
        <v>1.2515999999999995E-9</v>
      </c>
      <c r="U253">
        <v>2.1455999999999976E-9</v>
      </c>
      <c r="V253">
        <v>0</v>
      </c>
      <c r="W253">
        <v>0</v>
      </c>
      <c r="X253" t="s">
        <v>254</v>
      </c>
    </row>
    <row r="254" spans="1:24">
      <c r="A254" t="s">
        <v>69</v>
      </c>
      <c r="B254" t="s">
        <v>247</v>
      </c>
      <c r="C254" t="s">
        <v>71</v>
      </c>
      <c r="D254" t="s">
        <v>248</v>
      </c>
      <c r="E254" t="s">
        <v>73</v>
      </c>
      <c r="F254" t="s">
        <v>74</v>
      </c>
      <c r="G254" t="s">
        <v>75</v>
      </c>
      <c r="H254" t="s">
        <v>105</v>
      </c>
      <c r="I254" t="s">
        <v>77</v>
      </c>
      <c r="J254">
        <v>1.835705600000001E-4</v>
      </c>
      <c r="K254">
        <v>7.7810959999999852E-5</v>
      </c>
      <c r="L254">
        <v>1.2461855999999996E-4</v>
      </c>
      <c r="M254">
        <v>2.3672727999999994E-4</v>
      </c>
      <c r="N254">
        <v>2.3658392320000018E-4</v>
      </c>
      <c r="O254">
        <v>2.5750508079999988E-4</v>
      </c>
      <c r="P254">
        <v>2.4060168239999977E-4</v>
      </c>
      <c r="Q254">
        <v>2.1550864000000034E-4</v>
      </c>
      <c r="R254">
        <v>2.124424800000003E-4</v>
      </c>
      <c r="S254">
        <v>1.001285927009626E-4</v>
      </c>
      <c r="T254">
        <v>4.7148384722944337E-6</v>
      </c>
      <c r="U254">
        <v>1.1939057186911869E-4</v>
      </c>
      <c r="V254">
        <v>1.7663139925197785E-5</v>
      </c>
      <c r="W254">
        <v>1.7878104481228676E-4</v>
      </c>
      <c r="X254" t="s">
        <v>255</v>
      </c>
    </row>
    <row r="255" spans="1:24">
      <c r="A255" t="s">
        <v>69</v>
      </c>
      <c r="B255" t="s">
        <v>247</v>
      </c>
      <c r="C255" t="s">
        <v>71</v>
      </c>
      <c r="D255" t="s">
        <v>248</v>
      </c>
      <c r="E255" t="s">
        <v>73</v>
      </c>
      <c r="F255" t="s">
        <v>74</v>
      </c>
      <c r="G255" t="s">
        <v>75</v>
      </c>
      <c r="H255" t="s">
        <v>105</v>
      </c>
      <c r="I255" t="s">
        <v>80</v>
      </c>
      <c r="J255">
        <v>4.3079421168000021E-4</v>
      </c>
      <c r="K255">
        <v>1.8260287037999971E-4</v>
      </c>
      <c r="L255">
        <v>2.9244860567999997E-4</v>
      </c>
      <c r="M255">
        <v>5.5553974433999976E-4</v>
      </c>
      <c r="N255">
        <v>5.5520332176960054E-4</v>
      </c>
      <c r="O255">
        <v>6.0430004836739982E-4</v>
      </c>
      <c r="P255">
        <v>5.6463199817219953E-4</v>
      </c>
      <c r="Q255">
        <v>5.0574490092000074E-4</v>
      </c>
      <c r="R255">
        <v>4.9854938994000079E-4</v>
      </c>
      <c r="S255">
        <v>2.3497677492098396E-4</v>
      </c>
      <c r="T255">
        <v>1.1064547184856962E-5</v>
      </c>
      <c r="U255">
        <v>2.8023038399004616E-4</v>
      </c>
      <c r="V255">
        <v>4.1450973619457901E-5</v>
      </c>
      <c r="W255">
        <v>4.1955441691323401E-4</v>
      </c>
      <c r="X255" t="s">
        <v>255</v>
      </c>
    </row>
    <row r="256" spans="1:24">
      <c r="A256" t="s">
        <v>69</v>
      </c>
      <c r="B256" t="s">
        <v>247</v>
      </c>
      <c r="C256" t="s">
        <v>71</v>
      </c>
      <c r="D256" t="s">
        <v>248</v>
      </c>
      <c r="E256" t="s">
        <v>73</v>
      </c>
      <c r="F256" t="s">
        <v>74</v>
      </c>
      <c r="G256" t="s">
        <v>75</v>
      </c>
      <c r="H256" t="s">
        <v>107</v>
      </c>
      <c r="I256" t="s">
        <v>77</v>
      </c>
      <c r="J256">
        <v>2.1938320000000028E-5</v>
      </c>
      <c r="K256">
        <v>0</v>
      </c>
      <c r="L256">
        <v>0</v>
      </c>
      <c r="M256">
        <v>0</v>
      </c>
      <c r="N256">
        <v>0</v>
      </c>
      <c r="O256">
        <v>2.7979495199999991E-5</v>
      </c>
      <c r="P256">
        <v>2.835206080000002E-5</v>
      </c>
      <c r="Q256">
        <v>2.3307520000000022E-5</v>
      </c>
      <c r="R256">
        <v>2.293432E-5</v>
      </c>
      <c r="S256">
        <v>2.0265905811537041E-5</v>
      </c>
      <c r="T256">
        <v>1.1208201355442387E-5</v>
      </c>
      <c r="U256">
        <v>8.7908322556456113E-5</v>
      </c>
      <c r="V256">
        <v>8.8697882106302995E-5</v>
      </c>
      <c r="W256">
        <v>6.6640215868706527E-6</v>
      </c>
      <c r="X256" t="s">
        <v>256</v>
      </c>
    </row>
    <row r="257" spans="1:24">
      <c r="A257" t="s">
        <v>69</v>
      </c>
      <c r="B257" t="s">
        <v>247</v>
      </c>
      <c r="C257" t="s">
        <v>71</v>
      </c>
      <c r="D257" t="s">
        <v>248</v>
      </c>
      <c r="E257" t="s">
        <v>73</v>
      </c>
      <c r="F257" t="s">
        <v>74</v>
      </c>
      <c r="G257" t="s">
        <v>75</v>
      </c>
      <c r="H257" t="s">
        <v>107</v>
      </c>
      <c r="I257" t="s">
        <v>80</v>
      </c>
      <c r="J257">
        <v>5.1483752460000079E-5</v>
      </c>
      <c r="K257">
        <v>0</v>
      </c>
      <c r="L257">
        <v>0</v>
      </c>
      <c r="M257">
        <v>0</v>
      </c>
      <c r="N257">
        <v>0</v>
      </c>
      <c r="O257">
        <v>6.566088036059999E-5</v>
      </c>
      <c r="P257">
        <v>6.6535198682400053E-5</v>
      </c>
      <c r="Q257">
        <v>5.4696922560000053E-5</v>
      </c>
      <c r="R257">
        <v>5.3821115460000005E-5</v>
      </c>
      <c r="S257">
        <v>4.7559014463224553E-5</v>
      </c>
      <c r="T257">
        <v>2.6302846530884426E-5</v>
      </c>
      <c r="U257">
        <v>2.0629885595936336E-4</v>
      </c>
      <c r="V257">
        <v>2.0815175483296656E-4</v>
      </c>
      <c r="W257">
        <v>1.56387926589887E-5</v>
      </c>
      <c r="X257" t="s">
        <v>256</v>
      </c>
    </row>
    <row r="258" spans="1:24">
      <c r="A258" t="s">
        <v>69</v>
      </c>
      <c r="B258" t="s">
        <v>247</v>
      </c>
      <c r="C258" t="s">
        <v>71</v>
      </c>
      <c r="D258" t="s">
        <v>257</v>
      </c>
      <c r="E258" t="s">
        <v>73</v>
      </c>
      <c r="F258" t="s">
        <v>74</v>
      </c>
      <c r="G258" t="s">
        <v>75</v>
      </c>
      <c r="H258" t="s">
        <v>12</v>
      </c>
      <c r="I258" t="s">
        <v>77</v>
      </c>
      <c r="J258">
        <v>6.0462245000000164E-4</v>
      </c>
      <c r="K258">
        <v>5.6940450000000106E-4</v>
      </c>
      <c r="L258">
        <v>6.3967979999999885E-4</v>
      </c>
      <c r="M258">
        <v>5.7915722499999928E-4</v>
      </c>
      <c r="N258">
        <v>4.9324113050000084E-4</v>
      </c>
      <c r="O258">
        <v>4.6802217400000067E-4</v>
      </c>
      <c r="P258">
        <v>4.9256647400000033E-4</v>
      </c>
      <c r="Q258">
        <v>5.0855142499999927E-4</v>
      </c>
      <c r="R258">
        <v>5.5074140000000056E-4</v>
      </c>
      <c r="S258">
        <v>4.9339254843141491E-3</v>
      </c>
      <c r="T258">
        <v>5.3057472809048458E-3</v>
      </c>
      <c r="U258">
        <v>4.9006908903673589E-3</v>
      </c>
      <c r="V258">
        <v>3.1775398869062252E-3</v>
      </c>
      <c r="W258">
        <v>1.8639423643561064E-3</v>
      </c>
      <c r="X258" t="s">
        <v>258</v>
      </c>
    </row>
    <row r="259" spans="1:24">
      <c r="A259" t="s">
        <v>69</v>
      </c>
      <c r="B259" t="s">
        <v>247</v>
      </c>
      <c r="C259" t="s">
        <v>71</v>
      </c>
      <c r="D259" t="s">
        <v>257</v>
      </c>
      <c r="E259" t="s">
        <v>73</v>
      </c>
      <c r="F259" t="s">
        <v>74</v>
      </c>
      <c r="G259" t="s">
        <v>75</v>
      </c>
      <c r="H259" t="s">
        <v>12</v>
      </c>
      <c r="I259" t="s">
        <v>79</v>
      </c>
      <c r="J259">
        <v>2.2588694732000065</v>
      </c>
      <c r="K259">
        <v>2.1272952120000039</v>
      </c>
      <c r="L259">
        <v>2.3898437327999957</v>
      </c>
      <c r="M259">
        <v>2.1637313925999972</v>
      </c>
      <c r="N259">
        <v>1.8427488635480029</v>
      </c>
      <c r="O259">
        <v>1.7485308420640024</v>
      </c>
      <c r="P259">
        <v>1.8402283468640011</v>
      </c>
      <c r="Q259">
        <v>1.8999481237999971</v>
      </c>
      <c r="R259">
        <v>2.0575698704000018</v>
      </c>
      <c r="S259">
        <v>1.8255972390807884</v>
      </c>
      <c r="T259">
        <v>1.9201383345076093</v>
      </c>
      <c r="U259">
        <v>1.6461511477521207</v>
      </c>
      <c r="V259">
        <v>1.0286472829173876</v>
      </c>
      <c r="W259">
        <v>0.5980868078840833</v>
      </c>
      <c r="X259" t="s">
        <v>258</v>
      </c>
    </row>
    <row r="260" spans="1:24">
      <c r="A260" t="s">
        <v>69</v>
      </c>
      <c r="B260" t="s">
        <v>247</v>
      </c>
      <c r="C260" t="s">
        <v>71</v>
      </c>
      <c r="D260" t="s">
        <v>257</v>
      </c>
      <c r="E260" t="s">
        <v>73</v>
      </c>
      <c r="F260" t="s">
        <v>74</v>
      </c>
      <c r="G260" t="s">
        <v>75</v>
      </c>
      <c r="H260" t="s">
        <v>12</v>
      </c>
      <c r="I260" t="s">
        <v>80</v>
      </c>
      <c r="J260">
        <v>1.1531359366400032E-2</v>
      </c>
      <c r="K260">
        <v>1.0859682624000019E-2</v>
      </c>
      <c r="L260">
        <v>1.2199973145599976E-2</v>
      </c>
      <c r="M260">
        <v>1.1045686595199986E-2</v>
      </c>
      <c r="N260">
        <v>9.4070948408960155E-3</v>
      </c>
      <c r="O260">
        <v>8.9261189025280109E-3</v>
      </c>
      <c r="P260">
        <v>9.3942277921280053E-3</v>
      </c>
      <c r="Q260">
        <v>9.6990927775999856E-3</v>
      </c>
      <c r="R260">
        <v>1.0503739980800009E-2</v>
      </c>
      <c r="S260">
        <v>8.8095947217446541E-3</v>
      </c>
      <c r="T260">
        <v>9.4840589977886677E-3</v>
      </c>
      <c r="U260">
        <v>8.5599501950611081E-3</v>
      </c>
      <c r="V260">
        <v>5.5092764293705023E-3</v>
      </c>
      <c r="W260">
        <v>3.2317371611817877E-3</v>
      </c>
      <c r="X260" t="s">
        <v>258</v>
      </c>
    </row>
    <row r="261" spans="1:24">
      <c r="A261" t="s">
        <v>69</v>
      </c>
      <c r="B261" t="s">
        <v>247</v>
      </c>
      <c r="C261" t="s">
        <v>71</v>
      </c>
      <c r="D261" t="s">
        <v>257</v>
      </c>
      <c r="E261" t="s">
        <v>73</v>
      </c>
      <c r="F261" t="s">
        <v>74</v>
      </c>
      <c r="G261" t="s">
        <v>75</v>
      </c>
      <c r="H261" t="s">
        <v>76</v>
      </c>
      <c r="I261" t="s">
        <v>77</v>
      </c>
      <c r="J261">
        <v>0</v>
      </c>
      <c r="K261">
        <v>0</v>
      </c>
      <c r="L261">
        <v>0</v>
      </c>
      <c r="M261">
        <v>3.37156E-3</v>
      </c>
      <c r="N261">
        <v>3.0745119359999996E-3</v>
      </c>
      <c r="O261">
        <v>2.7617961280000016E-3</v>
      </c>
      <c r="P261">
        <v>3.1810239919999993E-3</v>
      </c>
      <c r="Q261">
        <v>3.1261871999999974E-3</v>
      </c>
      <c r="R261">
        <v>3.1443103999999984E-3</v>
      </c>
      <c r="S261">
        <v>0</v>
      </c>
      <c r="T261">
        <v>0</v>
      </c>
      <c r="U261">
        <v>2.6045829880253298E-3</v>
      </c>
      <c r="V261">
        <v>0</v>
      </c>
      <c r="W261">
        <v>7.6666662083382654E-5</v>
      </c>
      <c r="X261" t="s">
        <v>259</v>
      </c>
    </row>
    <row r="262" spans="1:24">
      <c r="A262" t="s">
        <v>69</v>
      </c>
      <c r="B262" t="s">
        <v>247</v>
      </c>
      <c r="C262" t="s">
        <v>71</v>
      </c>
      <c r="D262" t="s">
        <v>257</v>
      </c>
      <c r="E262" t="s">
        <v>73</v>
      </c>
      <c r="F262" t="s">
        <v>74</v>
      </c>
      <c r="G262" t="s">
        <v>75</v>
      </c>
      <c r="H262" t="s">
        <v>76</v>
      </c>
      <c r="I262" t="s">
        <v>79</v>
      </c>
      <c r="J262">
        <v>0</v>
      </c>
      <c r="K262">
        <v>0</v>
      </c>
      <c r="L262">
        <v>0</v>
      </c>
      <c r="M262">
        <v>0.13176178699050001</v>
      </c>
      <c r="N262">
        <v>0.12015304096945677</v>
      </c>
      <c r="O262">
        <v>0.10793199383333647</v>
      </c>
      <c r="P262">
        <v>0.12431557072855706</v>
      </c>
      <c r="Q262">
        <v>0.12217252901885989</v>
      </c>
      <c r="R262">
        <v>0.12288079024451995</v>
      </c>
      <c r="S262">
        <v>0</v>
      </c>
      <c r="T262">
        <v>0</v>
      </c>
      <c r="U262">
        <v>9.6187991540727255E-2</v>
      </c>
      <c r="V262">
        <v>0</v>
      </c>
      <c r="W262">
        <v>0.11335387328642697</v>
      </c>
      <c r="X262" t="s">
        <v>259</v>
      </c>
    </row>
    <row r="263" spans="1:24">
      <c r="A263" t="s">
        <v>69</v>
      </c>
      <c r="B263" t="s">
        <v>247</v>
      </c>
      <c r="C263" t="s">
        <v>71</v>
      </c>
      <c r="D263" t="s">
        <v>257</v>
      </c>
      <c r="E263" t="s">
        <v>73</v>
      </c>
      <c r="F263" t="s">
        <v>74</v>
      </c>
      <c r="G263" t="s">
        <v>75</v>
      </c>
      <c r="H263" t="s">
        <v>76</v>
      </c>
      <c r="I263" t="s">
        <v>80</v>
      </c>
      <c r="J263">
        <v>0</v>
      </c>
      <c r="K263">
        <v>0</v>
      </c>
      <c r="L263">
        <v>0</v>
      </c>
      <c r="M263">
        <v>5.2748056199999997E-3</v>
      </c>
      <c r="N263">
        <v>4.8100739238719995E-3</v>
      </c>
      <c r="O263">
        <v>4.3208300422560028E-3</v>
      </c>
      <c r="P263">
        <v>4.9767120354839989E-3</v>
      </c>
      <c r="Q263">
        <v>4.8909198743999956E-3</v>
      </c>
      <c r="R263">
        <v>4.9192736207999974E-3</v>
      </c>
      <c r="S263">
        <v>0</v>
      </c>
      <c r="T263">
        <v>0</v>
      </c>
      <c r="U263">
        <v>4.0748700847656177E-3</v>
      </c>
      <c r="V263">
        <v>0</v>
      </c>
      <c r="W263">
        <v>8.7208925412949716E-3</v>
      </c>
      <c r="X263" t="s">
        <v>259</v>
      </c>
    </row>
    <row r="264" spans="1:24">
      <c r="A264" t="s">
        <v>69</v>
      </c>
      <c r="B264" t="s">
        <v>247</v>
      </c>
      <c r="C264" t="s">
        <v>71</v>
      </c>
      <c r="D264" t="s">
        <v>257</v>
      </c>
      <c r="E264" t="s">
        <v>73</v>
      </c>
      <c r="F264" t="s">
        <v>74</v>
      </c>
      <c r="G264" t="s">
        <v>75</v>
      </c>
      <c r="H264" t="s">
        <v>81</v>
      </c>
      <c r="I264" t="s">
        <v>77</v>
      </c>
      <c r="J264">
        <v>2.548031999999998E-4</v>
      </c>
      <c r="K264">
        <v>6.9999999999999923E-6</v>
      </c>
      <c r="L264">
        <v>2.0989999999999984E-4</v>
      </c>
      <c r="M264">
        <v>2.9130159999999863E-4</v>
      </c>
      <c r="N264">
        <v>2.614958480000005E-4</v>
      </c>
      <c r="O264">
        <v>2.7804360000000151E-4</v>
      </c>
      <c r="P264">
        <v>1.9245486400000029E-4</v>
      </c>
      <c r="Q264">
        <v>1.6969440000000021E-4</v>
      </c>
      <c r="R264">
        <v>1.3902959999999997E-4</v>
      </c>
      <c r="S264">
        <v>2.2044436124599055E-5</v>
      </c>
      <c r="T264">
        <v>1.0618171418200009E-5</v>
      </c>
      <c r="U264">
        <v>7.0044947112301952E-5</v>
      </c>
      <c r="V264">
        <v>0</v>
      </c>
      <c r="W264">
        <v>0</v>
      </c>
      <c r="X264" t="s">
        <v>260</v>
      </c>
    </row>
    <row r="265" spans="1:24">
      <c r="A265" t="s">
        <v>69</v>
      </c>
      <c r="B265" t="s">
        <v>247</v>
      </c>
      <c r="C265" t="s">
        <v>71</v>
      </c>
      <c r="D265" t="s">
        <v>257</v>
      </c>
      <c r="E265" t="s">
        <v>73</v>
      </c>
      <c r="F265" t="s">
        <v>74</v>
      </c>
      <c r="G265" t="s">
        <v>75</v>
      </c>
      <c r="H265" t="s">
        <v>81</v>
      </c>
      <c r="I265" t="s">
        <v>79</v>
      </c>
      <c r="J265">
        <v>2.1905431103999985E-2</v>
      </c>
      <c r="K265">
        <v>6.017899999999994E-4</v>
      </c>
      <c r="L265">
        <v>1.8045102999999989E-2</v>
      </c>
      <c r="M265">
        <v>2.5043198551999879E-2</v>
      </c>
      <c r="N265">
        <v>2.2480798052560043E-2</v>
      </c>
      <c r="O265">
        <v>2.3903408292000126E-2</v>
      </c>
      <c r="P265">
        <v>1.6545344658080025E-2</v>
      </c>
      <c r="Q265">
        <v>1.4588627568000018E-2</v>
      </c>
      <c r="R265">
        <v>1.1952374711999999E-2</v>
      </c>
      <c r="S265">
        <v>3.6547057361588461E-2</v>
      </c>
      <c r="T265">
        <v>1.0004194461619686E-2</v>
      </c>
      <c r="U265">
        <v>4.0672006131123942E-3</v>
      </c>
      <c r="V265">
        <v>0</v>
      </c>
      <c r="W265">
        <v>0</v>
      </c>
      <c r="X265" t="s">
        <v>260</v>
      </c>
    </row>
    <row r="266" spans="1:24">
      <c r="A266" t="s">
        <v>69</v>
      </c>
      <c r="B266" t="s">
        <v>247</v>
      </c>
      <c r="C266" t="s">
        <v>71</v>
      </c>
      <c r="D266" t="s">
        <v>257</v>
      </c>
      <c r="E266" t="s">
        <v>73</v>
      </c>
      <c r="F266" t="s">
        <v>74</v>
      </c>
      <c r="G266" t="s">
        <v>75</v>
      </c>
      <c r="H266" t="s">
        <v>81</v>
      </c>
      <c r="I266" t="s">
        <v>80</v>
      </c>
      <c r="J266">
        <v>3.9863960639999972E-4</v>
      </c>
      <c r="K266">
        <v>1.0951499999999988E-5</v>
      </c>
      <c r="L266">
        <v>3.283885499999998E-4</v>
      </c>
      <c r="M266">
        <v>4.5574135319999775E-4</v>
      </c>
      <c r="N266">
        <v>4.0911025419600075E-4</v>
      </c>
      <c r="O266">
        <v>4.3499921220000229E-4</v>
      </c>
      <c r="P266">
        <v>3.0109563472800044E-4</v>
      </c>
      <c r="Q266">
        <v>2.6548688880000029E-4</v>
      </c>
      <c r="R266">
        <v>2.1751180919999996E-4</v>
      </c>
      <c r="S266">
        <v>5.3427365291993094E-5</v>
      </c>
      <c r="T266">
        <v>2.5923689833542769E-5</v>
      </c>
      <c r="U266">
        <v>1.1018316377562248E-4</v>
      </c>
      <c r="V266">
        <v>0</v>
      </c>
      <c r="W266">
        <v>0</v>
      </c>
      <c r="X266" t="s">
        <v>260</v>
      </c>
    </row>
    <row r="267" spans="1:24">
      <c r="A267" t="s">
        <v>69</v>
      </c>
      <c r="B267" t="s">
        <v>247</v>
      </c>
      <c r="C267" t="s">
        <v>71</v>
      </c>
      <c r="D267" t="s">
        <v>257</v>
      </c>
      <c r="E267" t="s">
        <v>73</v>
      </c>
      <c r="F267" t="s">
        <v>74</v>
      </c>
      <c r="G267" t="s">
        <v>75</v>
      </c>
      <c r="H267" t="s">
        <v>83</v>
      </c>
      <c r="I267" t="s">
        <v>77</v>
      </c>
      <c r="J267">
        <v>6.1381977249999964E-3</v>
      </c>
      <c r="K267">
        <v>5.8341430000000269E-3</v>
      </c>
      <c r="L267">
        <v>7.1914110750000296E-3</v>
      </c>
      <c r="M267">
        <v>6.2213993250000163E-3</v>
      </c>
      <c r="N267">
        <v>5.2719392465000138E-3</v>
      </c>
      <c r="O267">
        <v>4.9814641412499949E-3</v>
      </c>
      <c r="P267">
        <v>4.6124767924999978E-3</v>
      </c>
      <c r="Q267">
        <v>4.6428660499999996E-3</v>
      </c>
      <c r="R267">
        <v>4.6815424249999739E-3</v>
      </c>
      <c r="S267">
        <v>4.3809628041654152E-3</v>
      </c>
      <c r="T267">
        <v>3.7866184844566361E-3</v>
      </c>
      <c r="U267">
        <v>5.1183845104907106E-3</v>
      </c>
      <c r="V267">
        <v>4.7922948584019102E-3</v>
      </c>
      <c r="W267">
        <v>5.707059232848222E-3</v>
      </c>
      <c r="X267" t="s">
        <v>261</v>
      </c>
    </row>
    <row r="268" spans="1:24">
      <c r="A268" t="s">
        <v>69</v>
      </c>
      <c r="B268" t="s">
        <v>247</v>
      </c>
      <c r="C268" t="s">
        <v>71</v>
      </c>
      <c r="D268" t="s">
        <v>257</v>
      </c>
      <c r="E268" t="s">
        <v>73</v>
      </c>
      <c r="F268" t="s">
        <v>74</v>
      </c>
      <c r="G268" t="s">
        <v>75</v>
      </c>
      <c r="H268" t="s">
        <v>83</v>
      </c>
      <c r="I268" t="s">
        <v>79</v>
      </c>
      <c r="J268">
        <v>13.017889735179994</v>
      </c>
      <c r="K268">
        <v>12.373050474400056</v>
      </c>
      <c r="L268">
        <v>15.25154460786006</v>
      </c>
      <c r="M268">
        <v>13.194343688460036</v>
      </c>
      <c r="N268">
        <v>11.180728753977231</v>
      </c>
      <c r="O268">
        <v>10.564689150762993</v>
      </c>
      <c r="P268">
        <v>9.7821407815339967</v>
      </c>
      <c r="Q268">
        <v>9.8465903188400006</v>
      </c>
      <c r="R268">
        <v>9.9286151749399458</v>
      </c>
      <c r="S268">
        <v>10.544238168424002</v>
      </c>
      <c r="T268">
        <v>8.9962788574651427</v>
      </c>
      <c r="U268">
        <v>11.18737897306889</v>
      </c>
      <c r="V268">
        <v>10.233330083548877</v>
      </c>
      <c r="W268">
        <v>12.267385405583445</v>
      </c>
      <c r="X268" t="s">
        <v>261</v>
      </c>
    </row>
    <row r="269" spans="1:24">
      <c r="A269" t="s">
        <v>69</v>
      </c>
      <c r="B269" t="s">
        <v>247</v>
      </c>
      <c r="C269" t="s">
        <v>71</v>
      </c>
      <c r="D269" t="s">
        <v>257</v>
      </c>
      <c r="E269" t="s">
        <v>73</v>
      </c>
      <c r="F269" t="s">
        <v>74</v>
      </c>
      <c r="G269" t="s">
        <v>75</v>
      </c>
      <c r="H269" t="s">
        <v>83</v>
      </c>
      <c r="I269" t="s">
        <v>80</v>
      </c>
      <c r="J269">
        <v>7.3167316881999961E-3</v>
      </c>
      <c r="K269">
        <v>6.9542984560000314E-3</v>
      </c>
      <c r="L269">
        <v>8.5721620014000341E-3</v>
      </c>
      <c r="M269">
        <v>7.4159079954000187E-3</v>
      </c>
      <c r="N269">
        <v>6.2841515818280163E-3</v>
      </c>
      <c r="O269">
        <v>5.9379052563699949E-3</v>
      </c>
      <c r="P269">
        <v>5.4980723366599982E-3</v>
      </c>
      <c r="Q269">
        <v>5.5342963315999994E-3</v>
      </c>
      <c r="R269">
        <v>5.5803985705999695E-3</v>
      </c>
      <c r="S269">
        <v>5.7881186581709996E-3</v>
      </c>
      <c r="T269">
        <v>5.0138480331420139E-3</v>
      </c>
      <c r="U269">
        <v>6.1025334775277268E-3</v>
      </c>
      <c r="V269">
        <v>5.7124154712150767E-3</v>
      </c>
      <c r="W269">
        <v>6.8072215900041961E-3</v>
      </c>
      <c r="X269" t="s">
        <v>261</v>
      </c>
    </row>
    <row r="270" spans="1:24">
      <c r="A270" t="s">
        <v>69</v>
      </c>
      <c r="B270" t="s">
        <v>247</v>
      </c>
      <c r="C270" t="s">
        <v>71</v>
      </c>
      <c r="D270" t="s">
        <v>257</v>
      </c>
      <c r="E270" t="s">
        <v>73</v>
      </c>
      <c r="F270" t="s">
        <v>74</v>
      </c>
      <c r="G270" t="s">
        <v>75</v>
      </c>
      <c r="H270" t="s">
        <v>85</v>
      </c>
      <c r="I270" t="s">
        <v>77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7.695758423322819E-5</v>
      </c>
      <c r="W270">
        <v>4.4370068112593522E-4</v>
      </c>
      <c r="X270" t="s">
        <v>262</v>
      </c>
    </row>
    <row r="271" spans="1:24">
      <c r="A271" t="s">
        <v>69</v>
      </c>
      <c r="B271" t="s">
        <v>247</v>
      </c>
      <c r="C271" t="s">
        <v>71</v>
      </c>
      <c r="D271" t="s">
        <v>257</v>
      </c>
      <c r="E271" t="s">
        <v>73</v>
      </c>
      <c r="F271" t="s">
        <v>74</v>
      </c>
      <c r="G271" t="s">
        <v>75</v>
      </c>
      <c r="H271" t="s">
        <v>85</v>
      </c>
      <c r="I271" t="s">
        <v>79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0.17604870156277461</v>
      </c>
      <c r="W271">
        <v>9.5368196050573853E-2</v>
      </c>
      <c r="X271" t="s">
        <v>262</v>
      </c>
    </row>
    <row r="272" spans="1:24">
      <c r="A272" t="s">
        <v>69</v>
      </c>
      <c r="B272" t="s">
        <v>247</v>
      </c>
      <c r="C272" t="s">
        <v>71</v>
      </c>
      <c r="D272" t="s">
        <v>257</v>
      </c>
      <c r="E272" t="s">
        <v>73</v>
      </c>
      <c r="F272" t="s">
        <v>74</v>
      </c>
      <c r="G272" t="s">
        <v>75</v>
      </c>
      <c r="H272" t="s">
        <v>85</v>
      </c>
      <c r="I272" t="s">
        <v>80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9.1733440406008019E-5</v>
      </c>
      <c r="W272">
        <v>5.1799096298419132E-5</v>
      </c>
      <c r="X272" t="s">
        <v>262</v>
      </c>
    </row>
    <row r="273" spans="1:24">
      <c r="A273" t="s">
        <v>69</v>
      </c>
      <c r="B273" t="s">
        <v>247</v>
      </c>
      <c r="C273" t="s">
        <v>71</v>
      </c>
      <c r="D273" t="s">
        <v>257</v>
      </c>
      <c r="E273" t="s">
        <v>73</v>
      </c>
      <c r="F273" t="s">
        <v>74</v>
      </c>
      <c r="G273" t="s">
        <v>75</v>
      </c>
      <c r="H273" t="s">
        <v>87</v>
      </c>
      <c r="I273" t="s">
        <v>77</v>
      </c>
      <c r="J273">
        <v>1.8228750000000001E-6</v>
      </c>
      <c r="K273">
        <v>5.4726000000000143E-6</v>
      </c>
      <c r="L273">
        <v>1.1812500000000023E-7</v>
      </c>
      <c r="M273">
        <v>0</v>
      </c>
      <c r="N273">
        <v>1.4014725000000058E-7</v>
      </c>
      <c r="O273">
        <v>1.1683950000000024E-7</v>
      </c>
      <c r="P273">
        <v>0</v>
      </c>
      <c r="Q273">
        <v>0</v>
      </c>
      <c r="R273">
        <v>0</v>
      </c>
      <c r="S273">
        <v>1.8485925158369749E-6</v>
      </c>
      <c r="T273">
        <v>1.3061162896662293E-6</v>
      </c>
      <c r="U273">
        <v>2.3496072927326976E-6</v>
      </c>
      <c r="V273">
        <v>1.5955539017079626E-6</v>
      </c>
      <c r="W273">
        <v>1.1121831549796256E-6</v>
      </c>
      <c r="X273" t="s">
        <v>263</v>
      </c>
    </row>
    <row r="274" spans="1:24">
      <c r="A274" t="s">
        <v>69</v>
      </c>
      <c r="B274" t="s">
        <v>247</v>
      </c>
      <c r="C274" t="s">
        <v>71</v>
      </c>
      <c r="D274" t="s">
        <v>257</v>
      </c>
      <c r="E274" t="s">
        <v>73</v>
      </c>
      <c r="F274" t="s">
        <v>74</v>
      </c>
      <c r="G274" t="s">
        <v>75</v>
      </c>
      <c r="H274" t="s">
        <v>87</v>
      </c>
      <c r="I274" t="s">
        <v>79</v>
      </c>
      <c r="J274">
        <v>1.7975978E-3</v>
      </c>
      <c r="K274">
        <v>5.3967132800000137E-3</v>
      </c>
      <c r="L274">
        <v>1.1648700000000026E-4</v>
      </c>
      <c r="M274">
        <v>0</v>
      </c>
      <c r="N274">
        <v>1.382038748000006E-4</v>
      </c>
      <c r="O274">
        <v>1.1521932560000025E-4</v>
      </c>
      <c r="P274">
        <v>0</v>
      </c>
      <c r="Q274">
        <v>0</v>
      </c>
      <c r="R274">
        <v>0</v>
      </c>
      <c r="S274">
        <v>1.8050388360661756E-3</v>
      </c>
      <c r="T274">
        <v>1.2711059458871941E-3</v>
      </c>
      <c r="U274">
        <v>2.3170260716067967E-3</v>
      </c>
      <c r="V274">
        <v>1.5589960125256379E-3</v>
      </c>
      <c r="W274">
        <v>9.315138473602896E-4</v>
      </c>
      <c r="X274" t="s">
        <v>263</v>
      </c>
    </row>
    <row r="275" spans="1:24">
      <c r="A275" t="s">
        <v>69</v>
      </c>
      <c r="B275" t="s">
        <v>247</v>
      </c>
      <c r="C275" t="s">
        <v>71</v>
      </c>
      <c r="D275" t="s">
        <v>257</v>
      </c>
      <c r="E275" t="s">
        <v>73</v>
      </c>
      <c r="F275" t="s">
        <v>74</v>
      </c>
      <c r="G275" t="s">
        <v>75</v>
      </c>
      <c r="H275" t="s">
        <v>87</v>
      </c>
      <c r="I275" t="s">
        <v>80</v>
      </c>
      <c r="J275">
        <v>4.3457339999999994E-6</v>
      </c>
      <c r="K275">
        <v>1.3046678400000032E-5</v>
      </c>
      <c r="L275">
        <v>2.8161000000000057E-7</v>
      </c>
      <c r="M275">
        <v>0</v>
      </c>
      <c r="N275">
        <v>3.3411104400000142E-7</v>
      </c>
      <c r="O275">
        <v>2.7854536800000058E-7</v>
      </c>
      <c r="P275">
        <v>0</v>
      </c>
      <c r="Q275">
        <v>0</v>
      </c>
      <c r="R275">
        <v>0</v>
      </c>
      <c r="S275">
        <v>4.4072322271173522E-6</v>
      </c>
      <c r="T275">
        <v>3.1145524652077518E-6</v>
      </c>
      <c r="U275">
        <v>5.6014637858747232E-6</v>
      </c>
      <c r="V275">
        <v>3.803800501671783E-6</v>
      </c>
      <c r="W275">
        <v>1.7540187808692926E-5</v>
      </c>
      <c r="X275" t="s">
        <v>263</v>
      </c>
    </row>
    <row r="276" spans="1:24">
      <c r="A276" t="s">
        <v>69</v>
      </c>
      <c r="B276" t="s">
        <v>247</v>
      </c>
      <c r="C276" t="s">
        <v>71</v>
      </c>
      <c r="D276" t="s">
        <v>257</v>
      </c>
      <c r="E276" t="s">
        <v>73</v>
      </c>
      <c r="F276" t="s">
        <v>74</v>
      </c>
      <c r="G276" t="s">
        <v>75</v>
      </c>
      <c r="H276" t="s">
        <v>91</v>
      </c>
      <c r="I276" t="s">
        <v>77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3.4176533968608469E-8</v>
      </c>
      <c r="V276">
        <v>6.0566667247369698E-8</v>
      </c>
      <c r="W276">
        <v>3.440267377847126E-8</v>
      </c>
      <c r="X276" t="s">
        <v>264</v>
      </c>
    </row>
    <row r="277" spans="1:24">
      <c r="A277" t="s">
        <v>69</v>
      </c>
      <c r="B277" t="s">
        <v>247</v>
      </c>
      <c r="C277" t="s">
        <v>71</v>
      </c>
      <c r="D277" t="s">
        <v>257</v>
      </c>
      <c r="E277" t="s">
        <v>73</v>
      </c>
      <c r="F277" t="s">
        <v>74</v>
      </c>
      <c r="G277" t="s">
        <v>75</v>
      </c>
      <c r="H277" t="s">
        <v>91</v>
      </c>
      <c r="I277" t="s">
        <v>79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3.5565805661507488E-5</v>
      </c>
      <c r="V277">
        <v>6.0728178360029361E-5</v>
      </c>
      <c r="W277">
        <v>3.1832450110866584E-5</v>
      </c>
      <c r="X277" t="s">
        <v>264</v>
      </c>
    </row>
    <row r="278" spans="1:24">
      <c r="A278" t="s">
        <v>69</v>
      </c>
      <c r="B278" t="s">
        <v>247</v>
      </c>
      <c r="C278" t="s">
        <v>71</v>
      </c>
      <c r="D278" t="s">
        <v>257</v>
      </c>
      <c r="E278" t="s">
        <v>73</v>
      </c>
      <c r="F278" t="s">
        <v>74</v>
      </c>
      <c r="G278" t="s">
        <v>75</v>
      </c>
      <c r="H278" t="s">
        <v>91</v>
      </c>
      <c r="I278" t="s">
        <v>80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8.1476856981162589E-8</v>
      </c>
      <c r="V278">
        <v>1.4439093471772936E-7</v>
      </c>
      <c r="W278">
        <v>8.2015974287875486E-8</v>
      </c>
      <c r="X278" t="s">
        <v>264</v>
      </c>
    </row>
    <row r="279" spans="1:24">
      <c r="A279" t="s">
        <v>69</v>
      </c>
      <c r="B279" t="s">
        <v>247</v>
      </c>
      <c r="C279" t="s">
        <v>71</v>
      </c>
      <c r="D279" t="s">
        <v>257</v>
      </c>
      <c r="E279" t="s">
        <v>73</v>
      </c>
      <c r="F279" t="s">
        <v>74</v>
      </c>
      <c r="G279" t="s">
        <v>75</v>
      </c>
      <c r="H279" t="s">
        <v>93</v>
      </c>
      <c r="I279" t="s">
        <v>77</v>
      </c>
      <c r="J279">
        <v>3.7351454250000053E-3</v>
      </c>
      <c r="K279">
        <v>3.5769398500000013E-3</v>
      </c>
      <c r="L279">
        <v>4.6324902249999982E-3</v>
      </c>
      <c r="M279">
        <v>3.1792161499999989E-3</v>
      </c>
      <c r="N279">
        <v>3.3296404790000064E-3</v>
      </c>
      <c r="O279">
        <v>3.6944701667499941E-3</v>
      </c>
      <c r="P279">
        <v>3.1601984424999992E-3</v>
      </c>
      <c r="Q279">
        <v>2.986742825000002E-3</v>
      </c>
      <c r="R279">
        <v>2.120027799999999E-3</v>
      </c>
      <c r="S279">
        <v>1.9435890190637145E-3</v>
      </c>
      <c r="T279">
        <v>9.010067253730549E-4</v>
      </c>
      <c r="U279">
        <v>9.2281403730209359E-4</v>
      </c>
      <c r="V279">
        <v>6.5659071460531684E-4</v>
      </c>
      <c r="W279">
        <v>4.472184645472321E-4</v>
      </c>
      <c r="X279" t="s">
        <v>265</v>
      </c>
    </row>
    <row r="280" spans="1:24">
      <c r="A280" t="s">
        <v>69</v>
      </c>
      <c r="B280" t="s">
        <v>247</v>
      </c>
      <c r="C280" t="s">
        <v>71</v>
      </c>
      <c r="D280" t="s">
        <v>257</v>
      </c>
      <c r="E280" t="s">
        <v>73</v>
      </c>
      <c r="F280" t="s">
        <v>74</v>
      </c>
      <c r="G280" t="s">
        <v>75</v>
      </c>
      <c r="H280" t="s">
        <v>93</v>
      </c>
      <c r="I280" t="s">
        <v>79</v>
      </c>
      <c r="J280">
        <v>1.3859426878800016</v>
      </c>
      <c r="K280">
        <v>1.3272397901600006</v>
      </c>
      <c r="L280">
        <v>1.7189065547599993</v>
      </c>
      <c r="M280">
        <v>1.1796626034399997</v>
      </c>
      <c r="N280">
        <v>1.2354782344624022</v>
      </c>
      <c r="O280">
        <v>1.3708499484187981</v>
      </c>
      <c r="P280">
        <v>1.1726059966279996</v>
      </c>
      <c r="Q280">
        <v>1.1082445013200006</v>
      </c>
      <c r="R280">
        <v>0.78664595167999951</v>
      </c>
      <c r="S280">
        <v>0.72117754001913248</v>
      </c>
      <c r="T280">
        <v>0.33432264093478742</v>
      </c>
      <c r="U280">
        <v>0.3424143431502023</v>
      </c>
      <c r="V280">
        <v>0.24371427651964359</v>
      </c>
      <c r="W280">
        <v>0.16951633854336709</v>
      </c>
      <c r="X280" t="s">
        <v>265</v>
      </c>
    </row>
    <row r="281" spans="1:24">
      <c r="A281" t="s">
        <v>69</v>
      </c>
      <c r="B281" t="s">
        <v>247</v>
      </c>
      <c r="C281" t="s">
        <v>71</v>
      </c>
      <c r="D281" t="s">
        <v>257</v>
      </c>
      <c r="E281" t="s">
        <v>73</v>
      </c>
      <c r="F281" t="s">
        <v>74</v>
      </c>
      <c r="G281" t="s">
        <v>75</v>
      </c>
      <c r="H281" t="s">
        <v>93</v>
      </c>
      <c r="I281" t="s">
        <v>80</v>
      </c>
      <c r="J281">
        <v>6.4760630496000088E-3</v>
      </c>
      <c r="K281">
        <v>6.2017633472000021E-3</v>
      </c>
      <c r="L281">
        <v>8.0318957791999952E-3</v>
      </c>
      <c r="M281">
        <v>5.5121827647999985E-3</v>
      </c>
      <c r="N281">
        <v>5.7729912014080117E-3</v>
      </c>
      <c r="O281">
        <v>6.4055395472959907E-3</v>
      </c>
      <c r="P281">
        <v>5.4792095177599986E-3</v>
      </c>
      <c r="Q281">
        <v>5.1784690144000035E-3</v>
      </c>
      <c r="R281">
        <v>3.6757427455999976E-3</v>
      </c>
      <c r="S281">
        <v>3.3698299792348334E-3</v>
      </c>
      <c r="T281">
        <v>1.562181842392264E-3</v>
      </c>
      <c r="U281">
        <v>1.5999917563114115E-3</v>
      </c>
      <c r="V281">
        <v>1.1384089189956912E-3</v>
      </c>
      <c r="W281">
        <v>7.7539550507680223E-4</v>
      </c>
      <c r="X281" t="s">
        <v>265</v>
      </c>
    </row>
    <row r="282" spans="1:24">
      <c r="A282" t="s">
        <v>69</v>
      </c>
      <c r="B282" t="s">
        <v>247</v>
      </c>
      <c r="C282" t="s">
        <v>71</v>
      </c>
      <c r="D282" t="s">
        <v>257</v>
      </c>
      <c r="E282" t="s">
        <v>73</v>
      </c>
      <c r="F282" t="s">
        <v>74</v>
      </c>
      <c r="G282" t="s">
        <v>75</v>
      </c>
      <c r="H282" t="s">
        <v>95</v>
      </c>
      <c r="I282" t="s">
        <v>77</v>
      </c>
      <c r="J282">
        <v>5.3279999999999937E-7</v>
      </c>
      <c r="K282">
        <v>6.3929999999999954E-7</v>
      </c>
      <c r="L282">
        <v>0</v>
      </c>
      <c r="M282">
        <v>9.1042499999999815E-7</v>
      </c>
      <c r="N282">
        <v>1.3752600000000001E-7</v>
      </c>
      <c r="O282">
        <v>4.0526624999999998E-7</v>
      </c>
      <c r="P282">
        <v>3.370245E-7</v>
      </c>
      <c r="Q282">
        <v>3.1649999999999958E-7</v>
      </c>
      <c r="R282">
        <v>6.1859999999999968E-7</v>
      </c>
      <c r="S282">
        <v>1.0453649336830111E-6</v>
      </c>
      <c r="T282">
        <v>2.8420340871845413E-7</v>
      </c>
      <c r="U282">
        <v>1.1650273575820623E-6</v>
      </c>
      <c r="V282">
        <v>2.4696629028111049E-6</v>
      </c>
      <c r="W282">
        <v>4.3681972495777616E-6</v>
      </c>
      <c r="X282" t="s">
        <v>266</v>
      </c>
    </row>
    <row r="283" spans="1:24">
      <c r="A283" t="s">
        <v>69</v>
      </c>
      <c r="B283" t="s">
        <v>247</v>
      </c>
      <c r="C283" t="s">
        <v>71</v>
      </c>
      <c r="D283" t="s">
        <v>257</v>
      </c>
      <c r="E283" t="s">
        <v>73</v>
      </c>
      <c r="F283" t="s">
        <v>74</v>
      </c>
      <c r="G283" t="s">
        <v>75</v>
      </c>
      <c r="H283" t="s">
        <v>95</v>
      </c>
      <c r="I283" t="s">
        <v>79</v>
      </c>
      <c r="J283">
        <v>4.3661183999999946E-4</v>
      </c>
      <c r="K283">
        <v>5.238850399999996E-4</v>
      </c>
      <c r="L283">
        <v>0</v>
      </c>
      <c r="M283">
        <v>7.4606293999999844E-4</v>
      </c>
      <c r="N283">
        <v>1.126979728E-4</v>
      </c>
      <c r="O283">
        <v>3.32102183E-4</v>
      </c>
      <c r="P283">
        <v>2.7618034360000002E-4</v>
      </c>
      <c r="Q283">
        <v>2.5936119999999963E-4</v>
      </c>
      <c r="R283">
        <v>5.0692207999999972E-4</v>
      </c>
      <c r="S283">
        <v>2.6334846114555821E-3</v>
      </c>
      <c r="T283">
        <v>7.0071666522331837E-4</v>
      </c>
      <c r="U283">
        <v>1.0221696757156027E-3</v>
      </c>
      <c r="V283">
        <v>2.1154432664525443E-3</v>
      </c>
      <c r="W283">
        <v>3.7999747221055757E-3</v>
      </c>
      <c r="X283" t="s">
        <v>266</v>
      </c>
    </row>
    <row r="284" spans="1:24">
      <c r="A284" t="s">
        <v>69</v>
      </c>
      <c r="B284" t="s">
        <v>247</v>
      </c>
      <c r="C284" t="s">
        <v>71</v>
      </c>
      <c r="D284" t="s">
        <v>257</v>
      </c>
      <c r="E284" t="s">
        <v>73</v>
      </c>
      <c r="F284" t="s">
        <v>74</v>
      </c>
      <c r="G284" t="s">
        <v>75</v>
      </c>
      <c r="H284" t="s">
        <v>95</v>
      </c>
      <c r="I284" t="s">
        <v>80</v>
      </c>
      <c r="J284">
        <v>1.2701951999999986E-6</v>
      </c>
      <c r="K284">
        <v>1.5240911999999987E-6</v>
      </c>
      <c r="L284">
        <v>0</v>
      </c>
      <c r="M284">
        <v>2.1704531999999952E-6</v>
      </c>
      <c r="N284">
        <v>3.2786198400000002E-7</v>
      </c>
      <c r="O284">
        <v>9.6615473999999989E-7</v>
      </c>
      <c r="P284">
        <v>8.0346640799999992E-7</v>
      </c>
      <c r="Q284">
        <v>7.5453599999999892E-7</v>
      </c>
      <c r="R284">
        <v>1.4747423999999991E-6</v>
      </c>
      <c r="S284">
        <v>1.2460374147554189E-6</v>
      </c>
      <c r="T284">
        <v>3.3888782694198798E-7</v>
      </c>
      <c r="U284">
        <v>2.9035019250526536E-6</v>
      </c>
      <c r="V284">
        <v>5.8876763603016735E-6</v>
      </c>
      <c r="W284">
        <v>1.0413782242993384E-5</v>
      </c>
      <c r="X284" t="s">
        <v>266</v>
      </c>
    </row>
    <row r="285" spans="1:24">
      <c r="A285" t="s">
        <v>69</v>
      </c>
      <c r="B285" t="s">
        <v>247</v>
      </c>
      <c r="C285" t="s">
        <v>71</v>
      </c>
      <c r="D285" t="s">
        <v>257</v>
      </c>
      <c r="E285" t="s">
        <v>73</v>
      </c>
      <c r="F285" t="s">
        <v>74</v>
      </c>
      <c r="G285" t="s">
        <v>75</v>
      </c>
      <c r="H285" t="s">
        <v>97</v>
      </c>
      <c r="I285" t="s">
        <v>77</v>
      </c>
      <c r="J285">
        <v>1.4808447750000004E-3</v>
      </c>
      <c r="K285">
        <v>7.7793532500000271E-4</v>
      </c>
      <c r="L285">
        <v>7.9354845000000074E-4</v>
      </c>
      <c r="M285">
        <v>9.1221944999999433E-4</v>
      </c>
      <c r="N285">
        <v>8.9990894099999932E-4</v>
      </c>
      <c r="O285">
        <v>9.6789538349999888E-4</v>
      </c>
      <c r="P285">
        <v>8.7456296175000001E-4</v>
      </c>
      <c r="Q285">
        <v>7.2817829999999913E-4</v>
      </c>
      <c r="R285">
        <v>6.8800020000000237E-4</v>
      </c>
      <c r="S285">
        <v>6.1530481074869355E-4</v>
      </c>
      <c r="T285">
        <v>5.0606809843929885E-4</v>
      </c>
      <c r="U285">
        <v>8.2811834081032796E-4</v>
      </c>
      <c r="V285">
        <v>1.1634599828231824E-3</v>
      </c>
      <c r="W285">
        <v>5.3741070629930564E-3</v>
      </c>
      <c r="X285" t="s">
        <v>267</v>
      </c>
    </row>
    <row r="286" spans="1:24">
      <c r="A286" t="s">
        <v>69</v>
      </c>
      <c r="B286" t="s">
        <v>247</v>
      </c>
      <c r="C286" t="s">
        <v>71</v>
      </c>
      <c r="D286" t="s">
        <v>257</v>
      </c>
      <c r="E286" t="s">
        <v>73</v>
      </c>
      <c r="F286" t="s">
        <v>74</v>
      </c>
      <c r="G286" t="s">
        <v>75</v>
      </c>
      <c r="H286" t="s">
        <v>97</v>
      </c>
      <c r="I286" t="s">
        <v>79</v>
      </c>
      <c r="J286">
        <v>1.1649312230000006</v>
      </c>
      <c r="K286">
        <v>0.61197578900000216</v>
      </c>
      <c r="L286">
        <v>0.62425811400000053</v>
      </c>
      <c r="M286">
        <v>0.71761263399999553</v>
      </c>
      <c r="N286">
        <v>0.70792836691999939</v>
      </c>
      <c r="O286">
        <v>0.76141103501999918</v>
      </c>
      <c r="P286">
        <v>0.68798952990999995</v>
      </c>
      <c r="Q286">
        <v>0.57283359599999928</v>
      </c>
      <c r="R286">
        <v>0.54122682400000177</v>
      </c>
      <c r="S286">
        <v>1.5081120093721225</v>
      </c>
      <c r="T286">
        <v>1.2157859023745337</v>
      </c>
      <c r="U286">
        <v>0.44345066380844989</v>
      </c>
      <c r="V286">
        <v>0.80414040526121211</v>
      </c>
      <c r="W286">
        <v>0.98987244131480201</v>
      </c>
      <c r="X286" t="s">
        <v>267</v>
      </c>
    </row>
    <row r="287" spans="1:24">
      <c r="A287" t="s">
        <v>69</v>
      </c>
      <c r="B287" t="s">
        <v>247</v>
      </c>
      <c r="C287" t="s">
        <v>71</v>
      </c>
      <c r="D287" t="s">
        <v>257</v>
      </c>
      <c r="E287" t="s">
        <v>73</v>
      </c>
      <c r="F287" t="s">
        <v>74</v>
      </c>
      <c r="G287" t="s">
        <v>75</v>
      </c>
      <c r="H287" t="s">
        <v>97</v>
      </c>
      <c r="I287" t="s">
        <v>80</v>
      </c>
      <c r="J287">
        <v>3.5303339436000012E-3</v>
      </c>
      <c r="K287">
        <v>1.8545978148000067E-3</v>
      </c>
      <c r="L287">
        <v>1.8918195048000016E-3</v>
      </c>
      <c r="M287">
        <v>2.1747311687999862E-3</v>
      </c>
      <c r="N287">
        <v>2.1453829153439984E-3</v>
      </c>
      <c r="O287">
        <v>2.3074625942639975E-3</v>
      </c>
      <c r="P287">
        <v>2.0849581008119998E-3</v>
      </c>
      <c r="Q287">
        <v>1.7359770671999978E-3</v>
      </c>
      <c r="R287">
        <v>1.6401924768000055E-3</v>
      </c>
      <c r="S287">
        <v>7.9306536171860301E-4</v>
      </c>
      <c r="T287">
        <v>6.7984263131617723E-4</v>
      </c>
      <c r="U287">
        <v>1.9670337700837515E-3</v>
      </c>
      <c r="V287">
        <v>2.7736885990504666E-3</v>
      </c>
      <c r="W287">
        <v>2.7933042754859434E-3</v>
      </c>
      <c r="X287" t="s">
        <v>267</v>
      </c>
    </row>
    <row r="288" spans="1:24">
      <c r="A288" t="s">
        <v>69</v>
      </c>
      <c r="B288" t="s">
        <v>247</v>
      </c>
      <c r="C288" t="s">
        <v>71</v>
      </c>
      <c r="D288" t="s">
        <v>257</v>
      </c>
      <c r="E288" t="s">
        <v>73</v>
      </c>
      <c r="F288" t="s">
        <v>74</v>
      </c>
      <c r="G288" t="s">
        <v>75</v>
      </c>
      <c r="H288" t="s">
        <v>99</v>
      </c>
      <c r="I288" t="s">
        <v>77</v>
      </c>
      <c r="J288">
        <v>4.3102499999999945E-7</v>
      </c>
      <c r="K288">
        <v>0</v>
      </c>
      <c r="L288">
        <v>0</v>
      </c>
      <c r="M288">
        <v>9.8250000000000089E-8</v>
      </c>
      <c r="N288">
        <v>6.5552175000000098E-7</v>
      </c>
      <c r="O288">
        <v>3.1541250000000054E-7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 t="s">
        <v>268</v>
      </c>
    </row>
    <row r="289" spans="1:24">
      <c r="A289" t="s">
        <v>69</v>
      </c>
      <c r="B289" t="s">
        <v>247</v>
      </c>
      <c r="C289" t="s">
        <v>71</v>
      </c>
      <c r="D289" t="s">
        <v>257</v>
      </c>
      <c r="E289" t="s">
        <v>73</v>
      </c>
      <c r="F289" t="s">
        <v>74</v>
      </c>
      <c r="G289" t="s">
        <v>75</v>
      </c>
      <c r="H289" t="s">
        <v>99</v>
      </c>
      <c r="I289" t="s">
        <v>79</v>
      </c>
      <c r="J289">
        <v>4.3159969999999938E-4</v>
      </c>
      <c r="K289">
        <v>0</v>
      </c>
      <c r="L289">
        <v>0</v>
      </c>
      <c r="M289">
        <v>9.8381000000000087E-5</v>
      </c>
      <c r="N289">
        <v>6.5639577900000095E-4</v>
      </c>
      <c r="O289">
        <v>3.1583305000000051E-4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 t="s">
        <v>268</v>
      </c>
    </row>
    <row r="290" spans="1:24">
      <c r="A290" t="s">
        <v>69</v>
      </c>
      <c r="B290" t="s">
        <v>247</v>
      </c>
      <c r="C290" t="s">
        <v>71</v>
      </c>
      <c r="D290" t="s">
        <v>257</v>
      </c>
      <c r="E290" t="s">
        <v>73</v>
      </c>
      <c r="F290" t="s">
        <v>74</v>
      </c>
      <c r="G290" t="s">
        <v>75</v>
      </c>
      <c r="H290" t="s">
        <v>99</v>
      </c>
      <c r="I290" t="s">
        <v>80</v>
      </c>
      <c r="J290">
        <v>1.0275635999999985E-6</v>
      </c>
      <c r="K290">
        <v>0</v>
      </c>
      <c r="L290">
        <v>0</v>
      </c>
      <c r="M290">
        <v>2.3422800000000024E-7</v>
      </c>
      <c r="N290">
        <v>1.562763852000002E-6</v>
      </c>
      <c r="O290">
        <v>7.5194340000000121E-7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 t="s">
        <v>268</v>
      </c>
    </row>
    <row r="291" spans="1:24">
      <c r="A291" t="s">
        <v>69</v>
      </c>
      <c r="B291" t="s">
        <v>247</v>
      </c>
      <c r="C291" t="s">
        <v>71</v>
      </c>
      <c r="D291" t="s">
        <v>257</v>
      </c>
      <c r="E291" t="s">
        <v>73</v>
      </c>
      <c r="F291" t="s">
        <v>74</v>
      </c>
      <c r="G291" t="s">
        <v>75</v>
      </c>
      <c r="H291" t="s">
        <v>101</v>
      </c>
      <c r="I291" t="s">
        <v>77</v>
      </c>
      <c r="J291">
        <v>1.1427037499999995E-4</v>
      </c>
      <c r="K291">
        <v>6.1298174999999811E-5</v>
      </c>
      <c r="L291">
        <v>2.0745750000000021E-6</v>
      </c>
      <c r="M291">
        <v>1.6421077499999989E-4</v>
      </c>
      <c r="N291">
        <v>1.8034556999999997E-5</v>
      </c>
      <c r="O291">
        <v>4.695706649999978E-5</v>
      </c>
      <c r="P291">
        <v>5.6496409499999715E-5</v>
      </c>
      <c r="Q291">
        <v>7.019415000000001E-5</v>
      </c>
      <c r="R291">
        <v>2.8926974999999994E-5</v>
      </c>
      <c r="S291">
        <v>0</v>
      </c>
      <c r="T291">
        <v>0</v>
      </c>
      <c r="U291">
        <v>0</v>
      </c>
      <c r="V291">
        <v>0</v>
      </c>
      <c r="W291">
        <v>0</v>
      </c>
      <c r="X291" t="s">
        <v>269</v>
      </c>
    </row>
    <row r="292" spans="1:24">
      <c r="A292" t="s">
        <v>69</v>
      </c>
      <c r="B292" t="s">
        <v>247</v>
      </c>
      <c r="C292" t="s">
        <v>71</v>
      </c>
      <c r="D292" t="s">
        <v>257</v>
      </c>
      <c r="E292" t="s">
        <v>73</v>
      </c>
      <c r="F292" t="s">
        <v>74</v>
      </c>
      <c r="G292" t="s">
        <v>75</v>
      </c>
      <c r="H292" t="s">
        <v>101</v>
      </c>
      <c r="I292" t="s">
        <v>79</v>
      </c>
      <c r="J292">
        <v>0.11274676999999997</v>
      </c>
      <c r="K292">
        <v>6.0480865999999835E-2</v>
      </c>
      <c r="L292">
        <v>2.0469140000000012E-3</v>
      </c>
      <c r="M292">
        <v>0.16202129799999987</v>
      </c>
      <c r="N292">
        <v>1.7794096239999998E-2</v>
      </c>
      <c r="O292">
        <v>4.6330972279999785E-2</v>
      </c>
      <c r="P292">
        <v>5.5743124039999717E-2</v>
      </c>
      <c r="Q292">
        <v>6.9258228000000005E-2</v>
      </c>
      <c r="R292">
        <v>2.8541281999999987E-2</v>
      </c>
      <c r="S292">
        <v>0</v>
      </c>
      <c r="T292">
        <v>0</v>
      </c>
      <c r="U292">
        <v>0</v>
      </c>
      <c r="V292">
        <v>0</v>
      </c>
      <c r="W292">
        <v>0</v>
      </c>
      <c r="X292" t="s">
        <v>269</v>
      </c>
    </row>
    <row r="293" spans="1:24">
      <c r="A293" t="s">
        <v>69</v>
      </c>
      <c r="B293" t="s">
        <v>247</v>
      </c>
      <c r="C293" t="s">
        <v>71</v>
      </c>
      <c r="D293" t="s">
        <v>257</v>
      </c>
      <c r="E293" t="s">
        <v>73</v>
      </c>
      <c r="F293" t="s">
        <v>74</v>
      </c>
      <c r="G293" t="s">
        <v>75</v>
      </c>
      <c r="H293" t="s">
        <v>101</v>
      </c>
      <c r="I293" t="s">
        <v>80</v>
      </c>
      <c r="J293">
        <v>2.7242057399999987E-4</v>
      </c>
      <c r="K293">
        <v>1.4613484919999957E-4</v>
      </c>
      <c r="L293">
        <v>4.9457868000000039E-6</v>
      </c>
      <c r="M293">
        <v>3.9147848759999972E-4</v>
      </c>
      <c r="N293">
        <v>4.2994383887999997E-5</v>
      </c>
      <c r="O293">
        <v>1.1194564653599947E-4</v>
      </c>
      <c r="P293">
        <v>1.3468744024799933E-4</v>
      </c>
      <c r="Q293">
        <v>1.6734285360000005E-4</v>
      </c>
      <c r="R293">
        <v>6.8961908399999989E-5</v>
      </c>
      <c r="S293">
        <v>0</v>
      </c>
      <c r="T293">
        <v>0</v>
      </c>
      <c r="U293">
        <v>0</v>
      </c>
      <c r="V293">
        <v>0</v>
      </c>
      <c r="W293">
        <v>0</v>
      </c>
      <c r="X293" t="s">
        <v>269</v>
      </c>
    </row>
    <row r="294" spans="1:24">
      <c r="A294" t="s">
        <v>69</v>
      </c>
      <c r="B294" t="s">
        <v>247</v>
      </c>
      <c r="C294" t="s">
        <v>71</v>
      </c>
      <c r="D294" t="s">
        <v>257</v>
      </c>
      <c r="E294" t="s">
        <v>73</v>
      </c>
      <c r="F294" t="s">
        <v>74</v>
      </c>
      <c r="G294" t="s">
        <v>75</v>
      </c>
      <c r="H294" t="s">
        <v>103</v>
      </c>
      <c r="I294" t="s">
        <v>77</v>
      </c>
      <c r="J294">
        <v>1.6732275000000004E-5</v>
      </c>
      <c r="K294">
        <v>1.2183899999999999E-5</v>
      </c>
      <c r="L294">
        <v>5.6211600000000043E-5</v>
      </c>
      <c r="M294">
        <v>1.5231299999999913E-5</v>
      </c>
      <c r="N294">
        <v>9.8542537499999796E-6</v>
      </c>
      <c r="O294">
        <v>6.0958859999999945E-6</v>
      </c>
      <c r="P294">
        <v>6.3468802500000029E-6</v>
      </c>
      <c r="Q294">
        <v>7.4281499999999943E-6</v>
      </c>
      <c r="R294">
        <v>7.5945749999999983E-6</v>
      </c>
      <c r="S294">
        <v>4.4817619204052027E-6</v>
      </c>
      <c r="T294">
        <v>6.2244010620698556E-6</v>
      </c>
      <c r="U294">
        <v>0</v>
      </c>
      <c r="V294">
        <v>0</v>
      </c>
      <c r="W294">
        <v>0</v>
      </c>
      <c r="X294" t="s">
        <v>270</v>
      </c>
    </row>
    <row r="295" spans="1:24">
      <c r="A295" t="s">
        <v>69</v>
      </c>
      <c r="B295" t="s">
        <v>247</v>
      </c>
      <c r="C295" t="s">
        <v>71</v>
      </c>
      <c r="D295" t="s">
        <v>257</v>
      </c>
      <c r="E295" t="s">
        <v>73</v>
      </c>
      <c r="F295" t="s">
        <v>74</v>
      </c>
      <c r="G295" t="s">
        <v>75</v>
      </c>
      <c r="H295" t="s">
        <v>103</v>
      </c>
      <c r="I295" t="s">
        <v>79</v>
      </c>
      <c r="J295">
        <v>1.6618495530000006E-2</v>
      </c>
      <c r="K295">
        <v>1.2101049479999999E-2</v>
      </c>
      <c r="L295">
        <v>5.5829361120000039E-2</v>
      </c>
      <c r="M295">
        <v>1.5127727159999911E-2</v>
      </c>
      <c r="N295">
        <v>9.7872448244999792E-3</v>
      </c>
      <c r="O295">
        <v>6.0544339751999942E-3</v>
      </c>
      <c r="P295">
        <v>6.3037214643000021E-3</v>
      </c>
      <c r="Q295">
        <v>7.3776385799999931E-3</v>
      </c>
      <c r="R295">
        <v>7.5429318899999974E-3</v>
      </c>
      <c r="S295">
        <v>4.4512859393464471E-3</v>
      </c>
      <c r="T295">
        <v>6.1820751348477801E-3</v>
      </c>
      <c r="U295">
        <v>0</v>
      </c>
      <c r="V295">
        <v>0</v>
      </c>
      <c r="W295">
        <v>0</v>
      </c>
      <c r="X295" t="s">
        <v>270</v>
      </c>
    </row>
    <row r="296" spans="1:24">
      <c r="A296" t="s">
        <v>69</v>
      </c>
      <c r="B296" t="s">
        <v>247</v>
      </c>
      <c r="C296" t="s">
        <v>71</v>
      </c>
      <c r="D296" t="s">
        <v>257</v>
      </c>
      <c r="E296" t="s">
        <v>73</v>
      </c>
      <c r="F296" t="s">
        <v>74</v>
      </c>
      <c r="G296" t="s">
        <v>75</v>
      </c>
      <c r="H296" t="s">
        <v>103</v>
      </c>
      <c r="I296" t="s">
        <v>80</v>
      </c>
      <c r="J296">
        <v>3.9889743600000006E-5</v>
      </c>
      <c r="K296">
        <v>2.9046417599999996E-5</v>
      </c>
      <c r="L296">
        <v>1.340084544000001E-4</v>
      </c>
      <c r="M296">
        <v>3.6311419199999784E-5</v>
      </c>
      <c r="N296">
        <v>2.3492540939999948E-5</v>
      </c>
      <c r="O296">
        <v>1.4532592223999986E-5</v>
      </c>
      <c r="P296">
        <v>1.5130962516000004E-5</v>
      </c>
      <c r="Q296">
        <v>1.7708709599999983E-5</v>
      </c>
      <c r="R296">
        <v>1.8105466799999994E-5</v>
      </c>
      <c r="S296">
        <v>1.0684520418246003E-5</v>
      </c>
      <c r="T296">
        <v>1.4838972131974535E-5</v>
      </c>
      <c r="U296">
        <v>0</v>
      </c>
      <c r="V296">
        <v>0</v>
      </c>
      <c r="W296">
        <v>0</v>
      </c>
      <c r="X296" t="s">
        <v>270</v>
      </c>
    </row>
    <row r="297" spans="1:24">
      <c r="A297" t="s">
        <v>69</v>
      </c>
      <c r="B297" t="s">
        <v>247</v>
      </c>
      <c r="C297" t="s">
        <v>71</v>
      </c>
      <c r="D297" t="s">
        <v>257</v>
      </c>
      <c r="E297" t="s">
        <v>73</v>
      </c>
      <c r="F297" t="s">
        <v>74</v>
      </c>
      <c r="G297" t="s">
        <v>75</v>
      </c>
      <c r="H297" t="s">
        <v>105</v>
      </c>
      <c r="I297" t="s">
        <v>77</v>
      </c>
      <c r="J297">
        <v>0</v>
      </c>
      <c r="K297">
        <v>6.1531200000000001E-6</v>
      </c>
      <c r="L297">
        <v>4.3260000000000014E-6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9.3572234659507352E-5</v>
      </c>
      <c r="T297">
        <v>2.0795667296216714E-4</v>
      </c>
      <c r="U297">
        <v>2.7471092354493777E-6</v>
      </c>
      <c r="V297">
        <v>1.2481544141452325E-4</v>
      </c>
      <c r="W297">
        <v>1.3408967714222472E-4</v>
      </c>
      <c r="X297" t="s">
        <v>271</v>
      </c>
    </row>
    <row r="298" spans="1:24">
      <c r="A298" t="s">
        <v>69</v>
      </c>
      <c r="B298" t="s">
        <v>247</v>
      </c>
      <c r="C298" t="s">
        <v>71</v>
      </c>
      <c r="D298" t="s">
        <v>257</v>
      </c>
      <c r="E298" t="s">
        <v>73</v>
      </c>
      <c r="F298" t="s">
        <v>74</v>
      </c>
      <c r="G298" t="s">
        <v>75</v>
      </c>
      <c r="H298" t="s">
        <v>105</v>
      </c>
      <c r="I298" t="s">
        <v>80</v>
      </c>
      <c r="J298">
        <v>0</v>
      </c>
      <c r="K298">
        <v>1.4439834360000002E-5</v>
      </c>
      <c r="L298">
        <v>1.0152040500000005E-5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2.1959064168719888E-4</v>
      </c>
      <c r="T298">
        <v>4.8802232227396572E-4</v>
      </c>
      <c r="U298">
        <v>6.4467785982908283E-6</v>
      </c>
      <c r="V298">
        <v>2.9291063713953244E-4</v>
      </c>
      <c r="W298">
        <v>3.1429675101981653E-4</v>
      </c>
      <c r="X298" t="s">
        <v>271</v>
      </c>
    </row>
    <row r="299" spans="1:24">
      <c r="A299" t="s">
        <v>69</v>
      </c>
      <c r="B299" t="s">
        <v>247</v>
      </c>
      <c r="C299" t="s">
        <v>71</v>
      </c>
      <c r="D299" t="s">
        <v>257</v>
      </c>
      <c r="E299" t="s">
        <v>73</v>
      </c>
      <c r="F299" t="s">
        <v>74</v>
      </c>
      <c r="G299" t="s">
        <v>75</v>
      </c>
      <c r="H299" t="s">
        <v>107</v>
      </c>
      <c r="I299" t="s">
        <v>77</v>
      </c>
      <c r="J299">
        <v>7.0263840000000087E-5</v>
      </c>
      <c r="K299">
        <v>8.1581679999999997E-5</v>
      </c>
      <c r="L299">
        <v>8.5127199999999973E-5</v>
      </c>
      <c r="M299">
        <v>4.0298319999999974E-5</v>
      </c>
      <c r="N299">
        <v>4.3037414400000048E-5</v>
      </c>
      <c r="O299">
        <v>4.6267232799999895E-5</v>
      </c>
      <c r="P299">
        <v>4.7684846400000027E-5</v>
      </c>
      <c r="Q299">
        <v>4.3881519999999991E-5</v>
      </c>
      <c r="R299">
        <v>4.8609519999999991E-5</v>
      </c>
      <c r="S299">
        <v>1.035279999999999E-5</v>
      </c>
      <c r="T299">
        <v>1.1763749272892077E-4</v>
      </c>
      <c r="U299">
        <v>1.0337051979200024E-5</v>
      </c>
      <c r="V299">
        <v>6.3249812328944593E-5</v>
      </c>
      <c r="W299">
        <v>4.8960656458189212E-5</v>
      </c>
      <c r="X299" t="s">
        <v>272</v>
      </c>
    </row>
    <row r="300" spans="1:24">
      <c r="A300" t="s">
        <v>69</v>
      </c>
      <c r="B300" t="s">
        <v>247</v>
      </c>
      <c r="C300" t="s">
        <v>71</v>
      </c>
      <c r="D300" t="s">
        <v>257</v>
      </c>
      <c r="E300" t="s">
        <v>73</v>
      </c>
      <c r="F300" t="s">
        <v>74</v>
      </c>
      <c r="G300" t="s">
        <v>75</v>
      </c>
      <c r="H300" t="s">
        <v>107</v>
      </c>
      <c r="I300" t="s">
        <v>80</v>
      </c>
      <c r="J300">
        <v>1.6489166652000021E-4</v>
      </c>
      <c r="K300">
        <v>1.9145180753999996E-4</v>
      </c>
      <c r="L300">
        <v>1.997722565999999E-4</v>
      </c>
      <c r="M300">
        <v>9.4570082459999953E-5</v>
      </c>
      <c r="N300">
        <v>1.0099805224320012E-4</v>
      </c>
      <c r="O300">
        <v>1.0857762857339975E-4</v>
      </c>
      <c r="P300">
        <v>1.1190441328920007E-4</v>
      </c>
      <c r="Q300">
        <v>1.0297895705999998E-4</v>
      </c>
      <c r="R300">
        <v>1.1407439105999998E-4</v>
      </c>
      <c r="S300">
        <v>2.4295433399999978E-5</v>
      </c>
      <c r="T300">
        <v>2.7606578606159486E-4</v>
      </c>
      <c r="U300">
        <v>2.4258476732187656E-5</v>
      </c>
      <c r="V300">
        <v>1.484314970829507E-4</v>
      </c>
      <c r="W300">
        <v>1.148984204739163E-4</v>
      </c>
      <c r="X300" t="s">
        <v>272</v>
      </c>
    </row>
    <row r="301" spans="1:24">
      <c r="A301" t="s">
        <v>69</v>
      </c>
      <c r="B301" t="s">
        <v>247</v>
      </c>
      <c r="C301" t="s">
        <v>71</v>
      </c>
      <c r="D301" t="s">
        <v>257</v>
      </c>
      <c r="E301" t="s">
        <v>73</v>
      </c>
      <c r="F301" t="s">
        <v>74</v>
      </c>
      <c r="G301" t="s">
        <v>75</v>
      </c>
      <c r="H301" t="s">
        <v>109</v>
      </c>
      <c r="I301" t="s">
        <v>77</v>
      </c>
      <c r="J301">
        <v>1.39919368E-2</v>
      </c>
      <c r="K301">
        <v>1.9372756800000002E-2</v>
      </c>
      <c r="L301">
        <v>1.3466591199999926E-2</v>
      </c>
      <c r="M301">
        <v>1.2961362400000016E-2</v>
      </c>
      <c r="N301">
        <v>9.3268239679999906E-3</v>
      </c>
      <c r="O301">
        <v>8.5153350719999951E-3</v>
      </c>
      <c r="P301">
        <v>8.1245237039999883E-3</v>
      </c>
      <c r="Q301">
        <v>8.2125823999999788E-3</v>
      </c>
      <c r="R301">
        <v>7.0147103999999953E-3</v>
      </c>
      <c r="S301">
        <v>5.9308083419636042E-3</v>
      </c>
      <c r="T301">
        <v>5.4460502895121487E-3</v>
      </c>
      <c r="U301">
        <v>7.0747968571644648E-3</v>
      </c>
      <c r="V301">
        <v>9.4057837056275555E-3</v>
      </c>
      <c r="W301">
        <v>9.2068804368245424E-3</v>
      </c>
      <c r="X301" t="s">
        <v>273</v>
      </c>
    </row>
    <row r="302" spans="1:24">
      <c r="A302" t="s">
        <v>69</v>
      </c>
      <c r="B302" t="s">
        <v>247</v>
      </c>
      <c r="C302" t="s">
        <v>71</v>
      </c>
      <c r="D302" t="s">
        <v>257</v>
      </c>
      <c r="E302" t="s">
        <v>73</v>
      </c>
      <c r="F302" t="s">
        <v>74</v>
      </c>
      <c r="G302" t="s">
        <v>75</v>
      </c>
      <c r="H302" t="s">
        <v>109</v>
      </c>
      <c r="I302" t="s">
        <v>80</v>
      </c>
      <c r="J302">
        <v>2.1890385123599993E-2</v>
      </c>
      <c r="K302">
        <v>3.0308678013599995E-2</v>
      </c>
      <c r="L302">
        <v>2.1068481932399883E-2</v>
      </c>
      <c r="M302">
        <v>2.0278051474800031E-2</v>
      </c>
      <c r="N302">
        <v>1.4591816097935988E-2</v>
      </c>
      <c r="O302">
        <v>1.3322241720143992E-2</v>
      </c>
      <c r="P302">
        <v>1.2710817334907981E-2</v>
      </c>
      <c r="Q302">
        <v>1.2848585164799965E-2</v>
      </c>
      <c r="R302">
        <v>1.0974514420799992E-2</v>
      </c>
      <c r="S302">
        <v>9.5397936417767754E-3</v>
      </c>
      <c r="T302">
        <v>8.6875841133541125E-3</v>
      </c>
      <c r="U302">
        <v>1.1068461419177986E-2</v>
      </c>
      <c r="V302">
        <v>1.4715348607454309E-2</v>
      </c>
      <c r="W302">
        <v>1.4433120328461103E-2</v>
      </c>
      <c r="X302" t="s">
        <v>273</v>
      </c>
    </row>
    <row r="303" spans="1:24">
      <c r="A303" t="s">
        <v>69</v>
      </c>
      <c r="B303" t="s">
        <v>247</v>
      </c>
      <c r="C303" t="s">
        <v>274</v>
      </c>
      <c r="D303" t="s">
        <v>257</v>
      </c>
      <c r="E303" t="s">
        <v>275</v>
      </c>
      <c r="F303" t="s">
        <v>74</v>
      </c>
      <c r="G303" t="s">
        <v>75</v>
      </c>
      <c r="H303" t="s">
        <v>12</v>
      </c>
      <c r="I303" t="s">
        <v>77</v>
      </c>
      <c r="J303">
        <v>4.4163200000000002E-4</v>
      </c>
      <c r="K303">
        <v>4.585414249999993E-4</v>
      </c>
      <c r="L303">
        <v>4.4123977500000016E-4</v>
      </c>
      <c r="M303">
        <v>4.6393417500000011E-4</v>
      </c>
      <c r="N303">
        <v>5.6574482000000103E-4</v>
      </c>
      <c r="O303">
        <v>5.3489049600000105E-4</v>
      </c>
      <c r="P303">
        <v>5.5234651149999947E-4</v>
      </c>
      <c r="Q303">
        <v>5.4445232499999974E-4</v>
      </c>
      <c r="R303">
        <v>4.5930634999999983E-4</v>
      </c>
      <c r="S303">
        <v>4.3882800805467841E-3</v>
      </c>
      <c r="T303">
        <v>4.1972728088801783E-3</v>
      </c>
      <c r="U303">
        <v>4.5413196010226165E-3</v>
      </c>
      <c r="V303">
        <v>3.6856614764387653E-4</v>
      </c>
      <c r="W303">
        <v>3.5353425714944504E-4</v>
      </c>
      <c r="X303" t="s">
        <v>276</v>
      </c>
    </row>
    <row r="304" spans="1:24">
      <c r="A304" t="s">
        <v>69</v>
      </c>
      <c r="B304" t="s">
        <v>247</v>
      </c>
      <c r="C304" t="s">
        <v>274</v>
      </c>
      <c r="D304" t="s">
        <v>257</v>
      </c>
      <c r="E304" t="s">
        <v>275</v>
      </c>
      <c r="F304" t="s">
        <v>74</v>
      </c>
      <c r="G304" t="s">
        <v>75</v>
      </c>
      <c r="H304" t="s">
        <v>12</v>
      </c>
      <c r="I304" t="s">
        <v>79</v>
      </c>
      <c r="J304">
        <v>1.6499371519999999</v>
      </c>
      <c r="K304">
        <v>1.7131107637999974</v>
      </c>
      <c r="L304">
        <v>1.6484717994000009</v>
      </c>
      <c r="M304">
        <v>1.7332580778000004</v>
      </c>
      <c r="N304">
        <v>2.1136226475200037</v>
      </c>
      <c r="O304">
        <v>1.9983508930560037</v>
      </c>
      <c r="P304">
        <v>2.0635665669639982</v>
      </c>
      <c r="Q304">
        <v>2.0340738861999994</v>
      </c>
      <c r="R304">
        <v>1.7159685235999993</v>
      </c>
      <c r="S304">
        <v>1.5953021566671295</v>
      </c>
      <c r="T304">
        <v>1.5489163375673225</v>
      </c>
      <c r="U304">
        <v>1.6080957552656536</v>
      </c>
      <c r="V304">
        <v>1.3129537187289158</v>
      </c>
      <c r="W304">
        <v>1.2142560321479219</v>
      </c>
      <c r="X304" t="s">
        <v>276</v>
      </c>
    </row>
    <row r="305" spans="1:24">
      <c r="A305" t="s">
        <v>69</v>
      </c>
      <c r="B305" t="s">
        <v>247</v>
      </c>
      <c r="C305" t="s">
        <v>274</v>
      </c>
      <c r="D305" t="s">
        <v>257</v>
      </c>
      <c r="E305" t="s">
        <v>275</v>
      </c>
      <c r="F305" t="s">
        <v>74</v>
      </c>
      <c r="G305" t="s">
        <v>75</v>
      </c>
      <c r="H305" t="s">
        <v>12</v>
      </c>
      <c r="I305" t="s">
        <v>80</v>
      </c>
      <c r="J305">
        <v>8.4228055040000017E-3</v>
      </c>
      <c r="K305">
        <v>8.7453020575999872E-3</v>
      </c>
      <c r="L305">
        <v>8.4153249888000037E-3</v>
      </c>
      <c r="M305">
        <v>8.8481525856000005E-3</v>
      </c>
      <c r="N305">
        <v>1.0789885207040021E-2</v>
      </c>
      <c r="O305">
        <v>1.0201431539712019E-2</v>
      </c>
      <c r="P305">
        <v>1.053435266732799E-2</v>
      </c>
      <c r="Q305">
        <v>1.0383794742399997E-2</v>
      </c>
      <c r="R305">
        <v>8.7598907071999976E-3</v>
      </c>
      <c r="S305">
        <v>7.9903630100379604E-3</v>
      </c>
      <c r="T305">
        <v>7.5034972560917472E-3</v>
      </c>
      <c r="U305">
        <v>8.0488118449022501E-3</v>
      </c>
      <c r="V305">
        <v>7.0292935678640135E-3</v>
      </c>
      <c r="W305">
        <v>6.7426053523542166E-3</v>
      </c>
      <c r="X305" t="s">
        <v>276</v>
      </c>
    </row>
    <row r="306" spans="1:24">
      <c r="A306" t="s">
        <v>69</v>
      </c>
      <c r="B306" t="s">
        <v>247</v>
      </c>
      <c r="C306" t="s">
        <v>274</v>
      </c>
      <c r="D306" t="s">
        <v>257</v>
      </c>
      <c r="E306" t="s">
        <v>275</v>
      </c>
      <c r="F306" t="s">
        <v>74</v>
      </c>
      <c r="G306" t="s">
        <v>75</v>
      </c>
      <c r="H306" t="s">
        <v>76</v>
      </c>
      <c r="I306" t="s">
        <v>77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3.2828441599999994E-4</v>
      </c>
      <c r="P306">
        <v>2.5474206400000015E-4</v>
      </c>
      <c r="Q306">
        <v>2.1656320000000001E-4</v>
      </c>
      <c r="R306">
        <v>7.2320480000000024E-4</v>
      </c>
      <c r="S306">
        <v>0</v>
      </c>
      <c r="T306">
        <v>0</v>
      </c>
      <c r="U306">
        <v>9.8670931974670305E-5</v>
      </c>
      <c r="V306">
        <v>0</v>
      </c>
      <c r="W306">
        <v>5.6549500996435E-7</v>
      </c>
      <c r="X306" t="s">
        <v>277</v>
      </c>
    </row>
    <row r="307" spans="1:24">
      <c r="A307" t="s">
        <v>69</v>
      </c>
      <c r="B307" t="s">
        <v>247</v>
      </c>
      <c r="C307" t="s">
        <v>274</v>
      </c>
      <c r="D307" t="s">
        <v>257</v>
      </c>
      <c r="E307" t="s">
        <v>275</v>
      </c>
      <c r="F307" t="s">
        <v>74</v>
      </c>
      <c r="G307" t="s">
        <v>75</v>
      </c>
      <c r="H307" t="s">
        <v>76</v>
      </c>
      <c r="I307" t="s">
        <v>79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1.2829473980380798E-2</v>
      </c>
      <c r="P307">
        <v>9.9554122051182057E-3</v>
      </c>
      <c r="Q307">
        <v>8.4633683601599997E-3</v>
      </c>
      <c r="R307">
        <v>2.8263105745740008E-2</v>
      </c>
      <c r="S307">
        <v>0</v>
      </c>
      <c r="T307">
        <v>0</v>
      </c>
      <c r="U307">
        <v>3.6439456195983418E-3</v>
      </c>
      <c r="V307">
        <v>0</v>
      </c>
      <c r="W307">
        <v>8.3610069829164325E-4</v>
      </c>
      <c r="X307" t="s">
        <v>277</v>
      </c>
    </row>
    <row r="308" spans="1:24">
      <c r="A308" t="s">
        <v>69</v>
      </c>
      <c r="B308" t="s">
        <v>247</v>
      </c>
      <c r="C308" t="s">
        <v>274</v>
      </c>
      <c r="D308" t="s">
        <v>257</v>
      </c>
      <c r="E308" t="s">
        <v>275</v>
      </c>
      <c r="F308" t="s">
        <v>74</v>
      </c>
      <c r="G308" t="s">
        <v>75</v>
      </c>
      <c r="H308" t="s">
        <v>76</v>
      </c>
      <c r="I308" t="s">
        <v>80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5.1360096883199999E-4</v>
      </c>
      <c r="P308">
        <v>3.9854395912800018E-4</v>
      </c>
      <c r="Q308">
        <v>3.3881312640000004E-4</v>
      </c>
      <c r="R308">
        <v>1.1314539096000003E-3</v>
      </c>
      <c r="S308">
        <v>0</v>
      </c>
      <c r="T308">
        <v>0</v>
      </c>
      <c r="U308">
        <v>1.5437067307437179E-4</v>
      </c>
      <c r="V308">
        <v>0</v>
      </c>
      <c r="W308">
        <v>6.432549794816937E-5</v>
      </c>
      <c r="X308" t="s">
        <v>277</v>
      </c>
    </row>
    <row r="309" spans="1:24">
      <c r="A309" t="s">
        <v>69</v>
      </c>
      <c r="B309" t="s">
        <v>247</v>
      </c>
      <c r="C309" t="s">
        <v>274</v>
      </c>
      <c r="D309" t="s">
        <v>257</v>
      </c>
      <c r="E309" t="s">
        <v>275</v>
      </c>
      <c r="F309" t="s">
        <v>74</v>
      </c>
      <c r="G309" t="s">
        <v>75</v>
      </c>
      <c r="H309" t="s">
        <v>81</v>
      </c>
      <c r="I309" t="s">
        <v>77</v>
      </c>
      <c r="J309">
        <v>8.1668799999999871E-5</v>
      </c>
      <c r="K309">
        <v>2.6879999999999944E-7</v>
      </c>
      <c r="L309">
        <v>7.4756000000000028E-5</v>
      </c>
      <c r="M309">
        <v>1.4110639999999989E-4</v>
      </c>
      <c r="N309">
        <v>1.6602017599999993E-4</v>
      </c>
      <c r="O309">
        <v>1.5744294399999998E-4</v>
      </c>
      <c r="P309">
        <v>1.3420642399999995E-4</v>
      </c>
      <c r="Q309">
        <v>1.1780159999999983E-4</v>
      </c>
      <c r="R309">
        <v>6.6492799999999974E-5</v>
      </c>
      <c r="S309">
        <v>1.7384514710543157E-5</v>
      </c>
      <c r="T309">
        <v>1.0131828581799989E-5</v>
      </c>
      <c r="U309">
        <v>6.4955052887697996E-5</v>
      </c>
      <c r="V309">
        <v>0</v>
      </c>
      <c r="W309">
        <v>0</v>
      </c>
      <c r="X309" t="s">
        <v>278</v>
      </c>
    </row>
    <row r="310" spans="1:24">
      <c r="A310" t="s">
        <v>69</v>
      </c>
      <c r="B310" t="s">
        <v>247</v>
      </c>
      <c r="C310" t="s">
        <v>274</v>
      </c>
      <c r="D310" t="s">
        <v>257</v>
      </c>
      <c r="E310" t="s">
        <v>275</v>
      </c>
      <c r="F310" t="s">
        <v>74</v>
      </c>
      <c r="G310" t="s">
        <v>75</v>
      </c>
      <c r="H310" t="s">
        <v>81</v>
      </c>
      <c r="I310" t="s">
        <v>79</v>
      </c>
      <c r="J310">
        <v>7.0210667359999887E-3</v>
      </c>
      <c r="K310">
        <v>2.3108735999999949E-5</v>
      </c>
      <c r="L310">
        <v>6.4267733200000015E-3</v>
      </c>
      <c r="M310">
        <v>1.213091720799999E-2</v>
      </c>
      <c r="N310">
        <v>1.4272754530719998E-2</v>
      </c>
      <c r="O310">
        <v>1.3535369895679996E-2</v>
      </c>
      <c r="P310">
        <v>1.1537726271279997E-2</v>
      </c>
      <c r="Q310">
        <v>1.0127403551999987E-2</v>
      </c>
      <c r="R310">
        <v>5.7163860159999969E-3</v>
      </c>
      <c r="S310">
        <v>1.518185209375391E-2</v>
      </c>
      <c r="T310">
        <v>9.5459735383803153E-3</v>
      </c>
      <c r="U310">
        <v>3.7716529431598964E-3</v>
      </c>
      <c r="V310">
        <v>0</v>
      </c>
      <c r="W310">
        <v>0</v>
      </c>
      <c r="X310" t="s">
        <v>278</v>
      </c>
    </row>
    <row r="311" spans="1:24">
      <c r="A311" t="s">
        <v>69</v>
      </c>
      <c r="B311" t="s">
        <v>247</v>
      </c>
      <c r="C311" t="s">
        <v>274</v>
      </c>
      <c r="D311" t="s">
        <v>257</v>
      </c>
      <c r="E311" t="s">
        <v>275</v>
      </c>
      <c r="F311" t="s">
        <v>74</v>
      </c>
      <c r="G311" t="s">
        <v>75</v>
      </c>
      <c r="H311" t="s">
        <v>81</v>
      </c>
      <c r="I311" t="s">
        <v>80</v>
      </c>
      <c r="J311">
        <v>1.2777083759999981E-4</v>
      </c>
      <c r="K311">
        <v>4.20537599999999E-7</v>
      </c>
      <c r="L311">
        <v>1.1695576200000004E-4</v>
      </c>
      <c r="M311">
        <v>2.2076096279999988E-4</v>
      </c>
      <c r="N311">
        <v>2.5973856535199994E-4</v>
      </c>
      <c r="O311">
        <v>2.4631948588799997E-4</v>
      </c>
      <c r="P311">
        <v>2.0996595034799995E-4</v>
      </c>
      <c r="Q311">
        <v>1.8430060319999975E-4</v>
      </c>
      <c r="R311">
        <v>1.0402798559999997E-4</v>
      </c>
      <c r="S311">
        <v>4.1173100113087891E-5</v>
      </c>
      <c r="T311">
        <v>2.4736310166457227E-5</v>
      </c>
      <c r="U311">
        <v>1.0180140807391964E-4</v>
      </c>
      <c r="V311">
        <v>0</v>
      </c>
      <c r="W311">
        <v>0</v>
      </c>
      <c r="X311" t="s">
        <v>278</v>
      </c>
    </row>
    <row r="312" spans="1:24">
      <c r="A312" t="s">
        <v>69</v>
      </c>
      <c r="B312" t="s">
        <v>247</v>
      </c>
      <c r="C312" t="s">
        <v>274</v>
      </c>
      <c r="D312" t="s">
        <v>257</v>
      </c>
      <c r="E312" t="s">
        <v>275</v>
      </c>
      <c r="F312" t="s">
        <v>74</v>
      </c>
      <c r="G312" t="s">
        <v>75</v>
      </c>
      <c r="H312" t="s">
        <v>83</v>
      </c>
      <c r="I312" t="s">
        <v>77</v>
      </c>
      <c r="J312">
        <v>3.545673049999999E-3</v>
      </c>
      <c r="K312">
        <v>3.1635187000000073E-3</v>
      </c>
      <c r="L312">
        <v>3.7585507249999978E-3</v>
      </c>
      <c r="M312">
        <v>3.5527857249999812E-3</v>
      </c>
      <c r="N312">
        <v>4.466207775499993E-3</v>
      </c>
      <c r="O312">
        <v>4.1096963095000119E-3</v>
      </c>
      <c r="P312">
        <v>3.9379408189999928E-3</v>
      </c>
      <c r="Q312">
        <v>3.6502874749999976E-3</v>
      </c>
      <c r="R312">
        <v>3.5243124750000215E-3</v>
      </c>
      <c r="S312">
        <v>3.0546711469391901E-3</v>
      </c>
      <c r="T312">
        <v>3.6318988250517233E-3</v>
      </c>
      <c r="U312">
        <v>3.758053390032815E-3</v>
      </c>
      <c r="V312">
        <v>3.5336967304159853E-3</v>
      </c>
      <c r="W312">
        <v>3.3714145251654165E-3</v>
      </c>
      <c r="X312" t="s">
        <v>279</v>
      </c>
    </row>
    <row r="313" spans="1:24">
      <c r="A313" t="s">
        <v>69</v>
      </c>
      <c r="B313" t="s">
        <v>247</v>
      </c>
      <c r="C313" t="s">
        <v>274</v>
      </c>
      <c r="D313" t="s">
        <v>257</v>
      </c>
      <c r="E313" t="s">
        <v>275</v>
      </c>
      <c r="F313" t="s">
        <v>74</v>
      </c>
      <c r="G313" t="s">
        <v>75</v>
      </c>
      <c r="H313" t="s">
        <v>83</v>
      </c>
      <c r="I313" t="s">
        <v>79</v>
      </c>
      <c r="J313">
        <v>7.5196634044399984</v>
      </c>
      <c r="K313">
        <v>6.7091904589600144</v>
      </c>
      <c r="L313">
        <v>7.9711343775799941</v>
      </c>
      <c r="M313">
        <v>7.5347479655799612</v>
      </c>
      <c r="N313">
        <v>9.4719334502803871</v>
      </c>
      <c r="O313">
        <v>8.7158439331876245</v>
      </c>
      <c r="P313">
        <v>8.351584888935184</v>
      </c>
      <c r="Q313">
        <v>7.7415296769799964</v>
      </c>
      <c r="R313">
        <v>7.4743618969800458</v>
      </c>
      <c r="S313">
        <v>8.1523273114043739</v>
      </c>
      <c r="T313">
        <v>8.7149293562427026</v>
      </c>
      <c r="U313">
        <v>8.116637867139632</v>
      </c>
      <c r="V313">
        <v>7.5432074825048634</v>
      </c>
      <c r="W313">
        <v>7.1811988313793949</v>
      </c>
      <c r="X313" t="s">
        <v>279</v>
      </c>
    </row>
    <row r="314" spans="1:24">
      <c r="A314" t="s">
        <v>69</v>
      </c>
      <c r="B314" t="s">
        <v>247</v>
      </c>
      <c r="C314" t="s">
        <v>274</v>
      </c>
      <c r="D314" t="s">
        <v>257</v>
      </c>
      <c r="E314" t="s">
        <v>275</v>
      </c>
      <c r="F314" t="s">
        <v>74</v>
      </c>
      <c r="G314" t="s">
        <v>75</v>
      </c>
      <c r="H314" t="s">
        <v>83</v>
      </c>
      <c r="I314" t="s">
        <v>80</v>
      </c>
      <c r="J314">
        <v>4.2264422755999981E-3</v>
      </c>
      <c r="K314">
        <v>3.7709142904000085E-3</v>
      </c>
      <c r="L314">
        <v>4.480192464199997E-3</v>
      </c>
      <c r="M314">
        <v>4.2349205841999771E-3</v>
      </c>
      <c r="N314">
        <v>5.3237196683959933E-3</v>
      </c>
      <c r="O314">
        <v>4.8987580009240139E-3</v>
      </c>
      <c r="P314">
        <v>4.6940254562479918E-3</v>
      </c>
      <c r="Q314">
        <v>4.3511426701999976E-3</v>
      </c>
      <c r="R314">
        <v>4.2009804702000256E-3</v>
      </c>
      <c r="S314">
        <v>4.1075626581805668E-3</v>
      </c>
      <c r="T314">
        <v>4.8504633548131235E-3</v>
      </c>
      <c r="U314">
        <v>4.4802269277128609E-3</v>
      </c>
      <c r="V314">
        <v>4.2121665026558543E-3</v>
      </c>
      <c r="W314">
        <v>4.0188084775753252E-3</v>
      </c>
      <c r="X314" t="s">
        <v>279</v>
      </c>
    </row>
    <row r="315" spans="1:24">
      <c r="A315" t="s">
        <v>69</v>
      </c>
      <c r="B315" t="s">
        <v>247</v>
      </c>
      <c r="C315" t="s">
        <v>274</v>
      </c>
      <c r="D315" t="s">
        <v>257</v>
      </c>
      <c r="E315" t="s">
        <v>275</v>
      </c>
      <c r="F315" t="s">
        <v>74</v>
      </c>
      <c r="G315" t="s">
        <v>75</v>
      </c>
      <c r="H315" t="s">
        <v>85</v>
      </c>
      <c r="I315" t="s">
        <v>77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1.3430641791525261E-4</v>
      </c>
      <c r="W315">
        <v>9.1163700749013945E-4</v>
      </c>
      <c r="X315" t="s">
        <v>280</v>
      </c>
    </row>
    <row r="316" spans="1:24">
      <c r="A316" t="s">
        <v>69</v>
      </c>
      <c r="B316" t="s">
        <v>247</v>
      </c>
      <c r="C316" t="s">
        <v>274</v>
      </c>
      <c r="D316" t="s">
        <v>257</v>
      </c>
      <c r="E316" t="s">
        <v>275</v>
      </c>
      <c r="F316" t="s">
        <v>74</v>
      </c>
      <c r="G316" t="s">
        <v>75</v>
      </c>
      <c r="H316" t="s">
        <v>85</v>
      </c>
      <c r="I316" t="s">
        <v>79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0.3079195964617944</v>
      </c>
      <c r="W316">
        <v>0.33010138562768004</v>
      </c>
      <c r="X316" t="s">
        <v>280</v>
      </c>
    </row>
    <row r="317" spans="1:24">
      <c r="A317" t="s">
        <v>69</v>
      </c>
      <c r="B317" t="s">
        <v>247</v>
      </c>
      <c r="C317" t="s">
        <v>274</v>
      </c>
      <c r="D317" t="s">
        <v>257</v>
      </c>
      <c r="E317" t="s">
        <v>275</v>
      </c>
      <c r="F317" t="s">
        <v>74</v>
      </c>
      <c r="G317" t="s">
        <v>75</v>
      </c>
      <c r="H317" t="s">
        <v>85</v>
      </c>
      <c r="I317" t="s">
        <v>80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1.6009325015498113E-4</v>
      </c>
      <c r="W317">
        <v>1.7778380882082351E-4</v>
      </c>
      <c r="X317" t="s">
        <v>280</v>
      </c>
    </row>
    <row r="318" spans="1:24">
      <c r="A318" t="s">
        <v>69</v>
      </c>
      <c r="B318" t="s">
        <v>247</v>
      </c>
      <c r="C318" t="s">
        <v>274</v>
      </c>
      <c r="D318" t="s">
        <v>257</v>
      </c>
      <c r="E318" t="s">
        <v>275</v>
      </c>
      <c r="F318" t="s">
        <v>74</v>
      </c>
      <c r="G318" t="s">
        <v>75</v>
      </c>
      <c r="H318" t="s">
        <v>87</v>
      </c>
      <c r="I318" t="s">
        <v>77</v>
      </c>
      <c r="J318">
        <v>1.8356250000000005E-6</v>
      </c>
      <c r="K318">
        <v>1.8543749999999974E-6</v>
      </c>
      <c r="L318">
        <v>1.028249999999997E-7</v>
      </c>
      <c r="M318">
        <v>0</v>
      </c>
      <c r="N318">
        <v>3.966750000000037E-9</v>
      </c>
      <c r="O318">
        <v>8.5117499999999819E-9</v>
      </c>
      <c r="P318">
        <v>0</v>
      </c>
      <c r="Q318">
        <v>0</v>
      </c>
      <c r="R318">
        <v>0</v>
      </c>
      <c r="S318">
        <v>7.0735748416303482E-7</v>
      </c>
      <c r="T318">
        <v>3.461337103337745E-7</v>
      </c>
      <c r="U318">
        <v>0</v>
      </c>
      <c r="V318">
        <v>0</v>
      </c>
      <c r="W318">
        <v>2.3132021645525178E-6</v>
      </c>
      <c r="X318" t="s">
        <v>281</v>
      </c>
    </row>
    <row r="319" spans="1:24">
      <c r="A319" t="s">
        <v>69</v>
      </c>
      <c r="B319" t="s">
        <v>247</v>
      </c>
      <c r="C319" t="s">
        <v>274</v>
      </c>
      <c r="D319" t="s">
        <v>257</v>
      </c>
      <c r="E319" t="s">
        <v>275</v>
      </c>
      <c r="F319" t="s">
        <v>74</v>
      </c>
      <c r="G319" t="s">
        <v>75</v>
      </c>
      <c r="H319" t="s">
        <v>87</v>
      </c>
      <c r="I319" t="s">
        <v>79</v>
      </c>
      <c r="J319">
        <v>1.8101710000000004E-3</v>
      </c>
      <c r="K319">
        <v>1.8286609999999977E-3</v>
      </c>
      <c r="L319">
        <v>1.0139915999999972E-4</v>
      </c>
      <c r="M319">
        <v>0</v>
      </c>
      <c r="N319">
        <v>3.9117444000000367E-6</v>
      </c>
      <c r="O319">
        <v>8.3937203999999832E-6</v>
      </c>
      <c r="P319">
        <v>0</v>
      </c>
      <c r="Q319">
        <v>0</v>
      </c>
      <c r="R319">
        <v>0</v>
      </c>
      <c r="S319">
        <v>6.9108641493383278E-4</v>
      </c>
      <c r="T319">
        <v>3.3688333011280868E-4</v>
      </c>
      <c r="U319">
        <v>0</v>
      </c>
      <c r="V319">
        <v>0</v>
      </c>
      <c r="W319">
        <v>1.9107881859814816E-4</v>
      </c>
      <c r="X319" t="s">
        <v>281</v>
      </c>
    </row>
    <row r="320" spans="1:24">
      <c r="A320" t="s">
        <v>69</v>
      </c>
      <c r="B320" t="s">
        <v>247</v>
      </c>
      <c r="C320" t="s">
        <v>274</v>
      </c>
      <c r="D320" t="s">
        <v>257</v>
      </c>
      <c r="E320" t="s">
        <v>275</v>
      </c>
      <c r="F320" t="s">
        <v>74</v>
      </c>
      <c r="G320" t="s">
        <v>75</v>
      </c>
      <c r="H320" t="s">
        <v>87</v>
      </c>
      <c r="I320" t="s">
        <v>80</v>
      </c>
      <c r="J320">
        <v>4.3761300000000007E-6</v>
      </c>
      <c r="K320">
        <v>4.4208299999999946E-6</v>
      </c>
      <c r="L320">
        <v>2.4513479999999928E-7</v>
      </c>
      <c r="M320">
        <v>0</v>
      </c>
      <c r="N320">
        <v>9.4567320000000898E-9</v>
      </c>
      <c r="O320">
        <v>2.0292011999999955E-8</v>
      </c>
      <c r="P320">
        <v>0</v>
      </c>
      <c r="Q320">
        <v>0</v>
      </c>
      <c r="R320">
        <v>0</v>
      </c>
      <c r="S320">
        <v>1.6889537728826711E-6</v>
      </c>
      <c r="T320">
        <v>8.2530553479225831E-7</v>
      </c>
      <c r="U320">
        <v>0</v>
      </c>
      <c r="V320">
        <v>0</v>
      </c>
      <c r="W320">
        <v>1.9382771826450016E-4</v>
      </c>
      <c r="X320" t="s">
        <v>281</v>
      </c>
    </row>
    <row r="321" spans="1:24">
      <c r="A321" t="s">
        <v>69</v>
      </c>
      <c r="B321" t="s">
        <v>247</v>
      </c>
      <c r="C321" t="s">
        <v>274</v>
      </c>
      <c r="D321" t="s">
        <v>257</v>
      </c>
      <c r="E321" t="s">
        <v>275</v>
      </c>
      <c r="F321" t="s">
        <v>74</v>
      </c>
      <c r="G321" t="s">
        <v>75</v>
      </c>
      <c r="H321" t="s">
        <v>91</v>
      </c>
      <c r="I321" t="s">
        <v>77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2.8719846603139165E-7</v>
      </c>
      <c r="V321">
        <v>1.9985583275263013E-7</v>
      </c>
      <c r="W321">
        <v>2.7513657622152901E-7</v>
      </c>
      <c r="X321" t="s">
        <v>282</v>
      </c>
    </row>
    <row r="322" spans="1:24">
      <c r="A322" t="s">
        <v>69</v>
      </c>
      <c r="B322" t="s">
        <v>247</v>
      </c>
      <c r="C322" t="s">
        <v>274</v>
      </c>
      <c r="D322" t="s">
        <v>257</v>
      </c>
      <c r="E322" t="s">
        <v>275</v>
      </c>
      <c r="F322" t="s">
        <v>74</v>
      </c>
      <c r="G322" t="s">
        <v>75</v>
      </c>
      <c r="H322" t="s">
        <v>91</v>
      </c>
      <c r="I322" t="s">
        <v>79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2.9887304659207439E-4</v>
      </c>
      <c r="V322">
        <v>2.0038878163997049E-4</v>
      </c>
      <c r="W322">
        <v>2.5458112333487501E-4</v>
      </c>
      <c r="X322" t="s">
        <v>282</v>
      </c>
    </row>
    <row r="323" spans="1:24">
      <c r="A323" t="s">
        <v>69</v>
      </c>
      <c r="B323" t="s">
        <v>247</v>
      </c>
      <c r="C323" t="s">
        <v>274</v>
      </c>
      <c r="D323" t="s">
        <v>257</v>
      </c>
      <c r="E323" t="s">
        <v>275</v>
      </c>
      <c r="F323" t="s">
        <v>74</v>
      </c>
      <c r="G323" t="s">
        <v>75</v>
      </c>
      <c r="H323" t="s">
        <v>91</v>
      </c>
      <c r="I323" t="s">
        <v>80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6.8468114301883767E-7</v>
      </c>
      <c r="V323">
        <v>4.7645630528227025E-7</v>
      </c>
      <c r="W323">
        <v>6.559255977121251E-7</v>
      </c>
      <c r="X323" t="s">
        <v>282</v>
      </c>
    </row>
    <row r="324" spans="1:24">
      <c r="A324" t="s">
        <v>69</v>
      </c>
      <c r="B324" t="s">
        <v>247</v>
      </c>
      <c r="C324" t="s">
        <v>274</v>
      </c>
      <c r="D324" t="s">
        <v>257</v>
      </c>
      <c r="E324" t="s">
        <v>275</v>
      </c>
      <c r="F324" t="s">
        <v>74</v>
      </c>
      <c r="G324" t="s">
        <v>75</v>
      </c>
      <c r="H324" t="s">
        <v>93</v>
      </c>
      <c r="I324" t="s">
        <v>77</v>
      </c>
      <c r="J324">
        <v>1.5851591249999985E-3</v>
      </c>
      <c r="K324">
        <v>1.724860224999994E-3</v>
      </c>
      <c r="L324">
        <v>7.5781887500000014E-4</v>
      </c>
      <c r="M324">
        <v>6.7983629999999909E-4</v>
      </c>
      <c r="N324">
        <v>1.0109057942500003E-3</v>
      </c>
      <c r="O324">
        <v>1.2421089257499975E-3</v>
      </c>
      <c r="P324">
        <v>1.5428370292499987E-3</v>
      </c>
      <c r="Q324">
        <v>1.2185299499999961E-3</v>
      </c>
      <c r="R324">
        <v>2.6833949999999966E-4</v>
      </c>
      <c r="S324">
        <v>4.3287408093628353E-4</v>
      </c>
      <c r="T324">
        <v>5.4637459462694433E-4</v>
      </c>
      <c r="U324">
        <v>7.8925174955471293E-4</v>
      </c>
      <c r="V324">
        <v>4.740775596916518E-4</v>
      </c>
      <c r="W324">
        <v>1.6440649527666082E-6</v>
      </c>
      <c r="X324" t="s">
        <v>283</v>
      </c>
    </row>
    <row r="325" spans="1:24">
      <c r="A325" t="s">
        <v>69</v>
      </c>
      <c r="B325" t="s">
        <v>247</v>
      </c>
      <c r="C325" t="s">
        <v>274</v>
      </c>
      <c r="D325" t="s">
        <v>257</v>
      </c>
      <c r="E325" t="s">
        <v>275</v>
      </c>
      <c r="F325" t="s">
        <v>74</v>
      </c>
      <c r="G325" t="s">
        <v>75</v>
      </c>
      <c r="H325" t="s">
        <v>93</v>
      </c>
      <c r="I325" t="s">
        <v>79</v>
      </c>
      <c r="J325">
        <v>0.58818049859999955</v>
      </c>
      <c r="K325">
        <v>0.64001722675999795</v>
      </c>
      <c r="L325">
        <v>0.28119213820000005</v>
      </c>
      <c r="M325">
        <v>0.25225634927999963</v>
      </c>
      <c r="N325">
        <v>0.37510118998280018</v>
      </c>
      <c r="O325">
        <v>0.46089016284919909</v>
      </c>
      <c r="P325">
        <v>0.57247669259879952</v>
      </c>
      <c r="Q325">
        <v>0.45214107671999865</v>
      </c>
      <c r="R325">
        <v>9.9568591199999862E-2</v>
      </c>
      <c r="S325">
        <v>0.16061989534086679</v>
      </c>
      <c r="T325">
        <v>0.20273477685721236</v>
      </c>
      <c r="U325">
        <v>0.29285544918022871</v>
      </c>
      <c r="V325">
        <v>0.17561790706104857</v>
      </c>
      <c r="W325">
        <v>6.9035068749134538E-4</v>
      </c>
      <c r="X325" t="s">
        <v>283</v>
      </c>
    </row>
    <row r="326" spans="1:24">
      <c r="A326" t="s">
        <v>69</v>
      </c>
      <c r="B326" t="s">
        <v>247</v>
      </c>
      <c r="C326" t="s">
        <v>274</v>
      </c>
      <c r="D326" t="s">
        <v>257</v>
      </c>
      <c r="E326" t="s">
        <v>275</v>
      </c>
      <c r="F326" t="s">
        <v>74</v>
      </c>
      <c r="G326" t="s">
        <v>75</v>
      </c>
      <c r="H326" t="s">
        <v>93</v>
      </c>
      <c r="I326" t="s">
        <v>80</v>
      </c>
      <c r="J326">
        <v>2.7483777119999978E-3</v>
      </c>
      <c r="K326">
        <v>2.9905940191999902E-3</v>
      </c>
      <c r="L326">
        <v>1.3139201440000002E-3</v>
      </c>
      <c r="M326">
        <v>1.1787125375999983E-3</v>
      </c>
      <c r="N326">
        <v>1.7527268461760004E-3</v>
      </c>
      <c r="O326">
        <v>2.1535910392639955E-3</v>
      </c>
      <c r="P326">
        <v>2.6749988928959981E-3</v>
      </c>
      <c r="Q326">
        <v>2.112709382399994E-3</v>
      </c>
      <c r="R326">
        <v>4.6525190399999928E-4</v>
      </c>
      <c r="S326">
        <v>7.5052495196516352E-4</v>
      </c>
      <c r="T326">
        <v>9.4731420624773492E-4</v>
      </c>
      <c r="U326">
        <v>1.3684190334097711E-3</v>
      </c>
      <c r="V326">
        <v>8.219642925853803E-4</v>
      </c>
      <c r="W326">
        <v>2.8505097071967961E-6</v>
      </c>
      <c r="X326" t="s">
        <v>283</v>
      </c>
    </row>
    <row r="327" spans="1:24">
      <c r="A327" t="s">
        <v>69</v>
      </c>
      <c r="B327" t="s">
        <v>247</v>
      </c>
      <c r="C327" t="s">
        <v>274</v>
      </c>
      <c r="D327" t="s">
        <v>257</v>
      </c>
      <c r="E327" t="s">
        <v>275</v>
      </c>
      <c r="F327" t="s">
        <v>74</v>
      </c>
      <c r="G327" t="s">
        <v>75</v>
      </c>
      <c r="H327" t="s">
        <v>95</v>
      </c>
      <c r="I327" t="s">
        <v>77</v>
      </c>
      <c r="J327">
        <v>1.0949999999999982E-8</v>
      </c>
      <c r="K327">
        <v>2.2874999999999872E-8</v>
      </c>
      <c r="L327">
        <v>0</v>
      </c>
      <c r="M327">
        <v>1.9275000000000088E-8</v>
      </c>
      <c r="N327">
        <v>1.4634900000000001E-7</v>
      </c>
      <c r="O327">
        <v>3.6858749999999999E-8</v>
      </c>
      <c r="P327">
        <v>4.0788000000000001E-8</v>
      </c>
      <c r="Q327">
        <v>4.3274999999999976E-8</v>
      </c>
      <c r="R327">
        <v>8.8499999999999965E-9</v>
      </c>
      <c r="S327">
        <v>3.1153464594291452E-9</v>
      </c>
      <c r="T327">
        <v>4.4465912815470494E-9</v>
      </c>
      <c r="U327">
        <v>1.0588666620574318E-7</v>
      </c>
      <c r="V327">
        <v>3.4329482972727619E-7</v>
      </c>
      <c r="W327">
        <v>2.9160023597068658E-6</v>
      </c>
      <c r="X327" t="s">
        <v>284</v>
      </c>
    </row>
    <row r="328" spans="1:24">
      <c r="A328" t="s">
        <v>69</v>
      </c>
      <c r="B328" t="s">
        <v>247</v>
      </c>
      <c r="C328" t="s">
        <v>274</v>
      </c>
      <c r="D328" t="s">
        <v>257</v>
      </c>
      <c r="E328" t="s">
        <v>275</v>
      </c>
      <c r="F328" t="s">
        <v>74</v>
      </c>
      <c r="G328" t="s">
        <v>75</v>
      </c>
      <c r="H328" t="s">
        <v>95</v>
      </c>
      <c r="I328" t="s">
        <v>79</v>
      </c>
      <c r="J328">
        <v>8.9731599999999844E-6</v>
      </c>
      <c r="K328">
        <v>1.8745299999999897E-5</v>
      </c>
      <c r="L328">
        <v>0</v>
      </c>
      <c r="M328">
        <v>1.579522000000007E-5</v>
      </c>
      <c r="N328">
        <v>1.199281272E-4</v>
      </c>
      <c r="O328">
        <v>3.0204516999999998E-5</v>
      </c>
      <c r="P328">
        <v>3.3424406400000001E-5</v>
      </c>
      <c r="Q328">
        <v>3.5462419999999982E-5</v>
      </c>
      <c r="R328">
        <v>7.2522799999999969E-6</v>
      </c>
      <c r="S328">
        <v>7.8503759154223097E-6</v>
      </c>
      <c r="T328">
        <v>1.0963276719539259E-5</v>
      </c>
      <c r="U328">
        <v>8.8671360441489107E-5</v>
      </c>
      <c r="V328">
        <v>3.0633558347314721E-4</v>
      </c>
      <c r="W328">
        <v>2.4729377518695737E-3</v>
      </c>
      <c r="X328" t="s">
        <v>284</v>
      </c>
    </row>
    <row r="329" spans="1:24">
      <c r="A329" t="s">
        <v>69</v>
      </c>
      <c r="B329" t="s">
        <v>247</v>
      </c>
      <c r="C329" t="s">
        <v>274</v>
      </c>
      <c r="D329" t="s">
        <v>257</v>
      </c>
      <c r="E329" t="s">
        <v>275</v>
      </c>
      <c r="F329" t="s">
        <v>74</v>
      </c>
      <c r="G329" t="s">
        <v>75</v>
      </c>
      <c r="H329" t="s">
        <v>95</v>
      </c>
      <c r="I329" t="s">
        <v>80</v>
      </c>
      <c r="J329">
        <v>2.6104799999999957E-8</v>
      </c>
      <c r="K329">
        <v>5.4533999999999699E-8</v>
      </c>
      <c r="L329">
        <v>0</v>
      </c>
      <c r="M329">
        <v>4.595160000000021E-8</v>
      </c>
      <c r="N329">
        <v>3.4889601600000001E-7</v>
      </c>
      <c r="O329">
        <v>8.7871259999999997E-8</v>
      </c>
      <c r="P329">
        <v>9.723859199999999E-8</v>
      </c>
      <c r="Q329">
        <v>1.0316759999999995E-7</v>
      </c>
      <c r="R329">
        <v>2.109839999999999E-8</v>
      </c>
      <c r="S329">
        <v>3.7137759616084037E-9</v>
      </c>
      <c r="T329">
        <v>5.3021730580137893E-9</v>
      </c>
      <c r="U329">
        <v>2.9307568571045205E-7</v>
      </c>
      <c r="V329">
        <v>8.1841487406982646E-7</v>
      </c>
      <c r="W329">
        <v>6.9517496255411666E-6</v>
      </c>
      <c r="X329" t="s">
        <v>284</v>
      </c>
    </row>
    <row r="330" spans="1:24">
      <c r="A330" t="s">
        <v>69</v>
      </c>
      <c r="B330" t="s">
        <v>247</v>
      </c>
      <c r="C330" t="s">
        <v>274</v>
      </c>
      <c r="D330" t="s">
        <v>257</v>
      </c>
      <c r="E330" t="s">
        <v>275</v>
      </c>
      <c r="F330" t="s">
        <v>74</v>
      </c>
      <c r="G330" t="s">
        <v>75</v>
      </c>
      <c r="H330" t="s">
        <v>97</v>
      </c>
      <c r="I330" t="s">
        <v>77</v>
      </c>
      <c r="J330">
        <v>2.1733796249999993E-3</v>
      </c>
      <c r="K330">
        <v>1.5827843250000003E-3</v>
      </c>
      <c r="L330">
        <v>8.5405380000000322E-4</v>
      </c>
      <c r="M330">
        <v>1.0283178000000067E-3</v>
      </c>
      <c r="N330">
        <v>1.0162713885000008E-3</v>
      </c>
      <c r="O330">
        <v>1.3093256894999993E-3</v>
      </c>
      <c r="P330">
        <v>1.2219199784999997E-3</v>
      </c>
      <c r="Q330">
        <v>8.8644472499999896E-4</v>
      </c>
      <c r="R330">
        <v>1.1706626250000071E-3</v>
      </c>
      <c r="S330">
        <v>8.0283022819728825E-4</v>
      </c>
      <c r="T330">
        <v>8.4876089593954743E-4</v>
      </c>
      <c r="U330">
        <v>1.4955211034703923E-3</v>
      </c>
      <c r="V330">
        <v>1.9537527769876639E-3</v>
      </c>
      <c r="W330">
        <v>4.35014677164112E-3</v>
      </c>
      <c r="X330" t="s">
        <v>285</v>
      </c>
    </row>
    <row r="331" spans="1:24">
      <c r="A331" t="s">
        <v>69</v>
      </c>
      <c r="B331" t="s">
        <v>247</v>
      </c>
      <c r="C331" t="s">
        <v>274</v>
      </c>
      <c r="D331" t="s">
        <v>257</v>
      </c>
      <c r="E331" t="s">
        <v>275</v>
      </c>
      <c r="F331" t="s">
        <v>74</v>
      </c>
      <c r="G331" t="s">
        <v>75</v>
      </c>
      <c r="H331" t="s">
        <v>97</v>
      </c>
      <c r="I331" t="s">
        <v>79</v>
      </c>
      <c r="J331">
        <v>1.7097253049999992</v>
      </c>
      <c r="K331">
        <v>1.2451236690000003</v>
      </c>
      <c r="L331">
        <v>0.67185565600000252</v>
      </c>
      <c r="M331">
        <v>0.80894333600000523</v>
      </c>
      <c r="N331">
        <v>0.79946682562000071</v>
      </c>
      <c r="O331">
        <v>1.0300028757399997</v>
      </c>
      <c r="P331">
        <v>0.96124371641999984</v>
      </c>
      <c r="Q331">
        <v>0.69733651699999899</v>
      </c>
      <c r="R331">
        <v>0.92092126500000571</v>
      </c>
      <c r="S331">
        <v>2.5304465099772115</v>
      </c>
      <c r="T331">
        <v>2.0082069872806776</v>
      </c>
      <c r="U331">
        <v>1.0460160888943904</v>
      </c>
      <c r="V331">
        <v>1.4206431646884381</v>
      </c>
      <c r="W331">
        <v>1.0407120990157028</v>
      </c>
      <c r="X331" t="s">
        <v>285</v>
      </c>
    </row>
    <row r="332" spans="1:24">
      <c r="A332" t="s">
        <v>69</v>
      </c>
      <c r="B332" t="s">
        <v>247</v>
      </c>
      <c r="C332" t="s">
        <v>274</v>
      </c>
      <c r="D332" t="s">
        <v>257</v>
      </c>
      <c r="E332" t="s">
        <v>275</v>
      </c>
      <c r="F332" t="s">
        <v>74</v>
      </c>
      <c r="G332" t="s">
        <v>75</v>
      </c>
      <c r="H332" t="s">
        <v>97</v>
      </c>
      <c r="I332" t="s">
        <v>80</v>
      </c>
      <c r="J332">
        <v>5.1813370259999984E-3</v>
      </c>
      <c r="K332">
        <v>3.7733578308000006E-3</v>
      </c>
      <c r="L332">
        <v>2.0360642592000076E-3</v>
      </c>
      <c r="M332">
        <v>2.451509635200016E-3</v>
      </c>
      <c r="N332">
        <v>2.4227909901840023E-3</v>
      </c>
      <c r="O332">
        <v>3.1214324437679988E-3</v>
      </c>
      <c r="P332">
        <v>2.913057228744E-3</v>
      </c>
      <c r="Q332">
        <v>2.1132842243999973E-3</v>
      </c>
      <c r="R332">
        <v>2.7908596980000177E-3</v>
      </c>
      <c r="S332">
        <v>1.0835385079691073E-3</v>
      </c>
      <c r="T332">
        <v>1.1735894965851429E-3</v>
      </c>
      <c r="U332">
        <v>3.5603876266335943E-3</v>
      </c>
      <c r="V332">
        <v>4.6577466203385912E-3</v>
      </c>
      <c r="W332">
        <v>3.0969042043135979E-3</v>
      </c>
      <c r="X332" t="s">
        <v>285</v>
      </c>
    </row>
    <row r="333" spans="1:24">
      <c r="A333" t="s">
        <v>69</v>
      </c>
      <c r="B333" t="s">
        <v>247</v>
      </c>
      <c r="C333" t="s">
        <v>274</v>
      </c>
      <c r="D333" t="s">
        <v>257</v>
      </c>
      <c r="E333" t="s">
        <v>275</v>
      </c>
      <c r="F333" t="s">
        <v>74</v>
      </c>
      <c r="G333" t="s">
        <v>75</v>
      </c>
      <c r="H333" t="s">
        <v>99</v>
      </c>
      <c r="I333" t="s">
        <v>77</v>
      </c>
      <c r="J333">
        <v>1.0337250000000021E-6</v>
      </c>
      <c r="K333">
        <v>0</v>
      </c>
      <c r="L333">
        <v>0</v>
      </c>
      <c r="M333">
        <v>4.2825000000000046E-7</v>
      </c>
      <c r="N333">
        <v>2.5395682500000085E-6</v>
      </c>
      <c r="O333">
        <v>2.8801792500000054E-6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 t="s">
        <v>286</v>
      </c>
    </row>
    <row r="334" spans="1:24">
      <c r="A334" t="s">
        <v>69</v>
      </c>
      <c r="B334" t="s">
        <v>247</v>
      </c>
      <c r="C334" t="s">
        <v>274</v>
      </c>
      <c r="D334" t="s">
        <v>257</v>
      </c>
      <c r="E334" t="s">
        <v>275</v>
      </c>
      <c r="F334" t="s">
        <v>74</v>
      </c>
      <c r="G334" t="s">
        <v>75</v>
      </c>
      <c r="H334" t="s">
        <v>99</v>
      </c>
      <c r="I334" t="s">
        <v>79</v>
      </c>
      <c r="J334">
        <v>1.0351033000000022E-3</v>
      </c>
      <c r="K334">
        <v>0</v>
      </c>
      <c r="L334">
        <v>0</v>
      </c>
      <c r="M334">
        <v>4.2882100000000045E-4</v>
      </c>
      <c r="N334">
        <v>2.5429543410000078E-3</v>
      </c>
      <c r="O334">
        <v>2.8840194890000052E-3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 t="s">
        <v>286</v>
      </c>
    </row>
    <row r="335" spans="1:24">
      <c r="A335" t="s">
        <v>69</v>
      </c>
      <c r="B335" t="s">
        <v>247</v>
      </c>
      <c r="C335" t="s">
        <v>274</v>
      </c>
      <c r="D335" t="s">
        <v>257</v>
      </c>
      <c r="E335" t="s">
        <v>275</v>
      </c>
      <c r="F335" t="s">
        <v>74</v>
      </c>
      <c r="G335" t="s">
        <v>75</v>
      </c>
      <c r="H335" t="s">
        <v>99</v>
      </c>
      <c r="I335" t="s">
        <v>80</v>
      </c>
      <c r="J335">
        <v>2.4644004000000049E-6</v>
      </c>
      <c r="K335">
        <v>0</v>
      </c>
      <c r="L335">
        <v>0</v>
      </c>
      <c r="M335">
        <v>1.0209480000000009E-6</v>
      </c>
      <c r="N335">
        <v>6.0543307080000193E-6</v>
      </c>
      <c r="O335">
        <v>6.8663473320000135E-6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 t="s">
        <v>286</v>
      </c>
    </row>
    <row r="336" spans="1:24">
      <c r="A336" t="s">
        <v>69</v>
      </c>
      <c r="B336" t="s">
        <v>247</v>
      </c>
      <c r="C336" t="s">
        <v>274</v>
      </c>
      <c r="D336" t="s">
        <v>257</v>
      </c>
      <c r="E336" t="s">
        <v>275</v>
      </c>
      <c r="F336" t="s">
        <v>74</v>
      </c>
      <c r="G336" t="s">
        <v>75</v>
      </c>
      <c r="H336" t="s">
        <v>101</v>
      </c>
      <c r="I336" t="s">
        <v>77</v>
      </c>
      <c r="J336">
        <v>1.0644487499999993E-4</v>
      </c>
      <c r="K336">
        <v>6.788580000000025E-5</v>
      </c>
      <c r="L336">
        <v>4.1250000000000002E-8</v>
      </c>
      <c r="M336">
        <v>1.5142297500000002E-4</v>
      </c>
      <c r="N336">
        <v>2.5900715250000004E-5</v>
      </c>
      <c r="O336">
        <v>5.1981743999999774E-5</v>
      </c>
      <c r="P336">
        <v>6.394089449999991E-5</v>
      </c>
      <c r="Q336">
        <v>7.7304000000000302E-5</v>
      </c>
      <c r="R336">
        <v>2.476289999999999E-5</v>
      </c>
      <c r="S336">
        <v>0</v>
      </c>
      <c r="T336">
        <v>0</v>
      </c>
      <c r="U336">
        <v>0</v>
      </c>
      <c r="V336">
        <v>0</v>
      </c>
      <c r="W336">
        <v>0</v>
      </c>
      <c r="X336" t="s">
        <v>287</v>
      </c>
    </row>
    <row r="337" spans="1:24">
      <c r="A337" t="s">
        <v>69</v>
      </c>
      <c r="B337" t="s">
        <v>247</v>
      </c>
      <c r="C337" t="s">
        <v>274</v>
      </c>
      <c r="D337" t="s">
        <v>257</v>
      </c>
      <c r="E337" t="s">
        <v>275</v>
      </c>
      <c r="F337" t="s">
        <v>74</v>
      </c>
      <c r="G337" t="s">
        <v>75</v>
      </c>
      <c r="H337" t="s">
        <v>101</v>
      </c>
      <c r="I337" t="s">
        <v>79</v>
      </c>
      <c r="J337">
        <v>0.10502560999999994</v>
      </c>
      <c r="K337">
        <v>6.6980656000000249E-2</v>
      </c>
      <c r="L337">
        <v>4.0700000000000007E-5</v>
      </c>
      <c r="M337">
        <v>0.14940400200000001</v>
      </c>
      <c r="N337">
        <v>2.5555372380000003E-2</v>
      </c>
      <c r="O337">
        <v>5.1288654079999781E-2</v>
      </c>
      <c r="P337">
        <v>6.3088349239999911E-2</v>
      </c>
      <c r="Q337">
        <v>7.627328000000029E-2</v>
      </c>
      <c r="R337">
        <v>2.4432727999999987E-2</v>
      </c>
      <c r="S337">
        <v>0</v>
      </c>
      <c r="T337">
        <v>0</v>
      </c>
      <c r="U337">
        <v>0</v>
      </c>
      <c r="V337">
        <v>0</v>
      </c>
      <c r="W337">
        <v>0</v>
      </c>
      <c r="X337" t="s">
        <v>287</v>
      </c>
    </row>
    <row r="338" spans="1:24">
      <c r="A338" t="s">
        <v>69</v>
      </c>
      <c r="B338" t="s">
        <v>247</v>
      </c>
      <c r="C338" t="s">
        <v>274</v>
      </c>
      <c r="D338" t="s">
        <v>257</v>
      </c>
      <c r="E338" t="s">
        <v>275</v>
      </c>
      <c r="F338" t="s">
        <v>74</v>
      </c>
      <c r="G338" t="s">
        <v>75</v>
      </c>
      <c r="H338" t="s">
        <v>101</v>
      </c>
      <c r="I338" t="s">
        <v>80</v>
      </c>
      <c r="J338">
        <v>2.5376458199999981E-4</v>
      </c>
      <c r="K338">
        <v>1.618397472000006E-4</v>
      </c>
      <c r="L338">
        <v>9.8340000000000019E-8</v>
      </c>
      <c r="M338">
        <v>3.6099237240000003E-4</v>
      </c>
      <c r="N338">
        <v>6.1747305156000014E-5</v>
      </c>
      <c r="O338">
        <v>1.2392447769599948E-4</v>
      </c>
      <c r="P338">
        <v>1.5243509248799982E-4</v>
      </c>
      <c r="Q338">
        <v>1.8429273600000071E-4</v>
      </c>
      <c r="R338">
        <v>5.903475359999998E-5</v>
      </c>
      <c r="S338">
        <v>0</v>
      </c>
      <c r="T338">
        <v>0</v>
      </c>
      <c r="U338">
        <v>0</v>
      </c>
      <c r="V338">
        <v>0</v>
      </c>
      <c r="W338">
        <v>0</v>
      </c>
      <c r="X338" t="s">
        <v>287</v>
      </c>
    </row>
    <row r="339" spans="1:24">
      <c r="A339" t="s">
        <v>69</v>
      </c>
      <c r="B339" t="s">
        <v>247</v>
      </c>
      <c r="C339" t="s">
        <v>274</v>
      </c>
      <c r="D339" t="s">
        <v>257</v>
      </c>
      <c r="E339" t="s">
        <v>275</v>
      </c>
      <c r="F339" t="s">
        <v>74</v>
      </c>
      <c r="G339" t="s">
        <v>75</v>
      </c>
      <c r="H339" t="s">
        <v>103</v>
      </c>
      <c r="I339" t="s">
        <v>77</v>
      </c>
      <c r="J339">
        <v>4.5673874999999913E-5</v>
      </c>
      <c r="K339">
        <v>4.6311675000000038E-5</v>
      </c>
      <c r="L339">
        <v>3.0492899999999875E-5</v>
      </c>
      <c r="M339">
        <v>5.7717749999999974E-5</v>
      </c>
      <c r="N339">
        <v>5.1252272249999918E-5</v>
      </c>
      <c r="O339">
        <v>5.5010662500000067E-5</v>
      </c>
      <c r="P339">
        <v>5.7158400000000012E-5</v>
      </c>
      <c r="Q339">
        <v>6.3972675000000098E-5</v>
      </c>
      <c r="R339">
        <v>6.7848525000000035E-5</v>
      </c>
      <c r="S339">
        <v>3.8175538086225553E-5</v>
      </c>
      <c r="T339">
        <v>6.4640023937930296E-5</v>
      </c>
      <c r="U339">
        <v>0</v>
      </c>
      <c r="V339">
        <v>0</v>
      </c>
      <c r="W339">
        <v>0</v>
      </c>
      <c r="X339" t="s">
        <v>288</v>
      </c>
    </row>
    <row r="340" spans="1:24">
      <c r="A340" t="s">
        <v>69</v>
      </c>
      <c r="B340" t="s">
        <v>247</v>
      </c>
      <c r="C340" t="s">
        <v>274</v>
      </c>
      <c r="D340" t="s">
        <v>257</v>
      </c>
      <c r="E340" t="s">
        <v>275</v>
      </c>
      <c r="F340" t="s">
        <v>74</v>
      </c>
      <c r="G340" t="s">
        <v>75</v>
      </c>
      <c r="H340" t="s">
        <v>103</v>
      </c>
      <c r="I340" t="s">
        <v>79</v>
      </c>
      <c r="J340">
        <v>4.5363292649999908E-2</v>
      </c>
      <c r="K340">
        <v>4.5996755610000037E-2</v>
      </c>
      <c r="L340">
        <v>3.0285548279999876E-2</v>
      </c>
      <c r="M340">
        <v>5.7325269299999974E-2</v>
      </c>
      <c r="N340">
        <v>5.090375679869992E-2</v>
      </c>
      <c r="O340">
        <v>5.4636589995000068E-2</v>
      </c>
      <c r="P340">
        <v>5.6769722880000012E-2</v>
      </c>
      <c r="Q340">
        <v>6.3537660810000104E-2</v>
      </c>
      <c r="R340">
        <v>6.738715503000002E-2</v>
      </c>
      <c r="S340">
        <v>3.791594442723923E-2</v>
      </c>
      <c r="T340">
        <v>6.4200471775152368E-2</v>
      </c>
      <c r="U340">
        <v>0</v>
      </c>
      <c r="V340">
        <v>0</v>
      </c>
      <c r="W340">
        <v>0</v>
      </c>
      <c r="X340" t="s">
        <v>288</v>
      </c>
    </row>
    <row r="341" spans="1:24">
      <c r="A341" t="s">
        <v>69</v>
      </c>
      <c r="B341" t="s">
        <v>247</v>
      </c>
      <c r="C341" t="s">
        <v>274</v>
      </c>
      <c r="D341" t="s">
        <v>257</v>
      </c>
      <c r="E341" t="s">
        <v>275</v>
      </c>
      <c r="F341" t="s">
        <v>74</v>
      </c>
      <c r="G341" t="s">
        <v>75</v>
      </c>
      <c r="H341" t="s">
        <v>103</v>
      </c>
      <c r="I341" t="s">
        <v>80</v>
      </c>
      <c r="J341">
        <v>1.0888651799999979E-4</v>
      </c>
      <c r="K341">
        <v>1.1040703320000011E-4</v>
      </c>
      <c r="L341">
        <v>7.2695073599999706E-5</v>
      </c>
      <c r="M341">
        <v>1.3759911599999997E-4</v>
      </c>
      <c r="N341">
        <v>1.2218541704399981E-4</v>
      </c>
      <c r="O341">
        <v>1.3114541940000018E-4</v>
      </c>
      <c r="P341">
        <v>1.3626562560000002E-4</v>
      </c>
      <c r="Q341">
        <v>1.5251085720000026E-4</v>
      </c>
      <c r="R341">
        <v>1.6175088360000008E-4</v>
      </c>
      <c r="S341">
        <v>9.1010482797561733E-5</v>
      </c>
      <c r="T341">
        <v>1.5410181706802583E-4</v>
      </c>
      <c r="U341">
        <v>0</v>
      </c>
      <c r="V341">
        <v>0</v>
      </c>
      <c r="W341">
        <v>0</v>
      </c>
      <c r="X341" t="s">
        <v>288</v>
      </c>
    </row>
    <row r="342" spans="1:24">
      <c r="A342" t="s">
        <v>69</v>
      </c>
      <c r="B342" t="s">
        <v>247</v>
      </c>
      <c r="C342" t="s">
        <v>274</v>
      </c>
      <c r="D342" t="s">
        <v>257</v>
      </c>
      <c r="E342" t="s">
        <v>275</v>
      </c>
      <c r="F342" t="s">
        <v>74</v>
      </c>
      <c r="G342" t="s">
        <v>75</v>
      </c>
      <c r="H342" t="s">
        <v>105</v>
      </c>
      <c r="I342" t="s">
        <v>77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1.4949328280716637E-5</v>
      </c>
      <c r="T342">
        <v>5.9661603115785006E-5</v>
      </c>
      <c r="U342">
        <v>4.5181118371106255E-6</v>
      </c>
      <c r="V342">
        <v>9.4264415242190145E-7</v>
      </c>
      <c r="W342">
        <v>7.5585215083787832E-6</v>
      </c>
      <c r="X342" t="s">
        <v>289</v>
      </c>
    </row>
    <row r="343" spans="1:24">
      <c r="A343" t="s">
        <v>69</v>
      </c>
      <c r="B343" t="s">
        <v>247</v>
      </c>
      <c r="C343" t="s">
        <v>274</v>
      </c>
      <c r="D343" t="s">
        <v>257</v>
      </c>
      <c r="E343" t="s">
        <v>275</v>
      </c>
      <c r="F343" t="s">
        <v>74</v>
      </c>
      <c r="G343" t="s">
        <v>75</v>
      </c>
      <c r="H343" t="s">
        <v>105</v>
      </c>
      <c r="I343" t="s">
        <v>80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3.5082336142771767E-5</v>
      </c>
      <c r="T343">
        <v>1.4001086711196845E-4</v>
      </c>
      <c r="U343">
        <v>1.0602878953739361E-5</v>
      </c>
      <c r="V343">
        <v>2.212150164696097E-6</v>
      </c>
      <c r="W343">
        <v>1.7737960349787906E-5</v>
      </c>
      <c r="X343" t="s">
        <v>289</v>
      </c>
    </row>
    <row r="344" spans="1:24">
      <c r="A344" t="s">
        <v>69</v>
      </c>
      <c r="B344" t="s">
        <v>247</v>
      </c>
      <c r="C344" t="s">
        <v>274</v>
      </c>
      <c r="D344" t="s">
        <v>257</v>
      </c>
      <c r="E344" t="s">
        <v>275</v>
      </c>
      <c r="F344" t="s">
        <v>74</v>
      </c>
      <c r="G344" t="s">
        <v>75</v>
      </c>
      <c r="H344" t="s">
        <v>107</v>
      </c>
      <c r="I344" t="s">
        <v>77</v>
      </c>
      <c r="J344">
        <v>1.3329520000000018E-5</v>
      </c>
      <c r="K344">
        <v>0</v>
      </c>
      <c r="L344">
        <v>0</v>
      </c>
      <c r="M344">
        <v>0</v>
      </c>
      <c r="N344">
        <v>0</v>
      </c>
      <c r="O344">
        <v>4.770352799999989E-6</v>
      </c>
      <c r="P344">
        <v>7.6492096000000073E-6</v>
      </c>
      <c r="Q344">
        <v>0</v>
      </c>
      <c r="R344">
        <v>0</v>
      </c>
      <c r="S344">
        <v>0</v>
      </c>
      <c r="T344">
        <v>2.6514371301196823E-6</v>
      </c>
      <c r="U344">
        <v>0</v>
      </c>
      <c r="V344">
        <v>0</v>
      </c>
      <c r="W344">
        <v>3.0008327217070224E-6</v>
      </c>
      <c r="X344" t="s">
        <v>290</v>
      </c>
    </row>
    <row r="345" spans="1:24">
      <c r="A345" t="s">
        <v>69</v>
      </c>
      <c r="B345" t="s">
        <v>247</v>
      </c>
      <c r="C345" t="s">
        <v>274</v>
      </c>
      <c r="D345" t="s">
        <v>257</v>
      </c>
      <c r="E345" t="s">
        <v>275</v>
      </c>
      <c r="F345" t="s">
        <v>74</v>
      </c>
      <c r="G345" t="s">
        <v>75</v>
      </c>
      <c r="H345" t="s">
        <v>107</v>
      </c>
      <c r="I345" t="s">
        <v>80</v>
      </c>
      <c r="J345">
        <v>3.128105106000004E-5</v>
      </c>
      <c r="K345">
        <v>0</v>
      </c>
      <c r="L345">
        <v>0</v>
      </c>
      <c r="M345">
        <v>0</v>
      </c>
      <c r="N345">
        <v>0</v>
      </c>
      <c r="O345">
        <v>1.1194825433399976E-5</v>
      </c>
      <c r="P345">
        <v>1.7950782628800016E-5</v>
      </c>
      <c r="Q345">
        <v>0</v>
      </c>
      <c r="R345">
        <v>0</v>
      </c>
      <c r="S345">
        <v>0</v>
      </c>
      <c r="T345">
        <v>6.2222600851083648E-6</v>
      </c>
      <c r="U345">
        <v>0</v>
      </c>
      <c r="V345">
        <v>0</v>
      </c>
      <c r="W345">
        <v>7.0422041638031855E-6</v>
      </c>
      <c r="X345" t="s">
        <v>290</v>
      </c>
    </row>
    <row r="346" spans="1:24">
      <c r="A346" t="s">
        <v>69</v>
      </c>
      <c r="B346" t="s">
        <v>247</v>
      </c>
      <c r="C346" t="s">
        <v>274</v>
      </c>
      <c r="D346" t="s">
        <v>257</v>
      </c>
      <c r="E346" t="s">
        <v>275</v>
      </c>
      <c r="F346" t="s">
        <v>74</v>
      </c>
      <c r="G346" t="s">
        <v>75</v>
      </c>
      <c r="H346" t="s">
        <v>109</v>
      </c>
      <c r="I346" t="s">
        <v>77</v>
      </c>
      <c r="J346">
        <v>1.091880959999999E-2</v>
      </c>
      <c r="K346">
        <v>8.8001199999999825E-3</v>
      </c>
      <c r="L346">
        <v>5.1628575999999836E-3</v>
      </c>
      <c r="M346">
        <v>5.2304888000000169E-3</v>
      </c>
      <c r="N346">
        <v>9.7261699839999577E-3</v>
      </c>
      <c r="O346">
        <v>1.2461230791999992E-2</v>
      </c>
      <c r="P346">
        <v>1.275692260800001E-2</v>
      </c>
      <c r="Q346">
        <v>1.2779577600000046E-2</v>
      </c>
      <c r="R346">
        <v>1.2167728800000027E-2</v>
      </c>
      <c r="S346">
        <v>8.1681457317363051E-3</v>
      </c>
      <c r="T346">
        <v>6.3976674474811573E-3</v>
      </c>
      <c r="U346">
        <v>1.0372889503179654E-2</v>
      </c>
      <c r="V346">
        <v>9.146610845658508E-3</v>
      </c>
      <c r="W346">
        <v>7.7911644119129948E-3</v>
      </c>
      <c r="X346" t="s">
        <v>291</v>
      </c>
    </row>
    <row r="347" spans="1:24">
      <c r="A347" t="s">
        <v>69</v>
      </c>
      <c r="B347" t="s">
        <v>247</v>
      </c>
      <c r="C347" t="s">
        <v>274</v>
      </c>
      <c r="D347" t="s">
        <v>257</v>
      </c>
      <c r="E347" t="s">
        <v>275</v>
      </c>
      <c r="F347" t="s">
        <v>74</v>
      </c>
      <c r="G347" t="s">
        <v>75</v>
      </c>
      <c r="H347" t="s">
        <v>109</v>
      </c>
      <c r="I347" t="s">
        <v>80</v>
      </c>
      <c r="J347">
        <v>1.7082477619199985E-2</v>
      </c>
      <c r="K347">
        <v>1.3767787739999973E-2</v>
      </c>
      <c r="L347">
        <v>8.0772907151999748E-3</v>
      </c>
      <c r="M347">
        <v>8.1830997276000263E-3</v>
      </c>
      <c r="N347">
        <v>1.5216592939967936E-2</v>
      </c>
      <c r="O347">
        <v>1.9495595574083993E-2</v>
      </c>
      <c r="P347">
        <v>1.9958205420216011E-2</v>
      </c>
      <c r="Q347">
        <v>1.9993649155200074E-2</v>
      </c>
      <c r="R347">
        <v>1.9036411707600041E-2</v>
      </c>
      <c r="S347">
        <v>1.3214547847609363E-2</v>
      </c>
      <c r="T347">
        <v>1.0524651411761744E-2</v>
      </c>
      <c r="U347">
        <v>1.6228017997923404E-2</v>
      </c>
      <c r="V347">
        <v>1.4309872668032736E-2</v>
      </c>
      <c r="W347">
        <v>1.3541870099688736E-2</v>
      </c>
      <c r="X347" t="s">
        <v>291</v>
      </c>
    </row>
    <row r="348" spans="1:24">
      <c r="A348" t="s">
        <v>69</v>
      </c>
      <c r="B348" t="s">
        <v>247</v>
      </c>
      <c r="C348" t="s">
        <v>292</v>
      </c>
      <c r="D348" t="s">
        <v>248</v>
      </c>
      <c r="E348" t="s">
        <v>275</v>
      </c>
      <c r="F348" t="s">
        <v>74</v>
      </c>
      <c r="G348" t="s">
        <v>75</v>
      </c>
      <c r="H348" t="s">
        <v>83</v>
      </c>
      <c r="I348" t="s">
        <v>77</v>
      </c>
      <c r="J348">
        <v>5.1337967499999991E-4</v>
      </c>
      <c r="K348">
        <v>4.9661472499999866E-4</v>
      </c>
      <c r="L348">
        <v>4.9783480000000001E-4</v>
      </c>
      <c r="M348">
        <v>1.2192857499999983E-4</v>
      </c>
      <c r="N348">
        <v>2.9404948449999823E-4</v>
      </c>
      <c r="O348">
        <v>1.8911793125000074E-4</v>
      </c>
      <c r="P348">
        <v>1.9670733399999952E-4</v>
      </c>
      <c r="Q348">
        <v>2.2650787499999965E-4</v>
      </c>
      <c r="R348">
        <v>1.7558672500000042E-4</v>
      </c>
      <c r="S348">
        <v>4.1002055606287563E-4</v>
      </c>
      <c r="T348">
        <v>4.1735940286434471E-4</v>
      </c>
      <c r="U348">
        <v>3.671747726715718E-4</v>
      </c>
      <c r="V348">
        <v>3.5696274638420347E-4</v>
      </c>
      <c r="W348">
        <v>3.3905286020503519E-4</v>
      </c>
      <c r="X348" t="s">
        <v>293</v>
      </c>
    </row>
    <row r="349" spans="1:24">
      <c r="A349" t="s">
        <v>69</v>
      </c>
      <c r="B349" t="s">
        <v>247</v>
      </c>
      <c r="C349" t="s">
        <v>292</v>
      </c>
      <c r="D349" t="s">
        <v>248</v>
      </c>
      <c r="E349" t="s">
        <v>275</v>
      </c>
      <c r="F349" t="s">
        <v>74</v>
      </c>
      <c r="G349" t="s">
        <v>75</v>
      </c>
      <c r="H349" t="s">
        <v>83</v>
      </c>
      <c r="I349" t="s">
        <v>79</v>
      </c>
      <c r="J349">
        <v>1.0887756147399996</v>
      </c>
      <c r="K349">
        <v>1.0532205087799973</v>
      </c>
      <c r="L349">
        <v>1.0558080438400002</v>
      </c>
      <c r="M349">
        <v>0.25858612185999968</v>
      </c>
      <c r="N349">
        <v>0.62362014672759614</v>
      </c>
      <c r="O349">
        <v>0.40108130859500163</v>
      </c>
      <c r="P349">
        <v>0.41717691394719902</v>
      </c>
      <c r="Q349">
        <v>0.48037790129999919</v>
      </c>
      <c r="R349">
        <v>0.37238432638000091</v>
      </c>
      <c r="S349">
        <v>0.91708687844451586</v>
      </c>
      <c r="T349">
        <v>0.919989474607389</v>
      </c>
      <c r="U349">
        <v>0.78039106247520873</v>
      </c>
      <c r="V349">
        <v>0.75643431063862865</v>
      </c>
      <c r="W349">
        <v>0.72083493598681969</v>
      </c>
      <c r="X349" t="s">
        <v>293</v>
      </c>
    </row>
    <row r="350" spans="1:24">
      <c r="A350" t="s">
        <v>69</v>
      </c>
      <c r="B350" t="s">
        <v>247</v>
      </c>
      <c r="C350" t="s">
        <v>292</v>
      </c>
      <c r="D350" t="s">
        <v>248</v>
      </c>
      <c r="E350" t="s">
        <v>275</v>
      </c>
      <c r="F350" t="s">
        <v>74</v>
      </c>
      <c r="G350" t="s">
        <v>75</v>
      </c>
      <c r="H350" t="s">
        <v>83</v>
      </c>
      <c r="I350" t="s">
        <v>80</v>
      </c>
      <c r="J350">
        <v>6.1194857259999993E-4</v>
      </c>
      <c r="K350">
        <v>5.9196475219999852E-4</v>
      </c>
      <c r="L350">
        <v>5.9341908160000006E-4</v>
      </c>
      <c r="M350">
        <v>1.4533886139999982E-4</v>
      </c>
      <c r="N350">
        <v>3.5050698552399791E-4</v>
      </c>
      <c r="O350">
        <v>2.254285740500009E-4</v>
      </c>
      <c r="P350">
        <v>2.3447514212799947E-4</v>
      </c>
      <c r="Q350">
        <v>2.6999738699999955E-4</v>
      </c>
      <c r="R350">
        <v>2.0929937620000052E-4</v>
      </c>
      <c r="S350">
        <v>5.1588659454252178E-4</v>
      </c>
      <c r="T350">
        <v>5.1638719248362538E-4</v>
      </c>
      <c r="U350">
        <v>4.3786197616636221E-4</v>
      </c>
      <c r="V350">
        <v>4.2549959368997053E-4</v>
      </c>
      <c r="W350">
        <v>4.0415100936440199E-4</v>
      </c>
      <c r="X350" t="s">
        <v>293</v>
      </c>
    </row>
    <row r="351" spans="1:24">
      <c r="A351" t="s">
        <v>69</v>
      </c>
      <c r="B351" t="s">
        <v>247</v>
      </c>
      <c r="C351" t="s">
        <v>292</v>
      </c>
      <c r="D351" t="s">
        <v>248</v>
      </c>
      <c r="E351" t="s">
        <v>275</v>
      </c>
      <c r="F351" t="s">
        <v>74</v>
      </c>
      <c r="G351" t="s">
        <v>75</v>
      </c>
      <c r="H351" t="s">
        <v>87</v>
      </c>
      <c r="I351" t="s">
        <v>77</v>
      </c>
      <c r="J351">
        <v>6.3824999999999858E-8</v>
      </c>
      <c r="K351">
        <v>5.5724999999999839E-8</v>
      </c>
      <c r="L351">
        <v>6.8249999999999801E-9</v>
      </c>
      <c r="M351">
        <v>4.3424999999999841E-8</v>
      </c>
      <c r="N351">
        <v>1.0439099999999985E-7</v>
      </c>
      <c r="O351">
        <v>1.8751500000000021E-7</v>
      </c>
      <c r="P351">
        <v>2.2626974999999957E-7</v>
      </c>
      <c r="Q351">
        <v>1.5727500000000043E-7</v>
      </c>
      <c r="R351">
        <v>2.6902499999999946E-7</v>
      </c>
      <c r="S351">
        <v>2.5870080901690405E-7</v>
      </c>
      <c r="T351">
        <v>1.0696628936678785E-7</v>
      </c>
      <c r="U351">
        <v>2.4359446424535005E-7</v>
      </c>
      <c r="V351">
        <v>1.1267593229557756E-7</v>
      </c>
      <c r="W351">
        <v>6.1849144463809943E-7</v>
      </c>
      <c r="X351" t="s">
        <v>294</v>
      </c>
    </row>
    <row r="352" spans="1:24">
      <c r="A352" t="s">
        <v>69</v>
      </c>
      <c r="B352" t="s">
        <v>247</v>
      </c>
      <c r="C352" t="s">
        <v>292</v>
      </c>
      <c r="D352" t="s">
        <v>248</v>
      </c>
      <c r="E352" t="s">
        <v>275</v>
      </c>
      <c r="F352" t="s">
        <v>74</v>
      </c>
      <c r="G352" t="s">
        <v>75</v>
      </c>
      <c r="H352" t="s">
        <v>87</v>
      </c>
      <c r="I352" t="s">
        <v>79</v>
      </c>
      <c r="J352">
        <v>6.2939959999999879E-5</v>
      </c>
      <c r="K352">
        <v>5.4952279999999849E-5</v>
      </c>
      <c r="L352">
        <v>6.7303599999999819E-6</v>
      </c>
      <c r="M352">
        <v>4.2822839999999853E-5</v>
      </c>
      <c r="N352">
        <v>1.0294344479999986E-4</v>
      </c>
      <c r="O352">
        <v>1.8491479200000017E-4</v>
      </c>
      <c r="P352">
        <v>2.231321427999996E-4</v>
      </c>
      <c r="Q352">
        <v>1.5509412000000046E-4</v>
      </c>
      <c r="R352">
        <v>2.6529451999999945E-4</v>
      </c>
      <c r="S352">
        <v>2.523296760435854E-4</v>
      </c>
      <c r="T352">
        <v>1.0429447869751692E-4</v>
      </c>
      <c r="U352">
        <v>2.4021662100781539E-4</v>
      </c>
      <c r="V352">
        <v>1.1093744306588645E-4</v>
      </c>
      <c r="W352">
        <v>6.0848942005852489E-4</v>
      </c>
      <c r="X352" t="s">
        <v>294</v>
      </c>
    </row>
    <row r="353" spans="1:24">
      <c r="A353" t="s">
        <v>69</v>
      </c>
      <c r="B353" t="s">
        <v>247</v>
      </c>
      <c r="C353" t="s">
        <v>292</v>
      </c>
      <c r="D353" t="s">
        <v>248</v>
      </c>
      <c r="E353" t="s">
        <v>275</v>
      </c>
      <c r="F353" t="s">
        <v>74</v>
      </c>
      <c r="G353" t="s">
        <v>75</v>
      </c>
      <c r="H353" t="s">
        <v>87</v>
      </c>
      <c r="I353" t="s">
        <v>80</v>
      </c>
      <c r="J353">
        <v>1.521587999999997E-7</v>
      </c>
      <c r="K353">
        <v>1.3284839999999965E-7</v>
      </c>
      <c r="L353">
        <v>1.6270799999999953E-8</v>
      </c>
      <c r="M353">
        <v>1.0352519999999964E-7</v>
      </c>
      <c r="N353">
        <v>2.4886814399999965E-7</v>
      </c>
      <c r="O353">
        <v>4.4703576000000035E-7</v>
      </c>
      <c r="P353">
        <v>5.3942708399999901E-7</v>
      </c>
      <c r="Q353">
        <v>3.7494360000000104E-7</v>
      </c>
      <c r="R353">
        <v>6.4135559999999862E-7</v>
      </c>
      <c r="S353">
        <v>6.1558787166310146E-7</v>
      </c>
      <c r="T353">
        <v>2.5493779309343321E-7</v>
      </c>
      <c r="U353">
        <v>5.8072920276091675E-7</v>
      </c>
      <c r="V353">
        <v>2.6861942259265694E-7</v>
      </c>
      <c r="W353">
        <v>1.4744836040172289E-6</v>
      </c>
      <c r="X353" t="s">
        <v>294</v>
      </c>
    </row>
    <row r="354" spans="1:24">
      <c r="A354" t="s">
        <v>69</v>
      </c>
      <c r="B354" t="s">
        <v>247</v>
      </c>
      <c r="C354" t="s">
        <v>292</v>
      </c>
      <c r="D354" t="s">
        <v>248</v>
      </c>
      <c r="E354" t="s">
        <v>275</v>
      </c>
      <c r="F354" t="s">
        <v>74</v>
      </c>
      <c r="G354" t="s">
        <v>75</v>
      </c>
      <c r="H354" t="s">
        <v>89</v>
      </c>
      <c r="I354" t="s">
        <v>77</v>
      </c>
      <c r="J354">
        <v>7.1400000000000229E-8</v>
      </c>
      <c r="K354">
        <v>0</v>
      </c>
      <c r="L354">
        <v>0</v>
      </c>
      <c r="M354">
        <v>0</v>
      </c>
      <c r="N354">
        <v>1.4429999999999948E-8</v>
      </c>
      <c r="O354">
        <v>6.4121250000000082E-8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 t="s">
        <v>295</v>
      </c>
    </row>
    <row r="355" spans="1:24">
      <c r="A355" t="s">
        <v>69</v>
      </c>
      <c r="B355" t="s">
        <v>247</v>
      </c>
      <c r="C355" t="s">
        <v>292</v>
      </c>
      <c r="D355" t="s">
        <v>248</v>
      </c>
      <c r="E355" t="s">
        <v>275</v>
      </c>
      <c r="F355" t="s">
        <v>74</v>
      </c>
      <c r="G355" t="s">
        <v>75</v>
      </c>
      <c r="H355" t="s">
        <v>89</v>
      </c>
      <c r="I355" t="s">
        <v>79</v>
      </c>
      <c r="J355">
        <v>6.8753440000000245E-5</v>
      </c>
      <c r="K355">
        <v>0</v>
      </c>
      <c r="L355">
        <v>0</v>
      </c>
      <c r="M355">
        <v>0</v>
      </c>
      <c r="N355">
        <v>1.3895127999999949E-5</v>
      </c>
      <c r="O355">
        <v>6.1744489000000076E-5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 t="s">
        <v>295</v>
      </c>
    </row>
    <row r="356" spans="1:24">
      <c r="A356" t="s">
        <v>69</v>
      </c>
      <c r="B356" t="s">
        <v>247</v>
      </c>
      <c r="C356" t="s">
        <v>292</v>
      </c>
      <c r="D356" t="s">
        <v>248</v>
      </c>
      <c r="E356" t="s">
        <v>275</v>
      </c>
      <c r="F356" t="s">
        <v>74</v>
      </c>
      <c r="G356" t="s">
        <v>75</v>
      </c>
      <c r="H356" t="s">
        <v>89</v>
      </c>
      <c r="I356" t="s">
        <v>80</v>
      </c>
      <c r="J356">
        <v>1.7021760000000058E-7</v>
      </c>
      <c r="K356">
        <v>0</v>
      </c>
      <c r="L356">
        <v>0</v>
      </c>
      <c r="M356">
        <v>0</v>
      </c>
      <c r="N356">
        <v>3.4401119999999871E-8</v>
      </c>
      <c r="O356">
        <v>1.5286506000000018E-7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 t="s">
        <v>295</v>
      </c>
    </row>
    <row r="357" spans="1:24">
      <c r="A357" t="s">
        <v>69</v>
      </c>
      <c r="B357" t="s">
        <v>247</v>
      </c>
      <c r="C357" t="s">
        <v>292</v>
      </c>
      <c r="D357" t="s">
        <v>248</v>
      </c>
      <c r="E357" t="s">
        <v>275</v>
      </c>
      <c r="F357" t="s">
        <v>74</v>
      </c>
      <c r="G357" t="s">
        <v>75</v>
      </c>
      <c r="H357" t="s">
        <v>91</v>
      </c>
      <c r="I357" t="s">
        <v>77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2.3654999999999944E-9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 t="s">
        <v>296</v>
      </c>
    </row>
    <row r="358" spans="1:24">
      <c r="A358" t="s">
        <v>69</v>
      </c>
      <c r="B358" t="s">
        <v>247</v>
      </c>
      <c r="C358" t="s">
        <v>292</v>
      </c>
      <c r="D358" t="s">
        <v>248</v>
      </c>
      <c r="E358" t="s">
        <v>275</v>
      </c>
      <c r="F358" t="s">
        <v>74</v>
      </c>
      <c r="G358" t="s">
        <v>75</v>
      </c>
      <c r="H358" t="s">
        <v>91</v>
      </c>
      <c r="I358" t="s">
        <v>79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2.3718079999999946E-6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 t="s">
        <v>296</v>
      </c>
    </row>
    <row r="359" spans="1:24">
      <c r="A359" t="s">
        <v>69</v>
      </c>
      <c r="B359" t="s">
        <v>247</v>
      </c>
      <c r="C359" t="s">
        <v>292</v>
      </c>
      <c r="D359" t="s">
        <v>248</v>
      </c>
      <c r="E359" t="s">
        <v>275</v>
      </c>
      <c r="F359" t="s">
        <v>74</v>
      </c>
      <c r="G359" t="s">
        <v>75</v>
      </c>
      <c r="H359" t="s">
        <v>91</v>
      </c>
      <c r="I359" t="s">
        <v>80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5.6393519999999874E-9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 t="s">
        <v>296</v>
      </c>
    </row>
    <row r="360" spans="1:24">
      <c r="A360" t="s">
        <v>69</v>
      </c>
      <c r="B360" t="s">
        <v>247</v>
      </c>
      <c r="C360" t="s">
        <v>292</v>
      </c>
      <c r="D360" t="s">
        <v>248</v>
      </c>
      <c r="E360" t="s">
        <v>275</v>
      </c>
      <c r="F360" t="s">
        <v>74</v>
      </c>
      <c r="G360" t="s">
        <v>75</v>
      </c>
      <c r="H360" t="s">
        <v>95</v>
      </c>
      <c r="I360" t="s">
        <v>77</v>
      </c>
      <c r="J360">
        <v>1.297499999999999E-8</v>
      </c>
      <c r="K360">
        <v>2.3249999999999968E-9</v>
      </c>
      <c r="L360">
        <v>3.7500000000000038E-9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4.4210283842768544E-11</v>
      </c>
      <c r="T360">
        <v>0</v>
      </c>
      <c r="U360">
        <v>0</v>
      </c>
      <c r="V360">
        <v>0</v>
      </c>
      <c r="W360">
        <v>0</v>
      </c>
      <c r="X360" t="s">
        <v>297</v>
      </c>
    </row>
    <row r="361" spans="1:24">
      <c r="A361" t="s">
        <v>69</v>
      </c>
      <c r="B361" t="s">
        <v>247</v>
      </c>
      <c r="C361" t="s">
        <v>292</v>
      </c>
      <c r="D361" t="s">
        <v>248</v>
      </c>
      <c r="E361" t="s">
        <v>275</v>
      </c>
      <c r="F361" t="s">
        <v>74</v>
      </c>
      <c r="G361" t="s">
        <v>75</v>
      </c>
      <c r="H361" t="s">
        <v>95</v>
      </c>
      <c r="I361" t="s">
        <v>79</v>
      </c>
      <c r="J361">
        <v>1.0632579999999994E-5</v>
      </c>
      <c r="K361">
        <v>1.9052599999999976E-6</v>
      </c>
      <c r="L361">
        <v>3.0730000000000026E-6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1.1262976543556634E-7</v>
      </c>
      <c r="T361">
        <v>0</v>
      </c>
      <c r="U361">
        <v>0</v>
      </c>
      <c r="V361">
        <v>0</v>
      </c>
      <c r="W361">
        <v>0</v>
      </c>
      <c r="X361" t="s">
        <v>297</v>
      </c>
    </row>
    <row r="362" spans="1:24">
      <c r="A362" t="s">
        <v>69</v>
      </c>
      <c r="B362" t="s">
        <v>247</v>
      </c>
      <c r="C362" t="s">
        <v>292</v>
      </c>
      <c r="D362" t="s">
        <v>248</v>
      </c>
      <c r="E362" t="s">
        <v>275</v>
      </c>
      <c r="F362" t="s">
        <v>74</v>
      </c>
      <c r="G362" t="s">
        <v>75</v>
      </c>
      <c r="H362" t="s">
        <v>95</v>
      </c>
      <c r="I362" t="s">
        <v>80</v>
      </c>
      <c r="J362">
        <v>3.0932399999999984E-8</v>
      </c>
      <c r="K362">
        <v>5.5427999999999929E-9</v>
      </c>
      <c r="L362">
        <v>8.9400000000000092E-9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3.1955261876965702E-10</v>
      </c>
      <c r="T362">
        <v>0</v>
      </c>
      <c r="U362">
        <v>0</v>
      </c>
      <c r="V362">
        <v>0</v>
      </c>
      <c r="W362">
        <v>0</v>
      </c>
      <c r="X362" t="s">
        <v>297</v>
      </c>
    </row>
    <row r="363" spans="1:24">
      <c r="A363" t="s">
        <v>69</v>
      </c>
      <c r="B363" t="s">
        <v>247</v>
      </c>
      <c r="C363" t="s">
        <v>292</v>
      </c>
      <c r="D363" t="s">
        <v>248</v>
      </c>
      <c r="E363" t="s">
        <v>275</v>
      </c>
      <c r="F363" t="s">
        <v>74</v>
      </c>
      <c r="G363" t="s">
        <v>75</v>
      </c>
      <c r="H363" t="s">
        <v>103</v>
      </c>
      <c r="I363" t="s">
        <v>77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1.9424999999999992E-10</v>
      </c>
      <c r="P363">
        <v>2.0369999999999991E-9</v>
      </c>
      <c r="Q363">
        <v>1.2210749999999997E-5</v>
      </c>
      <c r="R363">
        <v>0</v>
      </c>
      <c r="S363">
        <v>9.7499999999999963E-10</v>
      </c>
      <c r="T363">
        <v>8.2499999999999963E-10</v>
      </c>
      <c r="U363">
        <v>4.1999999999999954E-9</v>
      </c>
      <c r="V363">
        <v>0</v>
      </c>
      <c r="W363">
        <v>0</v>
      </c>
      <c r="X363" t="s">
        <v>298</v>
      </c>
    </row>
    <row r="364" spans="1:24">
      <c r="A364" t="s">
        <v>69</v>
      </c>
      <c r="B364" t="s">
        <v>247</v>
      </c>
      <c r="C364" t="s">
        <v>292</v>
      </c>
      <c r="D364" t="s">
        <v>248</v>
      </c>
      <c r="E364" t="s">
        <v>275</v>
      </c>
      <c r="F364" t="s">
        <v>74</v>
      </c>
      <c r="G364" t="s">
        <v>75</v>
      </c>
      <c r="H364" t="s">
        <v>103</v>
      </c>
      <c r="I364" t="s">
        <v>79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1.9292909999999991E-7</v>
      </c>
      <c r="P364">
        <v>2.0231483999999991E-6</v>
      </c>
      <c r="Q364">
        <v>1.2127716899999997E-2</v>
      </c>
      <c r="R364">
        <v>0</v>
      </c>
      <c r="S364">
        <v>9.6836999999999972E-7</v>
      </c>
      <c r="T364">
        <v>8.1938999999999966E-7</v>
      </c>
      <c r="U364">
        <v>4.1714399999999964E-6</v>
      </c>
      <c r="V364">
        <v>0</v>
      </c>
      <c r="W364">
        <v>0</v>
      </c>
      <c r="X364" t="s">
        <v>298</v>
      </c>
    </row>
    <row r="365" spans="1:24">
      <c r="A365" t="s">
        <v>69</v>
      </c>
      <c r="B365" t="s">
        <v>247</v>
      </c>
      <c r="C365" t="s">
        <v>292</v>
      </c>
      <c r="D365" t="s">
        <v>248</v>
      </c>
      <c r="E365" t="s">
        <v>275</v>
      </c>
      <c r="F365" t="s">
        <v>74</v>
      </c>
      <c r="G365" t="s">
        <v>75</v>
      </c>
      <c r="H365" t="s">
        <v>103</v>
      </c>
      <c r="I365" t="s">
        <v>80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4.6309199999999981E-10</v>
      </c>
      <c r="P365">
        <v>4.8562079999999974E-9</v>
      </c>
      <c r="Q365">
        <v>2.9110427999999988E-5</v>
      </c>
      <c r="R365">
        <v>0</v>
      </c>
      <c r="S365">
        <v>2.3243999999999991E-9</v>
      </c>
      <c r="T365">
        <v>1.9667999999999995E-9</v>
      </c>
      <c r="U365">
        <v>1.0012799999999991E-8</v>
      </c>
      <c r="V365">
        <v>0</v>
      </c>
      <c r="W365">
        <v>0</v>
      </c>
      <c r="X365" t="s">
        <v>298</v>
      </c>
    </row>
    <row r="366" spans="1:24">
      <c r="A366" t="s">
        <v>69</v>
      </c>
      <c r="B366" t="s">
        <v>247</v>
      </c>
      <c r="C366" t="s">
        <v>292</v>
      </c>
      <c r="D366" t="s">
        <v>248</v>
      </c>
      <c r="E366" t="s">
        <v>275</v>
      </c>
      <c r="F366" t="s">
        <v>74</v>
      </c>
      <c r="G366" t="s">
        <v>75</v>
      </c>
      <c r="H366" t="s">
        <v>105</v>
      </c>
      <c r="I366" t="s">
        <v>77</v>
      </c>
      <c r="J366">
        <v>2.5964240000000004E-5</v>
      </c>
      <c r="K366">
        <v>1.2390240000000024E-5</v>
      </c>
      <c r="L366">
        <v>1.2039680000000003E-5</v>
      </c>
      <c r="M366">
        <v>1.2078000000000004E-5</v>
      </c>
      <c r="N366">
        <v>3.9735744800000067E-5</v>
      </c>
      <c r="O366">
        <v>5.8022376000000233E-5</v>
      </c>
      <c r="P366">
        <v>6.2946752000000224E-5</v>
      </c>
      <c r="Q366">
        <v>8.4139679999999779E-5</v>
      </c>
      <c r="R366">
        <v>7.1729599999999815E-5</v>
      </c>
      <c r="S366">
        <v>4.1707506937949361E-5</v>
      </c>
      <c r="T366">
        <v>1.9829215277055687E-6</v>
      </c>
      <c r="U366">
        <v>4.3597003745309743E-5</v>
      </c>
      <c r="V366">
        <v>9.3742951965156865E-6</v>
      </c>
      <c r="W366">
        <v>1.511179755144012E-4</v>
      </c>
      <c r="X366" t="s">
        <v>299</v>
      </c>
    </row>
    <row r="367" spans="1:24">
      <c r="A367" t="s">
        <v>69</v>
      </c>
      <c r="B367" t="s">
        <v>247</v>
      </c>
      <c r="C367" t="s">
        <v>292</v>
      </c>
      <c r="D367" t="s">
        <v>248</v>
      </c>
      <c r="E367" t="s">
        <v>275</v>
      </c>
      <c r="F367" t="s">
        <v>74</v>
      </c>
      <c r="G367" t="s">
        <v>75</v>
      </c>
      <c r="H367" t="s">
        <v>105</v>
      </c>
      <c r="I367" t="s">
        <v>80</v>
      </c>
      <c r="J367">
        <v>6.093158022000002E-5</v>
      </c>
      <c r="K367">
        <v>2.9076795720000054E-5</v>
      </c>
      <c r="L367">
        <v>2.8254119040000006E-5</v>
      </c>
      <c r="M367">
        <v>2.8344046500000012E-5</v>
      </c>
      <c r="N367">
        <v>9.3249859109400157E-5</v>
      </c>
      <c r="O367">
        <v>1.361640108780006E-4</v>
      </c>
      <c r="P367">
        <v>1.4772029025600055E-4</v>
      </c>
      <c r="Q367">
        <v>1.9745479403999948E-4</v>
      </c>
      <c r="R367">
        <v>1.6833143879999954E-4</v>
      </c>
      <c r="S367">
        <v>9.787709190663268E-5</v>
      </c>
      <c r="T367">
        <v>4.6534210951430437E-6</v>
      </c>
      <c r="U367">
        <v>1.0232472068182088E-4</v>
      </c>
      <c r="V367">
        <v>2.1999127252423189E-5</v>
      </c>
      <c r="W367">
        <v>3.5463610903842095E-4</v>
      </c>
      <c r="X367" t="s">
        <v>299</v>
      </c>
    </row>
    <row r="368" spans="1:24">
      <c r="A368" t="s">
        <v>69</v>
      </c>
      <c r="B368" t="s">
        <v>247</v>
      </c>
      <c r="C368" t="s">
        <v>292</v>
      </c>
      <c r="D368" t="s">
        <v>248</v>
      </c>
      <c r="E368" t="s">
        <v>275</v>
      </c>
      <c r="F368" t="s">
        <v>74</v>
      </c>
      <c r="G368" t="s">
        <v>75</v>
      </c>
      <c r="H368" t="s">
        <v>107</v>
      </c>
      <c r="I368" t="s">
        <v>77</v>
      </c>
      <c r="J368">
        <v>6.7440800000000074E-6</v>
      </c>
      <c r="K368">
        <v>0</v>
      </c>
      <c r="L368">
        <v>0</v>
      </c>
      <c r="M368">
        <v>0</v>
      </c>
      <c r="N368">
        <v>0</v>
      </c>
      <c r="O368">
        <v>1.6947591200000026E-5</v>
      </c>
      <c r="P368">
        <v>3.1447184799999961E-5</v>
      </c>
      <c r="Q368">
        <v>1.9783519999999999E-5</v>
      </c>
      <c r="R368">
        <v>1.691456000000001E-5</v>
      </c>
      <c r="S368">
        <v>5.3010504302377722E-6</v>
      </c>
      <c r="T368">
        <v>9.4084671245576123E-6</v>
      </c>
      <c r="U368">
        <v>6.0859721465944415E-5</v>
      </c>
      <c r="V368">
        <v>8.3252892347272865E-5</v>
      </c>
      <c r="W368">
        <v>1.2056734413129348E-5</v>
      </c>
      <c r="X368" t="s">
        <v>300</v>
      </c>
    </row>
    <row r="369" spans="1:24">
      <c r="A369" t="s">
        <v>69</v>
      </c>
      <c r="B369" t="s">
        <v>247</v>
      </c>
      <c r="C369" t="s">
        <v>292</v>
      </c>
      <c r="D369" t="s">
        <v>248</v>
      </c>
      <c r="E369" t="s">
        <v>275</v>
      </c>
      <c r="F369" t="s">
        <v>74</v>
      </c>
      <c r="G369" t="s">
        <v>75</v>
      </c>
      <c r="H369" t="s">
        <v>107</v>
      </c>
      <c r="I369" t="s">
        <v>80</v>
      </c>
      <c r="J369">
        <v>1.5826669740000015E-5</v>
      </c>
      <c r="K369">
        <v>0</v>
      </c>
      <c r="L369">
        <v>0</v>
      </c>
      <c r="M369">
        <v>0</v>
      </c>
      <c r="N369">
        <v>0</v>
      </c>
      <c r="O369">
        <v>3.9771759648600049E-5</v>
      </c>
      <c r="P369">
        <v>7.3798680929399916E-5</v>
      </c>
      <c r="Q369">
        <v>4.642697556000001E-5</v>
      </c>
      <c r="R369">
        <v>3.9694243680000037E-5</v>
      </c>
      <c r="S369">
        <v>1.2440240097160492E-5</v>
      </c>
      <c r="T369">
        <v>2.2079320224555578E-5</v>
      </c>
      <c r="U369">
        <v>1.4282255135020507E-4</v>
      </c>
      <c r="V369">
        <v>1.953737251159626E-4</v>
      </c>
      <c r="W369">
        <v>2.8294141484011295E-5</v>
      </c>
      <c r="X369" t="s">
        <v>300</v>
      </c>
    </row>
    <row r="370" spans="1:24">
      <c r="A370" t="s">
        <v>69</v>
      </c>
      <c r="B370" t="s">
        <v>301</v>
      </c>
      <c r="C370" t="s">
        <v>274</v>
      </c>
      <c r="D370" t="s">
        <v>302</v>
      </c>
      <c r="E370" t="s">
        <v>73</v>
      </c>
      <c r="F370" t="s">
        <v>74</v>
      </c>
      <c r="G370" t="s">
        <v>75</v>
      </c>
      <c r="H370" t="s">
        <v>83</v>
      </c>
      <c r="I370" t="s">
        <v>77</v>
      </c>
      <c r="J370">
        <v>1.386649635645639E-3</v>
      </c>
      <c r="K370">
        <v>1.3467688561167414E-3</v>
      </c>
      <c r="L370">
        <v>1.4889018263622949E-3</v>
      </c>
      <c r="M370">
        <v>1.4998004761967835E-3</v>
      </c>
      <c r="N370">
        <v>1.5148644035768305E-3</v>
      </c>
      <c r="O370">
        <v>1.54981392849115E-3</v>
      </c>
      <c r="P370">
        <v>1.5896731589434886E-3</v>
      </c>
      <c r="Q370">
        <v>1.660402241730294E-3</v>
      </c>
      <c r="R370">
        <v>1.6921270402126206E-3</v>
      </c>
      <c r="S370">
        <v>1.2845414736425472E-3</v>
      </c>
      <c r="T370">
        <v>9.5714530841603572E-4</v>
      </c>
      <c r="U370">
        <v>1.3214264068888235E-3</v>
      </c>
      <c r="V370">
        <v>1.2275709701697396E-3</v>
      </c>
      <c r="W370">
        <v>7.4366276666965373E-4</v>
      </c>
      <c r="X370" t="s">
        <v>303</v>
      </c>
    </row>
    <row r="371" spans="1:24">
      <c r="A371" t="s">
        <v>69</v>
      </c>
      <c r="B371" t="s">
        <v>301</v>
      </c>
      <c r="C371" t="s">
        <v>274</v>
      </c>
      <c r="D371" t="s">
        <v>302</v>
      </c>
      <c r="E371" t="s">
        <v>73</v>
      </c>
      <c r="F371" t="s">
        <v>74</v>
      </c>
      <c r="G371" t="s">
        <v>75</v>
      </c>
      <c r="H371" t="s">
        <v>83</v>
      </c>
      <c r="I371" t="s">
        <v>79</v>
      </c>
      <c r="J371">
        <v>2.9408065472772709</v>
      </c>
      <c r="K371">
        <v>2.8562273900523856</v>
      </c>
      <c r="L371">
        <v>3.1576629933491547</v>
      </c>
      <c r="M371">
        <v>3.1807768499181388</v>
      </c>
      <c r="N371">
        <v>3.212724427105742</v>
      </c>
      <c r="O371">
        <v>3.2868453795440309</v>
      </c>
      <c r="P371">
        <v>3.3713788354873513</v>
      </c>
      <c r="Q371">
        <v>3.5213810742616074</v>
      </c>
      <c r="R371">
        <v>3.5886630268829256</v>
      </c>
      <c r="S371">
        <v>3.7805665899976382</v>
      </c>
      <c r="T371">
        <v>3.8170621378596268</v>
      </c>
      <c r="U371">
        <v>2.7134488480761592</v>
      </c>
      <c r="V371">
        <v>2.6019916466165927</v>
      </c>
      <c r="W371">
        <v>3.1312593737987728</v>
      </c>
      <c r="X371" t="s">
        <v>303</v>
      </c>
    </row>
    <row r="372" spans="1:24">
      <c r="A372" t="s">
        <v>69</v>
      </c>
      <c r="B372" t="s">
        <v>301</v>
      </c>
      <c r="C372" t="s">
        <v>274</v>
      </c>
      <c r="D372" t="s">
        <v>302</v>
      </c>
      <c r="E372" t="s">
        <v>73</v>
      </c>
      <c r="F372" t="s">
        <v>74</v>
      </c>
      <c r="G372" t="s">
        <v>75</v>
      </c>
      <c r="H372" t="s">
        <v>83</v>
      </c>
      <c r="I372" t="s">
        <v>80</v>
      </c>
      <c r="J372">
        <v>1.6528863656896018E-3</v>
      </c>
      <c r="K372">
        <v>1.6053484764911561E-3</v>
      </c>
      <c r="L372">
        <v>1.7747709770238554E-3</v>
      </c>
      <c r="M372">
        <v>1.7877621676265659E-3</v>
      </c>
      <c r="N372">
        <v>1.805718369063582E-3</v>
      </c>
      <c r="O372">
        <v>1.8473782027614504E-3</v>
      </c>
      <c r="P372">
        <v>1.8948904054606386E-3</v>
      </c>
      <c r="Q372">
        <v>1.9791994721425105E-3</v>
      </c>
      <c r="R372">
        <v>2.0170154319334439E-3</v>
      </c>
      <c r="S372">
        <v>1.8486445095400031E-3</v>
      </c>
      <c r="T372">
        <v>1.3918226238076176E-3</v>
      </c>
      <c r="U372">
        <v>1.5751402770114772E-3</v>
      </c>
      <c r="V372">
        <v>1.4632645964423297E-3</v>
      </c>
      <c r="W372">
        <v>8.8733823881022755E-4</v>
      </c>
      <c r="X372" t="s">
        <v>303</v>
      </c>
    </row>
    <row r="373" spans="1:24">
      <c r="A373" t="s">
        <v>69</v>
      </c>
      <c r="B373" t="s">
        <v>301</v>
      </c>
      <c r="C373" t="s">
        <v>274</v>
      </c>
      <c r="D373" t="s">
        <v>302</v>
      </c>
      <c r="E373" t="s">
        <v>73</v>
      </c>
      <c r="F373" t="s">
        <v>74</v>
      </c>
      <c r="G373" t="s">
        <v>75</v>
      </c>
      <c r="H373" t="s">
        <v>85</v>
      </c>
      <c r="I373" t="s">
        <v>77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1.6249999999999992E-5</v>
      </c>
      <c r="V373">
        <v>1.758141E-6</v>
      </c>
      <c r="W373">
        <v>1.9012647499999999E-6</v>
      </c>
      <c r="X373" t="s">
        <v>304</v>
      </c>
    </row>
    <row r="374" spans="1:24">
      <c r="A374" t="s">
        <v>69</v>
      </c>
      <c r="B374" t="s">
        <v>301</v>
      </c>
      <c r="C374" t="s">
        <v>274</v>
      </c>
      <c r="D374" t="s">
        <v>302</v>
      </c>
      <c r="E374" t="s">
        <v>73</v>
      </c>
      <c r="F374" t="s">
        <v>74</v>
      </c>
      <c r="G374" t="s">
        <v>75</v>
      </c>
      <c r="H374" t="s">
        <v>85</v>
      </c>
      <c r="I374" t="s">
        <v>79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4.394637838966698E-3</v>
      </c>
      <c r="V374">
        <v>4.5159999999999992E-3</v>
      </c>
      <c r="W374">
        <v>5.1201040210289506E-3</v>
      </c>
      <c r="X374" t="s">
        <v>304</v>
      </c>
    </row>
    <row r="375" spans="1:24">
      <c r="A375" t="s">
        <v>69</v>
      </c>
      <c r="B375" t="s">
        <v>301</v>
      </c>
      <c r="C375" t="s">
        <v>274</v>
      </c>
      <c r="D375" t="s">
        <v>302</v>
      </c>
      <c r="E375" t="s">
        <v>73</v>
      </c>
      <c r="F375" t="s">
        <v>74</v>
      </c>
      <c r="G375" t="s">
        <v>75</v>
      </c>
      <c r="H375" t="s">
        <v>85</v>
      </c>
      <c r="I375" t="s">
        <v>80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1.9668000000000077E-5</v>
      </c>
      <c r="V375">
        <v>2.0957040720000001E-6</v>
      </c>
      <c r="W375">
        <v>2.266307582E-6</v>
      </c>
      <c r="X375" t="s">
        <v>304</v>
      </c>
    </row>
    <row r="376" spans="1:24">
      <c r="A376" t="s">
        <v>69</v>
      </c>
      <c r="B376" t="s">
        <v>301</v>
      </c>
      <c r="C376" t="s">
        <v>274</v>
      </c>
      <c r="D376" t="s">
        <v>302</v>
      </c>
      <c r="E376" t="s">
        <v>73</v>
      </c>
      <c r="F376" t="s">
        <v>74</v>
      </c>
      <c r="G376" t="s">
        <v>75</v>
      </c>
      <c r="H376" t="s">
        <v>305</v>
      </c>
      <c r="I376" t="s">
        <v>77</v>
      </c>
      <c r="J376">
        <v>1.8185172074236796E-4</v>
      </c>
      <c r="K376">
        <v>1.8598149030559912E-4</v>
      </c>
      <c r="L376">
        <v>1.8723097803588837E-4</v>
      </c>
      <c r="M376">
        <v>1.9107513980437508E-4</v>
      </c>
      <c r="N376">
        <v>1.8573875072785362E-4</v>
      </c>
      <c r="O376">
        <v>1.9191190981288281E-4</v>
      </c>
      <c r="P376">
        <v>1.96351686622152E-4</v>
      </c>
      <c r="Q376">
        <v>1.9454548454899239E-4</v>
      </c>
      <c r="R376">
        <v>1.919653994606073E-4</v>
      </c>
      <c r="S376">
        <v>1.7824999999999978E-4</v>
      </c>
      <c r="T376">
        <v>8.0000000000000183E-6</v>
      </c>
      <c r="U376">
        <v>1.5651063464034183E-4</v>
      </c>
      <c r="V376">
        <v>2.7985889010357135E-6</v>
      </c>
      <c r="W376">
        <v>1.9474999999999983E-6</v>
      </c>
      <c r="X376" t="s">
        <v>306</v>
      </c>
    </row>
    <row r="377" spans="1:24">
      <c r="A377" t="s">
        <v>69</v>
      </c>
      <c r="B377" t="s">
        <v>301</v>
      </c>
      <c r="C377" t="s">
        <v>274</v>
      </c>
      <c r="D377" t="s">
        <v>302</v>
      </c>
      <c r="E377" t="s">
        <v>73</v>
      </c>
      <c r="F377" t="s">
        <v>74</v>
      </c>
      <c r="G377" t="s">
        <v>75</v>
      </c>
      <c r="H377" t="s">
        <v>305</v>
      </c>
      <c r="I377" t="s">
        <v>79</v>
      </c>
      <c r="J377">
        <v>0.33489353577190084</v>
      </c>
      <c r="K377">
        <v>0.34249881509127023</v>
      </c>
      <c r="L377">
        <v>0.34479984013624621</v>
      </c>
      <c r="M377">
        <v>0.35187915135459613</v>
      </c>
      <c r="N377">
        <v>0.34205179201592556</v>
      </c>
      <c r="O377">
        <v>0.35342012586741939</v>
      </c>
      <c r="P377">
        <v>0.36159630670103754</v>
      </c>
      <c r="Q377">
        <v>0.3582700505835279</v>
      </c>
      <c r="R377">
        <v>0.35351863105164588</v>
      </c>
      <c r="S377">
        <v>0.32826069782376005</v>
      </c>
      <c r="T377">
        <v>0.31191226213177703</v>
      </c>
      <c r="U377">
        <v>1.919129325362162E-3</v>
      </c>
      <c r="V377">
        <v>2.5157106923766881E-3</v>
      </c>
      <c r="W377">
        <v>1.9781636770929878E-3</v>
      </c>
      <c r="X377" t="s">
        <v>306</v>
      </c>
    </row>
    <row r="378" spans="1:24">
      <c r="A378" t="s">
        <v>69</v>
      </c>
      <c r="B378" t="s">
        <v>301</v>
      </c>
      <c r="C378" t="s">
        <v>274</v>
      </c>
      <c r="D378" t="s">
        <v>302</v>
      </c>
      <c r="E378" t="s">
        <v>73</v>
      </c>
      <c r="F378" t="s">
        <v>74</v>
      </c>
      <c r="G378" t="s">
        <v>75</v>
      </c>
      <c r="H378" t="s">
        <v>305</v>
      </c>
      <c r="I378" t="s">
        <v>80</v>
      </c>
      <c r="J378">
        <v>3.0493345424723311E-4</v>
      </c>
      <c r="K378">
        <v>3.1185835379187495E-4</v>
      </c>
      <c r="L378">
        <v>3.1395352566091888E-4</v>
      </c>
      <c r="M378">
        <v>3.2039951100526704E-4</v>
      </c>
      <c r="N378">
        <v>3.1145132207602267E-4</v>
      </c>
      <c r="O378">
        <v>3.2180262761072521E-4</v>
      </c>
      <c r="P378">
        <v>3.2924735495787642E-4</v>
      </c>
      <c r="Q378">
        <v>3.262186707365302E-4</v>
      </c>
      <c r="R378">
        <v>3.2189232037239111E-4</v>
      </c>
      <c r="S378">
        <v>2.9889399999999947E-4</v>
      </c>
      <c r="T378">
        <v>3.1588000000000084E-5</v>
      </c>
      <c r="U378">
        <v>2.0706307649128797E-4</v>
      </c>
      <c r="V378">
        <v>6.6718359400691396E-6</v>
      </c>
      <c r="W378">
        <v>4.6785999999999843E-6</v>
      </c>
      <c r="X378" t="s">
        <v>306</v>
      </c>
    </row>
    <row r="379" spans="1:24">
      <c r="A379" t="s">
        <v>69</v>
      </c>
      <c r="B379" t="s">
        <v>301</v>
      </c>
      <c r="C379" t="s">
        <v>274</v>
      </c>
      <c r="D379" t="s">
        <v>302</v>
      </c>
      <c r="E379" t="s">
        <v>73</v>
      </c>
      <c r="F379" t="s">
        <v>74</v>
      </c>
      <c r="G379" t="s">
        <v>75</v>
      </c>
      <c r="H379" t="s">
        <v>87</v>
      </c>
      <c r="I379" t="s">
        <v>77</v>
      </c>
      <c r="J379">
        <v>6.8726069999999992E-7</v>
      </c>
      <c r="K379">
        <v>1.75657923E-5</v>
      </c>
      <c r="L379">
        <v>1.0050264E-6</v>
      </c>
      <c r="M379">
        <v>1.7057628E-6</v>
      </c>
      <c r="N379">
        <v>1.6453395000000001E-6</v>
      </c>
      <c r="O379">
        <v>6.7278519000000002E-5</v>
      </c>
      <c r="P379">
        <v>3.4010058600000003E-5</v>
      </c>
      <c r="Q379">
        <v>2.7363060899999997E-5</v>
      </c>
      <c r="R379">
        <v>5.2322230800000007E-5</v>
      </c>
      <c r="S379">
        <v>1.0251255663905623E-5</v>
      </c>
      <c r="T379">
        <v>8.0948749999999891E-6</v>
      </c>
      <c r="U379">
        <v>1.2981180568888588E-6</v>
      </c>
      <c r="V379">
        <v>1.3553078598357958E-6</v>
      </c>
      <c r="W379">
        <v>1.4217955700000003E-6</v>
      </c>
      <c r="X379" t="s">
        <v>307</v>
      </c>
    </row>
    <row r="380" spans="1:24">
      <c r="A380" t="s">
        <v>69</v>
      </c>
      <c r="B380" t="s">
        <v>301</v>
      </c>
      <c r="C380" t="s">
        <v>274</v>
      </c>
      <c r="D380" t="s">
        <v>302</v>
      </c>
      <c r="E380" t="s">
        <v>73</v>
      </c>
      <c r="F380" t="s">
        <v>74</v>
      </c>
      <c r="G380" t="s">
        <v>75</v>
      </c>
      <c r="H380" t="s">
        <v>87</v>
      </c>
      <c r="I380" t="s">
        <v>79</v>
      </c>
      <c r="J380">
        <v>6.7773068496000005E-4</v>
      </c>
      <c r="K380">
        <v>1.7322213313439999E-2</v>
      </c>
      <c r="L380">
        <v>9.9109003391999986E-4</v>
      </c>
      <c r="M380">
        <v>1.6821095558399999E-3</v>
      </c>
      <c r="N380">
        <v>1.6225241256E-3</v>
      </c>
      <c r="O380">
        <v>6.6345590203199994E-2</v>
      </c>
      <c r="P380">
        <v>3.3538452454079999E-2</v>
      </c>
      <c r="Q380">
        <v>2.698362645552E-2</v>
      </c>
      <c r="R380">
        <v>5.1596695866240001E-2</v>
      </c>
      <c r="S380">
        <v>1.007032861599998E-2</v>
      </c>
      <c r="T380">
        <v>8.3269084309999866E-3</v>
      </c>
      <c r="U380">
        <v>1.2801166828199995E-3</v>
      </c>
      <c r="V380">
        <v>1.3364298501529594E-3</v>
      </c>
      <c r="W380">
        <v>1.3369004931359995E-3</v>
      </c>
      <c r="X380" t="s">
        <v>307</v>
      </c>
    </row>
    <row r="381" spans="1:24">
      <c r="A381" t="s">
        <v>69</v>
      </c>
      <c r="B381" t="s">
        <v>301</v>
      </c>
      <c r="C381" t="s">
        <v>274</v>
      </c>
      <c r="D381" t="s">
        <v>302</v>
      </c>
      <c r="E381" t="s">
        <v>73</v>
      </c>
      <c r="F381" t="s">
        <v>74</v>
      </c>
      <c r="G381" t="s">
        <v>75</v>
      </c>
      <c r="H381" t="s">
        <v>87</v>
      </c>
      <c r="I381" t="s">
        <v>80</v>
      </c>
      <c r="J381">
        <v>1.6384295088000001E-6</v>
      </c>
      <c r="K381">
        <v>4.1876848843200004E-5</v>
      </c>
      <c r="L381">
        <v>2.3959829375999999E-6</v>
      </c>
      <c r="M381">
        <v>4.0665385151999997E-6</v>
      </c>
      <c r="N381">
        <v>3.9224893680000005E-6</v>
      </c>
      <c r="O381">
        <v>1.6039198929600001E-4</v>
      </c>
      <c r="P381">
        <v>8.1079979702400004E-5</v>
      </c>
      <c r="Q381">
        <v>6.5233537185600002E-5</v>
      </c>
      <c r="R381">
        <v>1.247361982272E-4</v>
      </c>
      <c r="S381">
        <v>2.439715430275097E-5</v>
      </c>
      <c r="T381">
        <v>1.9095541999999968E-5</v>
      </c>
      <c r="U381">
        <v>3.0947134476230507E-6</v>
      </c>
      <c r="V381">
        <v>3.2310539378485372E-6</v>
      </c>
      <c r="W381">
        <v>4.5816798388799982E-6</v>
      </c>
      <c r="X381" t="s">
        <v>307</v>
      </c>
    </row>
    <row r="382" spans="1:24">
      <c r="A382" t="s">
        <v>69</v>
      </c>
      <c r="B382" t="s">
        <v>301</v>
      </c>
      <c r="C382" t="s">
        <v>274</v>
      </c>
      <c r="D382" t="s">
        <v>302</v>
      </c>
      <c r="E382" t="s">
        <v>73</v>
      </c>
      <c r="F382" t="s">
        <v>74</v>
      </c>
      <c r="G382" t="s">
        <v>75</v>
      </c>
      <c r="H382" t="s">
        <v>308</v>
      </c>
      <c r="I382" t="s">
        <v>77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3.5877415953409216E-6</v>
      </c>
      <c r="V382">
        <v>1.091799031486753E-6</v>
      </c>
      <c r="W382">
        <v>1.0955573750000002E-6</v>
      </c>
      <c r="X382" t="s">
        <v>309</v>
      </c>
    </row>
    <row r="383" spans="1:24">
      <c r="A383" t="s">
        <v>69</v>
      </c>
      <c r="B383" t="s">
        <v>301</v>
      </c>
      <c r="C383" t="s">
        <v>274</v>
      </c>
      <c r="D383" t="s">
        <v>302</v>
      </c>
      <c r="E383" t="s">
        <v>73</v>
      </c>
      <c r="F383" t="s">
        <v>74</v>
      </c>
      <c r="G383" t="s">
        <v>75</v>
      </c>
      <c r="H383" t="s">
        <v>308</v>
      </c>
      <c r="I383" t="s">
        <v>79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3.4126221849971714E-3</v>
      </c>
      <c r="V383">
        <v>1.0222217973799971E-3</v>
      </c>
      <c r="W383">
        <v>1.0257635786400006E-3</v>
      </c>
      <c r="X383" t="s">
        <v>309</v>
      </c>
    </row>
    <row r="384" spans="1:24">
      <c r="A384" t="s">
        <v>69</v>
      </c>
      <c r="B384" t="s">
        <v>301</v>
      </c>
      <c r="C384" t="s">
        <v>274</v>
      </c>
      <c r="D384" t="s">
        <v>302</v>
      </c>
      <c r="E384" t="s">
        <v>73</v>
      </c>
      <c r="F384" t="s">
        <v>74</v>
      </c>
      <c r="G384" t="s">
        <v>75</v>
      </c>
      <c r="H384" t="s">
        <v>308</v>
      </c>
      <c r="I384" t="s">
        <v>80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8.553175963292759E-6</v>
      </c>
      <c r="V384">
        <v>2.6028488910644193E-6</v>
      </c>
      <c r="W384">
        <v>2.611808782E-6</v>
      </c>
      <c r="X384" t="s">
        <v>309</v>
      </c>
    </row>
    <row r="385" spans="1:24">
      <c r="A385" t="s">
        <v>69</v>
      </c>
      <c r="B385" t="s">
        <v>301</v>
      </c>
      <c r="C385" t="s">
        <v>274</v>
      </c>
      <c r="D385" t="s">
        <v>302</v>
      </c>
      <c r="E385" t="s">
        <v>73</v>
      </c>
      <c r="F385" t="s">
        <v>74</v>
      </c>
      <c r="G385" t="s">
        <v>75</v>
      </c>
      <c r="H385" t="s">
        <v>310</v>
      </c>
      <c r="I385" t="s">
        <v>77</v>
      </c>
      <c r="J385">
        <v>6.0083886239999996E-4</v>
      </c>
      <c r="K385">
        <v>8.1882439379999999E-4</v>
      </c>
      <c r="L385">
        <v>3.2764150440000006E-4</v>
      </c>
      <c r="M385">
        <v>6.1424066340000003E-4</v>
      </c>
      <c r="N385">
        <v>4.7033670599999996E-4</v>
      </c>
      <c r="O385">
        <v>4.9450080959999993E-4</v>
      </c>
      <c r="P385">
        <v>2.9404846800000001E-4</v>
      </c>
      <c r="Q385">
        <v>2.810955672E-4</v>
      </c>
      <c r="R385">
        <v>2.9243138399999999E-4</v>
      </c>
      <c r="S385">
        <v>5.69E-8</v>
      </c>
      <c r="T385">
        <v>2.1765993571428571E-7</v>
      </c>
      <c r="U385">
        <v>2.9502700065213723E-6</v>
      </c>
      <c r="V385">
        <v>6.7993737903750165E-7</v>
      </c>
      <c r="W385">
        <v>1.433212599E-6</v>
      </c>
      <c r="X385" t="s">
        <v>311</v>
      </c>
    </row>
    <row r="386" spans="1:24">
      <c r="A386" t="s">
        <v>69</v>
      </c>
      <c r="B386" t="s">
        <v>301</v>
      </c>
      <c r="C386" t="s">
        <v>274</v>
      </c>
      <c r="D386" t="s">
        <v>302</v>
      </c>
      <c r="E386" t="s">
        <v>73</v>
      </c>
      <c r="F386" t="s">
        <v>74</v>
      </c>
      <c r="G386" t="s">
        <v>75</v>
      </c>
      <c r="H386" t="s">
        <v>310</v>
      </c>
      <c r="I386" t="s">
        <v>79</v>
      </c>
      <c r="J386">
        <v>0.50454442071936001</v>
      </c>
      <c r="K386">
        <v>0.68759413762031996</v>
      </c>
      <c r="L386">
        <v>0.27513149262815995</v>
      </c>
      <c r="M386">
        <v>0.51579835974576005</v>
      </c>
      <c r="N386">
        <v>0.3949574099184</v>
      </c>
      <c r="O386">
        <v>0.41524881318144002</v>
      </c>
      <c r="P386">
        <v>0.24692230019520001</v>
      </c>
      <c r="Q386">
        <v>0.23604531763007999</v>
      </c>
      <c r="R386">
        <v>0.24556438085760002</v>
      </c>
      <c r="S386">
        <v>1.6337928600000009E-4</v>
      </c>
      <c r="T386">
        <v>1.8277630335047619E-4</v>
      </c>
      <c r="U386">
        <v>2.4774400668095471E-3</v>
      </c>
      <c r="V386">
        <v>5.7096608175709145E-4</v>
      </c>
      <c r="W386">
        <v>1.1744699511271998E-3</v>
      </c>
      <c r="X386" t="s">
        <v>311</v>
      </c>
    </row>
    <row r="387" spans="1:24">
      <c r="A387" t="s">
        <v>69</v>
      </c>
      <c r="B387" t="s">
        <v>301</v>
      </c>
      <c r="C387" t="s">
        <v>274</v>
      </c>
      <c r="D387" t="s">
        <v>302</v>
      </c>
      <c r="E387" t="s">
        <v>73</v>
      </c>
      <c r="F387" t="s">
        <v>74</v>
      </c>
      <c r="G387" t="s">
        <v>75</v>
      </c>
      <c r="H387" t="s">
        <v>310</v>
      </c>
      <c r="I387" t="s">
        <v>80</v>
      </c>
      <c r="J387">
        <v>1.4323998479616E-3</v>
      </c>
      <c r="K387">
        <v>1.9520773548191998E-3</v>
      </c>
      <c r="L387">
        <v>7.8109734648959994E-4</v>
      </c>
      <c r="M387">
        <v>1.4643497415455999E-3</v>
      </c>
      <c r="N387">
        <v>1.1212827071040001E-3</v>
      </c>
      <c r="O387">
        <v>1.1788899300864001E-3</v>
      </c>
      <c r="P387">
        <v>7.0101154771199997E-4</v>
      </c>
      <c r="Q387">
        <v>6.701318322048E-4</v>
      </c>
      <c r="R387">
        <v>6.9715641945600009E-4</v>
      </c>
      <c r="S387">
        <v>6.7944000000000003E-8</v>
      </c>
      <c r="T387">
        <v>5.1890128674285724E-7</v>
      </c>
      <c r="U387">
        <v>7.0334436955469513E-6</v>
      </c>
      <c r="V387">
        <v>1.620970711625404E-6</v>
      </c>
      <c r="W387">
        <v>3.416778836016E-6</v>
      </c>
      <c r="X387" t="s">
        <v>311</v>
      </c>
    </row>
    <row r="388" spans="1:24">
      <c r="A388" t="s">
        <v>69</v>
      </c>
      <c r="B388" t="s">
        <v>301</v>
      </c>
      <c r="C388" t="s">
        <v>274</v>
      </c>
      <c r="D388" t="s">
        <v>302</v>
      </c>
      <c r="E388" t="s">
        <v>73</v>
      </c>
      <c r="F388" t="s">
        <v>74</v>
      </c>
      <c r="G388" t="s">
        <v>75</v>
      </c>
      <c r="H388" t="s">
        <v>93</v>
      </c>
      <c r="I388" t="s">
        <v>77</v>
      </c>
      <c r="J388">
        <v>5.099629930730321E-4</v>
      </c>
      <c r="K388">
        <v>5.099629930730321E-4</v>
      </c>
      <c r="L388">
        <v>5.099629930730321E-4</v>
      </c>
      <c r="M388">
        <v>5.099629930730321E-4</v>
      </c>
      <c r="N388">
        <v>5.099629930730321E-4</v>
      </c>
      <c r="O388">
        <v>5.099629930730321E-4</v>
      </c>
      <c r="P388">
        <v>5.099629930730321E-4</v>
      </c>
      <c r="Q388">
        <v>5.099629930730321E-4</v>
      </c>
      <c r="R388">
        <v>5.099629930730321E-4</v>
      </c>
      <c r="S388">
        <v>5.9802258918071379E-4</v>
      </c>
      <c r="T388">
        <v>3.9194972337171561E-4</v>
      </c>
      <c r="U388">
        <v>5.3991666666666684E-4</v>
      </c>
      <c r="V388">
        <v>0</v>
      </c>
      <c r="W388">
        <v>0</v>
      </c>
      <c r="X388" t="s">
        <v>312</v>
      </c>
    </row>
    <row r="389" spans="1:24">
      <c r="A389" t="s">
        <v>69</v>
      </c>
      <c r="B389" t="s">
        <v>301</v>
      </c>
      <c r="C389" t="s">
        <v>274</v>
      </c>
      <c r="D389" t="s">
        <v>302</v>
      </c>
      <c r="E389" t="s">
        <v>73</v>
      </c>
      <c r="F389" t="s">
        <v>74</v>
      </c>
      <c r="G389" t="s">
        <v>75</v>
      </c>
      <c r="H389" t="s">
        <v>93</v>
      </c>
      <c r="I389" t="s">
        <v>79</v>
      </c>
      <c r="J389">
        <v>0.18922408659335344</v>
      </c>
      <c r="K389">
        <v>0.18922408659335344</v>
      </c>
      <c r="L389">
        <v>0.18922408659335344</v>
      </c>
      <c r="M389">
        <v>0.18922408659335344</v>
      </c>
      <c r="N389">
        <v>0.18922408659335344</v>
      </c>
      <c r="O389">
        <v>0.18922408659335344</v>
      </c>
      <c r="P389">
        <v>0.18922408659335344</v>
      </c>
      <c r="Q389">
        <v>0.18922408659335344</v>
      </c>
      <c r="R389">
        <v>0.18922408659335344</v>
      </c>
      <c r="S389">
        <v>0.2218990000000001</v>
      </c>
      <c r="T389">
        <v>0.14543472644672678</v>
      </c>
      <c r="U389">
        <v>0.2003385333333334</v>
      </c>
      <c r="V389">
        <v>0</v>
      </c>
      <c r="W389">
        <v>0</v>
      </c>
      <c r="X389" t="s">
        <v>312</v>
      </c>
    </row>
    <row r="390" spans="1:24">
      <c r="A390" t="s">
        <v>69</v>
      </c>
      <c r="B390" t="s">
        <v>301</v>
      </c>
      <c r="C390" t="s">
        <v>274</v>
      </c>
      <c r="D390" t="s">
        <v>302</v>
      </c>
      <c r="E390" t="s">
        <v>73</v>
      </c>
      <c r="F390" t="s">
        <v>74</v>
      </c>
      <c r="G390" t="s">
        <v>75</v>
      </c>
      <c r="H390" t="s">
        <v>93</v>
      </c>
      <c r="I390" t="s">
        <v>80</v>
      </c>
      <c r="J390">
        <v>8.8418310944444263E-4</v>
      </c>
      <c r="K390">
        <v>8.8418310944444263E-4</v>
      </c>
      <c r="L390">
        <v>8.8418310944444263E-4</v>
      </c>
      <c r="M390">
        <v>8.8418310944444263E-4</v>
      </c>
      <c r="N390">
        <v>8.8418310944444263E-4</v>
      </c>
      <c r="O390">
        <v>8.8418310944444263E-4</v>
      </c>
      <c r="P390">
        <v>8.8418310944444263E-4</v>
      </c>
      <c r="Q390">
        <v>8.8418310944444263E-4</v>
      </c>
      <c r="R390">
        <v>8.8418310944444263E-4</v>
      </c>
      <c r="S390">
        <v>1.0368624382595068E-3</v>
      </c>
      <c r="T390">
        <v>6.7956955674048736E-4</v>
      </c>
      <c r="U390">
        <v>9.3611733333333357E-4</v>
      </c>
      <c r="V390">
        <v>0</v>
      </c>
      <c r="W390">
        <v>0</v>
      </c>
      <c r="X390" t="s">
        <v>312</v>
      </c>
    </row>
    <row r="391" spans="1:24">
      <c r="A391" t="s">
        <v>69</v>
      </c>
      <c r="B391" t="s">
        <v>301</v>
      </c>
      <c r="C391" t="s">
        <v>274</v>
      </c>
      <c r="D391" t="s">
        <v>302</v>
      </c>
      <c r="E391" t="s">
        <v>73</v>
      </c>
      <c r="F391" t="s">
        <v>74</v>
      </c>
      <c r="G391" t="s">
        <v>75</v>
      </c>
      <c r="H391" t="s">
        <v>97</v>
      </c>
      <c r="I391" t="s">
        <v>77</v>
      </c>
      <c r="J391">
        <v>1.9088691254945628E-2</v>
      </c>
      <c r="K391">
        <v>1.9672523143046301E-2</v>
      </c>
      <c r="L391">
        <v>1.9885224388774426E-2</v>
      </c>
      <c r="M391">
        <v>2.0161701830394917E-2</v>
      </c>
      <c r="N391">
        <v>1.9251706305380919E-2</v>
      </c>
      <c r="O391">
        <v>1.9816216065127779E-2</v>
      </c>
      <c r="P391">
        <v>1.9483928699399123E-2</v>
      </c>
      <c r="Q391">
        <v>1.9217004577165075E-2</v>
      </c>
      <c r="R391">
        <v>1.8805438921935952E-2</v>
      </c>
      <c r="S391">
        <v>1.2714308594306599E-2</v>
      </c>
      <c r="T391">
        <v>6.6214286440178108E-3</v>
      </c>
      <c r="U391">
        <v>1.9612746067655139E-2</v>
      </c>
      <c r="V391">
        <v>1.8858768481992413E-2</v>
      </c>
      <c r="W391">
        <v>1.5530546693479841E-2</v>
      </c>
      <c r="X391" t="s">
        <v>313</v>
      </c>
    </row>
    <row r="392" spans="1:24">
      <c r="A392" t="s">
        <v>69</v>
      </c>
      <c r="B392" t="s">
        <v>301</v>
      </c>
      <c r="C392" t="s">
        <v>274</v>
      </c>
      <c r="D392" t="s">
        <v>302</v>
      </c>
      <c r="E392" t="s">
        <v>73</v>
      </c>
      <c r="F392" t="s">
        <v>74</v>
      </c>
      <c r="G392" t="s">
        <v>75</v>
      </c>
      <c r="H392" t="s">
        <v>97</v>
      </c>
      <c r="I392" t="s">
        <v>79</v>
      </c>
      <c r="J392">
        <v>15.01643712055723</v>
      </c>
      <c r="K392">
        <v>15.475718205863087</v>
      </c>
      <c r="L392">
        <v>15.64304318583588</v>
      </c>
      <c r="M392">
        <v>15.860538773244002</v>
      </c>
      <c r="N392">
        <v>15.144675626899659</v>
      </c>
      <c r="O392">
        <v>15.58875663790052</v>
      </c>
      <c r="P392">
        <v>15.327357243527311</v>
      </c>
      <c r="Q392">
        <v>15.117376934036526</v>
      </c>
      <c r="R392">
        <v>14.793611951922948</v>
      </c>
      <c r="S392">
        <v>14.330410840245541</v>
      </c>
      <c r="T392">
        <v>16.692353136913759</v>
      </c>
      <c r="U392">
        <v>13.873763172777712</v>
      </c>
      <c r="V392">
        <v>14.080934371938524</v>
      </c>
      <c r="W392">
        <v>14.13850628837576</v>
      </c>
      <c r="X392" t="s">
        <v>313</v>
      </c>
    </row>
    <row r="393" spans="1:24">
      <c r="A393" t="s">
        <v>69</v>
      </c>
      <c r="B393" t="s">
        <v>301</v>
      </c>
      <c r="C393" t="s">
        <v>274</v>
      </c>
      <c r="D393" t="s">
        <v>302</v>
      </c>
      <c r="E393" t="s">
        <v>73</v>
      </c>
      <c r="F393" t="s">
        <v>74</v>
      </c>
      <c r="G393" t="s">
        <v>75</v>
      </c>
      <c r="H393" t="s">
        <v>97</v>
      </c>
      <c r="I393" t="s">
        <v>80</v>
      </c>
      <c r="J393">
        <v>4.5507439951790393E-2</v>
      </c>
      <c r="K393">
        <v>4.6899295173022382E-2</v>
      </c>
      <c r="L393">
        <v>4.7406374942838225E-2</v>
      </c>
      <c r="M393">
        <v>4.8065497163661486E-2</v>
      </c>
      <c r="N393">
        <v>4.5896067832028112E-2</v>
      </c>
      <c r="O393">
        <v>4.7241859099264628E-2</v>
      </c>
      <c r="P393">
        <v>4.6449686019367505E-2</v>
      </c>
      <c r="Q393">
        <v>4.5813338911961543E-2</v>
      </c>
      <c r="R393">
        <v>4.4832166389895303E-2</v>
      </c>
      <c r="S393">
        <v>1.7189154985231103E-2</v>
      </c>
      <c r="T393">
        <v>9.2677111389813712E-3</v>
      </c>
      <c r="U393">
        <v>4.6756786625289856E-2</v>
      </c>
      <c r="V393">
        <v>4.4959304061069912E-2</v>
      </c>
      <c r="W393">
        <v>3.7011124829868909E-2</v>
      </c>
      <c r="X393" t="s">
        <v>313</v>
      </c>
    </row>
    <row r="394" spans="1:24">
      <c r="A394" t="s">
        <v>69</v>
      </c>
      <c r="B394" t="s">
        <v>301</v>
      </c>
      <c r="C394" t="s">
        <v>274</v>
      </c>
      <c r="D394" t="s">
        <v>302</v>
      </c>
      <c r="E394" t="s">
        <v>73</v>
      </c>
      <c r="F394" t="s">
        <v>74</v>
      </c>
      <c r="G394" t="s">
        <v>75</v>
      </c>
      <c r="H394" t="s">
        <v>99</v>
      </c>
      <c r="I394" t="s">
        <v>77</v>
      </c>
      <c r="J394">
        <v>1.80495E-6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 t="s">
        <v>314</v>
      </c>
    </row>
    <row r="395" spans="1:24">
      <c r="A395" t="s">
        <v>69</v>
      </c>
      <c r="B395" t="s">
        <v>301</v>
      </c>
      <c r="C395" t="s">
        <v>274</v>
      </c>
      <c r="D395" t="s">
        <v>302</v>
      </c>
      <c r="E395" t="s">
        <v>73</v>
      </c>
      <c r="F395" t="s">
        <v>74</v>
      </c>
      <c r="G395" t="s">
        <v>75</v>
      </c>
      <c r="H395" t="s">
        <v>99</v>
      </c>
      <c r="I395" t="s">
        <v>79</v>
      </c>
      <c r="J395">
        <v>1.8073566E-3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 t="s">
        <v>314</v>
      </c>
    </row>
    <row r="396" spans="1:24">
      <c r="A396" t="s">
        <v>69</v>
      </c>
      <c r="B396" t="s">
        <v>301</v>
      </c>
      <c r="C396" t="s">
        <v>274</v>
      </c>
      <c r="D396" t="s">
        <v>302</v>
      </c>
      <c r="E396" t="s">
        <v>73</v>
      </c>
      <c r="F396" t="s">
        <v>74</v>
      </c>
      <c r="G396" t="s">
        <v>75</v>
      </c>
      <c r="H396" t="s">
        <v>99</v>
      </c>
      <c r="I396" t="s">
        <v>80</v>
      </c>
      <c r="J396">
        <v>4.3030007999999997E-6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 t="s">
        <v>314</v>
      </c>
    </row>
    <row r="397" spans="1:24">
      <c r="A397" t="s">
        <v>69</v>
      </c>
      <c r="B397" t="s">
        <v>301</v>
      </c>
      <c r="C397" t="s">
        <v>274</v>
      </c>
      <c r="D397" t="s">
        <v>302</v>
      </c>
      <c r="E397" t="s">
        <v>73</v>
      </c>
      <c r="F397" t="s">
        <v>74</v>
      </c>
      <c r="G397" t="s">
        <v>75</v>
      </c>
      <c r="H397" t="s">
        <v>315</v>
      </c>
      <c r="I397" t="s">
        <v>77</v>
      </c>
      <c r="J397">
        <v>1.4988112128000001E-2</v>
      </c>
      <c r="K397">
        <v>1.4936432895999999E-2</v>
      </c>
      <c r="L397">
        <v>1.5094104476E-2</v>
      </c>
      <c r="M397">
        <v>1.5663982311999999E-2</v>
      </c>
      <c r="N397">
        <v>1.5912867300000001E-2</v>
      </c>
      <c r="O397">
        <v>1.5924259428E-2</v>
      </c>
      <c r="P397">
        <v>1.5964219171999999E-2</v>
      </c>
      <c r="Q397">
        <v>1.4803556108000002E-2</v>
      </c>
      <c r="R397">
        <v>1.3318862568E-2</v>
      </c>
      <c r="S397">
        <v>1.563687373000467E-2</v>
      </c>
      <c r="T397">
        <v>1.4657954074599119E-2</v>
      </c>
      <c r="U397">
        <v>1.5996093441183194E-2</v>
      </c>
      <c r="V397">
        <v>1.6155081834890131E-2</v>
      </c>
      <c r="W397">
        <v>5.8715034986027382E-3</v>
      </c>
      <c r="X397" t="s">
        <v>316</v>
      </c>
    </row>
    <row r="398" spans="1:24">
      <c r="A398" t="s">
        <v>69</v>
      </c>
      <c r="B398" t="s">
        <v>301</v>
      </c>
      <c r="C398" t="s">
        <v>274</v>
      </c>
      <c r="D398" t="s">
        <v>302</v>
      </c>
      <c r="E398" t="s">
        <v>73</v>
      </c>
      <c r="F398" t="s">
        <v>74</v>
      </c>
      <c r="G398" t="s">
        <v>75</v>
      </c>
      <c r="H398" t="s">
        <v>315</v>
      </c>
      <c r="I398" t="s">
        <v>79</v>
      </c>
      <c r="J398">
        <v>5.5614071328768002</v>
      </c>
      <c r="K398">
        <v>5.5422313189376</v>
      </c>
      <c r="L398">
        <v>5.6007360753855995</v>
      </c>
      <c r="M398">
        <v>5.8121918367871999</v>
      </c>
      <c r="N398">
        <v>5.9045417428800002</v>
      </c>
      <c r="O398">
        <v>5.9087688437567998</v>
      </c>
      <c r="P398">
        <v>5.9235960884032002</v>
      </c>
      <c r="Q398">
        <v>5.4929267827647994</v>
      </c>
      <c r="R398">
        <v>4.9420244961407995</v>
      </c>
      <c r="S398">
        <v>5.8021330742170045</v>
      </c>
      <c r="T398">
        <v>5.4389004864439787</v>
      </c>
      <c r="U398">
        <v>5.9354231808666666</v>
      </c>
      <c r="V398">
        <v>5.9944165470261419</v>
      </c>
      <c r="W398">
        <v>5.7783898220000003</v>
      </c>
      <c r="X398" t="s">
        <v>316</v>
      </c>
    </row>
    <row r="399" spans="1:24">
      <c r="A399" t="s">
        <v>69</v>
      </c>
      <c r="B399" t="s">
        <v>301</v>
      </c>
      <c r="C399" t="s">
        <v>274</v>
      </c>
      <c r="D399" t="s">
        <v>302</v>
      </c>
      <c r="E399" t="s">
        <v>73</v>
      </c>
      <c r="F399" t="s">
        <v>74</v>
      </c>
      <c r="G399" t="s">
        <v>75</v>
      </c>
      <c r="H399" t="s">
        <v>315</v>
      </c>
      <c r="I399" t="s">
        <v>80</v>
      </c>
      <c r="J399">
        <v>2.5986661318656002E-2</v>
      </c>
      <c r="K399">
        <v>2.5897058926592002E-2</v>
      </c>
      <c r="L399">
        <v>2.6170432778752004E-2</v>
      </c>
      <c r="M399">
        <v>2.7158497332223999E-2</v>
      </c>
      <c r="N399">
        <v>2.7590018649600003E-2</v>
      </c>
      <c r="O399">
        <v>2.7609770528256E-2</v>
      </c>
      <c r="P399">
        <v>2.7679053458943999E-2</v>
      </c>
      <c r="Q399">
        <v>2.5666674735616003E-2</v>
      </c>
      <c r="R399">
        <v>2.3092486081536003E-2</v>
      </c>
      <c r="S399">
        <v>2.7111495979877186E-2</v>
      </c>
      <c r="T399">
        <v>2.5414227282795854E-2</v>
      </c>
      <c r="U399">
        <v>2.7734317646385995E-2</v>
      </c>
      <c r="V399">
        <v>2.8009974614093144E-2</v>
      </c>
      <c r="W399">
        <v>1.3165350302524916E-2</v>
      </c>
      <c r="X399" t="s">
        <v>316</v>
      </c>
    </row>
    <row r="400" spans="1:24">
      <c r="A400" t="s">
        <v>69</v>
      </c>
      <c r="B400" t="s">
        <v>301</v>
      </c>
      <c r="C400" t="s">
        <v>274</v>
      </c>
      <c r="D400" t="s">
        <v>302</v>
      </c>
      <c r="E400" t="s">
        <v>73</v>
      </c>
      <c r="F400" t="s">
        <v>74</v>
      </c>
      <c r="G400" t="s">
        <v>75</v>
      </c>
      <c r="H400" t="s">
        <v>105</v>
      </c>
      <c r="I400" t="s">
        <v>77</v>
      </c>
      <c r="J400">
        <v>8.8400850503933805E-8</v>
      </c>
      <c r="K400">
        <v>9.0408393464123876E-8</v>
      </c>
      <c r="L400">
        <v>9.1015788200895924E-8</v>
      </c>
      <c r="M400">
        <v>9.2884492925941357E-8</v>
      </c>
      <c r="N400">
        <v>9.0290394112585908E-8</v>
      </c>
      <c r="O400">
        <v>9.3291259384495172E-8</v>
      </c>
      <c r="P400">
        <v>9.5449501519267514E-8</v>
      </c>
      <c r="Q400">
        <v>9.4571479585806912E-8</v>
      </c>
      <c r="R400">
        <v>9.3317261504973721E-8</v>
      </c>
      <c r="S400">
        <v>8.6649999999999681E-8</v>
      </c>
      <c r="T400">
        <v>4.0480000000000002E-7</v>
      </c>
      <c r="U400">
        <v>1.4124063760322686E-6</v>
      </c>
      <c r="V400">
        <v>0</v>
      </c>
      <c r="W400">
        <v>2.3583345408E-6</v>
      </c>
      <c r="X400" t="s">
        <v>317</v>
      </c>
    </row>
    <row r="401" spans="1:24">
      <c r="A401" t="s">
        <v>69</v>
      </c>
      <c r="B401" t="s">
        <v>301</v>
      </c>
      <c r="C401" t="s">
        <v>274</v>
      </c>
      <c r="D401" t="s">
        <v>302</v>
      </c>
      <c r="E401" t="s">
        <v>73</v>
      </c>
      <c r="F401" t="s">
        <v>74</v>
      </c>
      <c r="G401" t="s">
        <v>75</v>
      </c>
      <c r="H401" t="s">
        <v>105</v>
      </c>
      <c r="I401" t="s">
        <v>80</v>
      </c>
      <c r="J401">
        <v>1.0549542235672021E-7</v>
      </c>
      <c r="K401">
        <v>1.0789117524006025E-7</v>
      </c>
      <c r="L401">
        <v>1.0861602532835397E-7</v>
      </c>
      <c r="M401">
        <v>1.1084609204269958E-7</v>
      </c>
      <c r="N401">
        <v>1.0775035768731776E-7</v>
      </c>
      <c r="O401">
        <v>1.1133151722923412E-7</v>
      </c>
      <c r="P401">
        <v>1.1390711083786967E-7</v>
      </c>
      <c r="Q401">
        <v>1.1285930084304649E-7</v>
      </c>
      <c r="R401">
        <v>1.113625475266398E-7</v>
      </c>
      <c r="S401">
        <v>1.0340599999999993E-7</v>
      </c>
      <c r="T401">
        <v>4.8246200000000005E-7</v>
      </c>
      <c r="U401">
        <v>9.943693988861147E-6</v>
      </c>
      <c r="V401">
        <v>0</v>
      </c>
      <c r="W401">
        <v>5.5344215836224006E-6</v>
      </c>
      <c r="X401" t="s">
        <v>317</v>
      </c>
    </row>
    <row r="402" spans="1:24">
      <c r="A402" t="s">
        <v>69</v>
      </c>
      <c r="B402" t="s">
        <v>301</v>
      </c>
      <c r="C402" t="s">
        <v>274</v>
      </c>
      <c r="D402" t="s">
        <v>302</v>
      </c>
      <c r="E402" t="s">
        <v>73</v>
      </c>
      <c r="F402" t="s">
        <v>74</v>
      </c>
      <c r="G402" t="s">
        <v>75</v>
      </c>
      <c r="H402" t="s">
        <v>318</v>
      </c>
      <c r="I402" t="s">
        <v>77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2.5321598656412308E-7</v>
      </c>
      <c r="V402">
        <v>3.7485E-7</v>
      </c>
      <c r="W402">
        <v>0</v>
      </c>
      <c r="X402" t="s">
        <v>319</v>
      </c>
    </row>
    <row r="403" spans="1:24">
      <c r="A403" t="s">
        <v>69</v>
      </c>
      <c r="B403" t="s">
        <v>301</v>
      </c>
      <c r="C403" t="s">
        <v>274</v>
      </c>
      <c r="D403" t="s">
        <v>302</v>
      </c>
      <c r="E403" t="s">
        <v>73</v>
      </c>
      <c r="F403" t="s">
        <v>74</v>
      </c>
      <c r="G403" t="s">
        <v>75</v>
      </c>
      <c r="H403" t="s">
        <v>318</v>
      </c>
      <c r="I403" t="s">
        <v>79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2.310680282726478E-4</v>
      </c>
      <c r="V403">
        <v>3.4206311999999999E-4</v>
      </c>
      <c r="W403">
        <v>0</v>
      </c>
      <c r="X403" t="s">
        <v>319</v>
      </c>
    </row>
    <row r="404" spans="1:24">
      <c r="A404" t="s">
        <v>69</v>
      </c>
      <c r="B404" t="s">
        <v>301</v>
      </c>
      <c r="C404" t="s">
        <v>274</v>
      </c>
      <c r="D404" t="s">
        <v>302</v>
      </c>
      <c r="E404" t="s">
        <v>73</v>
      </c>
      <c r="F404" t="s">
        <v>74</v>
      </c>
      <c r="G404" t="s">
        <v>75</v>
      </c>
      <c r="H404" t="s">
        <v>318</v>
      </c>
      <c r="I404" t="s">
        <v>80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6.036669119688694E-7</v>
      </c>
      <c r="V404">
        <v>8.9364239999999997E-7</v>
      </c>
      <c r="W404">
        <v>0</v>
      </c>
      <c r="X404" t="s">
        <v>319</v>
      </c>
    </row>
    <row r="405" spans="1:24">
      <c r="A405" t="s">
        <v>69</v>
      </c>
      <c r="B405" t="s">
        <v>320</v>
      </c>
      <c r="C405" t="s">
        <v>274</v>
      </c>
      <c r="D405" t="s">
        <v>321</v>
      </c>
      <c r="E405" t="s">
        <v>73</v>
      </c>
      <c r="F405" t="s">
        <v>74</v>
      </c>
      <c r="G405" t="s">
        <v>75</v>
      </c>
      <c r="H405" t="s">
        <v>83</v>
      </c>
      <c r="I405" t="s">
        <v>77</v>
      </c>
      <c r="J405">
        <v>6.7380006573671443E-3</v>
      </c>
      <c r="K405">
        <v>6.986516640221819E-3</v>
      </c>
      <c r="L405">
        <v>6.0338383611081951E-3</v>
      </c>
      <c r="M405">
        <v>7.1013077529364583E-3</v>
      </c>
      <c r="N405">
        <v>7.2168349226394146E-3</v>
      </c>
      <c r="O405">
        <v>6.7390675456107003E-3</v>
      </c>
      <c r="P405">
        <v>5.9190381470725075E-3</v>
      </c>
      <c r="Q405">
        <v>5.916626749572506E-3</v>
      </c>
      <c r="R405">
        <v>6.2208074511689911E-3</v>
      </c>
      <c r="S405">
        <v>5.8548358386690006E-3</v>
      </c>
      <c r="T405">
        <v>5.3756415277129857E-3</v>
      </c>
      <c r="U405">
        <v>5.3393980152130118E-3</v>
      </c>
      <c r="V405">
        <v>5.6048693476921409E-3</v>
      </c>
      <c r="W405">
        <v>6.2403520832500078E-3</v>
      </c>
      <c r="X405" t="s">
        <v>322</v>
      </c>
    </row>
    <row r="406" spans="1:24">
      <c r="A406" t="s">
        <v>69</v>
      </c>
      <c r="B406" t="s">
        <v>320</v>
      </c>
      <c r="C406" t="s">
        <v>274</v>
      </c>
      <c r="D406" t="s">
        <v>321</v>
      </c>
      <c r="E406" t="s">
        <v>73</v>
      </c>
      <c r="F406" t="s">
        <v>74</v>
      </c>
      <c r="G406" t="s">
        <v>75</v>
      </c>
      <c r="H406" t="s">
        <v>83</v>
      </c>
      <c r="I406" t="s">
        <v>79</v>
      </c>
      <c r="J406">
        <v>14.289951794144242</v>
      </c>
      <c r="K406">
        <v>14.817004490582436</v>
      </c>
      <c r="L406">
        <v>12.79656439623826</v>
      </c>
      <c r="M406">
        <v>15.06045348242764</v>
      </c>
      <c r="N406">
        <v>15.305463503933671</v>
      </c>
      <c r="O406">
        <v>14.292214450731171</v>
      </c>
      <c r="P406">
        <v>12.553096102311375</v>
      </c>
      <c r="Q406">
        <v>12.547982010493369</v>
      </c>
      <c r="R406">
        <v>13.193088442439199</v>
      </c>
      <c r="S406">
        <v>12.416935846649217</v>
      </c>
      <c r="T406">
        <v>11.400660551973699</v>
      </c>
      <c r="U406">
        <v>11.323795310663755</v>
      </c>
      <c r="V406">
        <v>11.88680691258549</v>
      </c>
      <c r="W406">
        <v>13.234538698156616</v>
      </c>
      <c r="X406" t="s">
        <v>322</v>
      </c>
    </row>
    <row r="407" spans="1:24">
      <c r="A407" t="s">
        <v>69</v>
      </c>
      <c r="B407" t="s">
        <v>320</v>
      </c>
      <c r="C407" t="s">
        <v>274</v>
      </c>
      <c r="D407" t="s">
        <v>321</v>
      </c>
      <c r="E407" t="s">
        <v>73</v>
      </c>
      <c r="F407" t="s">
        <v>74</v>
      </c>
      <c r="G407" t="s">
        <v>75</v>
      </c>
      <c r="H407" t="s">
        <v>83</v>
      </c>
      <c r="I407" t="s">
        <v>80</v>
      </c>
      <c r="J407">
        <v>8.0316967835816367E-3</v>
      </c>
      <c r="K407">
        <v>8.3279278351444108E-3</v>
      </c>
      <c r="L407">
        <v>7.1923353264409682E-3</v>
      </c>
      <c r="M407">
        <v>8.4647588415002594E-3</v>
      </c>
      <c r="N407">
        <v>8.6024672277861848E-3</v>
      </c>
      <c r="O407">
        <v>8.0329685143679542E-3</v>
      </c>
      <c r="P407">
        <v>7.0554934713104294E-3</v>
      </c>
      <c r="Q407">
        <v>7.0526190854904268E-3</v>
      </c>
      <c r="R407">
        <v>7.4152024817934377E-3</v>
      </c>
      <c r="S407">
        <v>6.9789643196934486E-3</v>
      </c>
      <c r="T407">
        <v>6.4077647010338792E-3</v>
      </c>
      <c r="U407">
        <v>6.3645624341339101E-3</v>
      </c>
      <c r="V407">
        <v>6.6810042624490312E-3</v>
      </c>
      <c r="W407">
        <v>7.4384996832340088E-3</v>
      </c>
      <c r="X407" t="s">
        <v>322</v>
      </c>
    </row>
    <row r="408" spans="1:24">
      <c r="A408" t="s">
        <v>69</v>
      </c>
      <c r="B408" t="s">
        <v>320</v>
      </c>
      <c r="C408" t="s">
        <v>274</v>
      </c>
      <c r="D408" t="s">
        <v>321</v>
      </c>
      <c r="E408" t="s">
        <v>73</v>
      </c>
      <c r="F408" t="s">
        <v>74</v>
      </c>
      <c r="G408" t="s">
        <v>75</v>
      </c>
      <c r="H408" t="s">
        <v>85</v>
      </c>
      <c r="I408" t="s">
        <v>77</v>
      </c>
      <c r="J408">
        <v>1.2120641147999999E-3</v>
      </c>
      <c r="K408">
        <v>1.0281164912000001E-3</v>
      </c>
      <c r="L408">
        <v>1.3521274606E-3</v>
      </c>
      <c r="M408">
        <v>1.470923297E-3</v>
      </c>
      <c r="N408">
        <v>1.4412904019999999E-3</v>
      </c>
      <c r="O408">
        <v>1.3391233672E-3</v>
      </c>
      <c r="P408">
        <v>1.1876818866000001E-3</v>
      </c>
      <c r="Q408">
        <v>1.1880744937999999E-3</v>
      </c>
      <c r="R408">
        <v>1.3496827959999999E-3</v>
      </c>
      <c r="S408">
        <v>1.3287137416E-3</v>
      </c>
      <c r="T408">
        <v>1.3676454036000002E-3</v>
      </c>
      <c r="U408">
        <v>1.3443222412000001E-3</v>
      </c>
      <c r="V408">
        <v>1.3497159643999998E-3</v>
      </c>
      <c r="W408">
        <v>1.4093275582E-3</v>
      </c>
      <c r="X408" t="s">
        <v>323</v>
      </c>
    </row>
    <row r="409" spans="1:24">
      <c r="A409" t="s">
        <v>69</v>
      </c>
      <c r="B409" t="s">
        <v>320</v>
      </c>
      <c r="C409" t="s">
        <v>274</v>
      </c>
      <c r="D409" t="s">
        <v>321</v>
      </c>
      <c r="E409" t="s">
        <v>73</v>
      </c>
      <c r="F409" t="s">
        <v>74</v>
      </c>
      <c r="G409" t="s">
        <v>75</v>
      </c>
      <c r="H409" t="s">
        <v>85</v>
      </c>
      <c r="I409" t="s">
        <v>79</v>
      </c>
      <c r="J409">
        <v>3.1579773214451605</v>
      </c>
      <c r="K409">
        <v>2.6787102459089929</v>
      </c>
      <c r="L409">
        <v>3.5229059289348048</v>
      </c>
      <c r="M409">
        <v>3.8324230185445507</v>
      </c>
      <c r="N409">
        <v>3.7552158731170935</v>
      </c>
      <c r="O409">
        <v>3.4890243614981422</v>
      </c>
      <c r="P409">
        <v>3.0944505469439574</v>
      </c>
      <c r="Q409">
        <v>3.0954734669518156</v>
      </c>
      <c r="R409">
        <v>3.5165364677230815</v>
      </c>
      <c r="S409">
        <v>3.4619025606229799</v>
      </c>
      <c r="T409">
        <v>3.5633372159196224</v>
      </c>
      <c r="U409">
        <v>3.5025697886653839</v>
      </c>
      <c r="V409">
        <v>3.5166228864642264</v>
      </c>
      <c r="W409">
        <v>3.6719381532202799</v>
      </c>
      <c r="X409" t="s">
        <v>323</v>
      </c>
    </row>
    <row r="410" spans="1:24">
      <c r="A410" t="s">
        <v>69</v>
      </c>
      <c r="B410" t="s">
        <v>320</v>
      </c>
      <c r="C410" t="s">
        <v>274</v>
      </c>
      <c r="D410" t="s">
        <v>321</v>
      </c>
      <c r="E410" t="s">
        <v>73</v>
      </c>
      <c r="F410" t="s">
        <v>74</v>
      </c>
      <c r="G410" t="s">
        <v>75</v>
      </c>
      <c r="H410" t="s">
        <v>85</v>
      </c>
      <c r="I410" t="s">
        <v>80</v>
      </c>
      <c r="J410">
        <v>1.4447804248416002E-3</v>
      </c>
      <c r="K410">
        <v>1.2255148575104E-3</v>
      </c>
      <c r="L410">
        <v>1.6117359330352001E-3</v>
      </c>
      <c r="M410">
        <v>1.7533405700239999E-3</v>
      </c>
      <c r="N410">
        <v>1.7180181591839999E-3</v>
      </c>
      <c r="O410">
        <v>1.5962350537024001E-3</v>
      </c>
      <c r="P410">
        <v>1.4157168088272001E-3</v>
      </c>
      <c r="Q410">
        <v>1.4161847966096001E-3</v>
      </c>
      <c r="R410">
        <v>1.608821892832E-3</v>
      </c>
      <c r="S410">
        <v>1.5838267799872E-3</v>
      </c>
      <c r="T410">
        <v>1.6302333210912001E-3</v>
      </c>
      <c r="U410">
        <v>1.6024321115104001E-3</v>
      </c>
      <c r="V410">
        <v>1.6088614295648E-3</v>
      </c>
      <c r="W410">
        <v>1.6799184493744002E-3</v>
      </c>
      <c r="X410" t="s">
        <v>323</v>
      </c>
    </row>
    <row r="411" spans="1:24">
      <c r="A411" t="s">
        <v>69</v>
      </c>
      <c r="B411" t="s">
        <v>320</v>
      </c>
      <c r="C411" t="s">
        <v>274</v>
      </c>
      <c r="D411" t="s">
        <v>321</v>
      </c>
      <c r="E411" t="s">
        <v>73</v>
      </c>
      <c r="F411" t="s">
        <v>74</v>
      </c>
      <c r="G411" t="s">
        <v>75</v>
      </c>
      <c r="H411" t="s">
        <v>87</v>
      </c>
      <c r="I411" t="s">
        <v>77</v>
      </c>
      <c r="J411">
        <v>6.2493299999999993E-5</v>
      </c>
      <c r="K411">
        <v>8.2417049999999997E-5</v>
      </c>
      <c r="L411">
        <v>1.0752615E-4</v>
      </c>
      <c r="M411">
        <v>1.13730975E-4</v>
      </c>
      <c r="N411">
        <v>1.199358E-4</v>
      </c>
      <c r="O411">
        <v>1.0781595E-4</v>
      </c>
      <c r="P411">
        <v>9.1876949999999998E-5</v>
      </c>
      <c r="Q411">
        <v>1.2596984999999999E-4</v>
      </c>
      <c r="R411">
        <v>1.2653910000000001E-4</v>
      </c>
      <c r="S411">
        <v>2.8307249999999999E-5</v>
      </c>
      <c r="T411">
        <v>2.7013500000000001E-5</v>
      </c>
      <c r="U411">
        <v>6.7533750000000004E-5</v>
      </c>
      <c r="V411">
        <v>8.1413099999999995E-5</v>
      </c>
      <c r="W411">
        <v>6.2482950000000001E-5</v>
      </c>
      <c r="X411" t="s">
        <v>324</v>
      </c>
    </row>
    <row r="412" spans="1:24">
      <c r="A412" t="s">
        <v>69</v>
      </c>
      <c r="B412" t="s">
        <v>320</v>
      </c>
      <c r="C412" t="s">
        <v>274</v>
      </c>
      <c r="D412" t="s">
        <v>321</v>
      </c>
      <c r="E412" t="s">
        <v>73</v>
      </c>
      <c r="F412" t="s">
        <v>74</v>
      </c>
      <c r="G412" t="s">
        <v>75</v>
      </c>
      <c r="H412" t="s">
        <v>87</v>
      </c>
      <c r="I412" t="s">
        <v>79</v>
      </c>
      <c r="J412">
        <v>6.1626726239999999E-2</v>
      </c>
      <c r="K412">
        <v>8.1274200239999997E-2</v>
      </c>
      <c r="L412">
        <v>0.10603512072</v>
      </c>
      <c r="M412">
        <v>0.11215390548</v>
      </c>
      <c r="N412">
        <v>0.11827269024000001</v>
      </c>
      <c r="O412">
        <v>0.10632090215999999</v>
      </c>
      <c r="P412">
        <v>9.0602922959999999E-2</v>
      </c>
      <c r="Q412">
        <v>0.12422306808</v>
      </c>
      <c r="R412">
        <v>0.12478442448</v>
      </c>
      <c r="S412">
        <v>2.79147228E-2</v>
      </c>
      <c r="T412">
        <v>2.6638912800000001E-2</v>
      </c>
      <c r="U412">
        <v>6.6597281999999994E-2</v>
      </c>
      <c r="V412">
        <v>8.0284171680000002E-2</v>
      </c>
      <c r="W412">
        <v>6.1616519760000002E-2</v>
      </c>
      <c r="X412" t="s">
        <v>324</v>
      </c>
    </row>
    <row r="413" spans="1:24">
      <c r="A413" t="s">
        <v>69</v>
      </c>
      <c r="B413" t="s">
        <v>320</v>
      </c>
      <c r="C413" t="s">
        <v>274</v>
      </c>
      <c r="D413" t="s">
        <v>321</v>
      </c>
      <c r="E413" t="s">
        <v>73</v>
      </c>
      <c r="F413" t="s">
        <v>74</v>
      </c>
      <c r="G413" t="s">
        <v>75</v>
      </c>
      <c r="H413" t="s">
        <v>87</v>
      </c>
      <c r="I413" t="s">
        <v>80</v>
      </c>
      <c r="J413">
        <v>1.4898402720000002E-4</v>
      </c>
      <c r="K413">
        <v>1.9648224720000002E-4</v>
      </c>
      <c r="L413">
        <v>2.5634234159999998E-4</v>
      </c>
      <c r="M413">
        <v>2.7113464440000002E-4</v>
      </c>
      <c r="N413">
        <v>2.8592694720000001E-4</v>
      </c>
      <c r="O413">
        <v>2.570332248E-4</v>
      </c>
      <c r="P413">
        <v>2.1903464879999998E-4</v>
      </c>
      <c r="Q413">
        <v>3.0031212240000003E-4</v>
      </c>
      <c r="R413">
        <v>3.0166921440000005E-4</v>
      </c>
      <c r="S413">
        <v>6.7484483999999997E-5</v>
      </c>
      <c r="T413">
        <v>6.4400184000000003E-5</v>
      </c>
      <c r="U413">
        <v>1.6100045999999999E-4</v>
      </c>
      <c r="V413">
        <v>1.9408883040000001E-4</v>
      </c>
      <c r="W413">
        <v>1.4895935279999998E-4</v>
      </c>
      <c r="X413" t="s">
        <v>324</v>
      </c>
    </row>
    <row r="414" spans="1:24">
      <c r="A414" t="s">
        <v>69</v>
      </c>
      <c r="B414" t="s">
        <v>320</v>
      </c>
      <c r="C414" t="s">
        <v>274</v>
      </c>
      <c r="D414" t="s">
        <v>321</v>
      </c>
      <c r="E414" t="s">
        <v>73</v>
      </c>
      <c r="F414" t="s">
        <v>74</v>
      </c>
      <c r="G414" t="s">
        <v>75</v>
      </c>
      <c r="H414" t="s">
        <v>99</v>
      </c>
      <c r="I414" t="s">
        <v>77</v>
      </c>
      <c r="J414">
        <v>0</v>
      </c>
      <c r="K414">
        <v>1.6684875E-4</v>
      </c>
      <c r="L414">
        <v>6.4743749999999998E-5</v>
      </c>
      <c r="M414">
        <v>7.8862499999999992E-6</v>
      </c>
      <c r="N414">
        <v>0</v>
      </c>
      <c r="O414">
        <v>0</v>
      </c>
      <c r="P414">
        <v>0</v>
      </c>
      <c r="Q414">
        <v>0</v>
      </c>
      <c r="R414">
        <v>1.7356500000000001E-4</v>
      </c>
      <c r="S414">
        <v>0</v>
      </c>
      <c r="T414">
        <v>0</v>
      </c>
      <c r="U414">
        <v>0</v>
      </c>
      <c r="V414">
        <v>0</v>
      </c>
      <c r="W414">
        <v>0</v>
      </c>
      <c r="X414" t="s">
        <v>325</v>
      </c>
    </row>
    <row r="415" spans="1:24">
      <c r="A415" t="s">
        <v>69</v>
      </c>
      <c r="B415" t="s">
        <v>320</v>
      </c>
      <c r="C415" t="s">
        <v>274</v>
      </c>
      <c r="D415" t="s">
        <v>321</v>
      </c>
      <c r="E415" t="s">
        <v>73</v>
      </c>
      <c r="F415" t="s">
        <v>74</v>
      </c>
      <c r="G415" t="s">
        <v>75</v>
      </c>
      <c r="H415" t="s">
        <v>99</v>
      </c>
      <c r="I415" t="s">
        <v>79</v>
      </c>
      <c r="J415">
        <v>0</v>
      </c>
      <c r="K415">
        <v>0.167071215</v>
      </c>
      <c r="L415">
        <v>6.4830075000000001E-2</v>
      </c>
      <c r="M415">
        <v>7.896765E-3</v>
      </c>
      <c r="N415">
        <v>0</v>
      </c>
      <c r="O415">
        <v>0</v>
      </c>
      <c r="P415">
        <v>0</v>
      </c>
      <c r="Q415">
        <v>0</v>
      </c>
      <c r="R415">
        <v>0.17379642000000001</v>
      </c>
      <c r="S415">
        <v>0</v>
      </c>
      <c r="T415">
        <v>0</v>
      </c>
      <c r="U415">
        <v>0</v>
      </c>
      <c r="V415">
        <v>0</v>
      </c>
      <c r="W415">
        <v>0</v>
      </c>
      <c r="X415" t="s">
        <v>325</v>
      </c>
    </row>
    <row r="416" spans="1:24">
      <c r="A416" t="s">
        <v>69</v>
      </c>
      <c r="B416" t="s">
        <v>320</v>
      </c>
      <c r="C416" t="s">
        <v>274</v>
      </c>
      <c r="D416" t="s">
        <v>321</v>
      </c>
      <c r="E416" t="s">
        <v>73</v>
      </c>
      <c r="F416" t="s">
        <v>74</v>
      </c>
      <c r="G416" t="s">
        <v>75</v>
      </c>
      <c r="H416" t="s">
        <v>99</v>
      </c>
      <c r="I416" t="s">
        <v>80</v>
      </c>
      <c r="J416">
        <v>0</v>
      </c>
      <c r="K416">
        <v>3.9776741999999999E-4</v>
      </c>
      <c r="L416">
        <v>1.543491E-4</v>
      </c>
      <c r="M416">
        <v>1.8800819999999999E-5</v>
      </c>
      <c r="N416">
        <v>0</v>
      </c>
      <c r="O416">
        <v>0</v>
      </c>
      <c r="P416">
        <v>0</v>
      </c>
      <c r="Q416">
        <v>0</v>
      </c>
      <c r="R416">
        <v>4.1377896000000002E-4</v>
      </c>
      <c r="S416">
        <v>0</v>
      </c>
      <c r="T416">
        <v>0</v>
      </c>
      <c r="U416">
        <v>0</v>
      </c>
      <c r="V416">
        <v>0</v>
      </c>
      <c r="W416">
        <v>0</v>
      </c>
      <c r="X416" t="s">
        <v>325</v>
      </c>
    </row>
    <row r="417" spans="1:24">
      <c r="A417" t="s">
        <v>69</v>
      </c>
      <c r="B417" t="s">
        <v>320</v>
      </c>
      <c r="C417" t="s">
        <v>274</v>
      </c>
      <c r="D417" t="s">
        <v>326</v>
      </c>
      <c r="E417" t="s">
        <v>327</v>
      </c>
      <c r="F417" t="s">
        <v>74</v>
      </c>
      <c r="G417" t="s">
        <v>75</v>
      </c>
      <c r="H417" t="s">
        <v>83</v>
      </c>
      <c r="I417" t="s">
        <v>77</v>
      </c>
      <c r="J417">
        <v>2.3187174789041163E-4</v>
      </c>
      <c r="K417">
        <v>2.7703980096965326E-4</v>
      </c>
      <c r="L417">
        <v>2.4488702537721888E-4</v>
      </c>
      <c r="M417">
        <v>2.2107033728962068E-4</v>
      </c>
      <c r="N417">
        <v>3.3070941196498583E-4</v>
      </c>
      <c r="O417">
        <v>2.7561019667929999E-4</v>
      </c>
      <c r="P417">
        <v>1.7958136592135466E-4</v>
      </c>
      <c r="Q417">
        <v>2.3142912435885355E-4</v>
      </c>
      <c r="R417">
        <v>1.9925505600000001E-4</v>
      </c>
      <c r="S417">
        <v>1.639589535E-4</v>
      </c>
      <c r="T417">
        <v>2.4876078749999999E-4</v>
      </c>
      <c r="U417">
        <v>2.5423953404755918E-4</v>
      </c>
      <c r="V417">
        <v>3.2940574990049175E-4</v>
      </c>
      <c r="W417">
        <v>2.7332406110725264E-4</v>
      </c>
      <c r="X417" t="s">
        <v>328</v>
      </c>
    </row>
    <row r="418" spans="1:24">
      <c r="A418" t="s">
        <v>69</v>
      </c>
      <c r="B418" t="s">
        <v>320</v>
      </c>
      <c r="C418" t="s">
        <v>274</v>
      </c>
      <c r="D418" t="s">
        <v>326</v>
      </c>
      <c r="E418" t="s">
        <v>327</v>
      </c>
      <c r="F418" t="s">
        <v>74</v>
      </c>
      <c r="G418" t="s">
        <v>75</v>
      </c>
      <c r="H418" t="s">
        <v>83</v>
      </c>
      <c r="I418" t="s">
        <v>79</v>
      </c>
      <c r="J418">
        <v>0.49175360292598491</v>
      </c>
      <c r="K418">
        <v>0.58754600989644068</v>
      </c>
      <c r="L418">
        <v>0.51935640342000577</v>
      </c>
      <c r="M418">
        <v>0.46884597132382755</v>
      </c>
      <c r="N418">
        <v>0.70136852089534196</v>
      </c>
      <c r="O418">
        <v>0.5845141051174596</v>
      </c>
      <c r="P418">
        <v>0.38085616084600904</v>
      </c>
      <c r="Q418">
        <v>0.4908148869402566</v>
      </c>
      <c r="R418">
        <v>0.4225801227648</v>
      </c>
      <c r="S418">
        <v>0.34772414858279999</v>
      </c>
      <c r="T418">
        <v>0.52757187812999995</v>
      </c>
      <c r="U418">
        <v>0.53919120380806351</v>
      </c>
      <c r="V418">
        <v>0.69860371438896285</v>
      </c>
      <c r="W418">
        <v>0.57966566879626147</v>
      </c>
      <c r="X418" t="s">
        <v>328</v>
      </c>
    </row>
    <row r="419" spans="1:24">
      <c r="A419" t="s">
        <v>69</v>
      </c>
      <c r="B419" t="s">
        <v>320</v>
      </c>
      <c r="C419" t="s">
        <v>274</v>
      </c>
      <c r="D419" t="s">
        <v>326</v>
      </c>
      <c r="E419" t="s">
        <v>327</v>
      </c>
      <c r="F419" t="s">
        <v>74</v>
      </c>
      <c r="G419" t="s">
        <v>75</v>
      </c>
      <c r="H419" t="s">
        <v>83</v>
      </c>
      <c r="I419" t="s">
        <v>80</v>
      </c>
      <c r="J419">
        <v>2.7639112348537071E-4</v>
      </c>
      <c r="K419">
        <v>3.3023144275582663E-4</v>
      </c>
      <c r="L419">
        <v>2.9190533424964496E-4</v>
      </c>
      <c r="M419">
        <v>2.6351584204922784E-4</v>
      </c>
      <c r="N419">
        <v>3.9420561906226311E-4</v>
      </c>
      <c r="O419">
        <v>3.2852735444172565E-4</v>
      </c>
      <c r="P419">
        <v>2.1406098817825477E-4</v>
      </c>
      <c r="Q419">
        <v>2.7586351623575342E-4</v>
      </c>
      <c r="R419">
        <v>2.37512026752E-4</v>
      </c>
      <c r="S419">
        <v>1.95439072572E-4</v>
      </c>
      <c r="T419">
        <v>2.9652285870000001E-4</v>
      </c>
      <c r="U419">
        <v>3.0305352458469053E-4</v>
      </c>
      <c r="V419">
        <v>3.926516538813862E-4</v>
      </c>
      <c r="W419">
        <v>3.2580228083984518E-4</v>
      </c>
      <c r="X419" t="s">
        <v>328</v>
      </c>
    </row>
    <row r="420" spans="1:24">
      <c r="A420" t="s">
        <v>69</v>
      </c>
      <c r="B420" t="s">
        <v>320</v>
      </c>
      <c r="C420" t="s">
        <v>274</v>
      </c>
      <c r="D420" t="s">
        <v>326</v>
      </c>
      <c r="E420" t="s">
        <v>329</v>
      </c>
      <c r="F420" t="s">
        <v>74</v>
      </c>
      <c r="G420" t="s">
        <v>75</v>
      </c>
      <c r="H420" t="s">
        <v>83</v>
      </c>
      <c r="I420" t="s">
        <v>77</v>
      </c>
      <c r="J420">
        <v>3.0934337100980423E-5</v>
      </c>
      <c r="K420">
        <v>3.6798782522767927E-5</v>
      </c>
      <c r="L420">
        <v>3.8456592199521889E-5</v>
      </c>
      <c r="M420">
        <v>2.1228072041145131E-5</v>
      </c>
      <c r="N420">
        <v>2.9976529178689484E-5</v>
      </c>
      <c r="O420">
        <v>3.3990505492758604E-5</v>
      </c>
      <c r="P420">
        <v>2.6561358023757673E-5</v>
      </c>
      <c r="Q420">
        <v>3.6724154831470916E-5</v>
      </c>
      <c r="R420">
        <v>4.1634867499999903E-5</v>
      </c>
      <c r="S420">
        <v>3.7828845000000043E-5</v>
      </c>
      <c r="T420">
        <v>3.6389915000000023E-5</v>
      </c>
      <c r="U420">
        <v>3.5851917500000236E-5</v>
      </c>
      <c r="V420">
        <v>3.4063647499999949E-5</v>
      </c>
      <c r="W420">
        <v>3.2621097500000103E-5</v>
      </c>
      <c r="X420" t="s">
        <v>330</v>
      </c>
    </row>
    <row r="421" spans="1:24">
      <c r="A421" t="s">
        <v>69</v>
      </c>
      <c r="B421" t="s">
        <v>320</v>
      </c>
      <c r="C421" t="s">
        <v>274</v>
      </c>
      <c r="D421" t="s">
        <v>326</v>
      </c>
      <c r="E421" t="s">
        <v>329</v>
      </c>
      <c r="F421" t="s">
        <v>74</v>
      </c>
      <c r="G421" t="s">
        <v>75</v>
      </c>
      <c r="H421" t="s">
        <v>83</v>
      </c>
      <c r="I421" t="s">
        <v>79</v>
      </c>
      <c r="J421">
        <v>6.5605542123759283E-2</v>
      </c>
      <c r="K421">
        <v>7.8042857974286214E-2</v>
      </c>
      <c r="L421">
        <v>8.1558740736746016E-2</v>
      </c>
      <c r="M421">
        <v>4.5020495184860579E-2</v>
      </c>
      <c r="N421">
        <v>6.3574223082164663E-2</v>
      </c>
      <c r="O421">
        <v>7.2087064049042429E-2</v>
      </c>
      <c r="P421">
        <v>5.6331328096785288E-2</v>
      </c>
      <c r="Q421">
        <v>7.7884587566583507E-2</v>
      </c>
      <c r="R421">
        <v>8.8299226993999808E-2</v>
      </c>
      <c r="S421">
        <v>8.0227414476000097E-2</v>
      </c>
      <c r="T421">
        <v>7.7175731732000041E-2</v>
      </c>
      <c r="U421">
        <v>7.6034746634000519E-2</v>
      </c>
      <c r="V421">
        <v>7.2242183617999875E-2</v>
      </c>
      <c r="W421">
        <v>6.9182823578000208E-2</v>
      </c>
      <c r="X421" t="s">
        <v>330</v>
      </c>
    </row>
    <row r="422" spans="1:24">
      <c r="A422" t="s">
        <v>69</v>
      </c>
      <c r="B422" t="s">
        <v>320</v>
      </c>
      <c r="C422" t="s">
        <v>274</v>
      </c>
      <c r="D422" t="s">
        <v>326</v>
      </c>
      <c r="E422" t="s">
        <v>329</v>
      </c>
      <c r="F422" t="s">
        <v>74</v>
      </c>
      <c r="G422" t="s">
        <v>75</v>
      </c>
      <c r="H422" t="s">
        <v>83</v>
      </c>
      <c r="I422" t="s">
        <v>80</v>
      </c>
      <c r="J422">
        <v>3.6873729824368661E-5</v>
      </c>
      <c r="K422">
        <v>4.3864148767139367E-5</v>
      </c>
      <c r="L422">
        <v>4.5840257901830102E-5</v>
      </c>
      <c r="M422">
        <v>2.5303861873044994E-5</v>
      </c>
      <c r="N422">
        <v>3.5732022780997875E-5</v>
      </c>
      <c r="O422">
        <v>4.0516682547368251E-5</v>
      </c>
      <c r="P422">
        <v>3.1661138764319148E-5</v>
      </c>
      <c r="Q422">
        <v>4.3775192559113328E-5</v>
      </c>
      <c r="R422">
        <v>4.9628762059999888E-5</v>
      </c>
      <c r="S422">
        <v>4.5091983240000045E-5</v>
      </c>
      <c r="T422">
        <v>4.337677868000003E-5</v>
      </c>
      <c r="U422">
        <v>4.273548566000029E-5</v>
      </c>
      <c r="V422">
        <v>4.0603867819999934E-5</v>
      </c>
      <c r="W422">
        <v>3.8884348220000119E-5</v>
      </c>
      <c r="X422" t="s">
        <v>330</v>
      </c>
    </row>
    <row r="423" spans="1:24">
      <c r="A423" t="s">
        <v>69</v>
      </c>
      <c r="B423" t="s">
        <v>331</v>
      </c>
      <c r="C423" t="s">
        <v>274</v>
      </c>
      <c r="D423" t="s">
        <v>332</v>
      </c>
      <c r="E423" t="s">
        <v>333</v>
      </c>
      <c r="F423" t="s">
        <v>74</v>
      </c>
      <c r="G423" t="s">
        <v>75</v>
      </c>
      <c r="H423" t="s">
        <v>83</v>
      </c>
      <c r="I423" t="s">
        <v>77</v>
      </c>
      <c r="J423">
        <v>3.7637499999999949E-4</v>
      </c>
      <c r="K423">
        <v>3.6727499999999845E-4</v>
      </c>
      <c r="L423">
        <v>4.2627500000000135E-4</v>
      </c>
      <c r="M423">
        <v>3.5586566500000241E-4</v>
      </c>
      <c r="N423">
        <v>3.4101332997865219E-4</v>
      </c>
      <c r="O423">
        <v>2.8363660750000064E-4</v>
      </c>
      <c r="P423">
        <v>2.1177283226296803E-4</v>
      </c>
      <c r="Q423">
        <v>2.4529792184929791E-4</v>
      </c>
      <c r="R423">
        <v>2.5046191749999997E-4</v>
      </c>
      <c r="S423">
        <v>1.6627294499999991E-4</v>
      </c>
      <c r="T423">
        <v>2.1519974249999997E-4</v>
      </c>
      <c r="U423">
        <v>2.32042742500001E-4</v>
      </c>
      <c r="V423">
        <v>2.3974357500000006E-4</v>
      </c>
      <c r="W423">
        <v>2.4008844750000006E-4</v>
      </c>
      <c r="X423" t="s">
        <v>334</v>
      </c>
    </row>
    <row r="424" spans="1:24">
      <c r="A424" t="s">
        <v>69</v>
      </c>
      <c r="B424" t="s">
        <v>331</v>
      </c>
      <c r="C424" t="s">
        <v>274</v>
      </c>
      <c r="D424" t="s">
        <v>332</v>
      </c>
      <c r="E424" t="s">
        <v>333</v>
      </c>
      <c r="F424" t="s">
        <v>74</v>
      </c>
      <c r="G424" t="s">
        <v>75</v>
      </c>
      <c r="H424" t="s">
        <v>83</v>
      </c>
      <c r="I424" t="s">
        <v>79</v>
      </c>
      <c r="J424">
        <v>0.79821609999999876</v>
      </c>
      <c r="K424">
        <v>0.77891681999999673</v>
      </c>
      <c r="L424">
        <v>0.90404402000000295</v>
      </c>
      <c r="M424">
        <v>0.75471990233200514</v>
      </c>
      <c r="N424">
        <v>0.72322107021872561</v>
      </c>
      <c r="O424">
        <v>0.60153651718600132</v>
      </c>
      <c r="P424">
        <v>0.4491278226633027</v>
      </c>
      <c r="Q424">
        <v>0.520227832657991</v>
      </c>
      <c r="R424">
        <v>0.53117963463399986</v>
      </c>
      <c r="S424">
        <v>0.3526316617559998</v>
      </c>
      <c r="T424">
        <v>0.45639561389399996</v>
      </c>
      <c r="U424">
        <v>0.49211624829400219</v>
      </c>
      <c r="V424">
        <v>0.50844817386000007</v>
      </c>
      <c r="W424">
        <v>0.50917957945800008</v>
      </c>
      <c r="X424" t="s">
        <v>334</v>
      </c>
    </row>
    <row r="425" spans="1:24">
      <c r="A425" t="s">
        <v>69</v>
      </c>
      <c r="B425" t="s">
        <v>331</v>
      </c>
      <c r="C425" t="s">
        <v>274</v>
      </c>
      <c r="D425" t="s">
        <v>332</v>
      </c>
      <c r="E425" t="s">
        <v>333</v>
      </c>
      <c r="F425" t="s">
        <v>74</v>
      </c>
      <c r="G425" t="s">
        <v>75</v>
      </c>
      <c r="H425" t="s">
        <v>83</v>
      </c>
      <c r="I425" t="s">
        <v>80</v>
      </c>
      <c r="J425">
        <v>4.4863899999999927E-4</v>
      </c>
      <c r="K425">
        <v>4.3779179999999814E-4</v>
      </c>
      <c r="L425">
        <v>5.081198000000017E-4</v>
      </c>
      <c r="M425">
        <v>4.2419187268000278E-4</v>
      </c>
      <c r="N425">
        <v>4.064878893345534E-4</v>
      </c>
      <c r="O425">
        <v>3.3809483614000082E-4</v>
      </c>
      <c r="P425">
        <v>2.5243321605745788E-4</v>
      </c>
      <c r="Q425">
        <v>2.9239512284436308E-4</v>
      </c>
      <c r="R425">
        <v>2.9855060565999993E-4</v>
      </c>
      <c r="S425">
        <v>1.9819735043999988E-4</v>
      </c>
      <c r="T425">
        <v>2.5651809305999993E-4</v>
      </c>
      <c r="U425">
        <v>2.7659494906000118E-4</v>
      </c>
      <c r="V425">
        <v>2.8577434140000005E-4</v>
      </c>
      <c r="W425">
        <v>2.861854294200001E-4</v>
      </c>
      <c r="X425" t="s">
        <v>334</v>
      </c>
    </row>
    <row r="426" spans="1:24">
      <c r="A426" t="s">
        <v>69</v>
      </c>
      <c r="B426" t="s">
        <v>335</v>
      </c>
      <c r="C426" t="s">
        <v>274</v>
      </c>
      <c r="D426" t="s">
        <v>332</v>
      </c>
      <c r="E426" t="s">
        <v>336</v>
      </c>
      <c r="F426" t="s">
        <v>337</v>
      </c>
      <c r="G426" t="s">
        <v>75</v>
      </c>
      <c r="H426" t="s">
        <v>83</v>
      </c>
      <c r="I426" t="s">
        <v>77</v>
      </c>
      <c r="J426">
        <v>2.1420408861692929E-3</v>
      </c>
      <c r="K426">
        <v>1.9215503212133506E-3</v>
      </c>
      <c r="L426">
        <v>1.8707715268172259E-3</v>
      </c>
      <c r="M426">
        <v>1.223876085289298E-3</v>
      </c>
      <c r="N426">
        <v>1.514568877376824E-3</v>
      </c>
      <c r="O426">
        <v>1.7944008359412928E-3</v>
      </c>
      <c r="P426">
        <v>1.7828707182826434E-3</v>
      </c>
      <c r="Q426">
        <v>1.4733772468113505E-3</v>
      </c>
      <c r="R426">
        <v>1.8411409993224687E-3</v>
      </c>
      <c r="S426">
        <v>1.7977464291031864E-3</v>
      </c>
      <c r="T426">
        <v>2.5262886781503143E-3</v>
      </c>
      <c r="U426">
        <v>2.9765462502532982E-3</v>
      </c>
      <c r="V426">
        <v>2.6909640281410907E-3</v>
      </c>
      <c r="W426">
        <v>2.6693139926790557E-3</v>
      </c>
      <c r="X426" t="s">
        <v>338</v>
      </c>
    </row>
    <row r="427" spans="1:24">
      <c r="A427" t="s">
        <v>69</v>
      </c>
      <c r="B427" t="s">
        <v>335</v>
      </c>
      <c r="C427" t="s">
        <v>274</v>
      </c>
      <c r="D427" t="s">
        <v>332</v>
      </c>
      <c r="E427" t="s">
        <v>336</v>
      </c>
      <c r="F427" t="s">
        <v>337</v>
      </c>
      <c r="G427" t="s">
        <v>75</v>
      </c>
      <c r="H427" t="s">
        <v>83</v>
      </c>
      <c r="I427" t="s">
        <v>79</v>
      </c>
      <c r="J427">
        <v>4.5428403113878355</v>
      </c>
      <c r="K427">
        <v>4.0752239212292736</v>
      </c>
      <c r="L427">
        <v>3.9675322540739728</v>
      </c>
      <c r="M427">
        <v>2.5955964016815436</v>
      </c>
      <c r="N427">
        <v>3.2120976751407682</v>
      </c>
      <c r="O427">
        <v>3.8055652928642933</v>
      </c>
      <c r="P427">
        <v>3.78111221933383</v>
      </c>
      <c r="Q427">
        <v>3.1247384650375123</v>
      </c>
      <c r="R427">
        <v>3.9046918313630918</v>
      </c>
      <c r="S427">
        <v>3.8126606268420375</v>
      </c>
      <c r="T427">
        <v>5.357753028621187</v>
      </c>
      <c r="U427">
        <v>6.312659287537195</v>
      </c>
      <c r="V427">
        <v>5.7069965108816252</v>
      </c>
      <c r="W427">
        <v>5.6610811156737411</v>
      </c>
      <c r="X427" t="s">
        <v>338</v>
      </c>
    </row>
    <row r="428" spans="1:24">
      <c r="A428" t="s">
        <v>69</v>
      </c>
      <c r="B428" t="s">
        <v>335</v>
      </c>
      <c r="C428" t="s">
        <v>274</v>
      </c>
      <c r="D428" t="s">
        <v>332</v>
      </c>
      <c r="E428" t="s">
        <v>336</v>
      </c>
      <c r="F428" t="s">
        <v>337</v>
      </c>
      <c r="G428" t="s">
        <v>75</v>
      </c>
      <c r="H428" t="s">
        <v>83</v>
      </c>
      <c r="I428" t="s">
        <v>80</v>
      </c>
      <c r="J428">
        <v>2.5533127363137967E-3</v>
      </c>
      <c r="K428">
        <v>2.2904879828863135E-3</v>
      </c>
      <c r="L428">
        <v>2.2299596599661335E-3</v>
      </c>
      <c r="M428">
        <v>1.4588602936648433E-3</v>
      </c>
      <c r="N428">
        <v>1.8053661018331741E-3</v>
      </c>
      <c r="O428">
        <v>2.1389257964420207E-3</v>
      </c>
      <c r="P428">
        <v>2.1251818961929105E-3</v>
      </c>
      <c r="Q428">
        <v>1.7562656781991298E-3</v>
      </c>
      <c r="R428">
        <v>2.194640071192383E-3</v>
      </c>
      <c r="S428">
        <v>2.1429137434909981E-3</v>
      </c>
      <c r="T428">
        <v>3.0113361043551745E-3</v>
      </c>
      <c r="U428">
        <v>3.5480431303019314E-3</v>
      </c>
      <c r="V428">
        <v>3.2076291215441797E-3</v>
      </c>
      <c r="W428">
        <v>3.1818222792734346E-3</v>
      </c>
      <c r="X428" t="s">
        <v>338</v>
      </c>
    </row>
    <row r="429" spans="1:24">
      <c r="A429" t="s">
        <v>69</v>
      </c>
      <c r="B429" t="s">
        <v>339</v>
      </c>
      <c r="C429" t="s">
        <v>274</v>
      </c>
      <c r="D429" t="s">
        <v>332</v>
      </c>
      <c r="E429" t="s">
        <v>340</v>
      </c>
      <c r="F429" t="s">
        <v>74</v>
      </c>
      <c r="G429" t="s">
        <v>75</v>
      </c>
      <c r="H429" t="s">
        <v>83</v>
      </c>
      <c r="I429" t="s">
        <v>77</v>
      </c>
      <c r="J429">
        <v>5.9624999999999999E-5</v>
      </c>
      <c r="K429">
        <v>4.895518999999994E-5</v>
      </c>
      <c r="L429">
        <v>5.1251420000000207E-5</v>
      </c>
      <c r="M429">
        <v>4.1217083118445491E-5</v>
      </c>
      <c r="N429">
        <v>4.2083497499999933E-5</v>
      </c>
      <c r="O429">
        <v>3.834380380603338E-5</v>
      </c>
      <c r="P429">
        <v>3.5700103646736586E-5</v>
      </c>
      <c r="Q429">
        <v>3.5233984956345617E-5</v>
      </c>
      <c r="R429">
        <v>3.1793185000000079E-5</v>
      </c>
      <c r="S429">
        <v>2.9149543099999934E-5</v>
      </c>
      <c r="T429">
        <v>2.5690205662500024E-5</v>
      </c>
      <c r="U429">
        <v>2.7077909545000146E-5</v>
      </c>
      <c r="V429">
        <v>2.6110624022499888E-5</v>
      </c>
      <c r="W429">
        <v>2.4546268177500015E-5</v>
      </c>
      <c r="X429" t="s">
        <v>341</v>
      </c>
    </row>
    <row r="430" spans="1:24">
      <c r="A430" t="s">
        <v>69</v>
      </c>
      <c r="B430" t="s">
        <v>339</v>
      </c>
      <c r="C430" t="s">
        <v>274</v>
      </c>
      <c r="D430" t="s">
        <v>332</v>
      </c>
      <c r="E430" t="s">
        <v>340</v>
      </c>
      <c r="F430" t="s">
        <v>74</v>
      </c>
      <c r="G430" t="s">
        <v>75</v>
      </c>
      <c r="H430" t="s">
        <v>83</v>
      </c>
      <c r="I430" t="s">
        <v>79</v>
      </c>
      <c r="J430">
        <v>0.1264527</v>
      </c>
      <c r="K430">
        <v>0.10382416695199988</v>
      </c>
      <c r="L430">
        <v>0.10869401153600046</v>
      </c>
      <c r="M430">
        <v>8.7413189877599204E-2</v>
      </c>
      <c r="N430">
        <v>8.9250681497999848E-2</v>
      </c>
      <c r="O430">
        <v>8.1319539111835606E-2</v>
      </c>
      <c r="P430">
        <v>7.5712779813998946E-2</v>
      </c>
      <c r="Q430">
        <v>7.4724235295417787E-2</v>
      </c>
      <c r="R430">
        <v>6.742698674800017E-2</v>
      </c>
      <c r="S430">
        <v>6.1820351006479868E-2</v>
      </c>
      <c r="T430">
        <v>5.4483788169030045E-2</v>
      </c>
      <c r="U430">
        <v>5.7426830563036317E-2</v>
      </c>
      <c r="V430">
        <v>5.5375411426917771E-2</v>
      </c>
      <c r="W430">
        <v>5.2057725550842024E-2</v>
      </c>
      <c r="X430" t="s">
        <v>341</v>
      </c>
    </row>
    <row r="431" spans="1:24">
      <c r="A431" t="s">
        <v>69</v>
      </c>
      <c r="B431" t="s">
        <v>339</v>
      </c>
      <c r="C431" t="s">
        <v>274</v>
      </c>
      <c r="D431" t="s">
        <v>332</v>
      </c>
      <c r="E431" t="s">
        <v>340</v>
      </c>
      <c r="F431" t="s">
        <v>74</v>
      </c>
      <c r="G431" t="s">
        <v>75</v>
      </c>
      <c r="H431" t="s">
        <v>83</v>
      </c>
      <c r="I431" t="s">
        <v>80</v>
      </c>
      <c r="J431">
        <v>7.1073000000000016E-5</v>
      </c>
      <c r="K431">
        <v>5.8354586479999931E-5</v>
      </c>
      <c r="L431">
        <v>6.1091692640000261E-5</v>
      </c>
      <c r="M431">
        <v>4.9130763077187029E-5</v>
      </c>
      <c r="N431">
        <v>5.0163529019999926E-5</v>
      </c>
      <c r="O431">
        <v>4.5705814136791786E-5</v>
      </c>
      <c r="P431">
        <v>4.2554523546910021E-5</v>
      </c>
      <c r="Q431">
        <v>4.1998910067963982E-5</v>
      </c>
      <c r="R431">
        <v>3.7897476520000095E-5</v>
      </c>
      <c r="S431">
        <v>3.4746255375199919E-5</v>
      </c>
      <c r="T431">
        <v>3.0622725149700025E-5</v>
      </c>
      <c r="U431">
        <v>3.2276868177640178E-5</v>
      </c>
      <c r="V431">
        <v>3.1123863834819871E-5</v>
      </c>
      <c r="W431">
        <v>2.9259151667580017E-5</v>
      </c>
      <c r="X431" t="s">
        <v>341</v>
      </c>
    </row>
    <row r="432" spans="1:24">
      <c r="A432" t="s">
        <v>69</v>
      </c>
      <c r="B432" t="s">
        <v>339</v>
      </c>
      <c r="C432" t="s">
        <v>274</v>
      </c>
      <c r="D432" t="s">
        <v>332</v>
      </c>
      <c r="E432" t="s">
        <v>342</v>
      </c>
      <c r="F432" t="s">
        <v>74</v>
      </c>
      <c r="G432" t="s">
        <v>75</v>
      </c>
      <c r="H432" t="s">
        <v>83</v>
      </c>
      <c r="I432" t="s">
        <v>77</v>
      </c>
      <c r="J432">
        <v>4.3520010813988632E-4</v>
      </c>
      <c r="K432">
        <v>3.9572506000000012E-4</v>
      </c>
      <c r="L432">
        <v>4.2225000000000205E-4</v>
      </c>
      <c r="M432">
        <v>3.9072500000000143E-4</v>
      </c>
      <c r="N432">
        <v>4.0079999999999998E-4</v>
      </c>
      <c r="O432">
        <v>2.5465000000000042E-4</v>
      </c>
      <c r="P432">
        <v>2.6619996277516157E-4</v>
      </c>
      <c r="Q432">
        <v>2.2421834348422355E-4</v>
      </c>
      <c r="R432">
        <v>1.8370413999999993E-4</v>
      </c>
      <c r="S432">
        <v>1.5712009000000001E-4</v>
      </c>
      <c r="T432">
        <v>1.6463359000000005E-4</v>
      </c>
      <c r="U432">
        <v>1.8179961250000068E-4</v>
      </c>
      <c r="V432">
        <v>1.8097200499999998E-4</v>
      </c>
      <c r="W432">
        <v>1.8010968499999988E-4</v>
      </c>
      <c r="X432" t="s">
        <v>343</v>
      </c>
    </row>
    <row r="433" spans="1:24">
      <c r="A433" t="s">
        <v>69</v>
      </c>
      <c r="B433" t="s">
        <v>339</v>
      </c>
      <c r="C433" t="s">
        <v>274</v>
      </c>
      <c r="D433" t="s">
        <v>332</v>
      </c>
      <c r="E433" t="s">
        <v>342</v>
      </c>
      <c r="F433" t="s">
        <v>74</v>
      </c>
      <c r="G433" t="s">
        <v>75</v>
      </c>
      <c r="H433" t="s">
        <v>83</v>
      </c>
      <c r="I433" t="s">
        <v>79</v>
      </c>
      <c r="J433">
        <v>0.92297238934307091</v>
      </c>
      <c r="K433">
        <v>0.83925370724800041</v>
      </c>
      <c r="L433">
        <v>0.89550780000000429</v>
      </c>
      <c r="M433">
        <v>0.82864958000000311</v>
      </c>
      <c r="N433">
        <v>0.85001663999999999</v>
      </c>
      <c r="O433">
        <v>0.54006172000000086</v>
      </c>
      <c r="P433">
        <v>0.56455688105356272</v>
      </c>
      <c r="Q433">
        <v>0.4755222628613413</v>
      </c>
      <c r="R433">
        <v>0.38959974011199983</v>
      </c>
      <c r="S433">
        <v>0.333220286872</v>
      </c>
      <c r="T433">
        <v>0.34915491767200013</v>
      </c>
      <c r="U433">
        <v>0.38556061819000154</v>
      </c>
      <c r="V433">
        <v>0.38380542820399988</v>
      </c>
      <c r="W433">
        <v>0.38197661994799975</v>
      </c>
      <c r="X433" t="s">
        <v>343</v>
      </c>
    </row>
    <row r="434" spans="1:24">
      <c r="A434" t="s">
        <v>69</v>
      </c>
      <c r="B434" t="s">
        <v>339</v>
      </c>
      <c r="C434" t="s">
        <v>274</v>
      </c>
      <c r="D434" t="s">
        <v>332</v>
      </c>
      <c r="E434" t="s">
        <v>342</v>
      </c>
      <c r="F434" t="s">
        <v>74</v>
      </c>
      <c r="G434" t="s">
        <v>75</v>
      </c>
      <c r="H434" t="s">
        <v>83</v>
      </c>
      <c r="I434" t="s">
        <v>80</v>
      </c>
      <c r="J434">
        <v>5.1875852890274454E-4</v>
      </c>
      <c r="K434">
        <v>4.7170427152000015E-4</v>
      </c>
      <c r="L434">
        <v>5.0332200000000244E-4</v>
      </c>
      <c r="M434">
        <v>4.6574420000000173E-4</v>
      </c>
      <c r="N434">
        <v>4.7775360000000002E-4</v>
      </c>
      <c r="O434">
        <v>3.0354280000000045E-4</v>
      </c>
      <c r="P434">
        <v>3.1731035562799261E-4</v>
      </c>
      <c r="Q434">
        <v>2.6726826543319444E-4</v>
      </c>
      <c r="R434">
        <v>2.1897533487999989E-4</v>
      </c>
      <c r="S434">
        <v>1.8728714727999997E-4</v>
      </c>
      <c r="T434">
        <v>1.9624323928000005E-4</v>
      </c>
      <c r="U434">
        <v>2.1670513810000082E-4</v>
      </c>
      <c r="V434">
        <v>2.1571862995999996E-4</v>
      </c>
      <c r="W434">
        <v>2.146907445199999E-4</v>
      </c>
      <c r="X434" t="s">
        <v>343</v>
      </c>
    </row>
    <row r="435" spans="1:24">
      <c r="A435" t="s">
        <v>69</v>
      </c>
      <c r="B435" t="s">
        <v>344</v>
      </c>
      <c r="C435" t="s">
        <v>274</v>
      </c>
      <c r="D435" t="s">
        <v>332</v>
      </c>
      <c r="E435" t="s">
        <v>345</v>
      </c>
      <c r="F435" t="s">
        <v>346</v>
      </c>
      <c r="G435" t="s">
        <v>75</v>
      </c>
      <c r="H435" t="s">
        <v>83</v>
      </c>
      <c r="I435" t="s">
        <v>77</v>
      </c>
      <c r="J435">
        <v>1.5246028758085903E-3</v>
      </c>
      <c r="K435">
        <v>1.3587592209953897E-3</v>
      </c>
      <c r="L435">
        <v>1.4741581747893572E-3</v>
      </c>
      <c r="M435">
        <v>1.1870312551283642E-3</v>
      </c>
      <c r="N435">
        <v>1.164562795208137E-3</v>
      </c>
      <c r="O435">
        <v>1.1280721996476603E-3</v>
      </c>
      <c r="P435">
        <v>1.3517118336669222E-3</v>
      </c>
      <c r="Q435">
        <v>1.3844962286160998E-3</v>
      </c>
      <c r="R435">
        <v>1.3466274049999992E-3</v>
      </c>
      <c r="S435">
        <v>1.3291316841249989E-3</v>
      </c>
      <c r="T435">
        <v>1.2916879759300012E-3</v>
      </c>
      <c r="U435">
        <v>1.3384788898575058E-3</v>
      </c>
      <c r="V435">
        <v>1.3753433201049992E-3</v>
      </c>
      <c r="W435">
        <v>1.3797228351124997E-3</v>
      </c>
      <c r="X435" t="s">
        <v>347</v>
      </c>
    </row>
    <row r="436" spans="1:24">
      <c r="A436" t="s">
        <v>69</v>
      </c>
      <c r="B436" t="s">
        <v>344</v>
      </c>
      <c r="C436" t="s">
        <v>274</v>
      </c>
      <c r="D436" t="s">
        <v>332</v>
      </c>
      <c r="E436" t="s">
        <v>345</v>
      </c>
      <c r="F436" t="s">
        <v>346</v>
      </c>
      <c r="G436" t="s">
        <v>75</v>
      </c>
      <c r="H436" t="s">
        <v>83</v>
      </c>
      <c r="I436" t="s">
        <v>79</v>
      </c>
      <c r="J436">
        <v>3.2333777790148579</v>
      </c>
      <c r="K436">
        <v>2.8816565558870226</v>
      </c>
      <c r="L436">
        <v>3.126394657093269</v>
      </c>
      <c r="M436">
        <v>2.517455885876235</v>
      </c>
      <c r="N436">
        <v>2.4698047760774173</v>
      </c>
      <c r="O436">
        <v>2.392415521012758</v>
      </c>
      <c r="P436">
        <v>2.8667104568408091</v>
      </c>
      <c r="Q436">
        <v>2.9362396016490244</v>
      </c>
      <c r="R436">
        <v>2.8559274005239987</v>
      </c>
      <c r="S436">
        <v>2.8188224756922979</v>
      </c>
      <c r="T436">
        <v>2.7394118593523462</v>
      </c>
      <c r="U436">
        <v>2.8386460296097984</v>
      </c>
      <c r="V436">
        <v>2.9168281132786822</v>
      </c>
      <c r="W436">
        <v>2.926116188706589</v>
      </c>
      <c r="X436" t="s">
        <v>347</v>
      </c>
    </row>
    <row r="437" spans="1:24">
      <c r="A437" t="s">
        <v>69</v>
      </c>
      <c r="B437" t="s">
        <v>344</v>
      </c>
      <c r="C437" t="s">
        <v>274</v>
      </c>
      <c r="D437" t="s">
        <v>332</v>
      </c>
      <c r="E437" t="s">
        <v>345</v>
      </c>
      <c r="F437" t="s">
        <v>346</v>
      </c>
      <c r="G437" t="s">
        <v>75</v>
      </c>
      <c r="H437" t="s">
        <v>83</v>
      </c>
      <c r="I437" t="s">
        <v>80</v>
      </c>
      <c r="J437">
        <v>1.8173266279638393E-3</v>
      </c>
      <c r="K437">
        <v>1.6196409914265044E-3</v>
      </c>
      <c r="L437">
        <v>1.757196544348914E-3</v>
      </c>
      <c r="M437">
        <v>1.4149412561130102E-3</v>
      </c>
      <c r="N437">
        <v>1.3881588518880994E-3</v>
      </c>
      <c r="O437">
        <v>1.3446620619800109E-3</v>
      </c>
      <c r="P437">
        <v>1.6112405057309713E-3</v>
      </c>
      <c r="Q437">
        <v>1.6503195045103911E-3</v>
      </c>
      <c r="R437">
        <v>1.6051798667599993E-3</v>
      </c>
      <c r="S437">
        <v>1.5843249674769987E-3</v>
      </c>
      <c r="T437">
        <v>1.5396920673085613E-3</v>
      </c>
      <c r="U437">
        <v>1.5954668367101467E-3</v>
      </c>
      <c r="V437">
        <v>1.6394092375651588E-3</v>
      </c>
      <c r="W437">
        <v>1.6446296194540994E-3</v>
      </c>
      <c r="X437" t="s">
        <v>347</v>
      </c>
    </row>
    <row r="438" spans="1:24">
      <c r="A438" t="s">
        <v>69</v>
      </c>
      <c r="B438" t="s">
        <v>344</v>
      </c>
      <c r="C438" t="s">
        <v>274</v>
      </c>
      <c r="D438" t="s">
        <v>332</v>
      </c>
      <c r="E438" t="s">
        <v>345</v>
      </c>
      <c r="F438" t="s">
        <v>348</v>
      </c>
      <c r="G438" t="s">
        <v>75</v>
      </c>
      <c r="H438" t="s">
        <v>83</v>
      </c>
      <c r="I438" t="s">
        <v>77</v>
      </c>
      <c r="J438">
        <v>1.7460900118690409E-4</v>
      </c>
      <c r="K438">
        <v>8.4870287727841314E-5</v>
      </c>
      <c r="L438">
        <v>9.7298350707846881E-5</v>
      </c>
      <c r="M438">
        <v>1.0420058883301013E-4</v>
      </c>
      <c r="N438">
        <v>2.0354081577982186E-4</v>
      </c>
      <c r="O438">
        <v>1.7893756213108652E-4</v>
      </c>
      <c r="P438">
        <v>6.3172408707920166E-5</v>
      </c>
      <c r="Q438">
        <v>5.1782612526453624E-5</v>
      </c>
      <c r="R438">
        <v>3.514259750000011E-5</v>
      </c>
      <c r="S438">
        <v>2.8187012499999936E-5</v>
      </c>
      <c r="T438">
        <v>3.1557419999999904E-5</v>
      </c>
      <c r="U438">
        <v>3.369781000000009E-5</v>
      </c>
      <c r="V438">
        <v>4.5742477499999973E-5</v>
      </c>
      <c r="W438">
        <v>4.4769000000000018E-5</v>
      </c>
      <c r="X438" t="s">
        <v>349</v>
      </c>
    </row>
    <row r="439" spans="1:24">
      <c r="A439" t="s">
        <v>69</v>
      </c>
      <c r="B439" t="s">
        <v>344</v>
      </c>
      <c r="C439" t="s">
        <v>274</v>
      </c>
      <c r="D439" t="s">
        <v>332</v>
      </c>
      <c r="E439" t="s">
        <v>345</v>
      </c>
      <c r="F439" t="s">
        <v>348</v>
      </c>
      <c r="G439" t="s">
        <v>75</v>
      </c>
      <c r="H439" t="s">
        <v>83</v>
      </c>
      <c r="I439" t="s">
        <v>79</v>
      </c>
      <c r="J439">
        <v>0.37031076971718618</v>
      </c>
      <c r="K439">
        <v>0.17999290621320585</v>
      </c>
      <c r="L439">
        <v>0.20635034218120163</v>
      </c>
      <c r="M439">
        <v>0.22098860879704788</v>
      </c>
      <c r="N439">
        <v>0.43166936210584628</v>
      </c>
      <c r="O439">
        <v>0.37949078176760837</v>
      </c>
      <c r="P439">
        <v>0.13397604438775709</v>
      </c>
      <c r="Q439">
        <v>0.10982056464610286</v>
      </c>
      <c r="R439">
        <v>7.4530420778000234E-2</v>
      </c>
      <c r="S439">
        <v>5.9779016109999854E-2</v>
      </c>
      <c r="T439">
        <v>6.692697633599981E-2</v>
      </c>
      <c r="U439">
        <v>7.1466315448000195E-2</v>
      </c>
      <c r="V439">
        <v>9.7010646281999957E-2</v>
      </c>
      <c r="W439">
        <v>9.4946095200000025E-2</v>
      </c>
      <c r="X439" t="s">
        <v>349</v>
      </c>
    </row>
    <row r="440" spans="1:24">
      <c r="A440" t="s">
        <v>69</v>
      </c>
      <c r="B440" t="s">
        <v>344</v>
      </c>
      <c r="C440" t="s">
        <v>274</v>
      </c>
      <c r="D440" t="s">
        <v>332</v>
      </c>
      <c r="E440" t="s">
        <v>345</v>
      </c>
      <c r="F440" t="s">
        <v>348</v>
      </c>
      <c r="G440" t="s">
        <v>75</v>
      </c>
      <c r="H440" t="s">
        <v>83</v>
      </c>
      <c r="I440" t="s">
        <v>80</v>
      </c>
      <c r="J440">
        <v>2.0813392941478967E-4</v>
      </c>
      <c r="K440">
        <v>1.0116538297158685E-4</v>
      </c>
      <c r="L440">
        <v>1.1597963404375349E-4</v>
      </c>
      <c r="M440">
        <v>1.2420710188894806E-4</v>
      </c>
      <c r="N440">
        <v>2.426206524095477E-4</v>
      </c>
      <c r="O440">
        <v>2.1329357406025515E-4</v>
      </c>
      <c r="P440">
        <v>7.530151117984085E-5</v>
      </c>
      <c r="Q440">
        <v>6.1724874131532722E-5</v>
      </c>
      <c r="R440">
        <v>4.1889976220000126E-5</v>
      </c>
      <c r="S440">
        <v>3.3598918899999927E-5</v>
      </c>
      <c r="T440">
        <v>3.7616444639999895E-5</v>
      </c>
      <c r="U440">
        <v>4.0167789520000108E-5</v>
      </c>
      <c r="V440">
        <v>5.4525033179999977E-5</v>
      </c>
      <c r="W440">
        <v>5.3364648000000012E-5</v>
      </c>
      <c r="X440" t="s">
        <v>349</v>
      </c>
    </row>
    <row r="441" spans="1:24">
      <c r="A441" t="s">
        <v>69</v>
      </c>
      <c r="B441" t="s">
        <v>344</v>
      </c>
      <c r="C441" t="s">
        <v>274</v>
      </c>
      <c r="D441" t="s">
        <v>332</v>
      </c>
      <c r="E441" t="s">
        <v>345</v>
      </c>
      <c r="F441" t="s">
        <v>74</v>
      </c>
      <c r="G441" t="s">
        <v>75</v>
      </c>
      <c r="H441" t="s">
        <v>83</v>
      </c>
      <c r="I441" t="s">
        <v>77</v>
      </c>
      <c r="J441">
        <v>1.3527333279277569E-4</v>
      </c>
      <c r="K441">
        <v>2.0840193436480849E-4</v>
      </c>
      <c r="L441">
        <v>2.1988921699001007E-4</v>
      </c>
      <c r="M441">
        <v>1.7679875631952525E-4</v>
      </c>
      <c r="N441">
        <v>1.1932031041942338E-4</v>
      </c>
      <c r="O441">
        <v>1.1772073984120018E-4</v>
      </c>
      <c r="P441">
        <v>1.4439766655887089E-4</v>
      </c>
      <c r="Q441">
        <v>1.2987703337865257E-4</v>
      </c>
      <c r="R441">
        <v>1.1601867749999989E-4</v>
      </c>
      <c r="S441">
        <v>1.12321775E-4</v>
      </c>
      <c r="T441">
        <v>1.272908650000001E-4</v>
      </c>
      <c r="U441">
        <v>1.1509097024750057E-4</v>
      </c>
      <c r="V441">
        <v>1.1632285258500015E-4</v>
      </c>
      <c r="W441">
        <v>1.1719965250000004E-4</v>
      </c>
      <c r="X441" t="s">
        <v>350</v>
      </c>
    </row>
    <row r="442" spans="1:24">
      <c r="A442" t="s">
        <v>69</v>
      </c>
      <c r="B442" t="s">
        <v>344</v>
      </c>
      <c r="C442" t="s">
        <v>274</v>
      </c>
      <c r="D442" t="s">
        <v>332</v>
      </c>
      <c r="E442" t="s">
        <v>345</v>
      </c>
      <c r="F442" t="s">
        <v>74</v>
      </c>
      <c r="G442" t="s">
        <v>75</v>
      </c>
      <c r="H442" t="s">
        <v>83</v>
      </c>
      <c r="I442" t="s">
        <v>79</v>
      </c>
      <c r="J442">
        <v>0.28688768418691868</v>
      </c>
      <c r="K442">
        <v>0.44197882240088587</v>
      </c>
      <c r="L442">
        <v>0.46634105139241339</v>
      </c>
      <c r="M442">
        <v>0.37495480240244916</v>
      </c>
      <c r="N442">
        <v>0.25305451433751308</v>
      </c>
      <c r="O442">
        <v>0.24966214505521733</v>
      </c>
      <c r="P442">
        <v>0.30623857123805343</v>
      </c>
      <c r="Q442">
        <v>0.27544321238944641</v>
      </c>
      <c r="R442">
        <v>0.24605241124199981</v>
      </c>
      <c r="S442">
        <v>0.23821202041999998</v>
      </c>
      <c r="T442">
        <v>0.26995846649200023</v>
      </c>
      <c r="U442">
        <v>0.24408492970089926</v>
      </c>
      <c r="V442">
        <v>0.24669750576226832</v>
      </c>
      <c r="W442">
        <v>0.24855702302200006</v>
      </c>
      <c r="X442" t="s">
        <v>350</v>
      </c>
    </row>
    <row r="443" spans="1:24">
      <c r="A443" t="s">
        <v>69</v>
      </c>
      <c r="B443" t="s">
        <v>344</v>
      </c>
      <c r="C443" t="s">
        <v>274</v>
      </c>
      <c r="D443" t="s">
        <v>332</v>
      </c>
      <c r="E443" t="s">
        <v>345</v>
      </c>
      <c r="F443" t="s">
        <v>74</v>
      </c>
      <c r="G443" t="s">
        <v>75</v>
      </c>
      <c r="H443" t="s">
        <v>83</v>
      </c>
      <c r="I443" t="s">
        <v>80</v>
      </c>
      <c r="J443">
        <v>1.6124581268898869E-4</v>
      </c>
      <c r="K443">
        <v>2.484151057628517E-4</v>
      </c>
      <c r="L443">
        <v>2.6210794665209203E-4</v>
      </c>
      <c r="M443">
        <v>2.1074411753287407E-4</v>
      </c>
      <c r="N443">
        <v>1.4222981001995265E-4</v>
      </c>
      <c r="O443">
        <v>1.4032312189071061E-4</v>
      </c>
      <c r="P443">
        <v>1.7212201853817412E-4</v>
      </c>
      <c r="Q443">
        <v>1.5481342378735391E-4</v>
      </c>
      <c r="R443">
        <v>1.3829426357999988E-4</v>
      </c>
      <c r="S443">
        <v>1.3388755580000001E-4</v>
      </c>
      <c r="T443">
        <v>1.5173071108000012E-4</v>
      </c>
      <c r="U443">
        <v>1.371884365350207E-4</v>
      </c>
      <c r="V443">
        <v>1.3865684028132019E-4</v>
      </c>
      <c r="W443">
        <v>1.3970198578000002E-4</v>
      </c>
      <c r="X443" t="s">
        <v>350</v>
      </c>
    </row>
    <row r="444" spans="1:24">
      <c r="A444" t="s">
        <v>69</v>
      </c>
      <c r="B444" t="s">
        <v>344</v>
      </c>
      <c r="C444" t="s">
        <v>274</v>
      </c>
      <c r="D444" t="s">
        <v>332</v>
      </c>
      <c r="E444" t="s">
        <v>351</v>
      </c>
      <c r="F444" t="s">
        <v>74</v>
      </c>
      <c r="G444" t="s">
        <v>75</v>
      </c>
      <c r="H444" t="s">
        <v>83</v>
      </c>
      <c r="I444" t="s">
        <v>77</v>
      </c>
      <c r="J444">
        <v>3.5341842307513037E-9</v>
      </c>
      <c r="K444">
        <v>1.0983416189681049E-8</v>
      </c>
      <c r="L444">
        <v>5.7758508821768605E-9</v>
      </c>
      <c r="M444">
        <v>1.2094880405854172E-8</v>
      </c>
      <c r="N444">
        <v>8.2418010580237303E-9</v>
      </c>
      <c r="O444">
        <v>2.093159366072148E-8</v>
      </c>
      <c r="P444">
        <v>2.2127126536529263E-9</v>
      </c>
      <c r="Q444">
        <v>2.4536259001819494E-9</v>
      </c>
      <c r="R444">
        <v>2.565000000000001E-9</v>
      </c>
      <c r="S444">
        <v>2.164999999999999E-9</v>
      </c>
      <c r="T444">
        <v>3.7224999999999958E-9</v>
      </c>
      <c r="U444">
        <v>4.1575000000000167E-9</v>
      </c>
      <c r="V444">
        <v>3.747499999999996E-9</v>
      </c>
      <c r="W444">
        <v>4.3024999999999884E-9</v>
      </c>
      <c r="X444" t="s">
        <v>352</v>
      </c>
    </row>
    <row r="445" spans="1:24">
      <c r="A445" t="s">
        <v>69</v>
      </c>
      <c r="B445" t="s">
        <v>344</v>
      </c>
      <c r="C445" t="s">
        <v>274</v>
      </c>
      <c r="D445" t="s">
        <v>332</v>
      </c>
      <c r="E445" t="s">
        <v>351</v>
      </c>
      <c r="F445" t="s">
        <v>74</v>
      </c>
      <c r="G445" t="s">
        <v>75</v>
      </c>
      <c r="H445" t="s">
        <v>83</v>
      </c>
      <c r="I445" t="s">
        <v>79</v>
      </c>
      <c r="J445">
        <v>7.4952979165773661E-6</v>
      </c>
      <c r="K445">
        <v>2.3293629055075572E-5</v>
      </c>
      <c r="L445">
        <v>1.2249424550920685E-5</v>
      </c>
      <c r="M445">
        <v>2.5650822364735533E-5</v>
      </c>
      <c r="N445">
        <v>1.7479211683856726E-5</v>
      </c>
      <c r="O445">
        <v>4.4391723835658115E-5</v>
      </c>
      <c r="P445">
        <v>4.6927209958671263E-6</v>
      </c>
      <c r="Q445">
        <v>5.2036498091058785E-6</v>
      </c>
      <c r="R445">
        <v>5.4398520000000006E-6</v>
      </c>
      <c r="S445">
        <v>4.5915319999999992E-6</v>
      </c>
      <c r="T445">
        <v>7.8946779999999922E-6</v>
      </c>
      <c r="U445">
        <v>8.8172260000000342E-6</v>
      </c>
      <c r="V445">
        <v>7.9476979999999912E-6</v>
      </c>
      <c r="W445">
        <v>9.1247419999999771E-6</v>
      </c>
      <c r="X445" t="s">
        <v>352</v>
      </c>
    </row>
    <row r="446" spans="1:24">
      <c r="A446" t="s">
        <v>69</v>
      </c>
      <c r="B446" t="s">
        <v>344</v>
      </c>
      <c r="C446" t="s">
        <v>274</v>
      </c>
      <c r="D446" t="s">
        <v>332</v>
      </c>
      <c r="E446" t="s">
        <v>351</v>
      </c>
      <c r="F446" t="s">
        <v>74</v>
      </c>
      <c r="G446" t="s">
        <v>75</v>
      </c>
      <c r="H446" t="s">
        <v>83</v>
      </c>
      <c r="I446" t="s">
        <v>80</v>
      </c>
      <c r="J446">
        <v>4.2127476030555556E-9</v>
      </c>
      <c r="K446">
        <v>1.3092232098099813E-8</v>
      </c>
      <c r="L446">
        <v>6.8848142515548179E-9</v>
      </c>
      <c r="M446">
        <v>1.4417097443778176E-8</v>
      </c>
      <c r="N446">
        <v>9.8242268611642842E-9</v>
      </c>
      <c r="O446">
        <v>2.495045964358E-8</v>
      </c>
      <c r="P446">
        <v>2.6375534831542883E-9</v>
      </c>
      <c r="Q446">
        <v>2.9247220730168837E-9</v>
      </c>
      <c r="R446">
        <v>3.0574800000000009E-9</v>
      </c>
      <c r="S446">
        <v>2.580679999999999E-9</v>
      </c>
      <c r="T446">
        <v>4.437219999999996E-9</v>
      </c>
      <c r="U446">
        <v>4.9557400000000195E-9</v>
      </c>
      <c r="V446">
        <v>4.4670199999999952E-9</v>
      </c>
      <c r="W446">
        <v>5.128579999999986E-9</v>
      </c>
      <c r="X446" t="s">
        <v>352</v>
      </c>
    </row>
    <row r="447" spans="1:24">
      <c r="A447" t="s">
        <v>69</v>
      </c>
      <c r="B447" t="s">
        <v>353</v>
      </c>
      <c r="C447" t="s">
        <v>274</v>
      </c>
      <c r="D447" t="s">
        <v>332</v>
      </c>
      <c r="E447" t="s">
        <v>354</v>
      </c>
      <c r="F447" t="s">
        <v>355</v>
      </c>
      <c r="G447" t="s">
        <v>75</v>
      </c>
      <c r="H447" t="s">
        <v>12</v>
      </c>
      <c r="I447" t="s">
        <v>77</v>
      </c>
      <c r="J447">
        <v>9.0875112450396912E-3</v>
      </c>
      <c r="K447">
        <v>9.0337972901785805E-3</v>
      </c>
      <c r="L447">
        <v>8.9800833353174681E-3</v>
      </c>
      <c r="M447">
        <v>8.9263693804563556E-3</v>
      </c>
      <c r="N447">
        <v>8.8726554255952449E-3</v>
      </c>
      <c r="O447">
        <v>8.8189414707341342E-3</v>
      </c>
      <c r="P447">
        <v>8.3242649503968025E-3</v>
      </c>
      <c r="Q447">
        <v>7.4859877853238298E-3</v>
      </c>
      <c r="R447">
        <v>5.8936550737226923E-3</v>
      </c>
      <c r="S447">
        <v>3.7097566999999975E-3</v>
      </c>
      <c r="T447">
        <v>3.7084304327499977E-3</v>
      </c>
      <c r="U447">
        <v>4.5799946950000016E-3</v>
      </c>
      <c r="V447">
        <v>4.5199404927499928E-3</v>
      </c>
      <c r="W447">
        <v>2.7701574336938717E-3</v>
      </c>
      <c r="X447" t="s">
        <v>356</v>
      </c>
    </row>
    <row r="448" spans="1:24">
      <c r="A448" t="s">
        <v>69</v>
      </c>
      <c r="B448" t="s">
        <v>353</v>
      </c>
      <c r="C448" t="s">
        <v>274</v>
      </c>
      <c r="D448" t="s">
        <v>332</v>
      </c>
      <c r="E448" t="s">
        <v>354</v>
      </c>
      <c r="F448" t="s">
        <v>355</v>
      </c>
      <c r="G448" t="s">
        <v>75</v>
      </c>
      <c r="H448" t="s">
        <v>12</v>
      </c>
      <c r="I448" t="s">
        <v>79</v>
      </c>
      <c r="J448">
        <v>3.086449273769845</v>
      </c>
      <c r="K448">
        <v>3.0682060614642892</v>
      </c>
      <c r="L448">
        <v>3.0499628491587329</v>
      </c>
      <c r="M448">
        <v>3.0317196368531771</v>
      </c>
      <c r="N448">
        <v>3.0134764245476218</v>
      </c>
      <c r="O448">
        <v>2.9952332122420655</v>
      </c>
      <c r="P448">
        <v>2.8272230776984046</v>
      </c>
      <c r="Q448">
        <v>2.542513669633621</v>
      </c>
      <c r="R448">
        <v>2.2831933117676106</v>
      </c>
      <c r="S448">
        <v>1.4318281438159997</v>
      </c>
      <c r="T448">
        <v>1.4236741874139991</v>
      </c>
      <c r="U448">
        <v>1.471945902924749</v>
      </c>
      <c r="V448">
        <v>1.4357324566131879</v>
      </c>
      <c r="W448">
        <v>1.0744549258302003</v>
      </c>
      <c r="X448" t="s">
        <v>356</v>
      </c>
    </row>
    <row r="449" spans="1:24">
      <c r="A449" t="s">
        <v>69</v>
      </c>
      <c r="B449" t="s">
        <v>353</v>
      </c>
      <c r="C449" t="s">
        <v>274</v>
      </c>
      <c r="D449" t="s">
        <v>332</v>
      </c>
      <c r="E449" t="s">
        <v>354</v>
      </c>
      <c r="F449" t="s">
        <v>355</v>
      </c>
      <c r="G449" t="s">
        <v>75</v>
      </c>
      <c r="H449" t="s">
        <v>12</v>
      </c>
      <c r="I449" t="s">
        <v>80</v>
      </c>
      <c r="J449">
        <v>1.5756092224127001E-2</v>
      </c>
      <c r="K449">
        <v>1.5662961992571445E-2</v>
      </c>
      <c r="L449">
        <v>1.556983176101589E-2</v>
      </c>
      <c r="M449">
        <v>1.5476701529460332E-2</v>
      </c>
      <c r="N449">
        <v>1.5383571297904774E-2</v>
      </c>
      <c r="O449">
        <v>1.5290441066349218E-2</v>
      </c>
      <c r="P449">
        <v>1.4432761921269801E-2</v>
      </c>
      <c r="Q449">
        <v>1.2979341731063278E-2</v>
      </c>
      <c r="R449">
        <v>1.0463355410208458E-2</v>
      </c>
      <c r="S449">
        <v>6.5268576859999951E-3</v>
      </c>
      <c r="T449">
        <v>6.5161310377280096E-3</v>
      </c>
      <c r="U449">
        <v>7.9408780748218225E-3</v>
      </c>
      <c r="V449">
        <v>7.8367550070661679E-3</v>
      </c>
      <c r="W449">
        <v>4.8051593138387699E-3</v>
      </c>
      <c r="X449" t="s">
        <v>356</v>
      </c>
    </row>
    <row r="450" spans="1:24">
      <c r="A450" t="s">
        <v>69</v>
      </c>
      <c r="B450" t="s">
        <v>353</v>
      </c>
      <c r="C450" t="s">
        <v>274</v>
      </c>
      <c r="D450" t="s">
        <v>332</v>
      </c>
      <c r="E450" t="s">
        <v>354</v>
      </c>
      <c r="F450" t="s">
        <v>355</v>
      </c>
      <c r="G450" t="s">
        <v>75</v>
      </c>
      <c r="H450" t="s">
        <v>76</v>
      </c>
      <c r="I450" t="s">
        <v>77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1.5584087999999999E-5</v>
      </c>
      <c r="V450">
        <v>0</v>
      </c>
      <c r="W450">
        <v>6.0011199999999694E-5</v>
      </c>
      <c r="X450" t="s">
        <v>357</v>
      </c>
    </row>
    <row r="451" spans="1:24">
      <c r="A451" t="s">
        <v>69</v>
      </c>
      <c r="B451" t="s">
        <v>353</v>
      </c>
      <c r="C451" t="s">
        <v>274</v>
      </c>
      <c r="D451" t="s">
        <v>332</v>
      </c>
      <c r="E451" t="s">
        <v>354</v>
      </c>
      <c r="F451" t="s">
        <v>355</v>
      </c>
      <c r="G451" t="s">
        <v>75</v>
      </c>
      <c r="H451" t="s">
        <v>76</v>
      </c>
      <c r="I451" t="s">
        <v>79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3.3208950449514698E-4</v>
      </c>
      <c r="V451">
        <v>0</v>
      </c>
      <c r="W451">
        <v>6.235133346352971E-3</v>
      </c>
      <c r="X451" t="s">
        <v>357</v>
      </c>
    </row>
    <row r="452" spans="1:24">
      <c r="A452" t="s">
        <v>69</v>
      </c>
      <c r="B452" t="s">
        <v>353</v>
      </c>
      <c r="C452" t="s">
        <v>274</v>
      </c>
      <c r="D452" t="s">
        <v>332</v>
      </c>
      <c r="E452" t="s">
        <v>354</v>
      </c>
      <c r="F452" t="s">
        <v>355</v>
      </c>
      <c r="G452" t="s">
        <v>75</v>
      </c>
      <c r="H452" t="s">
        <v>76</v>
      </c>
      <c r="I452" t="s">
        <v>80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2.4381305676000001E-5</v>
      </c>
      <c r="V452">
        <v>0</v>
      </c>
      <c r="W452">
        <v>9.3887522399999619E-5</v>
      </c>
      <c r="X452" t="s">
        <v>357</v>
      </c>
    </row>
    <row r="453" spans="1:24">
      <c r="A453" t="s">
        <v>69</v>
      </c>
      <c r="B453" t="s">
        <v>353</v>
      </c>
      <c r="C453" t="s">
        <v>274</v>
      </c>
      <c r="D453" t="s">
        <v>332</v>
      </c>
      <c r="E453" t="s">
        <v>354</v>
      </c>
      <c r="F453" t="s">
        <v>355</v>
      </c>
      <c r="G453" t="s">
        <v>75</v>
      </c>
      <c r="H453" t="s">
        <v>81</v>
      </c>
      <c r="I453" t="s">
        <v>77</v>
      </c>
      <c r="J453">
        <v>8.8192363315696659E-4</v>
      </c>
      <c r="K453">
        <v>1.0441482962962969E-3</v>
      </c>
      <c r="L453">
        <v>1.2063729594356269E-3</v>
      </c>
      <c r="M453">
        <v>1.3685976225749552E-3</v>
      </c>
      <c r="N453">
        <v>1.5308222857142854E-3</v>
      </c>
      <c r="O453">
        <v>1.6930469488536158E-3</v>
      </c>
      <c r="P453">
        <v>1.5572515608465616E-3</v>
      </c>
      <c r="Q453">
        <v>1.6271588844232797E-3</v>
      </c>
      <c r="R453">
        <v>1.5705874999999951E-4</v>
      </c>
      <c r="S453">
        <v>1.1359139999999987E-4</v>
      </c>
      <c r="T453">
        <v>5.7342891900000236E-4</v>
      </c>
      <c r="U453">
        <v>9.2804576480000041E-4</v>
      </c>
      <c r="V453">
        <v>1.2066362399999972E-3</v>
      </c>
      <c r="W453">
        <v>2.2582024988499422E-3</v>
      </c>
      <c r="X453" t="s">
        <v>358</v>
      </c>
    </row>
    <row r="454" spans="1:24">
      <c r="A454" t="s">
        <v>69</v>
      </c>
      <c r="B454" t="s">
        <v>353</v>
      </c>
      <c r="C454" t="s">
        <v>274</v>
      </c>
      <c r="D454" t="s">
        <v>332</v>
      </c>
      <c r="E454" t="s">
        <v>354</v>
      </c>
      <c r="F454" t="s">
        <v>355</v>
      </c>
      <c r="G454" t="s">
        <v>75</v>
      </c>
      <c r="H454" t="s">
        <v>81</v>
      </c>
      <c r="I454" t="s">
        <v>79</v>
      </c>
      <c r="J454">
        <v>7.581897474250443E-2</v>
      </c>
      <c r="K454">
        <v>8.9765429032592631E-2</v>
      </c>
      <c r="L454">
        <v>0.10371188332268086</v>
      </c>
      <c r="M454">
        <v>0.11765833761276889</v>
      </c>
      <c r="N454">
        <v>0.13160479190285712</v>
      </c>
      <c r="O454">
        <v>0.14555124619294535</v>
      </c>
      <c r="P454">
        <v>0.13387691668597887</v>
      </c>
      <c r="Q454">
        <v>0.13988684929386935</v>
      </c>
      <c r="R454">
        <v>0.166035121200242</v>
      </c>
      <c r="S454">
        <v>0.11371753000036373</v>
      </c>
      <c r="T454">
        <v>0.12819926056146463</v>
      </c>
      <c r="U454">
        <v>7.9390684179395613E-2</v>
      </c>
      <c r="V454">
        <v>9.8202323225849431E-2</v>
      </c>
      <c r="W454">
        <v>0.29802640062716945</v>
      </c>
      <c r="X454" t="s">
        <v>358</v>
      </c>
    </row>
    <row r="455" spans="1:24">
      <c r="A455" t="s">
        <v>69</v>
      </c>
      <c r="B455" t="s">
        <v>353</v>
      </c>
      <c r="C455" t="s">
        <v>274</v>
      </c>
      <c r="D455" t="s">
        <v>332</v>
      </c>
      <c r="E455" t="s">
        <v>354</v>
      </c>
      <c r="F455" t="s">
        <v>355</v>
      </c>
      <c r="G455" t="s">
        <v>75</v>
      </c>
      <c r="H455" t="s">
        <v>81</v>
      </c>
      <c r="I455" t="s">
        <v>80</v>
      </c>
      <c r="J455">
        <v>1.3797695240740744E-3</v>
      </c>
      <c r="K455">
        <v>1.6335700095555566E-3</v>
      </c>
      <c r="L455">
        <v>1.8873704950370385E-3</v>
      </c>
      <c r="M455">
        <v>2.1411709805185175E-3</v>
      </c>
      <c r="N455">
        <v>2.3949714659999995E-3</v>
      </c>
      <c r="O455">
        <v>2.648771951481482E-3</v>
      </c>
      <c r="P455">
        <v>2.4363200669444457E-3</v>
      </c>
      <c r="Q455">
        <v>2.545690074680221E-3</v>
      </c>
      <c r="R455">
        <v>3.1488736199999988E-4</v>
      </c>
      <c r="S455">
        <v>2.7080213600000005E-4</v>
      </c>
      <c r="T455">
        <v>9.7247842098800111E-4</v>
      </c>
      <c r="U455">
        <v>1.4519275990296007E-3</v>
      </c>
      <c r="V455">
        <v>1.8877823974799957E-3</v>
      </c>
      <c r="W455">
        <v>3.5326168780605502E-3</v>
      </c>
      <c r="X455" t="s">
        <v>358</v>
      </c>
    </row>
    <row r="456" spans="1:24">
      <c r="A456" t="s">
        <v>69</v>
      </c>
      <c r="B456" t="s">
        <v>353</v>
      </c>
      <c r="C456" t="s">
        <v>274</v>
      </c>
      <c r="D456" t="s">
        <v>332</v>
      </c>
      <c r="E456" t="s">
        <v>354</v>
      </c>
      <c r="F456" t="s">
        <v>355</v>
      </c>
      <c r="G456" t="s">
        <v>75</v>
      </c>
      <c r="H456" t="s">
        <v>83</v>
      </c>
      <c r="I456" t="s">
        <v>77</v>
      </c>
      <c r="J456">
        <v>6.0340146905467298E-5</v>
      </c>
      <c r="K456">
        <v>6.7842061586727965E-5</v>
      </c>
      <c r="L456">
        <v>7.1878442189404632E-5</v>
      </c>
      <c r="M456">
        <v>7.5711282518506928E-5</v>
      </c>
      <c r="N456">
        <v>7.9501476746278031E-5</v>
      </c>
      <c r="O456">
        <v>8.3545996299974596E-5</v>
      </c>
      <c r="P456">
        <v>7.2356394987431661E-5</v>
      </c>
      <c r="Q456">
        <v>6.1185845031926951E-5</v>
      </c>
      <c r="R456">
        <v>4.412211970373638E-5</v>
      </c>
      <c r="S456">
        <v>2.7085374999999873E-5</v>
      </c>
      <c r="T456">
        <v>2.1845378750000067E-5</v>
      </c>
      <c r="U456">
        <v>2.5982122935870495E-5</v>
      </c>
      <c r="V456">
        <v>6.9701423181243034E-5</v>
      </c>
      <c r="W456">
        <v>5.4106909549844675E-5</v>
      </c>
      <c r="X456" t="s">
        <v>359</v>
      </c>
    </row>
    <row r="457" spans="1:24">
      <c r="A457" t="s">
        <v>69</v>
      </c>
      <c r="B457" t="s">
        <v>353</v>
      </c>
      <c r="C457" t="s">
        <v>274</v>
      </c>
      <c r="D457" t="s">
        <v>332</v>
      </c>
      <c r="E457" t="s">
        <v>354</v>
      </c>
      <c r="F457" t="s">
        <v>355</v>
      </c>
      <c r="G457" t="s">
        <v>75</v>
      </c>
      <c r="H457" t="s">
        <v>83</v>
      </c>
      <c r="I457" t="s">
        <v>79</v>
      </c>
      <c r="J457">
        <v>0.12796938355711504</v>
      </c>
      <c r="K457">
        <v>0.14387944421313267</v>
      </c>
      <c r="L457">
        <v>0.15243980019528933</v>
      </c>
      <c r="M457">
        <v>0.16056848796524947</v>
      </c>
      <c r="N457">
        <v>0.16860673188350647</v>
      </c>
      <c r="O457">
        <v>0.17718434895298613</v>
      </c>
      <c r="P457">
        <v>0.15345344248934506</v>
      </c>
      <c r="Q457">
        <v>0.12976294014371068</v>
      </c>
      <c r="R457">
        <v>0.10383586210582242</v>
      </c>
      <c r="S457">
        <v>6.3270291727999708E-2</v>
      </c>
      <c r="T457">
        <v>4.9435700603710192E-2</v>
      </c>
      <c r="U457">
        <v>4.5050894772176574E-2</v>
      </c>
      <c r="V457">
        <v>0.1478227782827802</v>
      </c>
      <c r="W457">
        <v>0.17868325200982063</v>
      </c>
      <c r="X457" t="s">
        <v>359</v>
      </c>
    </row>
    <row r="458" spans="1:24">
      <c r="A458" t="s">
        <v>69</v>
      </c>
      <c r="B458" t="s">
        <v>353</v>
      </c>
      <c r="C458" t="s">
        <v>274</v>
      </c>
      <c r="D458" t="s">
        <v>332</v>
      </c>
      <c r="E458" t="s">
        <v>354</v>
      </c>
      <c r="F458" t="s">
        <v>355</v>
      </c>
      <c r="G458" t="s">
        <v>75</v>
      </c>
      <c r="H458" t="s">
        <v>83</v>
      </c>
      <c r="I458" t="s">
        <v>80</v>
      </c>
      <c r="J458">
        <v>7.1925455111317027E-5</v>
      </c>
      <c r="K458">
        <v>8.0867737411379745E-5</v>
      </c>
      <c r="L458">
        <v>8.5679103089770326E-5</v>
      </c>
      <c r="M458">
        <v>9.024784876206026E-5</v>
      </c>
      <c r="N458">
        <v>9.4765760281563432E-5</v>
      </c>
      <c r="O458">
        <v>9.9586827589569728E-5</v>
      </c>
      <c r="P458">
        <v>8.6248822825018534E-5</v>
      </c>
      <c r="Q458">
        <v>7.2933527278056938E-5</v>
      </c>
      <c r="R458">
        <v>5.660207033579584E-5</v>
      </c>
      <c r="S458">
        <v>3.5045097999999853E-5</v>
      </c>
      <c r="T458">
        <v>2.7632981995000082E-5</v>
      </c>
      <c r="U458">
        <v>3.0970690539557633E-5</v>
      </c>
      <c r="V458">
        <v>8.3084096432041706E-5</v>
      </c>
      <c r="W458">
        <v>6.451962362945531E-5</v>
      </c>
      <c r="X458" t="s">
        <v>359</v>
      </c>
    </row>
    <row r="459" spans="1:24">
      <c r="A459" t="s">
        <v>69</v>
      </c>
      <c r="B459" t="s">
        <v>353</v>
      </c>
      <c r="C459" t="s">
        <v>274</v>
      </c>
      <c r="D459" t="s">
        <v>332</v>
      </c>
      <c r="E459" t="s">
        <v>354</v>
      </c>
      <c r="F459" t="s">
        <v>355</v>
      </c>
      <c r="G459" t="s">
        <v>75</v>
      </c>
      <c r="H459" t="s">
        <v>87</v>
      </c>
      <c r="I459" t="s">
        <v>77</v>
      </c>
      <c r="J459">
        <v>4.9150547881242602E-6</v>
      </c>
      <c r="K459">
        <v>4.0983597068059152E-6</v>
      </c>
      <c r="L459">
        <v>3.2816646254875697E-6</v>
      </c>
      <c r="M459">
        <v>2.4649695441692344E-6</v>
      </c>
      <c r="N459">
        <v>1.6482744628508891E-6</v>
      </c>
      <c r="O459">
        <v>8.3157938153254408E-7</v>
      </c>
      <c r="P459">
        <v>8.3252295E-7</v>
      </c>
      <c r="Q459">
        <v>8.1252675E-7</v>
      </c>
      <c r="R459">
        <v>7.9649999999999864E-7</v>
      </c>
      <c r="S459">
        <v>2.4999999999999982E-8</v>
      </c>
      <c r="T459">
        <v>3.1204999999999941E-7</v>
      </c>
      <c r="U459">
        <v>0</v>
      </c>
      <c r="V459">
        <v>0</v>
      </c>
      <c r="W459">
        <v>0</v>
      </c>
      <c r="X459" t="s">
        <v>360</v>
      </c>
    </row>
    <row r="460" spans="1:24">
      <c r="A460" t="s">
        <v>69</v>
      </c>
      <c r="B460" t="s">
        <v>353</v>
      </c>
      <c r="C460" t="s">
        <v>274</v>
      </c>
      <c r="D460" t="s">
        <v>332</v>
      </c>
      <c r="E460" t="s">
        <v>354</v>
      </c>
      <c r="F460" t="s">
        <v>355</v>
      </c>
      <c r="G460" t="s">
        <v>75</v>
      </c>
      <c r="H460" t="s">
        <v>87</v>
      </c>
      <c r="I460" t="s">
        <v>79</v>
      </c>
      <c r="J460">
        <v>4.8468993617289385E-3</v>
      </c>
      <c r="K460">
        <v>4.0415291188715396E-3</v>
      </c>
      <c r="L460">
        <v>3.2361588760141421E-3</v>
      </c>
      <c r="M460">
        <v>2.430788633156755E-3</v>
      </c>
      <c r="N460">
        <v>1.6254183902993571E-3</v>
      </c>
      <c r="O460">
        <v>8.2004814744195923E-4</v>
      </c>
      <c r="P460">
        <v>8.2097863175999999E-4</v>
      </c>
      <c r="Q460">
        <v>8.0125971240000001E-4</v>
      </c>
      <c r="R460">
        <v>7.7631803999999942E-4</v>
      </c>
      <c r="S460">
        <v>1.3999999999999979E-5</v>
      </c>
      <c r="T460">
        <v>3.041482139999997E-4</v>
      </c>
      <c r="U460">
        <v>0</v>
      </c>
      <c r="V460">
        <v>0</v>
      </c>
      <c r="W460">
        <v>0</v>
      </c>
      <c r="X460" t="s">
        <v>360</v>
      </c>
    </row>
    <row r="461" spans="1:24">
      <c r="A461" t="s">
        <v>69</v>
      </c>
      <c r="B461" t="s">
        <v>353</v>
      </c>
      <c r="C461" t="s">
        <v>274</v>
      </c>
      <c r="D461" t="s">
        <v>332</v>
      </c>
      <c r="E461" t="s">
        <v>354</v>
      </c>
      <c r="F461" t="s">
        <v>355</v>
      </c>
      <c r="G461" t="s">
        <v>75</v>
      </c>
      <c r="H461" t="s">
        <v>87</v>
      </c>
      <c r="I461" t="s">
        <v>80</v>
      </c>
      <c r="J461">
        <v>1.1717490614888237E-5</v>
      </c>
      <c r="K461">
        <v>9.7704895410253008E-6</v>
      </c>
      <c r="L461">
        <v>7.8234884671623664E-6</v>
      </c>
      <c r="M461">
        <v>5.8764873932994557E-6</v>
      </c>
      <c r="N461">
        <v>3.9294863194365195E-6</v>
      </c>
      <c r="O461">
        <v>1.9824852455735847E-6</v>
      </c>
      <c r="P461">
        <v>1.9847347128000001E-6</v>
      </c>
      <c r="Q461">
        <v>1.9370637719999999E-6</v>
      </c>
      <c r="R461">
        <v>1.8988559999999962E-6</v>
      </c>
      <c r="S461">
        <v>2.9799999999999979E-8</v>
      </c>
      <c r="T461">
        <v>7.438079999999984E-7</v>
      </c>
      <c r="U461">
        <v>0</v>
      </c>
      <c r="V461">
        <v>0</v>
      </c>
      <c r="W461">
        <v>0</v>
      </c>
      <c r="X461" t="s">
        <v>360</v>
      </c>
    </row>
    <row r="462" spans="1:24">
      <c r="A462" t="s">
        <v>69</v>
      </c>
      <c r="B462" t="s">
        <v>353</v>
      </c>
      <c r="C462" t="s">
        <v>274</v>
      </c>
      <c r="D462" t="s">
        <v>332</v>
      </c>
      <c r="E462" t="s">
        <v>354</v>
      </c>
      <c r="F462" t="s">
        <v>355</v>
      </c>
      <c r="G462" t="s">
        <v>75</v>
      </c>
      <c r="H462" t="s">
        <v>310</v>
      </c>
      <c r="I462" t="s">
        <v>77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1.0000000000000008E-8</v>
      </c>
      <c r="T462">
        <v>2.8741457142857132E-8</v>
      </c>
      <c r="U462">
        <v>5.3693459160429543E-8</v>
      </c>
      <c r="V462">
        <v>0</v>
      </c>
      <c r="W462">
        <v>4.6314449999999998E-8</v>
      </c>
      <c r="X462" t="s">
        <v>361</v>
      </c>
    </row>
    <row r="463" spans="1:24">
      <c r="A463" t="s">
        <v>69</v>
      </c>
      <c r="B463" t="s">
        <v>353</v>
      </c>
      <c r="C463" t="s">
        <v>274</v>
      </c>
      <c r="D463" t="s">
        <v>332</v>
      </c>
      <c r="E463" t="s">
        <v>354</v>
      </c>
      <c r="F463" t="s">
        <v>355</v>
      </c>
      <c r="G463" t="s">
        <v>75</v>
      </c>
      <c r="H463" t="s">
        <v>310</v>
      </c>
      <c r="I463" t="s">
        <v>79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2.8103000000000032E-5</v>
      </c>
      <c r="T463">
        <v>2.4135159611428561E-5</v>
      </c>
      <c r="U463">
        <v>4.5088187438984709E-5</v>
      </c>
      <c r="V463">
        <v>0</v>
      </c>
      <c r="W463">
        <v>3.795314796E-5</v>
      </c>
      <c r="X463" t="s">
        <v>361</v>
      </c>
    </row>
    <row r="464" spans="1:24">
      <c r="A464" t="s">
        <v>69</v>
      </c>
      <c r="B464" t="s">
        <v>353</v>
      </c>
      <c r="C464" t="s">
        <v>274</v>
      </c>
      <c r="D464" t="s">
        <v>332</v>
      </c>
      <c r="E464" t="s">
        <v>354</v>
      </c>
      <c r="F464" t="s">
        <v>355</v>
      </c>
      <c r="G464" t="s">
        <v>75</v>
      </c>
      <c r="H464" t="s">
        <v>310</v>
      </c>
      <c r="I464" t="s">
        <v>80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1.1920000000000013E-8</v>
      </c>
      <c r="T464">
        <v>6.8519633828571401E-8</v>
      </c>
      <c r="U464">
        <v>1.2800520663846402E-7</v>
      </c>
      <c r="V464">
        <v>0</v>
      </c>
      <c r="W464">
        <v>1.1041364879999999E-7</v>
      </c>
      <c r="X464" t="s">
        <v>361</v>
      </c>
    </row>
    <row r="465" spans="1:24">
      <c r="A465" t="s">
        <v>69</v>
      </c>
      <c r="B465" t="s">
        <v>353</v>
      </c>
      <c r="C465" t="s">
        <v>274</v>
      </c>
      <c r="D465" t="s">
        <v>332</v>
      </c>
      <c r="E465" t="s">
        <v>354</v>
      </c>
      <c r="F465" t="s">
        <v>355</v>
      </c>
      <c r="G465" t="s">
        <v>75</v>
      </c>
      <c r="H465" t="s">
        <v>93</v>
      </c>
      <c r="I465" t="s">
        <v>77</v>
      </c>
      <c r="J465">
        <v>1.5337332010582001E-3</v>
      </c>
      <c r="K465">
        <v>1.5594134479717842E-3</v>
      </c>
      <c r="L465">
        <v>1.5850936948853616E-3</v>
      </c>
      <c r="M465">
        <v>1.610773941798939E-3</v>
      </c>
      <c r="N465">
        <v>1.6364541887125229E-3</v>
      </c>
      <c r="O465">
        <v>1.6621344356261003E-3</v>
      </c>
      <c r="P465">
        <v>1.9611634700176382E-3</v>
      </c>
      <c r="Q465">
        <v>1.8889322495088156E-3</v>
      </c>
      <c r="R465">
        <v>7.4134577499999931E-4</v>
      </c>
      <c r="S465">
        <v>4.6240032500000094E-4</v>
      </c>
      <c r="T465">
        <v>5.1655669999999931E-4</v>
      </c>
      <c r="U465">
        <v>5.562663910000002E-4</v>
      </c>
      <c r="V465">
        <v>1.4502312499999998E-3</v>
      </c>
      <c r="W465">
        <v>2.6434948674483884E-3</v>
      </c>
      <c r="X465" t="s">
        <v>362</v>
      </c>
    </row>
    <row r="466" spans="1:24">
      <c r="A466" t="s">
        <v>69</v>
      </c>
      <c r="B466" t="s">
        <v>353</v>
      </c>
      <c r="C466" t="s">
        <v>274</v>
      </c>
      <c r="D466" t="s">
        <v>332</v>
      </c>
      <c r="E466" t="s">
        <v>354</v>
      </c>
      <c r="F466" t="s">
        <v>355</v>
      </c>
      <c r="G466" t="s">
        <v>75</v>
      </c>
      <c r="H466" t="s">
        <v>93</v>
      </c>
      <c r="I466" t="s">
        <v>79</v>
      </c>
      <c r="J466">
        <v>0.56909867576719542</v>
      </c>
      <c r="K466">
        <v>0.57862744811287581</v>
      </c>
      <c r="L466">
        <v>0.58815622045855387</v>
      </c>
      <c r="M466">
        <v>0.59768499280423171</v>
      </c>
      <c r="N466">
        <v>0.6072137651499121</v>
      </c>
      <c r="O466">
        <v>0.61674253749559005</v>
      </c>
      <c r="P466">
        <v>0.72769861992945384</v>
      </c>
      <c r="Q466">
        <v>0.70089689723592563</v>
      </c>
      <c r="R466">
        <v>0.75004931624099991</v>
      </c>
      <c r="S466">
        <v>0.49463680100799862</v>
      </c>
      <c r="T466">
        <v>0.47851961101811208</v>
      </c>
      <c r="U466">
        <v>0.43905129234927098</v>
      </c>
      <c r="V466">
        <v>0.5509990514765265</v>
      </c>
      <c r="W466">
        <v>0.68828187723639045</v>
      </c>
      <c r="X466" t="s">
        <v>362</v>
      </c>
    </row>
    <row r="467" spans="1:24">
      <c r="A467" t="s">
        <v>69</v>
      </c>
      <c r="B467" t="s">
        <v>353</v>
      </c>
      <c r="C467" t="s">
        <v>274</v>
      </c>
      <c r="D467" t="s">
        <v>332</v>
      </c>
      <c r="E467" t="s">
        <v>354</v>
      </c>
      <c r="F467" t="s">
        <v>355</v>
      </c>
      <c r="G467" t="s">
        <v>75</v>
      </c>
      <c r="H467" t="s">
        <v>93</v>
      </c>
      <c r="I467" t="s">
        <v>80</v>
      </c>
      <c r="J467">
        <v>2.6592145100529084E-3</v>
      </c>
      <c r="K467">
        <v>2.7037393890652606E-3</v>
      </c>
      <c r="L467">
        <v>2.7482642680776016E-3</v>
      </c>
      <c r="M467">
        <v>2.7927891470899422E-3</v>
      </c>
      <c r="N467">
        <v>2.8373140261022944E-3</v>
      </c>
      <c r="O467">
        <v>2.8818389051146346E-3</v>
      </c>
      <c r="P467">
        <v>3.4003008818342178E-3</v>
      </c>
      <c r="Q467">
        <v>3.2750650784211031E-3</v>
      </c>
      <c r="R467">
        <v>1.7352185380000002E-3</v>
      </c>
      <c r="S467">
        <v>1.1399677100000004E-3</v>
      </c>
      <c r="T467">
        <v>1.0887602839999998E-3</v>
      </c>
      <c r="U467">
        <v>1.1842979301439991E-3</v>
      </c>
      <c r="V467">
        <v>2.5144373090909091E-3</v>
      </c>
      <c r="W467">
        <v>4.6437140429305846E-3</v>
      </c>
      <c r="X467" t="s">
        <v>362</v>
      </c>
    </row>
    <row r="468" spans="1:24">
      <c r="A468" t="s">
        <v>69</v>
      </c>
      <c r="B468" t="s">
        <v>353</v>
      </c>
      <c r="C468" t="s">
        <v>274</v>
      </c>
      <c r="D468" t="s">
        <v>332</v>
      </c>
      <c r="E468" t="s">
        <v>354</v>
      </c>
      <c r="F468" t="s">
        <v>355</v>
      </c>
      <c r="G468" t="s">
        <v>75</v>
      </c>
      <c r="H468" t="s">
        <v>99</v>
      </c>
      <c r="I468" t="s">
        <v>77</v>
      </c>
      <c r="J468">
        <v>6.2993082547801925E-5</v>
      </c>
      <c r="K468">
        <v>6.583594093855931E-5</v>
      </c>
      <c r="L468">
        <v>6.8678799329316721E-5</v>
      </c>
      <c r="M468">
        <v>7.1521657720074105E-5</v>
      </c>
      <c r="N468">
        <v>7.4364516110831638E-5</v>
      </c>
      <c r="O468">
        <v>7.7207374501589009E-5</v>
      </c>
      <c r="P468">
        <v>5.511199499999999E-5</v>
      </c>
      <c r="Q468">
        <v>3.2200267499999998E-5</v>
      </c>
      <c r="R468">
        <v>9.2843250000000019E-6</v>
      </c>
      <c r="S468">
        <v>0</v>
      </c>
      <c r="T468">
        <v>0</v>
      </c>
      <c r="U468">
        <v>0</v>
      </c>
      <c r="V468">
        <v>0</v>
      </c>
      <c r="W468">
        <v>0</v>
      </c>
      <c r="X468" t="s">
        <v>363</v>
      </c>
    </row>
    <row r="469" spans="1:24">
      <c r="A469" t="s">
        <v>69</v>
      </c>
      <c r="B469" t="s">
        <v>353</v>
      </c>
      <c r="C469" t="s">
        <v>274</v>
      </c>
      <c r="D469" t="s">
        <v>332</v>
      </c>
      <c r="E469" t="s">
        <v>354</v>
      </c>
      <c r="F469" t="s">
        <v>355</v>
      </c>
      <c r="G469" t="s">
        <v>75</v>
      </c>
      <c r="H469" t="s">
        <v>99</v>
      </c>
      <c r="I469" t="s">
        <v>79</v>
      </c>
      <c r="J469">
        <v>6.3077073324532315E-2</v>
      </c>
      <c r="K469">
        <v>6.592372219314406E-2</v>
      </c>
      <c r="L469">
        <v>6.8770371061755792E-2</v>
      </c>
      <c r="M469">
        <v>7.1617019930367537E-2</v>
      </c>
      <c r="N469">
        <v>7.4463668798979407E-2</v>
      </c>
      <c r="O469">
        <v>7.7310317667591139E-2</v>
      </c>
      <c r="P469">
        <v>5.5185477660000003E-2</v>
      </c>
      <c r="Q469">
        <v>3.2243201190000001E-2</v>
      </c>
      <c r="R469">
        <v>9.7491818399999888E-3</v>
      </c>
      <c r="S469">
        <v>0</v>
      </c>
      <c r="T469">
        <v>0</v>
      </c>
      <c r="U469">
        <v>0</v>
      </c>
      <c r="V469">
        <v>0</v>
      </c>
      <c r="W469">
        <v>0</v>
      </c>
      <c r="X469" t="s">
        <v>363</v>
      </c>
    </row>
    <row r="470" spans="1:24">
      <c r="A470" t="s">
        <v>69</v>
      </c>
      <c r="B470" t="s">
        <v>353</v>
      </c>
      <c r="C470" t="s">
        <v>274</v>
      </c>
      <c r="D470" t="s">
        <v>332</v>
      </c>
      <c r="E470" t="s">
        <v>354</v>
      </c>
      <c r="F470" t="s">
        <v>355</v>
      </c>
      <c r="G470" t="s">
        <v>75</v>
      </c>
      <c r="H470" t="s">
        <v>99</v>
      </c>
      <c r="I470" t="s">
        <v>80</v>
      </c>
      <c r="J470">
        <v>1.5017550879395977E-4</v>
      </c>
      <c r="K470">
        <v>1.5695288319752542E-4</v>
      </c>
      <c r="L470">
        <v>1.6373025760109104E-4</v>
      </c>
      <c r="M470">
        <v>1.705076320046567E-4</v>
      </c>
      <c r="N470">
        <v>1.7728500640822259E-4</v>
      </c>
      <c r="O470">
        <v>1.8406238081178827E-4</v>
      </c>
      <c r="P470">
        <v>1.3138699608000002E-4</v>
      </c>
      <c r="Q470">
        <v>7.6765437720000004E-5</v>
      </c>
      <c r="R470">
        <v>2.2014749999999944E-5</v>
      </c>
      <c r="S470">
        <v>0</v>
      </c>
      <c r="T470">
        <v>0</v>
      </c>
      <c r="U470">
        <v>0</v>
      </c>
      <c r="V470">
        <v>0</v>
      </c>
      <c r="W470">
        <v>0</v>
      </c>
      <c r="X470" t="s">
        <v>363</v>
      </c>
    </row>
    <row r="471" spans="1:24">
      <c r="A471" t="s">
        <v>69</v>
      </c>
      <c r="B471" t="s">
        <v>353</v>
      </c>
      <c r="C471" t="s">
        <v>274</v>
      </c>
      <c r="D471" t="s">
        <v>332</v>
      </c>
      <c r="E471" t="s">
        <v>354</v>
      </c>
      <c r="F471" t="s">
        <v>355</v>
      </c>
      <c r="G471" t="s">
        <v>75</v>
      </c>
      <c r="H471" t="s">
        <v>364</v>
      </c>
      <c r="I471" t="s">
        <v>77</v>
      </c>
      <c r="J471">
        <v>3.5121735449735397E-4</v>
      </c>
      <c r="K471">
        <v>3.4296586243386215E-4</v>
      </c>
      <c r="L471">
        <v>3.3471437037037029E-4</v>
      </c>
      <c r="M471">
        <v>3.2646287830687858E-4</v>
      </c>
      <c r="N471">
        <v>3.1821138624338666E-4</v>
      </c>
      <c r="O471">
        <v>3.0995989417989365E-4</v>
      </c>
      <c r="P471">
        <v>1.1450911816578489E-4</v>
      </c>
      <c r="Q471">
        <v>1.7077556948289293E-4</v>
      </c>
      <c r="R471">
        <v>2.1667430000000014E-4</v>
      </c>
      <c r="S471">
        <v>2.5029625000000003E-4</v>
      </c>
      <c r="T471">
        <v>4.7920213399999971E-4</v>
      </c>
      <c r="U471">
        <v>6.2219943199999983E-4</v>
      </c>
      <c r="V471">
        <v>9.1317308800000223E-4</v>
      </c>
      <c r="W471">
        <v>9.8742976709682547E-4</v>
      </c>
      <c r="X471" t="s">
        <v>365</v>
      </c>
    </row>
    <row r="472" spans="1:24">
      <c r="A472" t="s">
        <v>69</v>
      </c>
      <c r="B472" t="s">
        <v>353</v>
      </c>
      <c r="C472" t="s">
        <v>274</v>
      </c>
      <c r="D472" t="s">
        <v>332</v>
      </c>
      <c r="E472" t="s">
        <v>354</v>
      </c>
      <c r="F472" t="s">
        <v>355</v>
      </c>
      <c r="G472" t="s">
        <v>75</v>
      </c>
      <c r="H472" t="s">
        <v>364</v>
      </c>
      <c r="I472" t="s">
        <v>80</v>
      </c>
      <c r="J472">
        <v>5.4947955111111038E-4</v>
      </c>
      <c r="K472">
        <v>5.3657009177777732E-4</v>
      </c>
      <c r="L472">
        <v>5.2366063244444437E-4</v>
      </c>
      <c r="M472">
        <v>5.1075117311111143E-4</v>
      </c>
      <c r="N472">
        <v>4.9784171377777848E-4</v>
      </c>
      <c r="O472">
        <v>4.8493225444444364E-4</v>
      </c>
      <c r="P472">
        <v>1.7914951537037049E-4</v>
      </c>
      <c r="Q472">
        <v>2.6717837845598597E-4</v>
      </c>
      <c r="R472">
        <v>3.4436790600000011E-4</v>
      </c>
      <c r="S472">
        <v>4.014256679999994E-4</v>
      </c>
      <c r="T472">
        <v>7.5815890996800111E-4</v>
      </c>
      <c r="U472">
        <v>9.7343101136399999E-4</v>
      </c>
      <c r="V472">
        <v>1.4286592961760035E-3</v>
      </c>
      <c r="W472">
        <v>1.5460012878853971E-3</v>
      </c>
      <c r="X472" t="s">
        <v>365</v>
      </c>
    </row>
    <row r="473" spans="1:24">
      <c r="A473" t="s">
        <v>69</v>
      </c>
      <c r="B473" t="s">
        <v>353</v>
      </c>
      <c r="C473" t="s">
        <v>274</v>
      </c>
      <c r="D473" t="s">
        <v>332</v>
      </c>
      <c r="E473" t="s">
        <v>354</v>
      </c>
      <c r="F473" t="s">
        <v>366</v>
      </c>
      <c r="G473" t="s">
        <v>75</v>
      </c>
      <c r="H473" t="s">
        <v>83</v>
      </c>
      <c r="I473" t="s">
        <v>77</v>
      </c>
      <c r="J473">
        <v>2.8931864675606564E-7</v>
      </c>
      <c r="K473">
        <v>8.3325361256228659E-5</v>
      </c>
      <c r="L473">
        <v>1.1648189598662621E-4</v>
      </c>
      <c r="M473">
        <v>1.2831006972545156E-4</v>
      </c>
      <c r="N473">
        <v>1.4192270039832422E-4</v>
      </c>
      <c r="O473">
        <v>1.6932829404569909E-4</v>
      </c>
      <c r="P473">
        <v>1.5374952431423321E-6</v>
      </c>
      <c r="Q473">
        <v>1.050961477297761E-6</v>
      </c>
      <c r="R473">
        <v>7.3613249999999966E-7</v>
      </c>
      <c r="S473">
        <v>3.9354750000000006E-7</v>
      </c>
      <c r="T473">
        <v>3.4435000000000115E-7</v>
      </c>
      <c r="U473">
        <v>2.9632250000000028E-7</v>
      </c>
      <c r="V473">
        <v>1.7731499999999989E-7</v>
      </c>
      <c r="W473">
        <v>2.4655250000000006E-7</v>
      </c>
      <c r="X473" t="s">
        <v>367</v>
      </c>
    </row>
    <row r="474" spans="1:24">
      <c r="A474" t="s">
        <v>69</v>
      </c>
      <c r="B474" t="s">
        <v>353</v>
      </c>
      <c r="C474" t="s">
        <v>274</v>
      </c>
      <c r="D474" t="s">
        <v>332</v>
      </c>
      <c r="E474" t="s">
        <v>354</v>
      </c>
      <c r="F474" t="s">
        <v>366</v>
      </c>
      <c r="G474" t="s">
        <v>75</v>
      </c>
      <c r="H474" t="s">
        <v>83</v>
      </c>
      <c r="I474" t="s">
        <v>79</v>
      </c>
      <c r="J474">
        <v>6.1358698604026404E-4</v>
      </c>
      <c r="K474">
        <v>0.17671642615220973</v>
      </c>
      <c r="L474">
        <v>0.24703480500843683</v>
      </c>
      <c r="M474">
        <v>0.2721199958737377</v>
      </c>
      <c r="N474">
        <v>0.30098966300476598</v>
      </c>
      <c r="O474">
        <v>0.35911144601211858</v>
      </c>
      <c r="P474">
        <v>3.2607199116562579E-3</v>
      </c>
      <c r="Q474">
        <v>2.2288791010530917E-3</v>
      </c>
      <c r="R474">
        <v>1.5611898059999993E-3</v>
      </c>
      <c r="S474">
        <v>8.3463553800000026E-4</v>
      </c>
      <c r="T474">
        <v>7.302974800000025E-4</v>
      </c>
      <c r="U474">
        <v>6.2844075800000052E-4</v>
      </c>
      <c r="V474">
        <v>3.7604965199999982E-4</v>
      </c>
      <c r="W474">
        <v>5.2288854200000011E-4</v>
      </c>
      <c r="X474" t="s">
        <v>367</v>
      </c>
    </row>
    <row r="475" spans="1:24">
      <c r="A475" t="s">
        <v>69</v>
      </c>
      <c r="B475" t="s">
        <v>353</v>
      </c>
      <c r="C475" t="s">
        <v>274</v>
      </c>
      <c r="D475" t="s">
        <v>332</v>
      </c>
      <c r="E475" t="s">
        <v>354</v>
      </c>
      <c r="F475" t="s">
        <v>366</v>
      </c>
      <c r="G475" t="s">
        <v>75</v>
      </c>
      <c r="H475" t="s">
        <v>83</v>
      </c>
      <c r="I475" t="s">
        <v>80</v>
      </c>
      <c r="J475">
        <v>3.4486782693323024E-7</v>
      </c>
      <c r="K475">
        <v>9.9323830617424556E-5</v>
      </c>
      <c r="L475">
        <v>1.3884642001605845E-4</v>
      </c>
      <c r="M475">
        <v>1.5294560311273828E-4</v>
      </c>
      <c r="N475">
        <v>1.6917185887480247E-4</v>
      </c>
      <c r="O475">
        <v>2.0183932650247335E-4</v>
      </c>
      <c r="P475">
        <v>1.8326943298256599E-6</v>
      </c>
      <c r="Q475">
        <v>1.2527460809389313E-6</v>
      </c>
      <c r="R475">
        <v>8.7746993999999945E-7</v>
      </c>
      <c r="S475">
        <v>4.6910862000000018E-7</v>
      </c>
      <c r="T475">
        <v>4.1046520000000127E-7</v>
      </c>
      <c r="U475">
        <v>3.5321642000000028E-7</v>
      </c>
      <c r="V475">
        <v>2.113594799999999E-7</v>
      </c>
      <c r="W475">
        <v>2.9389058000000003E-7</v>
      </c>
      <c r="X475" t="s">
        <v>367</v>
      </c>
    </row>
    <row r="476" spans="1:24">
      <c r="A476" t="s">
        <v>69</v>
      </c>
      <c r="B476" t="s">
        <v>353</v>
      </c>
      <c r="C476" t="s">
        <v>274</v>
      </c>
      <c r="D476" t="s">
        <v>332</v>
      </c>
      <c r="E476" t="s">
        <v>354</v>
      </c>
      <c r="F476" t="s">
        <v>368</v>
      </c>
      <c r="G476" t="s">
        <v>75</v>
      </c>
      <c r="H476" t="s">
        <v>83</v>
      </c>
      <c r="I476" t="s">
        <v>77</v>
      </c>
      <c r="J476">
        <v>3.489976990656021E-4</v>
      </c>
      <c r="K476">
        <v>3.0007312545033598E-4</v>
      </c>
      <c r="L476">
        <v>3.2670236338928514E-4</v>
      </c>
      <c r="M476">
        <v>2.92101245890696E-4</v>
      </c>
      <c r="N476">
        <v>2.6752439209793376E-4</v>
      </c>
      <c r="O476">
        <v>2.514519650002277E-4</v>
      </c>
      <c r="P476">
        <v>2.8978618037362532E-4</v>
      </c>
      <c r="Q476">
        <v>2.4945177642984986E-4</v>
      </c>
      <c r="R476">
        <v>2.3487262750000002E-4</v>
      </c>
      <c r="S476">
        <v>2.2448994999999992E-4</v>
      </c>
      <c r="T476">
        <v>2.3356465499999997E-4</v>
      </c>
      <c r="U476">
        <v>2.3448164750000108E-4</v>
      </c>
      <c r="V476">
        <v>2.4325449268500004E-4</v>
      </c>
      <c r="W476">
        <v>2.3698841766000002E-4</v>
      </c>
      <c r="X476" t="s">
        <v>369</v>
      </c>
    </row>
    <row r="477" spans="1:24">
      <c r="A477" t="s">
        <v>69</v>
      </c>
      <c r="B477" t="s">
        <v>353</v>
      </c>
      <c r="C477" t="s">
        <v>274</v>
      </c>
      <c r="D477" t="s">
        <v>332</v>
      </c>
      <c r="E477" t="s">
        <v>354</v>
      </c>
      <c r="F477" t="s">
        <v>368</v>
      </c>
      <c r="G477" t="s">
        <v>75</v>
      </c>
      <c r="H477" t="s">
        <v>83</v>
      </c>
      <c r="I477" t="s">
        <v>79</v>
      </c>
      <c r="J477">
        <v>0.74015432017832905</v>
      </c>
      <c r="K477">
        <v>0.63639508445507253</v>
      </c>
      <c r="L477">
        <v>0.6928703722759959</v>
      </c>
      <c r="M477">
        <v>0.61948832228498807</v>
      </c>
      <c r="N477">
        <v>0.56736573076129793</v>
      </c>
      <c r="O477">
        <v>0.53327932737248296</v>
      </c>
      <c r="P477">
        <v>0.61457853133638451</v>
      </c>
      <c r="Q477">
        <v>0.5290373274524256</v>
      </c>
      <c r="R477">
        <v>0.49811786840200012</v>
      </c>
      <c r="S477">
        <v>0.47609828595999976</v>
      </c>
      <c r="T477">
        <v>0.49534392032399993</v>
      </c>
      <c r="U477">
        <v>0.49728867801800225</v>
      </c>
      <c r="V477">
        <v>0.51589412808634805</v>
      </c>
      <c r="W477">
        <v>0.50260503617332808</v>
      </c>
      <c r="X477" t="s">
        <v>369</v>
      </c>
    </row>
    <row r="478" spans="1:24">
      <c r="A478" t="s">
        <v>69</v>
      </c>
      <c r="B478" t="s">
        <v>353</v>
      </c>
      <c r="C478" t="s">
        <v>274</v>
      </c>
      <c r="D478" t="s">
        <v>332</v>
      </c>
      <c r="E478" t="s">
        <v>354</v>
      </c>
      <c r="F478" t="s">
        <v>368</v>
      </c>
      <c r="G478" t="s">
        <v>75</v>
      </c>
      <c r="H478" t="s">
        <v>83</v>
      </c>
      <c r="I478" t="s">
        <v>80</v>
      </c>
      <c r="J478">
        <v>4.1600525728619777E-4</v>
      </c>
      <c r="K478">
        <v>3.5768716553680045E-4</v>
      </c>
      <c r="L478">
        <v>3.8942921716002786E-4</v>
      </c>
      <c r="M478">
        <v>3.4818468510170955E-4</v>
      </c>
      <c r="N478">
        <v>3.1888907538073707E-4</v>
      </c>
      <c r="O478">
        <v>2.9973074228027149E-4</v>
      </c>
      <c r="P478">
        <v>3.4542512700536137E-4</v>
      </c>
      <c r="Q478">
        <v>2.9734651750438102E-4</v>
      </c>
      <c r="R478">
        <v>2.7996817198000008E-4</v>
      </c>
      <c r="S478">
        <v>2.6759202039999992E-4</v>
      </c>
      <c r="T478">
        <v>2.7840906876E-4</v>
      </c>
      <c r="U478">
        <v>2.7950212382000123E-4</v>
      </c>
      <c r="V478">
        <v>2.8995935528052002E-4</v>
      </c>
      <c r="W478">
        <v>2.8249019385072002E-4</v>
      </c>
      <c r="X478" t="s">
        <v>369</v>
      </c>
    </row>
    <row r="479" spans="1:24">
      <c r="A479" t="s">
        <v>69</v>
      </c>
      <c r="B479" t="s">
        <v>353</v>
      </c>
      <c r="C479" t="s">
        <v>274</v>
      </c>
      <c r="D479" t="s">
        <v>332</v>
      </c>
      <c r="E479" t="s">
        <v>354</v>
      </c>
      <c r="F479" t="s">
        <v>74</v>
      </c>
      <c r="G479" t="s">
        <v>75</v>
      </c>
      <c r="H479" t="s">
        <v>83</v>
      </c>
      <c r="I479" t="s">
        <v>77</v>
      </c>
      <c r="J479">
        <v>3.4064553444777606E-4</v>
      </c>
      <c r="K479">
        <v>2.2963380215704267E-4</v>
      </c>
      <c r="L479">
        <v>2.5091466182397017E-4</v>
      </c>
      <c r="M479">
        <v>1.8150364775604315E-4</v>
      </c>
      <c r="N479">
        <v>1.7452604285539747E-4</v>
      </c>
      <c r="O479">
        <v>1.7970307965469695E-4</v>
      </c>
      <c r="P479">
        <v>3.640713874495754E-4</v>
      </c>
      <c r="Q479">
        <v>3.1864985706712057E-4</v>
      </c>
      <c r="R479">
        <v>2.3607727775023588E-4</v>
      </c>
      <c r="S479">
        <v>1.5906349150782107E-4</v>
      </c>
      <c r="T479">
        <v>1.4156384711499993E-4</v>
      </c>
      <c r="U479">
        <v>1.4244572629680061E-4</v>
      </c>
      <c r="V479">
        <v>1.4113653926375693E-4</v>
      </c>
      <c r="W479">
        <v>1.3113057305687604E-4</v>
      </c>
      <c r="X479" t="s">
        <v>370</v>
      </c>
    </row>
    <row r="480" spans="1:24">
      <c r="A480" t="s">
        <v>69</v>
      </c>
      <c r="B480" t="s">
        <v>353</v>
      </c>
      <c r="C480" t="s">
        <v>274</v>
      </c>
      <c r="D480" t="s">
        <v>332</v>
      </c>
      <c r="E480" t="s">
        <v>354</v>
      </c>
      <c r="F480" t="s">
        <v>74</v>
      </c>
      <c r="G480" t="s">
        <v>75</v>
      </c>
      <c r="H480" t="s">
        <v>83</v>
      </c>
      <c r="I480" t="s">
        <v>79</v>
      </c>
      <c r="J480">
        <v>0.72244104945684362</v>
      </c>
      <c r="K480">
        <v>0.48700736761465613</v>
      </c>
      <c r="L480">
        <v>0.53213981479627603</v>
      </c>
      <c r="M480">
        <v>0.38493293616101637</v>
      </c>
      <c r="N480">
        <v>0.37013483168772687</v>
      </c>
      <c r="O480">
        <v>0.38111429133168129</v>
      </c>
      <c r="P480">
        <v>0.77212259850305942</v>
      </c>
      <c r="Q480">
        <v>0.67579261686794911</v>
      </c>
      <c r="R480">
        <v>0.50067269065270026</v>
      </c>
      <c r="S480">
        <v>0.33734185278978701</v>
      </c>
      <c r="T480">
        <v>0.30022860696149184</v>
      </c>
      <c r="U480">
        <v>0.30209889633025472</v>
      </c>
      <c r="V480">
        <v>0.29932237247057564</v>
      </c>
      <c r="W480">
        <v>0.27810171933902278</v>
      </c>
      <c r="X480" t="s">
        <v>370</v>
      </c>
    </row>
    <row r="481" spans="1:24">
      <c r="A481" t="s">
        <v>69</v>
      </c>
      <c r="B481" t="s">
        <v>353</v>
      </c>
      <c r="C481" t="s">
        <v>274</v>
      </c>
      <c r="D481" t="s">
        <v>332</v>
      </c>
      <c r="E481" t="s">
        <v>354</v>
      </c>
      <c r="F481" t="s">
        <v>74</v>
      </c>
      <c r="G481" t="s">
        <v>75</v>
      </c>
      <c r="H481" t="s">
        <v>83</v>
      </c>
      <c r="I481" t="s">
        <v>80</v>
      </c>
      <c r="J481">
        <v>4.0604947706174917E-4</v>
      </c>
      <c r="K481">
        <v>2.7372349217119483E-4</v>
      </c>
      <c r="L481">
        <v>2.9909027689417242E-4</v>
      </c>
      <c r="M481">
        <v>2.1635234812520347E-4</v>
      </c>
      <c r="N481">
        <v>2.0803504308363377E-4</v>
      </c>
      <c r="O481">
        <v>2.1420607094839876E-4</v>
      </c>
      <c r="P481">
        <v>4.339730938398939E-4</v>
      </c>
      <c r="Q481">
        <v>3.7983062962400772E-4</v>
      </c>
      <c r="R481">
        <v>2.8140411507828118E-4</v>
      </c>
      <c r="S481">
        <v>1.8960368187732277E-4</v>
      </c>
      <c r="T481">
        <v>1.687441057610799E-4</v>
      </c>
      <c r="U481">
        <v>1.6979530574578631E-4</v>
      </c>
      <c r="V481">
        <v>1.6823475480239823E-4</v>
      </c>
      <c r="W481">
        <v>1.5630764308379629E-4</v>
      </c>
      <c r="X481" t="s">
        <v>370</v>
      </c>
    </row>
    <row r="482" spans="1:24">
      <c r="A482" t="s">
        <v>69</v>
      </c>
      <c r="B482" t="s">
        <v>371</v>
      </c>
      <c r="C482" t="s">
        <v>274</v>
      </c>
      <c r="D482" t="s">
        <v>332</v>
      </c>
      <c r="E482" t="s">
        <v>372</v>
      </c>
      <c r="F482" t="s">
        <v>74</v>
      </c>
      <c r="G482" t="s">
        <v>75</v>
      </c>
      <c r="H482" t="s">
        <v>83</v>
      </c>
      <c r="I482" t="s">
        <v>77</v>
      </c>
      <c r="J482">
        <v>2.1438647348635213E-4</v>
      </c>
      <c r="K482">
        <v>2.2777714711219845E-4</v>
      </c>
      <c r="L482">
        <v>2.4687730129532306E-4</v>
      </c>
      <c r="M482">
        <v>1.4825100953145653E-4</v>
      </c>
      <c r="N482">
        <v>1.2677596610039142E-4</v>
      </c>
      <c r="O482">
        <v>1.267756525148498E-4</v>
      </c>
      <c r="P482">
        <v>1.2382260455578837E-4</v>
      </c>
      <c r="Q482">
        <v>1.3033326365355401E-4</v>
      </c>
      <c r="R482">
        <v>1.3545357377500004E-4</v>
      </c>
      <c r="S482">
        <v>1.1979210260000002E-4</v>
      </c>
      <c r="T482">
        <v>1.1635378850000004E-4</v>
      </c>
      <c r="U482">
        <v>1.1075330515000035E-4</v>
      </c>
      <c r="V482">
        <v>1.1523072651499991E-4</v>
      </c>
      <c r="W482">
        <v>1.3384216493000003E-4</v>
      </c>
      <c r="X482" t="s">
        <v>373</v>
      </c>
    </row>
    <row r="483" spans="1:24">
      <c r="A483" t="s">
        <v>69</v>
      </c>
      <c r="B483" t="s">
        <v>371</v>
      </c>
      <c r="C483" t="s">
        <v>274</v>
      </c>
      <c r="D483" t="s">
        <v>332</v>
      </c>
      <c r="E483" t="s">
        <v>372</v>
      </c>
      <c r="F483" t="s">
        <v>74</v>
      </c>
      <c r="G483" t="s">
        <v>75</v>
      </c>
      <c r="H483" t="s">
        <v>83</v>
      </c>
      <c r="I483" t="s">
        <v>79</v>
      </c>
      <c r="J483">
        <v>0.45467083296985561</v>
      </c>
      <c r="K483">
        <v>0.48306977359555048</v>
      </c>
      <c r="L483">
        <v>0.52357738058712111</v>
      </c>
      <c r="M483">
        <v>0.31441074101431304</v>
      </c>
      <c r="N483">
        <v>0.26886646890571014</v>
      </c>
      <c r="O483">
        <v>0.26886580385349351</v>
      </c>
      <c r="P483">
        <v>0.26260297974191599</v>
      </c>
      <c r="Q483">
        <v>0.27641078555645737</v>
      </c>
      <c r="R483">
        <v>0.2872699392620201</v>
      </c>
      <c r="S483">
        <v>0.2540550911940801</v>
      </c>
      <c r="T483">
        <v>0.24676311465080003</v>
      </c>
      <c r="U483">
        <v>0.23488560956212076</v>
      </c>
      <c r="V483">
        <v>0.24438132479301181</v>
      </c>
      <c r="W483">
        <v>0.28385246338354408</v>
      </c>
      <c r="X483" t="s">
        <v>373</v>
      </c>
    </row>
    <row r="484" spans="1:24">
      <c r="A484" t="s">
        <v>69</v>
      </c>
      <c r="B484" t="s">
        <v>371</v>
      </c>
      <c r="C484" t="s">
        <v>274</v>
      </c>
      <c r="D484" t="s">
        <v>332</v>
      </c>
      <c r="E484" t="s">
        <v>372</v>
      </c>
      <c r="F484" t="s">
        <v>74</v>
      </c>
      <c r="G484" t="s">
        <v>75</v>
      </c>
      <c r="H484" t="s">
        <v>83</v>
      </c>
      <c r="I484" t="s">
        <v>80</v>
      </c>
      <c r="J484">
        <v>2.5554867639573172E-4</v>
      </c>
      <c r="K484">
        <v>2.7151035935774054E-4</v>
      </c>
      <c r="L484">
        <v>2.9427774314402506E-4</v>
      </c>
      <c r="M484">
        <v>1.7671520336149621E-4</v>
      </c>
      <c r="N484">
        <v>1.5111695159166657E-4</v>
      </c>
      <c r="O484">
        <v>1.5111657779770098E-4</v>
      </c>
      <c r="P484">
        <v>1.4759654463049974E-4</v>
      </c>
      <c r="Q484">
        <v>1.5535725027503644E-4</v>
      </c>
      <c r="R484">
        <v>1.6146065993980003E-4</v>
      </c>
      <c r="S484">
        <v>1.4279218629920006E-4</v>
      </c>
      <c r="T484">
        <v>1.3869371589200001E-4</v>
      </c>
      <c r="U484">
        <v>1.3201793973880045E-4</v>
      </c>
      <c r="V484">
        <v>1.3735502600587991E-4</v>
      </c>
      <c r="W484">
        <v>1.5953986059656004E-4</v>
      </c>
      <c r="X484" t="s">
        <v>373</v>
      </c>
    </row>
    <row r="485" spans="1:24">
      <c r="A485" t="s">
        <v>69</v>
      </c>
      <c r="B485" t="s">
        <v>374</v>
      </c>
      <c r="C485" t="s">
        <v>274</v>
      </c>
      <c r="D485" t="s">
        <v>332</v>
      </c>
      <c r="E485" t="s">
        <v>375</v>
      </c>
      <c r="F485" t="s">
        <v>74</v>
      </c>
      <c r="G485" t="s">
        <v>75</v>
      </c>
      <c r="H485" t="s">
        <v>83</v>
      </c>
      <c r="I485" t="s">
        <v>77</v>
      </c>
      <c r="J485">
        <v>2.7274375314815075E-5</v>
      </c>
      <c r="K485">
        <v>2.0410967499999932E-5</v>
      </c>
      <c r="L485">
        <v>2.5408697500000064E-5</v>
      </c>
      <c r="M485">
        <v>1.3484565000000041E-5</v>
      </c>
      <c r="N485">
        <v>1.4558052458524078E-5</v>
      </c>
      <c r="O485">
        <v>1.3407810027916739E-5</v>
      </c>
      <c r="P485">
        <v>1.3778226920274454E-5</v>
      </c>
      <c r="Q485">
        <v>1.3835354107319192E-5</v>
      </c>
      <c r="R485">
        <v>1.3402279999999991E-5</v>
      </c>
      <c r="S485">
        <v>1.185712435000001E-5</v>
      </c>
      <c r="T485">
        <v>1.1307523022499995E-5</v>
      </c>
      <c r="U485">
        <v>1.1052364592500054E-5</v>
      </c>
      <c r="V485">
        <v>1.1035078702500004E-5</v>
      </c>
      <c r="W485">
        <v>1.1707168215000002E-5</v>
      </c>
      <c r="X485" t="s">
        <v>376</v>
      </c>
    </row>
    <row r="486" spans="1:24">
      <c r="A486" t="s">
        <v>69</v>
      </c>
      <c r="B486" t="s">
        <v>374</v>
      </c>
      <c r="C486" t="s">
        <v>274</v>
      </c>
      <c r="D486" t="s">
        <v>332</v>
      </c>
      <c r="E486" t="s">
        <v>375</v>
      </c>
      <c r="F486" t="s">
        <v>74</v>
      </c>
      <c r="G486" t="s">
        <v>75</v>
      </c>
      <c r="H486" t="s">
        <v>83</v>
      </c>
      <c r="I486" t="s">
        <v>79</v>
      </c>
      <c r="J486">
        <v>5.7843495167659804E-2</v>
      </c>
      <c r="K486">
        <v>4.3287579873999844E-2</v>
      </c>
      <c r="L486">
        <v>5.3886765658000137E-2</v>
      </c>
      <c r="M486">
        <v>2.8598065452000086E-2</v>
      </c>
      <c r="N486">
        <v>3.0874717654037862E-2</v>
      </c>
      <c r="O486">
        <v>2.8435283507205818E-2</v>
      </c>
      <c r="P486">
        <v>2.9220863652518057E-2</v>
      </c>
      <c r="Q486">
        <v>2.9342018990802535E-2</v>
      </c>
      <c r="R486">
        <v>2.8423555423999977E-2</v>
      </c>
      <c r="S486">
        <v>2.5146589321480024E-2</v>
      </c>
      <c r="T486">
        <v>2.3980994826117989E-2</v>
      </c>
      <c r="U486">
        <v>2.3439854827774113E-2</v>
      </c>
      <c r="V486">
        <v>2.3403194912262008E-2</v>
      </c>
      <c r="W486">
        <v>2.4828562350372001E-2</v>
      </c>
      <c r="X486" t="s">
        <v>376</v>
      </c>
    </row>
    <row r="487" spans="1:24">
      <c r="A487" t="s">
        <v>69</v>
      </c>
      <c r="B487" t="s">
        <v>374</v>
      </c>
      <c r="C487" t="s">
        <v>274</v>
      </c>
      <c r="D487" t="s">
        <v>332</v>
      </c>
      <c r="E487" t="s">
        <v>375</v>
      </c>
      <c r="F487" t="s">
        <v>74</v>
      </c>
      <c r="G487" t="s">
        <v>75</v>
      </c>
      <c r="H487" t="s">
        <v>83</v>
      </c>
      <c r="I487" t="s">
        <v>80</v>
      </c>
      <c r="J487">
        <v>3.2511055375259568E-5</v>
      </c>
      <c r="K487">
        <v>2.4329873259999919E-5</v>
      </c>
      <c r="L487">
        <v>3.0287167420000077E-5</v>
      </c>
      <c r="M487">
        <v>1.607360148000005E-5</v>
      </c>
      <c r="N487">
        <v>1.7353198530560699E-5</v>
      </c>
      <c r="O487">
        <v>1.5982109553276753E-5</v>
      </c>
      <c r="P487">
        <v>1.6423646488967145E-5</v>
      </c>
      <c r="Q487">
        <v>1.6491742095924474E-5</v>
      </c>
      <c r="R487">
        <v>1.597551775999999E-5</v>
      </c>
      <c r="S487">
        <v>1.4133692225200012E-5</v>
      </c>
      <c r="T487">
        <v>1.3478567442819992E-5</v>
      </c>
      <c r="U487">
        <v>1.3174418594260065E-5</v>
      </c>
      <c r="V487">
        <v>1.3153813813380005E-5</v>
      </c>
      <c r="W487">
        <v>1.3954944512280002E-5</v>
      </c>
      <c r="X487" t="s">
        <v>376</v>
      </c>
    </row>
    <row r="488" spans="1:24">
      <c r="A488" t="s">
        <v>69</v>
      </c>
      <c r="B488" t="s">
        <v>374</v>
      </c>
      <c r="C488" t="s">
        <v>274</v>
      </c>
      <c r="D488" t="s">
        <v>332</v>
      </c>
      <c r="E488" t="s">
        <v>377</v>
      </c>
      <c r="F488" t="s">
        <v>378</v>
      </c>
      <c r="G488" t="s">
        <v>75</v>
      </c>
      <c r="H488" t="s">
        <v>83</v>
      </c>
      <c r="I488" t="s">
        <v>77</v>
      </c>
      <c r="J488">
        <v>4.1760453557223556E-4</v>
      </c>
      <c r="K488">
        <v>1.8406478112104437E-4</v>
      </c>
      <c r="L488">
        <v>1.9878258663804096E-4</v>
      </c>
      <c r="M488">
        <v>1.6840926884000856E-4</v>
      </c>
      <c r="N488">
        <v>1.5035499665982686E-4</v>
      </c>
      <c r="O488">
        <v>1.5738659000708158E-4</v>
      </c>
      <c r="P488">
        <v>1.7064104510572896E-4</v>
      </c>
      <c r="Q488">
        <v>1.5682956701793568E-4</v>
      </c>
      <c r="R488">
        <v>1.3665953249999995E-4</v>
      </c>
      <c r="S488">
        <v>1.254814465249999E-4</v>
      </c>
      <c r="T488">
        <v>1.1979471854500014E-4</v>
      </c>
      <c r="U488">
        <v>1.1539170028750048E-4</v>
      </c>
      <c r="V488">
        <v>1.0756534090250009E-4</v>
      </c>
      <c r="W488">
        <v>1.0156912720750004E-4</v>
      </c>
      <c r="X488" t="s">
        <v>379</v>
      </c>
    </row>
    <row r="489" spans="1:24">
      <c r="A489" t="s">
        <v>69</v>
      </c>
      <c r="B489" t="s">
        <v>374</v>
      </c>
      <c r="C489" t="s">
        <v>274</v>
      </c>
      <c r="D489" t="s">
        <v>332</v>
      </c>
      <c r="E489" t="s">
        <v>377</v>
      </c>
      <c r="F489" t="s">
        <v>378</v>
      </c>
      <c r="G489" t="s">
        <v>75</v>
      </c>
      <c r="H489" t="s">
        <v>83</v>
      </c>
      <c r="I489" t="s">
        <v>79</v>
      </c>
      <c r="J489">
        <v>0.88565569904159724</v>
      </c>
      <c r="K489">
        <v>0.39036458780151084</v>
      </c>
      <c r="L489">
        <v>0.42157810974195725</v>
      </c>
      <c r="M489">
        <v>0.35716237735589018</v>
      </c>
      <c r="N489">
        <v>0.31887287691616073</v>
      </c>
      <c r="O489">
        <v>0.33378548008701858</v>
      </c>
      <c r="P489">
        <v>0.36189552846022993</v>
      </c>
      <c r="Q489">
        <v>0.33260414573163799</v>
      </c>
      <c r="R489">
        <v>0.28982753652599985</v>
      </c>
      <c r="S489">
        <v>0.26612105179021978</v>
      </c>
      <c r="T489">
        <v>0.25406063909023624</v>
      </c>
      <c r="U489">
        <v>0.24472271796973105</v>
      </c>
      <c r="V489">
        <v>0.22812457498602215</v>
      </c>
      <c r="W489">
        <v>0.21540780498166612</v>
      </c>
      <c r="X489" t="s">
        <v>379</v>
      </c>
    </row>
    <row r="490" spans="1:24">
      <c r="A490" t="s">
        <v>69</v>
      </c>
      <c r="B490" t="s">
        <v>374</v>
      </c>
      <c r="C490" t="s">
        <v>274</v>
      </c>
      <c r="D490" t="s">
        <v>332</v>
      </c>
      <c r="E490" t="s">
        <v>377</v>
      </c>
      <c r="F490" t="s">
        <v>378</v>
      </c>
      <c r="G490" t="s">
        <v>75</v>
      </c>
      <c r="H490" t="s">
        <v>83</v>
      </c>
      <c r="I490" t="s">
        <v>80</v>
      </c>
      <c r="J490">
        <v>4.9778460640210488E-4</v>
      </c>
      <c r="K490">
        <v>2.1940521909628486E-4</v>
      </c>
      <c r="L490">
        <v>2.3694884327254482E-4</v>
      </c>
      <c r="M490">
        <v>2.0074384845729021E-4</v>
      </c>
      <c r="N490">
        <v>1.7922315601851359E-4</v>
      </c>
      <c r="O490">
        <v>1.8760481528844124E-4</v>
      </c>
      <c r="P490">
        <v>2.034041257660289E-4</v>
      </c>
      <c r="Q490">
        <v>1.8694084388537938E-4</v>
      </c>
      <c r="R490">
        <v>1.6289816273999991E-4</v>
      </c>
      <c r="S490">
        <v>1.4957388425779989E-4</v>
      </c>
      <c r="T490">
        <v>1.4279530450564019E-4</v>
      </c>
      <c r="U490">
        <v>1.3754690674270062E-4</v>
      </c>
      <c r="V490">
        <v>1.2821788635578008E-4</v>
      </c>
      <c r="W490">
        <v>1.2107039963134006E-4</v>
      </c>
      <c r="X490" t="s">
        <v>379</v>
      </c>
    </row>
    <row r="491" spans="1:24">
      <c r="A491" t="s">
        <v>69</v>
      </c>
      <c r="B491" t="s">
        <v>374</v>
      </c>
      <c r="C491" t="s">
        <v>274</v>
      </c>
      <c r="D491" t="s">
        <v>332</v>
      </c>
      <c r="E491" t="s">
        <v>377</v>
      </c>
      <c r="F491" t="s">
        <v>380</v>
      </c>
      <c r="G491" t="s">
        <v>75</v>
      </c>
      <c r="H491" t="s">
        <v>83</v>
      </c>
      <c r="I491" t="s">
        <v>77</v>
      </c>
      <c r="J491">
        <v>3.134000000000003E-4</v>
      </c>
      <c r="K491">
        <v>3.3242562749999989E-4</v>
      </c>
      <c r="L491">
        <v>3.4070262000000193E-4</v>
      </c>
      <c r="M491">
        <v>2.3197595000000074E-4</v>
      </c>
      <c r="N491">
        <v>2.447265799999997E-4</v>
      </c>
      <c r="O491">
        <v>2.4760000000000022E-4</v>
      </c>
      <c r="P491">
        <v>2.3943234870783188E-4</v>
      </c>
      <c r="Q491">
        <v>2.3866623279860253E-4</v>
      </c>
      <c r="R491">
        <v>2.253623024999999E-4</v>
      </c>
      <c r="S491">
        <v>1.9378067642499997E-4</v>
      </c>
      <c r="T491">
        <v>2.0393513361999994E-4</v>
      </c>
      <c r="U491">
        <v>2.1546925491750101E-4</v>
      </c>
      <c r="V491">
        <v>2.1729242284750002E-4</v>
      </c>
      <c r="W491">
        <v>2.1587031114500007E-4</v>
      </c>
      <c r="X491" t="s">
        <v>381</v>
      </c>
    </row>
    <row r="492" spans="1:24">
      <c r="A492" t="s">
        <v>69</v>
      </c>
      <c r="B492" t="s">
        <v>374</v>
      </c>
      <c r="C492" t="s">
        <v>274</v>
      </c>
      <c r="D492" t="s">
        <v>332</v>
      </c>
      <c r="E492" t="s">
        <v>377</v>
      </c>
      <c r="F492" t="s">
        <v>380</v>
      </c>
      <c r="G492" t="s">
        <v>75</v>
      </c>
      <c r="H492" t="s">
        <v>83</v>
      </c>
      <c r="I492" t="s">
        <v>79</v>
      </c>
      <c r="J492">
        <v>0.6646587200000007</v>
      </c>
      <c r="K492">
        <v>0.70500827080199979</v>
      </c>
      <c r="L492">
        <v>0.72256211649600399</v>
      </c>
      <c r="M492">
        <v>0.4919745947600016</v>
      </c>
      <c r="N492">
        <v>0.51901613086399934</v>
      </c>
      <c r="O492">
        <v>0.52511008000000048</v>
      </c>
      <c r="P492">
        <v>0.50778812513956983</v>
      </c>
      <c r="Q492">
        <v>0.50616334651927619</v>
      </c>
      <c r="R492">
        <v>0.47794837114199984</v>
      </c>
      <c r="S492">
        <v>0.41097005856213992</v>
      </c>
      <c r="T492">
        <v>0.43250563138129583</v>
      </c>
      <c r="U492">
        <v>0.45696719582903622</v>
      </c>
      <c r="V492">
        <v>0.46083377037497808</v>
      </c>
      <c r="W492">
        <v>0.45781775587631618</v>
      </c>
      <c r="X492" t="s">
        <v>381</v>
      </c>
    </row>
    <row r="493" spans="1:24">
      <c r="A493" t="s">
        <v>69</v>
      </c>
      <c r="B493" t="s">
        <v>374</v>
      </c>
      <c r="C493" t="s">
        <v>274</v>
      </c>
      <c r="D493" t="s">
        <v>332</v>
      </c>
      <c r="E493" t="s">
        <v>377</v>
      </c>
      <c r="F493" t="s">
        <v>380</v>
      </c>
      <c r="G493" t="s">
        <v>75</v>
      </c>
      <c r="H493" t="s">
        <v>83</v>
      </c>
      <c r="I493" t="s">
        <v>80</v>
      </c>
      <c r="J493">
        <v>3.7357280000000035E-4</v>
      </c>
      <c r="K493">
        <v>3.9625134797999982E-4</v>
      </c>
      <c r="L493">
        <v>4.0611752304000226E-4</v>
      </c>
      <c r="M493">
        <v>2.7651533240000093E-4</v>
      </c>
      <c r="N493">
        <v>2.9171408335999967E-4</v>
      </c>
      <c r="O493">
        <v>2.9513920000000032E-4</v>
      </c>
      <c r="P493">
        <v>2.8540335965973563E-4</v>
      </c>
      <c r="Q493">
        <v>2.8449014949593417E-4</v>
      </c>
      <c r="R493">
        <v>2.6863186457999985E-4</v>
      </c>
      <c r="S493">
        <v>2.309865662986E-4</v>
      </c>
      <c r="T493">
        <v>2.4309067927503992E-4</v>
      </c>
      <c r="U493">
        <v>2.5683935186166125E-4</v>
      </c>
      <c r="V493">
        <v>2.5901256803422006E-4</v>
      </c>
      <c r="W493">
        <v>2.5731741088484011E-4</v>
      </c>
      <c r="X493" t="s">
        <v>381</v>
      </c>
    </row>
    <row r="494" spans="1:24">
      <c r="A494" t="s">
        <v>69</v>
      </c>
      <c r="B494" t="s">
        <v>374</v>
      </c>
      <c r="C494" t="s">
        <v>274</v>
      </c>
      <c r="D494" t="s">
        <v>332</v>
      </c>
      <c r="E494" t="s">
        <v>377</v>
      </c>
      <c r="F494" t="s">
        <v>382</v>
      </c>
      <c r="G494" t="s">
        <v>75</v>
      </c>
      <c r="H494" t="s">
        <v>83</v>
      </c>
      <c r="I494" t="s">
        <v>77</v>
      </c>
      <c r="J494">
        <v>6.8349999999999954E-5</v>
      </c>
      <c r="K494">
        <v>6.1187597499999844E-5</v>
      </c>
      <c r="L494">
        <v>6.1236275000000183E-5</v>
      </c>
      <c r="M494">
        <v>4.6735047500000277E-5</v>
      </c>
      <c r="N494">
        <v>6.442499999999994E-5</v>
      </c>
      <c r="O494">
        <v>6.0043543751572761E-5</v>
      </c>
      <c r="P494">
        <v>6.801600078722221E-5</v>
      </c>
      <c r="Q494">
        <v>5.7158490632713457E-5</v>
      </c>
      <c r="R494">
        <v>6.1966000000000091E-5</v>
      </c>
      <c r="S494">
        <v>5.680068745E-5</v>
      </c>
      <c r="T494">
        <v>4.3634707975000032E-5</v>
      </c>
      <c r="U494">
        <v>4.3985588860000081E-5</v>
      </c>
      <c r="V494">
        <v>4.6061968884999959E-5</v>
      </c>
      <c r="W494">
        <v>4.4577915272500013E-5</v>
      </c>
      <c r="X494" t="s">
        <v>383</v>
      </c>
    </row>
    <row r="495" spans="1:24">
      <c r="A495" t="s">
        <v>69</v>
      </c>
      <c r="B495" t="s">
        <v>374</v>
      </c>
      <c r="C495" t="s">
        <v>274</v>
      </c>
      <c r="D495" t="s">
        <v>332</v>
      </c>
      <c r="E495" t="s">
        <v>377</v>
      </c>
      <c r="F495" t="s">
        <v>382</v>
      </c>
      <c r="G495" t="s">
        <v>75</v>
      </c>
      <c r="H495" t="s">
        <v>83</v>
      </c>
      <c r="I495" t="s">
        <v>79</v>
      </c>
      <c r="J495">
        <v>0.14495667999999992</v>
      </c>
      <c r="K495">
        <v>0.12976665677799967</v>
      </c>
      <c r="L495">
        <v>0.1298698920200004</v>
      </c>
      <c r="M495">
        <v>9.9115688738000599E-2</v>
      </c>
      <c r="N495">
        <v>0.13663253999999989</v>
      </c>
      <c r="O495">
        <v>0.12734034758833551</v>
      </c>
      <c r="P495">
        <v>0.14424833446954086</v>
      </c>
      <c r="Q495">
        <v>0.1212217269338587</v>
      </c>
      <c r="R495">
        <v>0.13141749280000017</v>
      </c>
      <c r="S495">
        <v>0.12046289794396001</v>
      </c>
      <c r="T495">
        <v>9.2540488673380064E-2</v>
      </c>
      <c r="U495">
        <v>9.3284636854288172E-2</v>
      </c>
      <c r="V495">
        <v>9.7688223611307912E-2</v>
      </c>
      <c r="W495">
        <v>9.4540842709918027E-2</v>
      </c>
      <c r="X495" t="s">
        <v>383</v>
      </c>
    </row>
    <row r="496" spans="1:24">
      <c r="A496" t="s">
        <v>69</v>
      </c>
      <c r="B496" t="s">
        <v>374</v>
      </c>
      <c r="C496" t="s">
        <v>274</v>
      </c>
      <c r="D496" t="s">
        <v>332</v>
      </c>
      <c r="E496" t="s">
        <v>377</v>
      </c>
      <c r="F496" t="s">
        <v>382</v>
      </c>
      <c r="G496" t="s">
        <v>75</v>
      </c>
      <c r="H496" t="s">
        <v>83</v>
      </c>
      <c r="I496" t="s">
        <v>80</v>
      </c>
      <c r="J496">
        <v>8.1473199999999957E-5</v>
      </c>
      <c r="K496">
        <v>7.2935616219999824E-5</v>
      </c>
      <c r="L496">
        <v>7.2993639800000222E-5</v>
      </c>
      <c r="M496">
        <v>5.5708176620000339E-5</v>
      </c>
      <c r="N496">
        <v>7.6794599999999944E-5</v>
      </c>
      <c r="O496">
        <v>7.1571904151874731E-5</v>
      </c>
      <c r="P496">
        <v>8.1075072938368892E-5</v>
      </c>
      <c r="Q496">
        <v>6.8132920834194449E-5</v>
      </c>
      <c r="R496">
        <v>7.3863472000000114E-5</v>
      </c>
      <c r="S496">
        <v>6.7706419440400007E-5</v>
      </c>
      <c r="T496">
        <v>5.2012571906200047E-5</v>
      </c>
      <c r="U496">
        <v>5.2430821921120097E-5</v>
      </c>
      <c r="V496">
        <v>5.4905866910919953E-5</v>
      </c>
      <c r="W496">
        <v>5.3136875004820018E-5</v>
      </c>
      <c r="X496" t="s">
        <v>383</v>
      </c>
    </row>
    <row r="497" spans="1:24">
      <c r="A497" t="s">
        <v>69</v>
      </c>
      <c r="B497" t="s">
        <v>384</v>
      </c>
      <c r="C497" t="s">
        <v>274</v>
      </c>
      <c r="D497" t="s">
        <v>385</v>
      </c>
      <c r="E497" t="s">
        <v>12</v>
      </c>
      <c r="F497" t="s">
        <v>74</v>
      </c>
      <c r="G497" t="s">
        <v>75</v>
      </c>
      <c r="H497" t="s">
        <v>83</v>
      </c>
      <c r="I497" t="s">
        <v>77</v>
      </c>
      <c r="J497">
        <v>8.3541622289077596E-12</v>
      </c>
      <c r="K497">
        <v>2.6991831419438853E-9</v>
      </c>
      <c r="L497">
        <v>2.1766241299303996E-9</v>
      </c>
      <c r="M497">
        <v>2.5851606618011434E-9</v>
      </c>
      <c r="N497">
        <v>5.3970256933502547E-9</v>
      </c>
      <c r="O497">
        <v>8.1519277454458927E-9</v>
      </c>
      <c r="P497">
        <v>3.5750000000000001E-10</v>
      </c>
      <c r="Q497">
        <v>3.9250000000000144E-10</v>
      </c>
      <c r="R497">
        <v>6.8999999999999927E-10</v>
      </c>
      <c r="S497">
        <v>0</v>
      </c>
      <c r="T497">
        <v>0</v>
      </c>
      <c r="U497">
        <v>0</v>
      </c>
      <c r="V497">
        <v>1.1100000000000003E-9</v>
      </c>
      <c r="W497">
        <v>2.6389999999999904E-8</v>
      </c>
      <c r="X497" t="s">
        <v>386</v>
      </c>
    </row>
    <row r="498" spans="1:24">
      <c r="A498" t="s">
        <v>69</v>
      </c>
      <c r="B498" t="s">
        <v>384</v>
      </c>
      <c r="C498" t="s">
        <v>274</v>
      </c>
      <c r="D498" t="s">
        <v>385</v>
      </c>
      <c r="E498" t="s">
        <v>12</v>
      </c>
      <c r="F498" t="s">
        <v>74</v>
      </c>
      <c r="G498" t="s">
        <v>75</v>
      </c>
      <c r="H498" t="s">
        <v>83</v>
      </c>
      <c r="I498" t="s">
        <v>79</v>
      </c>
      <c r="J498">
        <v>1.7717507255067576E-8</v>
      </c>
      <c r="K498">
        <v>5.7244276074345911E-6</v>
      </c>
      <c r="L498">
        <v>4.6161844547563925E-6</v>
      </c>
      <c r="M498">
        <v>5.4826087315478663E-6</v>
      </c>
      <c r="N498">
        <v>1.1446012090457221E-5</v>
      </c>
      <c r="O498">
        <v>1.7288608362541649E-5</v>
      </c>
      <c r="P498">
        <v>7.5818600000000004E-7</v>
      </c>
      <c r="Q498">
        <v>8.324140000000031E-7</v>
      </c>
      <c r="R498">
        <v>1.4633519999999983E-6</v>
      </c>
      <c r="S498">
        <v>0</v>
      </c>
      <c r="T498">
        <v>0</v>
      </c>
      <c r="U498">
        <v>0</v>
      </c>
      <c r="V498">
        <v>2.3540880000000006E-6</v>
      </c>
      <c r="W498">
        <v>5.59679119999998E-5</v>
      </c>
      <c r="X498" t="s">
        <v>386</v>
      </c>
    </row>
    <row r="499" spans="1:24">
      <c r="A499" t="s">
        <v>69</v>
      </c>
      <c r="B499" t="s">
        <v>384</v>
      </c>
      <c r="C499" t="s">
        <v>274</v>
      </c>
      <c r="D499" t="s">
        <v>385</v>
      </c>
      <c r="E499" t="s">
        <v>12</v>
      </c>
      <c r="F499" t="s">
        <v>74</v>
      </c>
      <c r="G499" t="s">
        <v>75</v>
      </c>
      <c r="H499" t="s">
        <v>83</v>
      </c>
      <c r="I499" t="s">
        <v>80</v>
      </c>
      <c r="J499">
        <v>9.9581613768580492E-12</v>
      </c>
      <c r="K499">
        <v>3.217426305197111E-9</v>
      </c>
      <c r="L499">
        <v>2.5945359628770365E-9</v>
      </c>
      <c r="M499">
        <v>3.0815115088669635E-9</v>
      </c>
      <c r="N499">
        <v>6.4332546264735049E-9</v>
      </c>
      <c r="O499">
        <v>9.7170978725715049E-9</v>
      </c>
      <c r="P499">
        <v>4.2614000000000004E-10</v>
      </c>
      <c r="Q499">
        <v>4.6786000000000173E-10</v>
      </c>
      <c r="R499">
        <v>8.2247999999999911E-10</v>
      </c>
      <c r="S499">
        <v>0</v>
      </c>
      <c r="T499">
        <v>0</v>
      </c>
      <c r="U499">
        <v>0</v>
      </c>
      <c r="V499">
        <v>1.3231200000000003E-9</v>
      </c>
      <c r="W499">
        <v>3.1456879999999884E-8</v>
      </c>
      <c r="X499" t="s">
        <v>386</v>
      </c>
    </row>
    <row r="500" spans="1:24">
      <c r="A500" t="s">
        <v>69</v>
      </c>
      <c r="B500" t="s">
        <v>384</v>
      </c>
      <c r="C500" t="s">
        <v>274</v>
      </c>
      <c r="D500" t="s">
        <v>385</v>
      </c>
      <c r="E500" t="s">
        <v>387</v>
      </c>
      <c r="F500" t="s">
        <v>74</v>
      </c>
      <c r="G500" t="s">
        <v>75</v>
      </c>
      <c r="H500" t="s">
        <v>83</v>
      </c>
      <c r="I500" t="s">
        <v>77</v>
      </c>
      <c r="J500">
        <v>2.5071208914579046E-4</v>
      </c>
      <c r="K500">
        <v>1.3308052449015592E-4</v>
      </c>
      <c r="L500">
        <v>1.2956529957338861E-4</v>
      </c>
      <c r="M500">
        <v>1.2520998832799555E-4</v>
      </c>
      <c r="N500">
        <v>1.2818062336656161E-4</v>
      </c>
      <c r="O500">
        <v>1.209717892973245E-4</v>
      </c>
      <c r="P500">
        <v>5.3959872178801081E-6</v>
      </c>
      <c r="Q500">
        <v>5.5082711741101466E-6</v>
      </c>
      <c r="R500">
        <v>1.1664499999999992E-7</v>
      </c>
      <c r="S500">
        <v>7.0337500000000057E-8</v>
      </c>
      <c r="T500">
        <v>7.6425000000000011E-8</v>
      </c>
      <c r="U500">
        <v>6.9112500000000229E-8</v>
      </c>
      <c r="V500">
        <v>6.1457500000000059E-8</v>
      </c>
      <c r="W500">
        <v>7.9900455000000043E-6</v>
      </c>
      <c r="X500" t="s">
        <v>388</v>
      </c>
    </row>
    <row r="501" spans="1:24">
      <c r="A501" t="s">
        <v>69</v>
      </c>
      <c r="B501" t="s">
        <v>384</v>
      </c>
      <c r="C501" t="s">
        <v>274</v>
      </c>
      <c r="D501" t="s">
        <v>385</v>
      </c>
      <c r="E501" t="s">
        <v>387</v>
      </c>
      <c r="F501" t="s">
        <v>74</v>
      </c>
      <c r="G501" t="s">
        <v>75</v>
      </c>
      <c r="H501" t="s">
        <v>83</v>
      </c>
      <c r="I501" t="s">
        <v>79</v>
      </c>
      <c r="J501">
        <v>0.53171019866039237</v>
      </c>
      <c r="K501">
        <v>0.28223717633872258</v>
      </c>
      <c r="L501">
        <v>0.27478208733524262</v>
      </c>
      <c r="M501">
        <v>0.26554534324601298</v>
      </c>
      <c r="N501">
        <v>0.27184546603580378</v>
      </c>
      <c r="O501">
        <v>0.25655697074176581</v>
      </c>
      <c r="P501">
        <v>1.1443809691680133E-2</v>
      </c>
      <c r="Q501">
        <v>1.1681941506052795E-2</v>
      </c>
      <c r="R501">
        <v>2.473807159999998E-4</v>
      </c>
      <c r="S501">
        <v>1.4917177000000012E-4</v>
      </c>
      <c r="T501">
        <v>1.6208214000000003E-4</v>
      </c>
      <c r="U501">
        <v>1.465737900000005E-4</v>
      </c>
      <c r="V501">
        <v>1.3033906600000013E-4</v>
      </c>
      <c r="W501">
        <v>1.6945288496400011E-2</v>
      </c>
      <c r="X501" t="s">
        <v>388</v>
      </c>
    </row>
    <row r="502" spans="1:24">
      <c r="A502" t="s">
        <v>69</v>
      </c>
      <c r="B502" t="s">
        <v>384</v>
      </c>
      <c r="C502" t="s">
        <v>274</v>
      </c>
      <c r="D502" t="s">
        <v>385</v>
      </c>
      <c r="E502" t="s">
        <v>387</v>
      </c>
      <c r="F502" t="s">
        <v>74</v>
      </c>
      <c r="G502" t="s">
        <v>75</v>
      </c>
      <c r="H502" t="s">
        <v>83</v>
      </c>
      <c r="I502" t="s">
        <v>80</v>
      </c>
      <c r="J502">
        <v>2.9884881026178225E-4</v>
      </c>
      <c r="K502">
        <v>1.5863198519226588E-4</v>
      </c>
      <c r="L502">
        <v>1.5444183709147928E-4</v>
      </c>
      <c r="M502">
        <v>1.4925030608697071E-4</v>
      </c>
      <c r="N502">
        <v>1.5279130305294143E-4</v>
      </c>
      <c r="O502">
        <v>1.4419837284241081E-4</v>
      </c>
      <c r="P502">
        <v>6.4320167637130886E-6</v>
      </c>
      <c r="Q502">
        <v>6.5658592395392933E-6</v>
      </c>
      <c r="R502">
        <v>1.390408399999999E-7</v>
      </c>
      <c r="S502">
        <v>8.3842300000000073E-8</v>
      </c>
      <c r="T502">
        <v>9.1098600000000019E-8</v>
      </c>
      <c r="U502">
        <v>8.2382100000000286E-8</v>
      </c>
      <c r="V502">
        <v>7.3257340000000087E-8</v>
      </c>
      <c r="W502">
        <v>9.5241342360000052E-6</v>
      </c>
      <c r="X502" t="s">
        <v>388</v>
      </c>
    </row>
    <row r="503" spans="1:24">
      <c r="A503" t="s">
        <v>69</v>
      </c>
      <c r="B503" t="s">
        <v>384</v>
      </c>
      <c r="C503" t="s">
        <v>274</v>
      </c>
      <c r="D503" t="s">
        <v>385</v>
      </c>
      <c r="E503" t="s">
        <v>389</v>
      </c>
      <c r="F503" t="s">
        <v>74</v>
      </c>
      <c r="G503" t="s">
        <v>75</v>
      </c>
      <c r="H503" t="s">
        <v>83</v>
      </c>
      <c r="I503" t="s">
        <v>77</v>
      </c>
      <c r="J503">
        <v>1.5302970010041273E-4</v>
      </c>
      <c r="K503">
        <v>1.451167618296431E-5</v>
      </c>
      <c r="L503">
        <v>1.6478147810324856E-5</v>
      </c>
      <c r="M503">
        <v>3.3237124452461974E-5</v>
      </c>
      <c r="N503">
        <v>4.3148294597782286E-5</v>
      </c>
      <c r="O503">
        <v>3.9572038070640119E-5</v>
      </c>
      <c r="P503">
        <v>4.4569289999999986E-5</v>
      </c>
      <c r="Q503">
        <v>7.0343972500000289E-5</v>
      </c>
      <c r="R503">
        <v>8.8502660000000047E-5</v>
      </c>
      <c r="S503">
        <v>6.6345434999999972E-5</v>
      </c>
      <c r="T503">
        <v>6.977854250000005E-5</v>
      </c>
      <c r="U503">
        <v>7.1440575000000407E-5</v>
      </c>
      <c r="V503">
        <v>7.4164305000000032E-5</v>
      </c>
      <c r="W503">
        <v>6.7845835000000077E-5</v>
      </c>
      <c r="X503" t="s">
        <v>390</v>
      </c>
    </row>
    <row r="504" spans="1:24">
      <c r="A504" t="s">
        <v>69</v>
      </c>
      <c r="B504" t="s">
        <v>384</v>
      </c>
      <c r="C504" t="s">
        <v>274</v>
      </c>
      <c r="D504" t="s">
        <v>385</v>
      </c>
      <c r="E504" t="s">
        <v>389</v>
      </c>
      <c r="F504" t="s">
        <v>74</v>
      </c>
      <c r="G504" t="s">
        <v>75</v>
      </c>
      <c r="H504" t="s">
        <v>83</v>
      </c>
      <c r="I504" t="s">
        <v>79</v>
      </c>
      <c r="J504">
        <v>0.32454538797295535</v>
      </c>
      <c r="K504">
        <v>3.0776362848830709E-2</v>
      </c>
      <c r="L504">
        <v>3.4946855876136954E-2</v>
      </c>
      <c r="M504">
        <v>7.0489293538781347E-2</v>
      </c>
      <c r="N504">
        <v>9.1508903182976678E-2</v>
      </c>
      <c r="O504">
        <v>8.392437834021356E-2</v>
      </c>
      <c r="P504">
        <v>9.4522550231999972E-2</v>
      </c>
      <c r="Q504">
        <v>0.14918549687800062</v>
      </c>
      <c r="R504">
        <v>0.18769644132800009</v>
      </c>
      <c r="S504">
        <v>0.14070539854799993</v>
      </c>
      <c r="T504">
        <v>0.14798633293400013</v>
      </c>
      <c r="U504">
        <v>0.15151117146000082</v>
      </c>
      <c r="V504">
        <v>0.15728765804400005</v>
      </c>
      <c r="W504">
        <v>0.14388744686800015</v>
      </c>
      <c r="X504" t="s">
        <v>390</v>
      </c>
    </row>
    <row r="505" spans="1:24">
      <c r="A505" t="s">
        <v>69</v>
      </c>
      <c r="B505" t="s">
        <v>384</v>
      </c>
      <c r="C505" t="s">
        <v>274</v>
      </c>
      <c r="D505" t="s">
        <v>385</v>
      </c>
      <c r="E505" t="s">
        <v>389</v>
      </c>
      <c r="F505" t="s">
        <v>74</v>
      </c>
      <c r="G505" t="s">
        <v>75</v>
      </c>
      <c r="H505" t="s">
        <v>83</v>
      </c>
      <c r="I505" t="s">
        <v>80</v>
      </c>
      <c r="J505">
        <v>1.8241140251969197E-4</v>
      </c>
      <c r="K505">
        <v>1.7297918010093456E-5</v>
      </c>
      <c r="L505">
        <v>1.9641952189907228E-5</v>
      </c>
      <c r="M505">
        <v>3.9618652347334679E-5</v>
      </c>
      <c r="N505">
        <v>5.1432767160556494E-5</v>
      </c>
      <c r="O505">
        <v>4.7169869380203023E-5</v>
      </c>
      <c r="P505">
        <v>5.3126593679999983E-5</v>
      </c>
      <c r="Q505">
        <v>8.3850015220000328E-5</v>
      </c>
      <c r="R505">
        <v>1.0549517072000006E-4</v>
      </c>
      <c r="S505">
        <v>7.9083758519999972E-5</v>
      </c>
      <c r="T505">
        <v>8.3176022660000075E-5</v>
      </c>
      <c r="U505">
        <v>8.5157165400000484E-5</v>
      </c>
      <c r="V505">
        <v>8.8403851560000046E-5</v>
      </c>
      <c r="W505">
        <v>8.0872235320000093E-5</v>
      </c>
      <c r="X505" t="s">
        <v>390</v>
      </c>
    </row>
    <row r="506" spans="1:24">
      <c r="A506" t="s">
        <v>69</v>
      </c>
      <c r="B506" t="s">
        <v>391</v>
      </c>
      <c r="C506" t="s">
        <v>274</v>
      </c>
      <c r="D506" t="s">
        <v>332</v>
      </c>
      <c r="E506" t="s">
        <v>392</v>
      </c>
      <c r="F506" t="s">
        <v>393</v>
      </c>
      <c r="G506" t="s">
        <v>75</v>
      </c>
      <c r="H506" t="s">
        <v>83</v>
      </c>
      <c r="I506" t="s">
        <v>77</v>
      </c>
      <c r="J506">
        <v>2.7713978289781676E-5</v>
      </c>
      <c r="K506">
        <v>2.4912998658446003E-5</v>
      </c>
      <c r="L506">
        <v>2.5918576609444787E-5</v>
      </c>
      <c r="M506">
        <v>1.9687504399477203E-5</v>
      </c>
      <c r="N506">
        <v>2.0426841208192693E-5</v>
      </c>
      <c r="O506">
        <v>1.9340612802549256E-5</v>
      </c>
      <c r="P506">
        <v>1.8444618046283939E-5</v>
      </c>
      <c r="Q506">
        <v>1.6031193463132731E-5</v>
      </c>
      <c r="R506">
        <v>1.2887572499999986E-5</v>
      </c>
      <c r="S506">
        <v>1.0056585699999988E-5</v>
      </c>
      <c r="T506">
        <v>8.6560552475000035E-6</v>
      </c>
      <c r="U506">
        <v>8.2143255575000405E-6</v>
      </c>
      <c r="V506">
        <v>8.1081598399999862E-6</v>
      </c>
      <c r="W506">
        <v>7.9401126500000088E-6</v>
      </c>
      <c r="X506" t="s">
        <v>394</v>
      </c>
    </row>
    <row r="507" spans="1:24">
      <c r="A507" t="s">
        <v>69</v>
      </c>
      <c r="B507" t="s">
        <v>391</v>
      </c>
      <c r="C507" t="s">
        <v>274</v>
      </c>
      <c r="D507" t="s">
        <v>332</v>
      </c>
      <c r="E507" t="s">
        <v>392</v>
      </c>
      <c r="F507" t="s">
        <v>393</v>
      </c>
      <c r="G507" t="s">
        <v>75</v>
      </c>
      <c r="H507" t="s">
        <v>83</v>
      </c>
      <c r="I507" t="s">
        <v>79</v>
      </c>
      <c r="J507">
        <v>5.8775805156968973E-2</v>
      </c>
      <c r="K507">
        <v>5.2835487554832285E-2</v>
      </c>
      <c r="L507">
        <v>5.496811727331051E-2</v>
      </c>
      <c r="M507">
        <v>4.1753259330411248E-2</v>
      </c>
      <c r="N507">
        <v>4.3321244834335061E-2</v>
      </c>
      <c r="O507">
        <v>4.1017571631646446E-2</v>
      </c>
      <c r="P507">
        <v>3.9117345952558967E-2</v>
      </c>
      <c r="Q507">
        <v>3.3998955096611889E-2</v>
      </c>
      <c r="R507">
        <v>2.7331963757999973E-2</v>
      </c>
      <c r="S507">
        <v>2.1328006952559975E-2</v>
      </c>
      <c r="T507">
        <v>1.8357761968898014E-2</v>
      </c>
      <c r="U507">
        <v>1.7420941642346085E-2</v>
      </c>
      <c r="V507">
        <v>1.7195785388671971E-2</v>
      </c>
      <c r="W507">
        <v>1.6839390908120019E-2</v>
      </c>
      <c r="X507" t="s">
        <v>394</v>
      </c>
    </row>
    <row r="508" spans="1:24">
      <c r="A508" t="s">
        <v>69</v>
      </c>
      <c r="B508" t="s">
        <v>391</v>
      </c>
      <c r="C508" t="s">
        <v>274</v>
      </c>
      <c r="D508" t="s">
        <v>332</v>
      </c>
      <c r="E508" t="s">
        <v>392</v>
      </c>
      <c r="F508" t="s">
        <v>393</v>
      </c>
      <c r="G508" t="s">
        <v>75</v>
      </c>
      <c r="H508" t="s">
        <v>83</v>
      </c>
      <c r="I508" t="s">
        <v>80</v>
      </c>
      <c r="J508">
        <v>3.3035062121419755E-5</v>
      </c>
      <c r="K508">
        <v>2.9696294400867638E-5</v>
      </c>
      <c r="L508">
        <v>3.089494331845819E-5</v>
      </c>
      <c r="M508">
        <v>2.3467505244176819E-5</v>
      </c>
      <c r="N508">
        <v>2.4348794720165691E-5</v>
      </c>
      <c r="O508">
        <v>2.3054010460638706E-5</v>
      </c>
      <c r="P508">
        <v>2.1985984711170454E-5</v>
      </c>
      <c r="Q508">
        <v>1.9109182608054213E-5</v>
      </c>
      <c r="R508">
        <v>1.5361986419999984E-5</v>
      </c>
      <c r="S508">
        <v>1.1987450154399983E-5</v>
      </c>
      <c r="T508">
        <v>1.0318017855020007E-5</v>
      </c>
      <c r="U508">
        <v>9.7914760645400468E-6</v>
      </c>
      <c r="V508">
        <v>9.6649265292799846E-6</v>
      </c>
      <c r="W508">
        <v>9.4646142788000111E-6</v>
      </c>
      <c r="X508" t="s">
        <v>394</v>
      </c>
    </row>
    <row r="509" spans="1:24">
      <c r="A509" t="s">
        <v>69</v>
      </c>
      <c r="B509" t="s">
        <v>391</v>
      </c>
      <c r="C509" t="s">
        <v>274</v>
      </c>
      <c r="D509" t="s">
        <v>332</v>
      </c>
      <c r="E509" t="s">
        <v>392</v>
      </c>
      <c r="F509" t="s">
        <v>395</v>
      </c>
      <c r="G509" t="s">
        <v>75</v>
      </c>
      <c r="H509" t="s">
        <v>83</v>
      </c>
      <c r="I509" t="s">
        <v>77</v>
      </c>
      <c r="J509">
        <v>1.5931935351158526E-4</v>
      </c>
      <c r="K509">
        <v>1.2074767382125963E-4</v>
      </c>
      <c r="L509">
        <v>6.4484211849506268E-5</v>
      </c>
      <c r="M509">
        <v>5.4316902861335546E-5</v>
      </c>
      <c r="N509">
        <v>3.2520835873636332E-5</v>
      </c>
      <c r="O509">
        <v>3.1028903702350821E-5</v>
      </c>
      <c r="P509">
        <v>3.1258902044965617E-5</v>
      </c>
      <c r="Q509">
        <v>2.2994431126878752E-5</v>
      </c>
      <c r="R509">
        <v>2.1331687500000007E-5</v>
      </c>
      <c r="S509">
        <v>1.5849245625000005E-5</v>
      </c>
      <c r="T509">
        <v>1.5191243655000004E-5</v>
      </c>
      <c r="U509">
        <v>1.1968798657500055E-5</v>
      </c>
      <c r="V509">
        <v>6.9990926274999901E-6</v>
      </c>
      <c r="W509">
        <v>8.0199005750000061E-6</v>
      </c>
      <c r="X509" t="s">
        <v>396</v>
      </c>
    </row>
    <row r="510" spans="1:24">
      <c r="A510" t="s">
        <v>69</v>
      </c>
      <c r="B510" t="s">
        <v>391</v>
      </c>
      <c r="C510" t="s">
        <v>274</v>
      </c>
      <c r="D510" t="s">
        <v>332</v>
      </c>
      <c r="E510" t="s">
        <v>392</v>
      </c>
      <c r="F510" t="s">
        <v>395</v>
      </c>
      <c r="G510" t="s">
        <v>75</v>
      </c>
      <c r="H510" t="s">
        <v>83</v>
      </c>
      <c r="I510" t="s">
        <v>79</v>
      </c>
      <c r="J510">
        <v>0.33788448492737005</v>
      </c>
      <c r="K510">
        <v>0.25608166664012744</v>
      </c>
      <c r="L510">
        <v>0.1367581164904329</v>
      </c>
      <c r="M510">
        <v>0.11519528758832044</v>
      </c>
      <c r="N510">
        <v>6.8970188720807943E-2</v>
      </c>
      <c r="O510">
        <v>6.5806098971945629E-2</v>
      </c>
      <c r="P510">
        <v>6.6293879456963092E-2</v>
      </c>
      <c r="Q510">
        <v>4.8766589533884463E-2</v>
      </c>
      <c r="R510">
        <v>4.5240242850000008E-2</v>
      </c>
      <c r="S510">
        <v>3.3613080121500008E-2</v>
      </c>
      <c r="T510">
        <v>3.2217589543524008E-2</v>
      </c>
      <c r="U510">
        <v>2.5383428192826112E-2</v>
      </c>
      <c r="V510">
        <v>1.484367564440198E-2</v>
      </c>
      <c r="W510">
        <v>1.7008605139460013E-2</v>
      </c>
      <c r="X510" t="s">
        <v>396</v>
      </c>
    </row>
    <row r="511" spans="1:24">
      <c r="A511" t="s">
        <v>69</v>
      </c>
      <c r="B511" t="s">
        <v>391</v>
      </c>
      <c r="C511" t="s">
        <v>274</v>
      </c>
      <c r="D511" t="s">
        <v>332</v>
      </c>
      <c r="E511" t="s">
        <v>392</v>
      </c>
      <c r="F511" t="s">
        <v>395</v>
      </c>
      <c r="G511" t="s">
        <v>75</v>
      </c>
      <c r="H511" t="s">
        <v>83</v>
      </c>
      <c r="I511" t="s">
        <v>80</v>
      </c>
      <c r="J511">
        <v>1.8990866938580969E-4</v>
      </c>
      <c r="K511">
        <v>1.4393122719494149E-4</v>
      </c>
      <c r="L511">
        <v>7.6865180524611471E-5</v>
      </c>
      <c r="M511">
        <v>6.4745748210711979E-5</v>
      </c>
      <c r="N511">
        <v>3.8764836361374515E-5</v>
      </c>
      <c r="O511">
        <v>3.6986453213202185E-5</v>
      </c>
      <c r="P511">
        <v>3.726061123759902E-5</v>
      </c>
      <c r="Q511">
        <v>2.7409361903239477E-5</v>
      </c>
      <c r="R511">
        <v>2.5427371500000009E-5</v>
      </c>
      <c r="S511">
        <v>1.8892300785000004E-5</v>
      </c>
      <c r="T511">
        <v>1.8107962436760009E-5</v>
      </c>
      <c r="U511">
        <v>1.4266807999740065E-5</v>
      </c>
      <c r="V511">
        <v>8.3429184119799885E-6</v>
      </c>
      <c r="W511">
        <v>9.5597214854000063E-6</v>
      </c>
      <c r="X511" t="s">
        <v>396</v>
      </c>
    </row>
    <row r="512" spans="1:24">
      <c r="A512" t="s">
        <v>69</v>
      </c>
      <c r="B512" t="s">
        <v>397</v>
      </c>
      <c r="C512" t="s">
        <v>274</v>
      </c>
      <c r="D512" t="s">
        <v>332</v>
      </c>
      <c r="E512" t="s">
        <v>398</v>
      </c>
      <c r="F512" t="s">
        <v>74</v>
      </c>
      <c r="G512" t="s">
        <v>75</v>
      </c>
      <c r="H512" t="s">
        <v>83</v>
      </c>
      <c r="I512" t="s">
        <v>77</v>
      </c>
      <c r="J512">
        <v>6.0424999999999958E-5</v>
      </c>
      <c r="K512">
        <v>5.5374999999999794E-5</v>
      </c>
      <c r="L512">
        <v>4.5550000000000192E-5</v>
      </c>
      <c r="M512">
        <v>5.1000000000000122E-5</v>
      </c>
      <c r="N512">
        <v>8.2225000000000047E-5</v>
      </c>
      <c r="O512">
        <v>1.0160000000000018E-4</v>
      </c>
      <c r="P512">
        <v>4.4754217499999848E-5</v>
      </c>
      <c r="Q512">
        <v>4.1515497500000301E-5</v>
      </c>
      <c r="R512">
        <v>3.5463787500000068E-5</v>
      </c>
      <c r="S512">
        <v>3.7352166325000055E-5</v>
      </c>
      <c r="T512">
        <v>3.68472871099999E-5</v>
      </c>
      <c r="U512">
        <v>3.9726856097500262E-5</v>
      </c>
      <c r="V512">
        <v>3.7147232944999921E-5</v>
      </c>
      <c r="W512">
        <v>4.6283447557500071E-5</v>
      </c>
      <c r="X512" t="s">
        <v>399</v>
      </c>
    </row>
    <row r="513" spans="1:24">
      <c r="A513" t="s">
        <v>69</v>
      </c>
      <c r="B513" t="s">
        <v>397</v>
      </c>
      <c r="C513" t="s">
        <v>274</v>
      </c>
      <c r="D513" t="s">
        <v>332</v>
      </c>
      <c r="E513" t="s">
        <v>398</v>
      </c>
      <c r="F513" t="s">
        <v>74</v>
      </c>
      <c r="G513" t="s">
        <v>75</v>
      </c>
      <c r="H513" t="s">
        <v>83</v>
      </c>
      <c r="I513" t="s">
        <v>79</v>
      </c>
      <c r="J513">
        <v>0.12814933999999992</v>
      </c>
      <c r="K513">
        <v>0.11743929999999957</v>
      </c>
      <c r="L513">
        <v>9.6602440000000414E-2</v>
      </c>
      <c r="M513">
        <v>0.10816080000000024</v>
      </c>
      <c r="N513">
        <v>0.17438278000000013</v>
      </c>
      <c r="O513">
        <v>0.21547328000000038</v>
      </c>
      <c r="P513">
        <v>9.4914744473999682E-2</v>
      </c>
      <c r="Q513">
        <v>8.8046067098000627E-2</v>
      </c>
      <c r="R513">
        <v>7.5211600530000158E-2</v>
      </c>
      <c r="S513">
        <v>7.9216474342060125E-2</v>
      </c>
      <c r="T513">
        <v>7.8145726502887786E-2</v>
      </c>
      <c r="U513">
        <v>8.4252716411578568E-2</v>
      </c>
      <c r="V513">
        <v>7.8781851629755845E-2</v>
      </c>
      <c r="W513">
        <v>9.8157935579946148E-2</v>
      </c>
      <c r="X513" t="s">
        <v>399</v>
      </c>
    </row>
    <row r="514" spans="1:24">
      <c r="A514" t="s">
        <v>69</v>
      </c>
      <c r="B514" t="s">
        <v>397</v>
      </c>
      <c r="C514" t="s">
        <v>274</v>
      </c>
      <c r="D514" t="s">
        <v>332</v>
      </c>
      <c r="E514" t="s">
        <v>398</v>
      </c>
      <c r="F514" t="s">
        <v>74</v>
      </c>
      <c r="G514" t="s">
        <v>75</v>
      </c>
      <c r="H514" t="s">
        <v>83</v>
      </c>
      <c r="I514" t="s">
        <v>80</v>
      </c>
      <c r="J514">
        <v>7.2026599999999952E-5</v>
      </c>
      <c r="K514">
        <v>6.6006999999999749E-5</v>
      </c>
      <c r="L514">
        <v>5.4295600000000233E-5</v>
      </c>
      <c r="M514">
        <v>6.0792000000000146E-5</v>
      </c>
      <c r="N514">
        <v>9.8012200000000078E-5</v>
      </c>
      <c r="O514">
        <v>1.2110720000000024E-4</v>
      </c>
      <c r="P514">
        <v>5.3347027259999829E-5</v>
      </c>
      <c r="Q514">
        <v>4.9486473020000353E-5</v>
      </c>
      <c r="R514">
        <v>4.2272834700000075E-5</v>
      </c>
      <c r="S514">
        <v>4.4523782259400072E-5</v>
      </c>
      <c r="T514">
        <v>4.3921966235119877E-5</v>
      </c>
      <c r="U514">
        <v>4.7354412468220319E-5</v>
      </c>
      <c r="V514">
        <v>4.4279501670439905E-5</v>
      </c>
      <c r="W514">
        <v>5.5169869488540086E-5</v>
      </c>
      <c r="X514" t="s">
        <v>399</v>
      </c>
    </row>
    <row r="515" spans="1:24">
      <c r="A515" t="s">
        <v>69</v>
      </c>
      <c r="B515" t="s">
        <v>397</v>
      </c>
      <c r="C515" t="s">
        <v>274</v>
      </c>
      <c r="D515" t="s">
        <v>332</v>
      </c>
      <c r="E515" t="s">
        <v>398</v>
      </c>
      <c r="F515" t="s">
        <v>74</v>
      </c>
      <c r="G515" t="s">
        <v>75</v>
      </c>
      <c r="H515" t="s">
        <v>308</v>
      </c>
      <c r="I515" t="s">
        <v>77</v>
      </c>
      <c r="J515">
        <v>2.9935663070356877E-4</v>
      </c>
      <c r="K515">
        <v>5.1361117020650522E-4</v>
      </c>
      <c r="L515">
        <v>5.5229544990104064E-4</v>
      </c>
      <c r="M515">
        <v>5.428230290066738E-4</v>
      </c>
      <c r="N515">
        <v>6.102604019142309E-4</v>
      </c>
      <c r="O515">
        <v>5.3471103074999998E-4</v>
      </c>
      <c r="P515">
        <v>5.2654459425668346E-4</v>
      </c>
      <c r="Q515">
        <v>4.125705528124453E-4</v>
      </c>
      <c r="R515">
        <v>3.6626906260757344E-4</v>
      </c>
      <c r="S515">
        <v>3.4834107931788468E-4</v>
      </c>
      <c r="T515">
        <v>4.1713066925704598E-4</v>
      </c>
      <c r="U515">
        <v>4.9636473445363225E-4</v>
      </c>
      <c r="V515">
        <v>4.9636473445363225E-4</v>
      </c>
      <c r="W515">
        <v>4.9636473445363225E-4</v>
      </c>
      <c r="X515" t="s">
        <v>400</v>
      </c>
    </row>
    <row r="516" spans="1:24">
      <c r="A516" t="s">
        <v>69</v>
      </c>
      <c r="B516" t="s">
        <v>397</v>
      </c>
      <c r="C516" t="s">
        <v>274</v>
      </c>
      <c r="D516" t="s">
        <v>332</v>
      </c>
      <c r="E516" t="s">
        <v>398</v>
      </c>
      <c r="F516" t="s">
        <v>74</v>
      </c>
      <c r="G516" t="s">
        <v>75</v>
      </c>
      <c r="H516" t="s">
        <v>308</v>
      </c>
      <c r="I516" t="s">
        <v>79</v>
      </c>
      <c r="J516">
        <v>0.28288742100115472</v>
      </c>
      <c r="K516">
        <v>0.48565430271989007</v>
      </c>
      <c r="L516">
        <v>0.52323917032836953</v>
      </c>
      <c r="M516">
        <v>0.51373769483093035</v>
      </c>
      <c r="N516">
        <v>0.57828383557457319</v>
      </c>
      <c r="O516">
        <v>0.50619492922471965</v>
      </c>
      <c r="P516">
        <v>0.50080569851351786</v>
      </c>
      <c r="Q516">
        <v>0.39451546198459275</v>
      </c>
      <c r="R516">
        <v>0.34839074170818973</v>
      </c>
      <c r="S516">
        <v>0.3313378589144314</v>
      </c>
      <c r="T516">
        <v>0.39676969225052677</v>
      </c>
      <c r="U516">
        <v>0.47213618524851597</v>
      </c>
      <c r="V516">
        <v>0.47213618524851597</v>
      </c>
      <c r="W516">
        <v>0.47213618524851597</v>
      </c>
      <c r="X516" t="s">
        <v>400</v>
      </c>
    </row>
    <row r="517" spans="1:24">
      <c r="A517" t="s">
        <v>69</v>
      </c>
      <c r="B517" t="s">
        <v>397</v>
      </c>
      <c r="C517" t="s">
        <v>274</v>
      </c>
      <c r="D517" t="s">
        <v>332</v>
      </c>
      <c r="E517" t="s">
        <v>398</v>
      </c>
      <c r="F517" t="s">
        <v>74</v>
      </c>
      <c r="G517" t="s">
        <v>75</v>
      </c>
      <c r="H517" t="s">
        <v>308</v>
      </c>
      <c r="I517" t="s">
        <v>80</v>
      </c>
      <c r="J517">
        <v>7.136662075973079E-4</v>
      </c>
      <c r="K517">
        <v>1.2244490297723086E-3</v>
      </c>
      <c r="L517">
        <v>1.3166723525640809E-3</v>
      </c>
      <c r="M517">
        <v>1.2940901011519101E-3</v>
      </c>
      <c r="N517">
        <v>1.4548607981635265E-3</v>
      </c>
      <c r="O517">
        <v>1.2747510973080002E-3</v>
      </c>
      <c r="P517">
        <v>1.2552823127079333E-3</v>
      </c>
      <c r="Q517">
        <v>9.8356819790486956E-4</v>
      </c>
      <c r="R517">
        <v>8.7318544525645514E-4</v>
      </c>
      <c r="S517">
        <v>8.3044513309383713E-4</v>
      </c>
      <c r="T517">
        <v>9.944395155087975E-4</v>
      </c>
      <c r="U517">
        <v>1.1833335269374593E-3</v>
      </c>
      <c r="V517">
        <v>1.1833335269374593E-3</v>
      </c>
      <c r="W517">
        <v>1.1833335269374593E-3</v>
      </c>
      <c r="X517" t="s">
        <v>400</v>
      </c>
    </row>
    <row r="518" spans="1:24">
      <c r="A518" t="s">
        <v>69</v>
      </c>
      <c r="B518" t="s">
        <v>397</v>
      </c>
      <c r="C518" t="s">
        <v>274</v>
      </c>
      <c r="D518" t="s">
        <v>332</v>
      </c>
      <c r="E518" t="s">
        <v>398</v>
      </c>
      <c r="F518" t="s">
        <v>74</v>
      </c>
      <c r="G518" t="s">
        <v>75</v>
      </c>
      <c r="H518" t="s">
        <v>318</v>
      </c>
      <c r="I518" t="s">
        <v>77</v>
      </c>
      <c r="J518">
        <v>7.5994416720193227E-7</v>
      </c>
      <c r="K518">
        <v>1.7564936212286128E-6</v>
      </c>
      <c r="L518">
        <v>2.2143576665007564E-6</v>
      </c>
      <c r="M518">
        <v>1.3059124507515243E-5</v>
      </c>
      <c r="N518">
        <v>2.252600991363681E-5</v>
      </c>
      <c r="O518">
        <v>2.1017787335999998E-5</v>
      </c>
      <c r="P518">
        <v>2.0734832659509046E-5</v>
      </c>
      <c r="Q518">
        <v>1.6275888510036876E-5</v>
      </c>
      <c r="R518">
        <v>1.6010189927710841E-5</v>
      </c>
      <c r="S518">
        <v>1.5501894698381553E-5</v>
      </c>
      <c r="T518">
        <v>2.9440290259265187E-5</v>
      </c>
      <c r="U518">
        <v>3.8426398447159423E-5</v>
      </c>
      <c r="V518">
        <v>3.5347493799507014E-5</v>
      </c>
      <c r="W518">
        <v>3.705802691130137E-5</v>
      </c>
      <c r="X518" t="s">
        <v>401</v>
      </c>
    </row>
    <row r="519" spans="1:24">
      <c r="A519" t="s">
        <v>69</v>
      </c>
      <c r="B519" t="s">
        <v>397</v>
      </c>
      <c r="C519" t="s">
        <v>274</v>
      </c>
      <c r="D519" t="s">
        <v>332</v>
      </c>
      <c r="E519" t="s">
        <v>398</v>
      </c>
      <c r="F519" t="s">
        <v>74</v>
      </c>
      <c r="G519" t="s">
        <v>75</v>
      </c>
      <c r="H519" t="s">
        <v>318</v>
      </c>
      <c r="I519" t="s">
        <v>79</v>
      </c>
      <c r="J519">
        <v>6.9347438404400322E-4</v>
      </c>
      <c r="K519">
        <v>1.6028589791584832E-3</v>
      </c>
      <c r="L519">
        <v>2.020675182604157E-3</v>
      </c>
      <c r="M519">
        <v>1.1916886417257905E-2</v>
      </c>
      <c r="N519">
        <v>2.055573491319071E-2</v>
      </c>
      <c r="O519">
        <v>1.91794315370112E-2</v>
      </c>
      <c r="P519">
        <v>1.8921225962890652E-2</v>
      </c>
      <c r="Q519">
        <v>1.485229079502565E-2</v>
      </c>
      <c r="R519">
        <v>1.4609831982033732E-2</v>
      </c>
      <c r="S519">
        <v>1.4145995642096447E-2</v>
      </c>
      <c r="T519">
        <v>2.686524620458813E-2</v>
      </c>
      <c r="U519">
        <v>3.5065369462981215E-2</v>
      </c>
      <c r="V519">
        <v>3.2255766341843468E-2</v>
      </c>
      <c r="W519">
        <v>3.3816684824126211E-2</v>
      </c>
      <c r="X519" t="s">
        <v>401</v>
      </c>
    </row>
    <row r="520" spans="1:24">
      <c r="A520" t="s">
        <v>69</v>
      </c>
      <c r="B520" t="s">
        <v>397</v>
      </c>
      <c r="C520" t="s">
        <v>274</v>
      </c>
      <c r="D520" t="s">
        <v>332</v>
      </c>
      <c r="E520" t="s">
        <v>398</v>
      </c>
      <c r="F520" t="s">
        <v>74</v>
      </c>
      <c r="G520" t="s">
        <v>75</v>
      </c>
      <c r="H520" t="s">
        <v>318</v>
      </c>
      <c r="I520" t="s">
        <v>80</v>
      </c>
      <c r="J520">
        <v>1.8117068946094065E-6</v>
      </c>
      <c r="K520">
        <v>4.1874807930090127E-6</v>
      </c>
      <c r="L520">
        <v>5.2790286769378036E-6</v>
      </c>
      <c r="M520">
        <v>3.1132952825916331E-5</v>
      </c>
      <c r="N520">
        <v>5.3702007634110163E-5</v>
      </c>
      <c r="O520">
        <v>5.0106405009024003E-5</v>
      </c>
      <c r="P520">
        <v>4.9431841060269554E-5</v>
      </c>
      <c r="Q520">
        <v>3.8801718207927914E-5</v>
      </c>
      <c r="R520">
        <v>3.8168292787662643E-5</v>
      </c>
      <c r="S520">
        <v>3.6956516960941621E-5</v>
      </c>
      <c r="T520">
        <v>7.018565197808821E-5</v>
      </c>
      <c r="U520">
        <v>9.160853389802805E-5</v>
      </c>
      <c r="V520">
        <v>8.4268425218024718E-5</v>
      </c>
      <c r="W520">
        <v>8.8346336156542459E-5</v>
      </c>
      <c r="X520" t="s">
        <v>401</v>
      </c>
    </row>
    <row r="521" spans="1:24">
      <c r="A521" t="s">
        <v>69</v>
      </c>
      <c r="B521" t="s">
        <v>402</v>
      </c>
      <c r="C521" t="s">
        <v>274</v>
      </c>
      <c r="D521" t="s">
        <v>332</v>
      </c>
      <c r="E521" t="s">
        <v>403</v>
      </c>
      <c r="F521" t="s">
        <v>404</v>
      </c>
      <c r="G521" t="s">
        <v>75</v>
      </c>
      <c r="H521" t="s">
        <v>83</v>
      </c>
      <c r="I521" t="s">
        <v>77</v>
      </c>
      <c r="J521">
        <v>1.209255189843097E-5</v>
      </c>
      <c r="K521">
        <v>1.1929010464462185E-5</v>
      </c>
      <c r="L521">
        <v>1.2976787380261E-5</v>
      </c>
      <c r="M521">
        <v>7.3466442294008333E-6</v>
      </c>
      <c r="N521">
        <v>9.6624534900750461E-6</v>
      </c>
      <c r="O521">
        <v>9.8402392951881948E-6</v>
      </c>
      <c r="P521">
        <v>1.0174790874274056E-5</v>
      </c>
      <c r="Q521">
        <v>9.3325866756680662E-6</v>
      </c>
      <c r="R521">
        <v>6.559465000000009E-6</v>
      </c>
      <c r="S521">
        <v>5.0171200000000037E-6</v>
      </c>
      <c r="T521">
        <v>4.7640299999999924E-6</v>
      </c>
      <c r="U521">
        <v>4.5495925000000203E-6</v>
      </c>
      <c r="V521">
        <v>4.6225875000000021E-6</v>
      </c>
      <c r="W521">
        <v>4.511187499999995E-6</v>
      </c>
      <c r="X521" t="s">
        <v>405</v>
      </c>
    </row>
    <row r="522" spans="1:24">
      <c r="A522" t="s">
        <v>69</v>
      </c>
      <c r="B522" t="s">
        <v>402</v>
      </c>
      <c r="C522" t="s">
        <v>274</v>
      </c>
      <c r="D522" t="s">
        <v>332</v>
      </c>
      <c r="E522" t="s">
        <v>403</v>
      </c>
      <c r="F522" t="s">
        <v>404</v>
      </c>
      <c r="G522" t="s">
        <v>75</v>
      </c>
      <c r="H522" t="s">
        <v>83</v>
      </c>
      <c r="I522" t="s">
        <v>79</v>
      </c>
      <c r="J522">
        <v>2.56458840661924E-2</v>
      </c>
      <c r="K522">
        <v>2.5299045393031402E-2</v>
      </c>
      <c r="L522">
        <v>2.752117067605753E-2</v>
      </c>
      <c r="M522">
        <v>1.5580763081713288E-2</v>
      </c>
      <c r="N522">
        <v>2.0492131361751161E-2</v>
      </c>
      <c r="O522">
        <v>2.0869179497235119E-2</v>
      </c>
      <c r="P522">
        <v>2.1578696486160419E-2</v>
      </c>
      <c r="Q522">
        <v>1.9792549821756836E-2</v>
      </c>
      <c r="R522">
        <v>1.3911313372000019E-2</v>
      </c>
      <c r="S522">
        <v>1.0640308096000009E-2</v>
      </c>
      <c r="T522">
        <v>1.0103554823999984E-2</v>
      </c>
      <c r="U522">
        <v>9.6487757740000447E-3</v>
      </c>
      <c r="V522">
        <v>9.8035835700000032E-3</v>
      </c>
      <c r="W522">
        <v>9.5673264499999897E-3</v>
      </c>
      <c r="X522" t="s">
        <v>405</v>
      </c>
    </row>
    <row r="523" spans="1:24">
      <c r="A523" t="s">
        <v>69</v>
      </c>
      <c r="B523" t="s">
        <v>402</v>
      </c>
      <c r="C523" t="s">
        <v>274</v>
      </c>
      <c r="D523" t="s">
        <v>332</v>
      </c>
      <c r="E523" t="s">
        <v>403</v>
      </c>
      <c r="F523" t="s">
        <v>404</v>
      </c>
      <c r="G523" t="s">
        <v>75</v>
      </c>
      <c r="H523" t="s">
        <v>83</v>
      </c>
      <c r="I523" t="s">
        <v>80</v>
      </c>
      <c r="J523">
        <v>1.4414321862929715E-5</v>
      </c>
      <c r="K523">
        <v>1.4219380473638923E-5</v>
      </c>
      <c r="L523">
        <v>1.5468330557271112E-5</v>
      </c>
      <c r="M523">
        <v>8.7571999214457932E-6</v>
      </c>
      <c r="N523">
        <v>1.1517644560169454E-5</v>
      </c>
      <c r="O523">
        <v>1.1729565239864328E-5</v>
      </c>
      <c r="P523">
        <v>1.2128350722134675E-5</v>
      </c>
      <c r="Q523">
        <v>1.1124443317396336E-5</v>
      </c>
      <c r="R523">
        <v>7.8188822800000118E-6</v>
      </c>
      <c r="S523">
        <v>5.9804070400000056E-6</v>
      </c>
      <c r="T523">
        <v>5.6787237599999917E-6</v>
      </c>
      <c r="U523">
        <v>5.4231142600000248E-6</v>
      </c>
      <c r="V523">
        <v>5.510124300000003E-6</v>
      </c>
      <c r="W523">
        <v>5.3773354999999947E-6</v>
      </c>
      <c r="X523" t="s">
        <v>405</v>
      </c>
    </row>
    <row r="524" spans="1:24">
      <c r="A524" t="s">
        <v>69</v>
      </c>
      <c r="B524" t="s">
        <v>402</v>
      </c>
      <c r="C524" t="s">
        <v>274</v>
      </c>
      <c r="D524" t="s">
        <v>332</v>
      </c>
      <c r="E524" t="s">
        <v>403</v>
      </c>
      <c r="F524" t="s">
        <v>406</v>
      </c>
      <c r="G524" t="s">
        <v>75</v>
      </c>
      <c r="H524" t="s">
        <v>83</v>
      </c>
      <c r="I524" t="s">
        <v>77</v>
      </c>
      <c r="J524">
        <v>1.859256778865431E-6</v>
      </c>
      <c r="K524">
        <v>3.9690069166017573E-6</v>
      </c>
      <c r="L524">
        <v>1.758535369451155E-6</v>
      </c>
      <c r="M524">
        <v>2.7624316077591516E-6</v>
      </c>
      <c r="N524">
        <v>1.2119392897935505E-6</v>
      </c>
      <c r="O524">
        <v>1.6964035781842049E-6</v>
      </c>
      <c r="P524">
        <v>8.2141615903183017E-7</v>
      </c>
      <c r="Q524">
        <v>8.6650815176076911E-7</v>
      </c>
      <c r="R524">
        <v>8.781999999999998E-7</v>
      </c>
      <c r="S524">
        <v>5.9746499999999967E-7</v>
      </c>
      <c r="T524">
        <v>6.9940000000000035E-7</v>
      </c>
      <c r="U524">
        <v>8.1906532000000308E-7</v>
      </c>
      <c r="V524">
        <v>8.489911074999995E-7</v>
      </c>
      <c r="W524">
        <v>7.7058249999999875E-7</v>
      </c>
      <c r="X524" t="s">
        <v>407</v>
      </c>
    </row>
    <row r="525" spans="1:24">
      <c r="A525" t="s">
        <v>69</v>
      </c>
      <c r="B525" t="s">
        <v>402</v>
      </c>
      <c r="C525" t="s">
        <v>274</v>
      </c>
      <c r="D525" t="s">
        <v>332</v>
      </c>
      <c r="E525" t="s">
        <v>403</v>
      </c>
      <c r="F525" t="s">
        <v>406</v>
      </c>
      <c r="G525" t="s">
        <v>75</v>
      </c>
      <c r="H525" t="s">
        <v>83</v>
      </c>
      <c r="I525" t="s">
        <v>79</v>
      </c>
      <c r="J525">
        <v>3.9431117766178057E-3</v>
      </c>
      <c r="K525">
        <v>8.4174698687290075E-3</v>
      </c>
      <c r="L525">
        <v>3.7295018115320092E-3</v>
      </c>
      <c r="M525">
        <v>5.858564953735608E-3</v>
      </c>
      <c r="N525">
        <v>2.5702808457941624E-3</v>
      </c>
      <c r="O525">
        <v>3.5977327086130616E-3</v>
      </c>
      <c r="P525">
        <v>1.7420593900747054E-3</v>
      </c>
      <c r="Q525">
        <v>1.8376904882542392E-3</v>
      </c>
      <c r="R525">
        <v>1.8624865599999997E-3</v>
      </c>
      <c r="S525">
        <v>1.2671037719999992E-3</v>
      </c>
      <c r="T525">
        <v>1.4832875200000008E-3</v>
      </c>
      <c r="U525">
        <v>1.7370737306560064E-3</v>
      </c>
      <c r="V525">
        <v>1.800540340785999E-3</v>
      </c>
      <c r="W525">
        <v>1.6342513659999974E-3</v>
      </c>
      <c r="X525" t="s">
        <v>407</v>
      </c>
    </row>
    <row r="526" spans="1:24">
      <c r="A526" t="s">
        <v>69</v>
      </c>
      <c r="B526" t="s">
        <v>402</v>
      </c>
      <c r="C526" t="s">
        <v>274</v>
      </c>
      <c r="D526" t="s">
        <v>332</v>
      </c>
      <c r="E526" t="s">
        <v>403</v>
      </c>
      <c r="F526" t="s">
        <v>406</v>
      </c>
      <c r="G526" t="s">
        <v>75</v>
      </c>
      <c r="H526" t="s">
        <v>83</v>
      </c>
      <c r="I526" t="s">
        <v>80</v>
      </c>
      <c r="J526">
        <v>2.2162340804075935E-6</v>
      </c>
      <c r="K526">
        <v>4.7310562445892939E-6</v>
      </c>
      <c r="L526">
        <v>2.0961741603857763E-6</v>
      </c>
      <c r="M526">
        <v>3.2928184764489086E-6</v>
      </c>
      <c r="N526">
        <v>1.4446316334339125E-6</v>
      </c>
      <c r="O526">
        <v>2.0221130651955722E-6</v>
      </c>
      <c r="P526">
        <v>9.7912806156594137E-7</v>
      </c>
      <c r="Q526">
        <v>1.0328777168988366E-6</v>
      </c>
      <c r="R526">
        <v>1.0468143999999998E-6</v>
      </c>
      <c r="S526">
        <v>7.1217827999999949E-7</v>
      </c>
      <c r="T526">
        <v>8.3368480000000051E-7</v>
      </c>
      <c r="U526">
        <v>9.7632586144000352E-7</v>
      </c>
      <c r="V526">
        <v>1.0119974001399994E-6</v>
      </c>
      <c r="W526">
        <v>9.1853433999999844E-7</v>
      </c>
      <c r="X526" t="s">
        <v>407</v>
      </c>
    </row>
    <row r="527" spans="1:24">
      <c r="A527" t="s">
        <v>69</v>
      </c>
      <c r="B527" t="s">
        <v>402</v>
      </c>
      <c r="C527" t="s">
        <v>274</v>
      </c>
      <c r="D527" t="s">
        <v>332</v>
      </c>
      <c r="E527" t="s">
        <v>403</v>
      </c>
      <c r="F527" t="s">
        <v>408</v>
      </c>
      <c r="G527" t="s">
        <v>75</v>
      </c>
      <c r="H527" t="s">
        <v>83</v>
      </c>
      <c r="I527" t="s">
        <v>77</v>
      </c>
      <c r="J527">
        <v>2.5115824678799029E-4</v>
      </c>
      <c r="K527">
        <v>2.3721251524197785E-4</v>
      </c>
      <c r="L527">
        <v>2.6424216298703661E-4</v>
      </c>
      <c r="M527">
        <v>2.0085072741779541E-4</v>
      </c>
      <c r="N527">
        <v>1.975338600972072E-4</v>
      </c>
      <c r="O527">
        <v>1.9319337231208587E-4</v>
      </c>
      <c r="P527">
        <v>1.7340791280600259E-4</v>
      </c>
      <c r="Q527">
        <v>1.547753477505926E-4</v>
      </c>
      <c r="R527">
        <v>1.3628646249999992E-4</v>
      </c>
      <c r="S527">
        <v>1.0473609500000009E-4</v>
      </c>
      <c r="T527">
        <v>1.0919304249999991E-4</v>
      </c>
      <c r="U527">
        <v>1.032577075000004E-4</v>
      </c>
      <c r="V527">
        <v>9.6081080000000104E-5</v>
      </c>
      <c r="W527">
        <v>9.8554779999999924E-5</v>
      </c>
      <c r="X527" t="s">
        <v>409</v>
      </c>
    </row>
    <row r="528" spans="1:24">
      <c r="A528" t="s">
        <v>69</v>
      </c>
      <c r="B528" t="s">
        <v>402</v>
      </c>
      <c r="C528" t="s">
        <v>274</v>
      </c>
      <c r="D528" t="s">
        <v>332</v>
      </c>
      <c r="E528" t="s">
        <v>403</v>
      </c>
      <c r="F528" t="s">
        <v>408</v>
      </c>
      <c r="G528" t="s">
        <v>75</v>
      </c>
      <c r="H528" t="s">
        <v>83</v>
      </c>
      <c r="I528" t="s">
        <v>79</v>
      </c>
      <c r="J528">
        <v>0.5326564097879698</v>
      </c>
      <c r="K528">
        <v>0.50308030232518663</v>
      </c>
      <c r="L528">
        <v>0.56040477926290722</v>
      </c>
      <c r="M528">
        <v>0.42596422270766054</v>
      </c>
      <c r="N528">
        <v>0.41892981049415706</v>
      </c>
      <c r="O528">
        <v>0.40972450399947175</v>
      </c>
      <c r="P528">
        <v>0.3677635014789703</v>
      </c>
      <c r="Q528">
        <v>0.32824755750945678</v>
      </c>
      <c r="R528">
        <v>0.28903632966999981</v>
      </c>
      <c r="S528">
        <v>0.22212431027600019</v>
      </c>
      <c r="T528">
        <v>0.23157660453399981</v>
      </c>
      <c r="U528">
        <v>0.21898894606600086</v>
      </c>
      <c r="V528">
        <v>0.20376875446400022</v>
      </c>
      <c r="W528">
        <v>0.20901497742399983</v>
      </c>
      <c r="X528" t="s">
        <v>409</v>
      </c>
    </row>
    <row r="529" spans="1:24">
      <c r="A529" t="s">
        <v>69</v>
      </c>
      <c r="B529" t="s">
        <v>402</v>
      </c>
      <c r="C529" t="s">
        <v>274</v>
      </c>
      <c r="D529" t="s">
        <v>332</v>
      </c>
      <c r="E529" t="s">
        <v>403</v>
      </c>
      <c r="F529" t="s">
        <v>408</v>
      </c>
      <c r="G529" t="s">
        <v>75</v>
      </c>
      <c r="H529" t="s">
        <v>83</v>
      </c>
      <c r="I529" t="s">
        <v>80</v>
      </c>
      <c r="J529">
        <v>2.9938063017128437E-4</v>
      </c>
      <c r="K529">
        <v>2.8275731816843758E-4</v>
      </c>
      <c r="L529">
        <v>3.149766582805476E-4</v>
      </c>
      <c r="M529">
        <v>2.3941406708201214E-4</v>
      </c>
      <c r="N529">
        <v>2.3546036123587099E-4</v>
      </c>
      <c r="O529">
        <v>2.3028649979600635E-4</v>
      </c>
      <c r="P529">
        <v>2.0670223206475509E-4</v>
      </c>
      <c r="Q529">
        <v>1.8449221451870637E-4</v>
      </c>
      <c r="R529">
        <v>1.6245346329999988E-4</v>
      </c>
      <c r="S529">
        <v>1.2484542524000009E-4</v>
      </c>
      <c r="T529">
        <v>1.3015810665999988E-4</v>
      </c>
      <c r="U529">
        <v>1.2308318734000049E-4</v>
      </c>
      <c r="V529">
        <v>1.145286473600001E-4</v>
      </c>
      <c r="W529">
        <v>1.1747729775999991E-4</v>
      </c>
      <c r="X529" t="s">
        <v>409</v>
      </c>
    </row>
    <row r="530" spans="1:24">
      <c r="A530" t="s">
        <v>69</v>
      </c>
      <c r="B530" t="s">
        <v>410</v>
      </c>
      <c r="C530" t="s">
        <v>274</v>
      </c>
      <c r="D530" t="s">
        <v>332</v>
      </c>
      <c r="E530" t="s">
        <v>411</v>
      </c>
      <c r="F530" t="s">
        <v>412</v>
      </c>
      <c r="G530" t="s">
        <v>75</v>
      </c>
      <c r="H530" t="s">
        <v>83</v>
      </c>
      <c r="I530" t="s">
        <v>77</v>
      </c>
      <c r="J530">
        <v>1.0988761933048894E-4</v>
      </c>
      <c r="K530">
        <v>8.2078554227916906E-5</v>
      </c>
      <c r="L530">
        <v>1.0321562387233508E-4</v>
      </c>
      <c r="M530">
        <v>9.4866576240669692E-5</v>
      </c>
      <c r="N530">
        <v>1.0049717555581515E-4</v>
      </c>
      <c r="O530">
        <v>9.2107586880717923E-5</v>
      </c>
      <c r="P530">
        <v>9.050570850686055E-5</v>
      </c>
      <c r="Q530">
        <v>7.35394394662838E-5</v>
      </c>
      <c r="R530">
        <v>5.9846049999999986E-5</v>
      </c>
      <c r="S530">
        <v>5.0839089274999908E-5</v>
      </c>
      <c r="T530">
        <v>4.9259395000000065E-5</v>
      </c>
      <c r="U530">
        <v>4.5375502500000308E-5</v>
      </c>
      <c r="V530">
        <v>4.0603302499999941E-5</v>
      </c>
      <c r="W530">
        <v>4.0889552697500093E-5</v>
      </c>
      <c r="X530" t="s">
        <v>413</v>
      </c>
    </row>
    <row r="531" spans="1:24">
      <c r="A531" t="s">
        <v>69</v>
      </c>
      <c r="B531" t="s">
        <v>410</v>
      </c>
      <c r="C531" t="s">
        <v>274</v>
      </c>
      <c r="D531" t="s">
        <v>332</v>
      </c>
      <c r="E531" t="s">
        <v>411</v>
      </c>
      <c r="F531" t="s">
        <v>412</v>
      </c>
      <c r="G531" t="s">
        <v>75</v>
      </c>
      <c r="H531" t="s">
        <v>83</v>
      </c>
      <c r="I531" t="s">
        <v>79</v>
      </c>
      <c r="J531">
        <v>0.23304966307610095</v>
      </c>
      <c r="K531">
        <v>0.17407219780656619</v>
      </c>
      <c r="L531">
        <v>0.21889969510844826</v>
      </c>
      <c r="M531">
        <v>0.20119303489121232</v>
      </c>
      <c r="N531">
        <v>0.21313440991877278</v>
      </c>
      <c r="O531">
        <v>0.19534177025662655</v>
      </c>
      <c r="P531">
        <v>0.19194450660134987</v>
      </c>
      <c r="Q531">
        <v>0.15596244322009467</v>
      </c>
      <c r="R531">
        <v>0.12692150283999998</v>
      </c>
      <c r="S531">
        <v>0.10781954053441981</v>
      </c>
      <c r="T531">
        <v>0.10446932491600013</v>
      </c>
      <c r="U531">
        <v>9.6232365702000652E-2</v>
      </c>
      <c r="V531">
        <v>8.611148394199987E-2</v>
      </c>
      <c r="W531">
        <v>8.6718563360858217E-2</v>
      </c>
      <c r="X531" t="s">
        <v>413</v>
      </c>
    </row>
    <row r="532" spans="1:24">
      <c r="A532" t="s">
        <v>69</v>
      </c>
      <c r="B532" t="s">
        <v>410</v>
      </c>
      <c r="C532" t="s">
        <v>274</v>
      </c>
      <c r="D532" t="s">
        <v>332</v>
      </c>
      <c r="E532" t="s">
        <v>411</v>
      </c>
      <c r="F532" t="s">
        <v>412</v>
      </c>
      <c r="G532" t="s">
        <v>75</v>
      </c>
      <c r="H532" t="s">
        <v>83</v>
      </c>
      <c r="I532" t="s">
        <v>80</v>
      </c>
      <c r="J532">
        <v>1.3098604224194284E-4</v>
      </c>
      <c r="K532">
        <v>9.7837636639676963E-5</v>
      </c>
      <c r="L532">
        <v>1.2303302365582343E-4</v>
      </c>
      <c r="M532">
        <v>1.1308095887887828E-4</v>
      </c>
      <c r="N532">
        <v>1.1979263326253165E-4</v>
      </c>
      <c r="O532">
        <v>1.0979224356181577E-4</v>
      </c>
      <c r="P532">
        <v>1.0788280454017779E-4</v>
      </c>
      <c r="Q532">
        <v>8.7659011843810284E-5</v>
      </c>
      <c r="R532">
        <v>7.1336491599999975E-5</v>
      </c>
      <c r="S532">
        <v>6.0600194415799895E-5</v>
      </c>
      <c r="T532">
        <v>5.8717198840000069E-5</v>
      </c>
      <c r="U532">
        <v>5.4087598980000371E-5</v>
      </c>
      <c r="V532">
        <v>4.8399136579999916E-5</v>
      </c>
      <c r="W532">
        <v>4.8740346815420116E-5</v>
      </c>
      <c r="X532" t="s">
        <v>413</v>
      </c>
    </row>
    <row r="533" spans="1:24">
      <c r="A533" t="s">
        <v>69</v>
      </c>
      <c r="B533" t="s">
        <v>410</v>
      </c>
      <c r="C533" t="s">
        <v>274</v>
      </c>
      <c r="D533" t="s">
        <v>332</v>
      </c>
      <c r="E533" t="s">
        <v>411</v>
      </c>
      <c r="F533" t="s">
        <v>74</v>
      </c>
      <c r="G533" t="s">
        <v>75</v>
      </c>
      <c r="H533" t="s">
        <v>83</v>
      </c>
      <c r="I533" t="s">
        <v>77</v>
      </c>
      <c r="J533">
        <v>2.1339269332878344E-5</v>
      </c>
      <c r="K533">
        <v>2.7862239153511006E-5</v>
      </c>
      <c r="L533">
        <v>3.3278256159288126E-5</v>
      </c>
      <c r="M533">
        <v>9.4288368449850642E-6</v>
      </c>
      <c r="N533">
        <v>6.3954677034503448E-6</v>
      </c>
      <c r="O533">
        <v>5.6427856361566363E-6</v>
      </c>
      <c r="P533">
        <v>3.8210621288332758E-6</v>
      </c>
      <c r="Q533">
        <v>6.745949715452336E-6</v>
      </c>
      <c r="R533">
        <v>8.1743499999999923E-6</v>
      </c>
      <c r="S533">
        <v>6.7036925000000027E-6</v>
      </c>
      <c r="T533">
        <v>7.0997550000000106E-6</v>
      </c>
      <c r="U533">
        <v>7.2986675000000359E-6</v>
      </c>
      <c r="V533">
        <v>6.5996174999999973E-6</v>
      </c>
      <c r="W533">
        <v>6.2895174999999941E-6</v>
      </c>
      <c r="X533" t="s">
        <v>414</v>
      </c>
    </row>
    <row r="534" spans="1:24">
      <c r="A534" t="s">
        <v>69</v>
      </c>
      <c r="B534" t="s">
        <v>410</v>
      </c>
      <c r="C534" t="s">
        <v>274</v>
      </c>
      <c r="D534" t="s">
        <v>332</v>
      </c>
      <c r="E534" t="s">
        <v>411</v>
      </c>
      <c r="F534" t="s">
        <v>74</v>
      </c>
      <c r="G534" t="s">
        <v>75</v>
      </c>
      <c r="H534" t="s">
        <v>83</v>
      </c>
      <c r="I534" t="s">
        <v>79</v>
      </c>
      <c r="J534">
        <v>4.5256322401168392E-2</v>
      </c>
      <c r="K534">
        <v>5.9090236796766143E-2</v>
      </c>
      <c r="L534">
        <v>7.0576525662618267E-2</v>
      </c>
      <c r="M534">
        <v>1.9996677180844327E-2</v>
      </c>
      <c r="N534">
        <v>1.3563507905477489E-2</v>
      </c>
      <c r="O534">
        <v>1.1967219777160993E-2</v>
      </c>
      <c r="P534">
        <v>8.1037085628296104E-3</v>
      </c>
      <c r="Q534">
        <v>1.4306810156531308E-2</v>
      </c>
      <c r="R534">
        <v>1.7336161479999983E-2</v>
      </c>
      <c r="S534">
        <v>1.4217191054000006E-2</v>
      </c>
      <c r="T534">
        <v>1.5057160404000023E-2</v>
      </c>
      <c r="U534">
        <v>1.5479014034000076E-2</v>
      </c>
      <c r="V534">
        <v>1.3996468793999994E-2</v>
      </c>
      <c r="W534">
        <v>1.3338808713999988E-2</v>
      </c>
      <c r="X534" t="s">
        <v>414</v>
      </c>
    </row>
    <row r="535" spans="1:24">
      <c r="A535" t="s">
        <v>69</v>
      </c>
      <c r="B535" t="s">
        <v>410</v>
      </c>
      <c r="C535" t="s">
        <v>274</v>
      </c>
      <c r="D535" t="s">
        <v>332</v>
      </c>
      <c r="E535" t="s">
        <v>411</v>
      </c>
      <c r="F535" t="s">
        <v>74</v>
      </c>
      <c r="G535" t="s">
        <v>75</v>
      </c>
      <c r="H535" t="s">
        <v>83</v>
      </c>
      <c r="I535" t="s">
        <v>80</v>
      </c>
      <c r="J535">
        <v>2.5436409044790988E-5</v>
      </c>
      <c r="K535">
        <v>3.3211789070985124E-5</v>
      </c>
      <c r="L535">
        <v>3.9667681341871457E-5</v>
      </c>
      <c r="M535">
        <v>1.1239173519222196E-5</v>
      </c>
      <c r="N535">
        <v>7.62339750251281E-6</v>
      </c>
      <c r="O535">
        <v>6.7262004782987099E-6</v>
      </c>
      <c r="P535">
        <v>4.5547060575692646E-6</v>
      </c>
      <c r="Q535">
        <v>8.0411720608191817E-6</v>
      </c>
      <c r="R535">
        <v>9.7438251999999896E-6</v>
      </c>
      <c r="S535">
        <v>7.990801460000003E-6</v>
      </c>
      <c r="T535">
        <v>8.4629079600000127E-6</v>
      </c>
      <c r="U535">
        <v>8.7000116600000424E-6</v>
      </c>
      <c r="V535">
        <v>7.8667440599999963E-6</v>
      </c>
      <c r="W535">
        <v>7.4971048599999941E-6</v>
      </c>
      <c r="X535" t="s">
        <v>414</v>
      </c>
    </row>
    <row r="536" spans="1:24">
      <c r="A536" t="s">
        <v>69</v>
      </c>
      <c r="B536" t="s">
        <v>410</v>
      </c>
      <c r="C536" t="s">
        <v>274</v>
      </c>
      <c r="D536" t="s">
        <v>332</v>
      </c>
      <c r="E536" t="s">
        <v>73</v>
      </c>
      <c r="F536" t="s">
        <v>74</v>
      </c>
      <c r="G536" t="s">
        <v>75</v>
      </c>
      <c r="H536" t="s">
        <v>83</v>
      </c>
      <c r="I536" t="s">
        <v>77</v>
      </c>
      <c r="J536">
        <v>3.4765142506721311E-5</v>
      </c>
      <c r="K536">
        <v>3.7977247499999769E-5</v>
      </c>
      <c r="L536">
        <v>4.1550482500000119E-5</v>
      </c>
      <c r="M536">
        <v>1.0654583917788022E-4</v>
      </c>
      <c r="N536">
        <v>7.5310273337970716E-5</v>
      </c>
      <c r="O536">
        <v>6.5808190645649852E-5</v>
      </c>
      <c r="P536">
        <v>7.5896868657308742E-5</v>
      </c>
      <c r="Q536">
        <v>6.7075114444737775E-5</v>
      </c>
      <c r="R536">
        <v>3.6821976000000101E-4</v>
      </c>
      <c r="S536">
        <v>3.8636554345000077E-4</v>
      </c>
      <c r="T536">
        <v>5.0108534949249957E-4</v>
      </c>
      <c r="U536">
        <v>4.6046086842500107E-4</v>
      </c>
      <c r="V536">
        <v>6.1753620811250099E-4</v>
      </c>
      <c r="W536">
        <v>6.473510812600009E-4</v>
      </c>
      <c r="X536" t="s">
        <v>415</v>
      </c>
    </row>
    <row r="537" spans="1:24">
      <c r="A537" t="s">
        <v>69</v>
      </c>
      <c r="B537" t="s">
        <v>410</v>
      </c>
      <c r="C537" t="s">
        <v>274</v>
      </c>
      <c r="D537" t="s">
        <v>332</v>
      </c>
      <c r="E537" t="s">
        <v>73</v>
      </c>
      <c r="F537" t="s">
        <v>74</v>
      </c>
      <c r="G537" t="s">
        <v>75</v>
      </c>
      <c r="H537" t="s">
        <v>83</v>
      </c>
      <c r="I537" t="s">
        <v>79</v>
      </c>
      <c r="J537">
        <v>7.3729914228254548E-2</v>
      </c>
      <c r="K537">
        <v>8.0542146497999512E-2</v>
      </c>
      <c r="L537">
        <v>8.8120263286000255E-2</v>
      </c>
      <c r="M537">
        <v>0.22596241572844838</v>
      </c>
      <c r="N537">
        <v>0.1597180276951683</v>
      </c>
      <c r="O537">
        <v>0.13956601072129421</v>
      </c>
      <c r="P537">
        <v>0.16096207904842039</v>
      </c>
      <c r="Q537">
        <v>0.14225290271439986</v>
      </c>
      <c r="R537">
        <v>0.78092046700800211</v>
      </c>
      <c r="S537">
        <v>0.81940404454876159</v>
      </c>
      <c r="T537">
        <v>1.0627018092036931</v>
      </c>
      <c r="U537">
        <v>0.97654540975574233</v>
      </c>
      <c r="V537">
        <v>1.309670790164992</v>
      </c>
      <c r="W537">
        <v>1.3729021731362101</v>
      </c>
      <c r="X537" t="s">
        <v>415</v>
      </c>
    </row>
    <row r="538" spans="1:24">
      <c r="A538" t="s">
        <v>69</v>
      </c>
      <c r="B538" t="s">
        <v>410</v>
      </c>
      <c r="C538" t="s">
        <v>274</v>
      </c>
      <c r="D538" t="s">
        <v>332</v>
      </c>
      <c r="E538" t="s">
        <v>73</v>
      </c>
      <c r="F538" t="s">
        <v>74</v>
      </c>
      <c r="G538" t="s">
        <v>75</v>
      </c>
      <c r="H538" t="s">
        <v>83</v>
      </c>
      <c r="I538" t="s">
        <v>80</v>
      </c>
      <c r="J538">
        <v>4.1440049868011802E-5</v>
      </c>
      <c r="K538">
        <v>4.5268879019999727E-5</v>
      </c>
      <c r="L538">
        <v>4.9528175140000143E-5</v>
      </c>
      <c r="M538">
        <v>1.2700264030003326E-4</v>
      </c>
      <c r="N538">
        <v>8.9769845818861091E-5</v>
      </c>
      <c r="O538">
        <v>7.8443363249614627E-5</v>
      </c>
      <c r="P538">
        <v>9.0469067439512014E-5</v>
      </c>
      <c r="Q538">
        <v>7.9953536418127431E-5</v>
      </c>
      <c r="R538">
        <v>4.3891795392000119E-4</v>
      </c>
      <c r="S538">
        <v>4.6054772779240095E-4</v>
      </c>
      <c r="T538">
        <v>5.9729373659505951E-4</v>
      </c>
      <c r="U538">
        <v>5.4886935516260137E-4</v>
      </c>
      <c r="V538">
        <v>7.3610316007010116E-4</v>
      </c>
      <c r="W538">
        <v>7.7164248886192111E-4</v>
      </c>
      <c r="X538" t="s">
        <v>415</v>
      </c>
    </row>
    <row r="539" spans="1:24">
      <c r="A539" t="s">
        <v>69</v>
      </c>
      <c r="B539" t="s">
        <v>410</v>
      </c>
      <c r="C539" t="s">
        <v>274</v>
      </c>
      <c r="D539" t="s">
        <v>332</v>
      </c>
      <c r="E539" t="s">
        <v>73</v>
      </c>
      <c r="F539" t="s">
        <v>74</v>
      </c>
      <c r="G539" t="s">
        <v>75</v>
      </c>
      <c r="H539" t="s">
        <v>87</v>
      </c>
      <c r="I539" t="s">
        <v>77</v>
      </c>
      <c r="J539">
        <v>4.4511948451187594E-4</v>
      </c>
      <c r="K539">
        <v>4.9606354799319372E-4</v>
      </c>
      <c r="L539">
        <v>4.4344395897451277E-4</v>
      </c>
      <c r="M539">
        <v>4.832314676558306E-4</v>
      </c>
      <c r="N539">
        <v>5.2378013603714959E-4</v>
      </c>
      <c r="O539">
        <v>4.7585485161846742E-4</v>
      </c>
      <c r="P539">
        <v>5.4067951845000002E-4</v>
      </c>
      <c r="Q539">
        <v>5.4418976235000001E-4</v>
      </c>
      <c r="R539">
        <v>4.3705088864999997E-4</v>
      </c>
      <c r="S539">
        <v>6.3234267042955458E-4</v>
      </c>
      <c r="T539">
        <v>7.3342621343377426E-4</v>
      </c>
      <c r="U539">
        <v>7.2916785000000004E-4</v>
      </c>
      <c r="V539">
        <v>8.6702011024311252E-4</v>
      </c>
      <c r="W539">
        <v>8.5567161510000003E-4</v>
      </c>
      <c r="X539" t="s">
        <v>416</v>
      </c>
    </row>
    <row r="540" spans="1:24">
      <c r="A540" t="s">
        <v>69</v>
      </c>
      <c r="B540" t="s">
        <v>410</v>
      </c>
      <c r="C540" t="s">
        <v>274</v>
      </c>
      <c r="D540" t="s">
        <v>332</v>
      </c>
      <c r="E540" t="s">
        <v>73</v>
      </c>
      <c r="F540" t="s">
        <v>74</v>
      </c>
      <c r="G540" t="s">
        <v>75</v>
      </c>
      <c r="H540" t="s">
        <v>87</v>
      </c>
      <c r="I540" t="s">
        <v>79</v>
      </c>
      <c r="J540">
        <v>0.43894716099331121</v>
      </c>
      <c r="K540">
        <v>0.48918480012768817</v>
      </c>
      <c r="L540">
        <v>0.43729486941006618</v>
      </c>
      <c r="M540">
        <v>0.47653065797100314</v>
      </c>
      <c r="N540">
        <v>0.5165170514841011</v>
      </c>
      <c r="O540">
        <v>0.46925633100935799</v>
      </c>
      <c r="P540">
        <v>0.53318209579415998</v>
      </c>
      <c r="Q540">
        <v>0.53664366431207999</v>
      </c>
      <c r="R540">
        <v>0.43099044966071998</v>
      </c>
      <c r="S540">
        <v>0.62357418539959819</v>
      </c>
      <c r="T540">
        <v>0.7232560366074926</v>
      </c>
      <c r="U540">
        <v>0.71905672247999997</v>
      </c>
      <c r="V540">
        <v>0.85499743138107476</v>
      </c>
      <c r="W540">
        <v>0.84380630203728002</v>
      </c>
      <c r="X540" t="s">
        <v>416</v>
      </c>
    </row>
    <row r="541" spans="1:24">
      <c r="A541" t="s">
        <v>69</v>
      </c>
      <c r="B541" t="s">
        <v>410</v>
      </c>
      <c r="C541" t="s">
        <v>274</v>
      </c>
      <c r="D541" t="s">
        <v>332</v>
      </c>
      <c r="E541" t="s">
        <v>73</v>
      </c>
      <c r="F541" t="s">
        <v>74</v>
      </c>
      <c r="G541" t="s">
        <v>75</v>
      </c>
      <c r="H541" t="s">
        <v>87</v>
      </c>
      <c r="I541" t="s">
        <v>80</v>
      </c>
      <c r="J541">
        <v>1.0611648510763121E-3</v>
      </c>
      <c r="K541">
        <v>1.1826154984157739E-3</v>
      </c>
      <c r="L541">
        <v>1.0571703981952386E-3</v>
      </c>
      <c r="M541">
        <v>1.1520238188915002E-3</v>
      </c>
      <c r="N541">
        <v>1.2486918443125646E-3</v>
      </c>
      <c r="O541">
        <v>1.1344379662584264E-3</v>
      </c>
      <c r="P541">
        <v>1.2889799719847999E-3</v>
      </c>
      <c r="Q541">
        <v>1.2973483934424E-3</v>
      </c>
      <c r="R541">
        <v>1.0419293185416E-3</v>
      </c>
      <c r="S541">
        <v>1.5075049263040584E-3</v>
      </c>
      <c r="T541">
        <v>1.7484880928261178E-3</v>
      </c>
      <c r="U541">
        <v>1.7383361543999998E-3</v>
      </c>
      <c r="V541">
        <v>2.0669759428195802E-3</v>
      </c>
      <c r="W541">
        <v>2.0399211303984001E-3</v>
      </c>
      <c r="X541" t="s">
        <v>416</v>
      </c>
    </row>
    <row r="542" spans="1:24">
      <c r="A542" t="s">
        <v>69</v>
      </c>
      <c r="B542" t="s">
        <v>410</v>
      </c>
      <c r="C542" t="s">
        <v>274</v>
      </c>
      <c r="D542" t="s">
        <v>332</v>
      </c>
      <c r="E542" t="s">
        <v>73</v>
      </c>
      <c r="F542" t="s">
        <v>74</v>
      </c>
      <c r="G542" t="s">
        <v>75</v>
      </c>
      <c r="H542" t="s">
        <v>308</v>
      </c>
      <c r="I542" t="s">
        <v>77</v>
      </c>
      <c r="J542">
        <v>1.5870982233700685E-4</v>
      </c>
      <c r="K542">
        <v>8.8388617063668833E-4</v>
      </c>
      <c r="L542">
        <v>9.3090528989698521E-4</v>
      </c>
      <c r="M542">
        <v>9.7060819662883114E-4</v>
      </c>
      <c r="N542">
        <v>1.0200511060509563E-3</v>
      </c>
      <c r="O542">
        <v>9.3830395875E-4</v>
      </c>
      <c r="P542">
        <v>9.2434010833132129E-4</v>
      </c>
      <c r="Q542">
        <v>8.9148393109914092E-4</v>
      </c>
      <c r="R542">
        <v>8.993441510842528E-4</v>
      </c>
      <c r="S542">
        <v>8.5240997386153204E-4</v>
      </c>
      <c r="T542">
        <v>1.0181341189320094E-3</v>
      </c>
      <c r="U542">
        <v>9.0718441788177173E-4</v>
      </c>
      <c r="V542">
        <v>9.0718441788177173E-4</v>
      </c>
      <c r="W542">
        <v>9.0718441788177173E-4</v>
      </c>
      <c r="X542" t="s">
        <v>417</v>
      </c>
    </row>
    <row r="543" spans="1:24">
      <c r="A543" t="s">
        <v>69</v>
      </c>
      <c r="B543" t="s">
        <v>410</v>
      </c>
      <c r="C543" t="s">
        <v>274</v>
      </c>
      <c r="D543" t="s">
        <v>332</v>
      </c>
      <c r="E543" t="s">
        <v>73</v>
      </c>
      <c r="F543" t="s">
        <v>74</v>
      </c>
      <c r="G543" t="s">
        <v>75</v>
      </c>
      <c r="H543" t="s">
        <v>308</v>
      </c>
      <c r="I543" t="s">
        <v>79</v>
      </c>
      <c r="J543">
        <v>0.1499783459713161</v>
      </c>
      <c r="K543">
        <v>0.83577450566685074</v>
      </c>
      <c r="L543">
        <v>0.88193033570576052</v>
      </c>
      <c r="M543">
        <v>0.91860144259644461</v>
      </c>
      <c r="N543">
        <v>0.96660223117694166</v>
      </c>
      <c r="O543">
        <v>0.88826427486362547</v>
      </c>
      <c r="P543">
        <v>0.87915591322406283</v>
      </c>
      <c r="Q543">
        <v>0.85247042604444734</v>
      </c>
      <c r="R543">
        <v>0.85544537563868617</v>
      </c>
      <c r="S543">
        <v>0.81080214888708224</v>
      </c>
      <c r="T543">
        <v>0.968436969062761</v>
      </c>
      <c r="U543">
        <v>0.86290294343142182</v>
      </c>
      <c r="V543">
        <v>0.86290294343142182</v>
      </c>
      <c r="W543">
        <v>0.86290294343142182</v>
      </c>
      <c r="X543" t="s">
        <v>417</v>
      </c>
    </row>
    <row r="544" spans="1:24">
      <c r="A544" t="s">
        <v>69</v>
      </c>
      <c r="B544" t="s">
        <v>410</v>
      </c>
      <c r="C544" t="s">
        <v>274</v>
      </c>
      <c r="D544" t="s">
        <v>332</v>
      </c>
      <c r="E544" t="s">
        <v>73</v>
      </c>
      <c r="F544" t="s">
        <v>74</v>
      </c>
      <c r="G544" t="s">
        <v>75</v>
      </c>
      <c r="H544" t="s">
        <v>308</v>
      </c>
      <c r="I544" t="s">
        <v>80</v>
      </c>
      <c r="J544">
        <v>3.783642164514244E-4</v>
      </c>
      <c r="K544">
        <v>2.1071846307978656E-3</v>
      </c>
      <c r="L544">
        <v>2.2192782111144123E-3</v>
      </c>
      <c r="M544">
        <v>2.3139299407631334E-3</v>
      </c>
      <c r="N544">
        <v>2.4318018368254799E-3</v>
      </c>
      <c r="O544">
        <v>2.2369166376599997E-3</v>
      </c>
      <c r="P544">
        <v>2.2036268182618699E-3</v>
      </c>
      <c r="Q544">
        <v>2.125297691740352E-3</v>
      </c>
      <c r="R544">
        <v>2.1440364561848588E-3</v>
      </c>
      <c r="S544">
        <v>2.0321453776858925E-3</v>
      </c>
      <c r="T544">
        <v>2.4272317395339104E-3</v>
      </c>
      <c r="U544">
        <v>2.1627276522301442E-3</v>
      </c>
      <c r="V544">
        <v>2.1627276522301442E-3</v>
      </c>
      <c r="W544">
        <v>2.1627276522301442E-3</v>
      </c>
      <c r="X544" t="s">
        <v>417</v>
      </c>
    </row>
    <row r="545" spans="1:24">
      <c r="A545" t="s">
        <v>69</v>
      </c>
      <c r="B545" t="s">
        <v>410</v>
      </c>
      <c r="C545" t="s">
        <v>274</v>
      </c>
      <c r="D545" t="s">
        <v>332</v>
      </c>
      <c r="E545" t="s">
        <v>73</v>
      </c>
      <c r="F545" t="s">
        <v>74</v>
      </c>
      <c r="G545" t="s">
        <v>75</v>
      </c>
      <c r="H545" t="s">
        <v>91</v>
      </c>
      <c r="I545" t="s">
        <v>77</v>
      </c>
      <c r="J545">
        <v>9.7301250000000003E-6</v>
      </c>
      <c r="K545">
        <v>1.3020750000000001E-5</v>
      </c>
      <c r="L545">
        <v>3.4020000000000002E-6</v>
      </c>
      <c r="M545">
        <v>1.3851E-5</v>
      </c>
      <c r="N545">
        <v>1.3192875E-5</v>
      </c>
      <c r="O545">
        <v>1.306125E-5</v>
      </c>
      <c r="P545">
        <v>9.8718749999999994E-6</v>
      </c>
      <c r="Q545">
        <v>9.7908749999999997E-6</v>
      </c>
      <c r="R545">
        <v>3.5133750000000001E-6</v>
      </c>
      <c r="S545">
        <v>1.022625E-6</v>
      </c>
      <c r="T545">
        <v>1.4478750000000001E-6</v>
      </c>
      <c r="U545">
        <v>3.2096250000000002E-6</v>
      </c>
      <c r="V545">
        <v>1.3871250000000001E-6</v>
      </c>
      <c r="W545">
        <v>6.3787500000000001E-7</v>
      </c>
      <c r="X545" t="s">
        <v>418</v>
      </c>
    </row>
    <row r="546" spans="1:24">
      <c r="A546" t="s">
        <v>69</v>
      </c>
      <c r="B546" t="s">
        <v>410</v>
      </c>
      <c r="C546" t="s">
        <v>274</v>
      </c>
      <c r="D546" t="s">
        <v>332</v>
      </c>
      <c r="E546" t="s">
        <v>73</v>
      </c>
      <c r="F546" t="s">
        <v>74</v>
      </c>
      <c r="G546" t="s">
        <v>75</v>
      </c>
      <c r="H546" t="s">
        <v>91</v>
      </c>
      <c r="I546" t="s">
        <v>79</v>
      </c>
      <c r="J546">
        <v>9.7560719999999993E-3</v>
      </c>
      <c r="K546">
        <v>1.3055472E-2</v>
      </c>
      <c r="L546">
        <v>3.4110719999999998E-3</v>
      </c>
      <c r="M546">
        <v>1.3887936E-2</v>
      </c>
      <c r="N546">
        <v>1.3228056E-2</v>
      </c>
      <c r="O546">
        <v>1.309608E-2</v>
      </c>
      <c r="P546">
        <v>9.8981999999999994E-3</v>
      </c>
      <c r="Q546">
        <v>9.8169840000000008E-3</v>
      </c>
      <c r="R546">
        <v>3.522744E-3</v>
      </c>
      <c r="S546">
        <v>1.025352E-3</v>
      </c>
      <c r="T546">
        <v>1.4517359999999999E-3</v>
      </c>
      <c r="U546">
        <v>3.2181839999999998E-3</v>
      </c>
      <c r="V546">
        <v>1.3908239999999999E-3</v>
      </c>
      <c r="W546">
        <v>6.3957599999999999E-4</v>
      </c>
      <c r="X546" t="s">
        <v>418</v>
      </c>
    </row>
    <row r="547" spans="1:24">
      <c r="A547" t="s">
        <v>69</v>
      </c>
      <c r="B547" t="s">
        <v>410</v>
      </c>
      <c r="C547" t="s">
        <v>274</v>
      </c>
      <c r="D547" t="s">
        <v>332</v>
      </c>
      <c r="E547" t="s">
        <v>73</v>
      </c>
      <c r="F547" t="s">
        <v>74</v>
      </c>
      <c r="G547" t="s">
        <v>75</v>
      </c>
      <c r="H547" t="s">
        <v>91</v>
      </c>
      <c r="I547" t="s">
        <v>80</v>
      </c>
      <c r="J547">
        <v>2.3196618E-5</v>
      </c>
      <c r="K547">
        <v>3.1041468000000003E-5</v>
      </c>
      <c r="L547">
        <v>8.1103680000000003E-6</v>
      </c>
      <c r="M547">
        <v>3.3020783999999997E-5</v>
      </c>
      <c r="N547">
        <v>3.1451814000000001E-5</v>
      </c>
      <c r="O547">
        <v>3.113802E-5</v>
      </c>
      <c r="P547">
        <v>2.353455E-5</v>
      </c>
      <c r="Q547">
        <v>2.3341445999999999E-5</v>
      </c>
      <c r="R547">
        <v>8.3758860000000006E-6</v>
      </c>
      <c r="S547">
        <v>2.4379380000000002E-6</v>
      </c>
      <c r="T547">
        <v>3.451734E-6</v>
      </c>
      <c r="U547">
        <v>7.6517460000000008E-6</v>
      </c>
      <c r="V547">
        <v>3.3069059999999998E-6</v>
      </c>
      <c r="W547">
        <v>1.5206939999999999E-6</v>
      </c>
      <c r="X547" t="s">
        <v>418</v>
      </c>
    </row>
    <row r="548" spans="1:24">
      <c r="A548" t="s">
        <v>69</v>
      </c>
      <c r="B548" t="s">
        <v>410</v>
      </c>
      <c r="C548" t="s">
        <v>274</v>
      </c>
      <c r="D548" t="s">
        <v>332</v>
      </c>
      <c r="E548" t="s">
        <v>73</v>
      </c>
      <c r="F548" t="s">
        <v>74</v>
      </c>
      <c r="G548" t="s">
        <v>75</v>
      </c>
      <c r="H548" t="s">
        <v>310</v>
      </c>
      <c r="I548" t="s">
        <v>77</v>
      </c>
      <c r="J548">
        <v>1.7237304000000001E-3</v>
      </c>
      <c r="K548">
        <v>1.8451565999999999E-3</v>
      </c>
      <c r="L548">
        <v>2.6626824000000001E-3</v>
      </c>
      <c r="M548">
        <v>1.9425294000000001E-3</v>
      </c>
      <c r="N548">
        <v>1.3907501999999999E-3</v>
      </c>
      <c r="O548">
        <v>5.0772960000000005E-4</v>
      </c>
      <c r="P548">
        <v>8.6939999999999999E-4</v>
      </c>
      <c r="Q548">
        <v>5.5438739999999996E-4</v>
      </c>
      <c r="R548">
        <v>1.2890304E-3</v>
      </c>
      <c r="S548">
        <v>1.79006080449E-3</v>
      </c>
      <c r="T548">
        <v>1.76108585854286E-3</v>
      </c>
      <c r="U548">
        <v>1.997827506540839E-3</v>
      </c>
      <c r="V548">
        <v>1.788066E-3</v>
      </c>
      <c r="W548">
        <v>1.788066E-3</v>
      </c>
      <c r="X548" t="s">
        <v>419</v>
      </c>
    </row>
    <row r="549" spans="1:24">
      <c r="A549" t="s">
        <v>69</v>
      </c>
      <c r="B549" t="s">
        <v>410</v>
      </c>
      <c r="C549" t="s">
        <v>274</v>
      </c>
      <c r="D549" t="s">
        <v>332</v>
      </c>
      <c r="E549" t="s">
        <v>73</v>
      </c>
      <c r="F549" t="s">
        <v>74</v>
      </c>
      <c r="G549" t="s">
        <v>75</v>
      </c>
      <c r="H549" t="s">
        <v>310</v>
      </c>
      <c r="I549" t="s">
        <v>79</v>
      </c>
      <c r="J549">
        <v>1.44747387456</v>
      </c>
      <c r="K549">
        <v>1.54943950224</v>
      </c>
      <c r="L549">
        <v>2.2359431673599999</v>
      </c>
      <c r="M549">
        <v>1.63120668816</v>
      </c>
      <c r="N549">
        <v>1.16785930128</v>
      </c>
      <c r="O549">
        <v>0.42635746944000003</v>
      </c>
      <c r="P549">
        <v>0.73006415999999996</v>
      </c>
      <c r="Q549">
        <v>0.46553757936000001</v>
      </c>
      <c r="R549">
        <v>1.08244179456</v>
      </c>
      <c r="S549">
        <v>1.5031737262237361</v>
      </c>
      <c r="T549">
        <v>1.4788424982803912</v>
      </c>
      <c r="U549">
        <v>1.6776423514925602</v>
      </c>
      <c r="V549">
        <v>1.5014986224</v>
      </c>
      <c r="W549">
        <v>1.5014986224</v>
      </c>
      <c r="X549" t="s">
        <v>419</v>
      </c>
    </row>
    <row r="550" spans="1:24">
      <c r="A550" t="s">
        <v>69</v>
      </c>
      <c r="B550" t="s">
        <v>410</v>
      </c>
      <c r="C550" t="s">
        <v>274</v>
      </c>
      <c r="D550" t="s">
        <v>332</v>
      </c>
      <c r="E550" t="s">
        <v>73</v>
      </c>
      <c r="F550" t="s">
        <v>74</v>
      </c>
      <c r="G550" t="s">
        <v>75</v>
      </c>
      <c r="H550" t="s">
        <v>310</v>
      </c>
      <c r="I550" t="s">
        <v>80</v>
      </c>
      <c r="J550">
        <v>4.1093732735999998E-3</v>
      </c>
      <c r="K550">
        <v>4.3988533344000002E-3</v>
      </c>
      <c r="L550">
        <v>6.347834841599999E-3</v>
      </c>
      <c r="M550">
        <v>4.6309900895999991E-3</v>
      </c>
      <c r="N550">
        <v>3.3155484767999998E-3</v>
      </c>
      <c r="O550">
        <v>1.2104273663999998E-3</v>
      </c>
      <c r="P550">
        <v>2.0726496E-3</v>
      </c>
      <c r="Q550">
        <v>1.3216595616000002E-3</v>
      </c>
      <c r="R550">
        <v>3.0730484736E-3</v>
      </c>
      <c r="S550">
        <v>4.2675049579041597E-3</v>
      </c>
      <c r="T550">
        <v>4.1984286867661784E-3</v>
      </c>
      <c r="U550">
        <v>4.7628207755933596E-3</v>
      </c>
      <c r="V550">
        <v>4.2627493440000001E-3</v>
      </c>
      <c r="W550">
        <v>4.2627493440000001E-3</v>
      </c>
      <c r="X550" t="s">
        <v>419</v>
      </c>
    </row>
    <row r="551" spans="1:24">
      <c r="A551" t="s">
        <v>69</v>
      </c>
      <c r="B551" t="s">
        <v>410</v>
      </c>
      <c r="C551" t="s">
        <v>274</v>
      </c>
      <c r="D551" t="s">
        <v>332</v>
      </c>
      <c r="E551" t="s">
        <v>73</v>
      </c>
      <c r="F551" t="s">
        <v>74</v>
      </c>
      <c r="G551" t="s">
        <v>75</v>
      </c>
      <c r="H551" t="s">
        <v>99</v>
      </c>
      <c r="I551" t="s">
        <v>77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1.2570209999999999E-5</v>
      </c>
      <c r="S551">
        <v>3.1837499999999998E-6</v>
      </c>
      <c r="T551">
        <v>5.8837500000000002E-6</v>
      </c>
      <c r="U551">
        <v>3.3637500000000002E-6</v>
      </c>
      <c r="V551">
        <v>2.6325000000000002E-6</v>
      </c>
      <c r="W551">
        <v>2.9025000000000002E-6</v>
      </c>
      <c r="X551" t="s">
        <v>420</v>
      </c>
    </row>
    <row r="552" spans="1:24">
      <c r="A552" t="s">
        <v>69</v>
      </c>
      <c r="B552" t="s">
        <v>410</v>
      </c>
      <c r="C552" t="s">
        <v>274</v>
      </c>
      <c r="D552" t="s">
        <v>332</v>
      </c>
      <c r="E552" t="s">
        <v>73</v>
      </c>
      <c r="F552" t="s">
        <v>74</v>
      </c>
      <c r="G552" t="s">
        <v>75</v>
      </c>
      <c r="H552" t="s">
        <v>99</v>
      </c>
      <c r="I552" t="s">
        <v>79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1.258697028E-2</v>
      </c>
      <c r="S552">
        <v>3.1879949999999999E-3</v>
      </c>
      <c r="T552">
        <v>5.8915950000000003E-3</v>
      </c>
      <c r="U552">
        <v>3.3682349999999998E-3</v>
      </c>
      <c r="V552">
        <v>2.6360099999999998E-3</v>
      </c>
      <c r="W552">
        <v>2.9063700000000001E-3</v>
      </c>
      <c r="X552" t="s">
        <v>420</v>
      </c>
    </row>
    <row r="553" spans="1:24">
      <c r="A553" t="s">
        <v>69</v>
      </c>
      <c r="B553" t="s">
        <v>410</v>
      </c>
      <c r="C553" t="s">
        <v>274</v>
      </c>
      <c r="D553" t="s">
        <v>332</v>
      </c>
      <c r="E553" t="s">
        <v>73</v>
      </c>
      <c r="F553" t="s">
        <v>74</v>
      </c>
      <c r="G553" t="s">
        <v>75</v>
      </c>
      <c r="H553" t="s">
        <v>99</v>
      </c>
      <c r="I553" t="s">
        <v>80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2.9967380639999998E-5</v>
      </c>
      <c r="S553">
        <v>7.5900600000000001E-6</v>
      </c>
      <c r="T553">
        <v>1.402686E-5</v>
      </c>
      <c r="U553">
        <v>8.0191799999999997E-6</v>
      </c>
      <c r="V553">
        <v>6.2758799999999998E-6</v>
      </c>
      <c r="W553">
        <v>6.9195600000000004E-6</v>
      </c>
      <c r="X553" t="s">
        <v>420</v>
      </c>
    </row>
    <row r="554" spans="1:24">
      <c r="A554" t="s">
        <v>69</v>
      </c>
      <c r="B554" t="s">
        <v>410</v>
      </c>
      <c r="C554" t="s">
        <v>274</v>
      </c>
      <c r="D554" t="s">
        <v>332</v>
      </c>
      <c r="E554" t="s">
        <v>73</v>
      </c>
      <c r="F554" t="s">
        <v>74</v>
      </c>
      <c r="G554" t="s">
        <v>75</v>
      </c>
      <c r="H554" t="s">
        <v>318</v>
      </c>
      <c r="I554" t="s">
        <v>77</v>
      </c>
      <c r="J554">
        <v>4.0289938953146372E-7</v>
      </c>
      <c r="K554">
        <v>3.0227933321452247E-6</v>
      </c>
      <c r="L554">
        <v>3.7323451892258907E-6</v>
      </c>
      <c r="M554">
        <v>2.3350691865423634E-5</v>
      </c>
      <c r="N554">
        <v>3.765225673375658E-5</v>
      </c>
      <c r="O554">
        <v>3.6881739719999997E-5</v>
      </c>
      <c r="P554">
        <v>3.6399647201352178E-5</v>
      </c>
      <c r="Q554">
        <v>3.5168998301376975E-5</v>
      </c>
      <c r="R554">
        <v>3.9311730471382238E-5</v>
      </c>
      <c r="S554">
        <v>3.7933997565050371E-5</v>
      </c>
      <c r="T554">
        <v>7.1857972077687171E-5</v>
      </c>
      <c r="U554">
        <v>7.023027118344931E-5</v>
      </c>
      <c r="V554">
        <v>6.4603089946311837E-5</v>
      </c>
      <c r="W554">
        <v>6.7729357542656887E-5</v>
      </c>
      <c r="X554" t="s">
        <v>421</v>
      </c>
    </row>
    <row r="555" spans="1:24">
      <c r="A555" t="s">
        <v>69</v>
      </c>
      <c r="B555" t="s">
        <v>410</v>
      </c>
      <c r="C555" t="s">
        <v>274</v>
      </c>
      <c r="D555" t="s">
        <v>332</v>
      </c>
      <c r="E555" t="s">
        <v>73</v>
      </c>
      <c r="F555" t="s">
        <v>74</v>
      </c>
      <c r="G555" t="s">
        <v>75</v>
      </c>
      <c r="H555" t="s">
        <v>318</v>
      </c>
      <c r="I555" t="s">
        <v>79</v>
      </c>
      <c r="J555">
        <v>3.6765912292711174E-4</v>
      </c>
      <c r="K555">
        <v>2.7583996753602564E-3</v>
      </c>
      <c r="L555">
        <v>3.405889396674933E-3</v>
      </c>
      <c r="M555">
        <v>2.130828468359458E-2</v>
      </c>
      <c r="N555">
        <v>3.4358939344777337E-2</v>
      </c>
      <c r="O555">
        <v>3.3655816885824003E-2</v>
      </c>
      <c r="P555">
        <v>3.3215891392807242E-2</v>
      </c>
      <c r="Q555">
        <v>3.2092883249949869E-2</v>
      </c>
      <c r="R555">
        <v>3.5873264446152006E-2</v>
      </c>
      <c r="S555">
        <v>3.4616037244693969E-2</v>
      </c>
      <c r="T555">
        <v>6.5572794786625477E-2</v>
      </c>
      <c r="U555">
        <v>6.4087463463936942E-2</v>
      </c>
      <c r="V555">
        <v>5.8952473012341092E-2</v>
      </c>
      <c r="W555">
        <v>6.1805296402925827E-2</v>
      </c>
      <c r="X555" t="s">
        <v>421</v>
      </c>
    </row>
    <row r="556" spans="1:24">
      <c r="A556" t="s">
        <v>69</v>
      </c>
      <c r="B556" t="s">
        <v>410</v>
      </c>
      <c r="C556" t="s">
        <v>274</v>
      </c>
      <c r="D556" t="s">
        <v>332</v>
      </c>
      <c r="E556" t="s">
        <v>73</v>
      </c>
      <c r="F556" t="s">
        <v>74</v>
      </c>
      <c r="G556" t="s">
        <v>75</v>
      </c>
      <c r="H556" t="s">
        <v>318</v>
      </c>
      <c r="I556" t="s">
        <v>80</v>
      </c>
      <c r="J556">
        <v>9.6051214464300956E-7</v>
      </c>
      <c r="K556">
        <v>7.2063393038342164E-6</v>
      </c>
      <c r="L556">
        <v>8.8979109311145239E-6</v>
      </c>
      <c r="M556">
        <v>5.5668049407169948E-5</v>
      </c>
      <c r="N556">
        <v>8.9762980053275675E-5</v>
      </c>
      <c r="O556">
        <v>8.792606749248E-5</v>
      </c>
      <c r="P556">
        <v>8.6776758928023613E-5</v>
      </c>
      <c r="Q556">
        <v>8.3842891950482713E-5</v>
      </c>
      <c r="R556">
        <v>9.3719165443775245E-5</v>
      </c>
      <c r="S556">
        <v>9.043465019508009E-5</v>
      </c>
      <c r="T556">
        <v>1.7130940543320626E-4</v>
      </c>
      <c r="U556">
        <v>1.6742896650134316E-4</v>
      </c>
      <c r="V556">
        <v>1.5401376643200742E-4</v>
      </c>
      <c r="W556">
        <v>1.6146678838169402E-4</v>
      </c>
      <c r="X556" t="s">
        <v>421</v>
      </c>
    </row>
    <row r="557" spans="1:24">
      <c r="A557" t="s">
        <v>69</v>
      </c>
      <c r="B557" t="s">
        <v>410</v>
      </c>
      <c r="C557" t="s">
        <v>274</v>
      </c>
      <c r="D557" t="s">
        <v>73</v>
      </c>
      <c r="E557" t="s">
        <v>73</v>
      </c>
      <c r="F557" t="s">
        <v>74</v>
      </c>
      <c r="G557" t="s">
        <v>75</v>
      </c>
      <c r="H557" t="s">
        <v>422</v>
      </c>
      <c r="I557" t="s">
        <v>77</v>
      </c>
      <c r="J557">
        <v>6.8462530668000004E-5</v>
      </c>
      <c r="K557">
        <v>1.2037515320250001E-4</v>
      </c>
      <c r="L557">
        <v>1.29312102213E-4</v>
      </c>
      <c r="M557">
        <v>1.2138614387549999E-4</v>
      </c>
      <c r="N557">
        <v>1.0930450504050002E-4</v>
      </c>
      <c r="O557">
        <v>1.0869567489900001E-4</v>
      </c>
      <c r="P557">
        <v>7.7632562038500001E-5</v>
      </c>
      <c r="Q557">
        <v>7.6173846808499994E-5</v>
      </c>
      <c r="R557">
        <v>8.1056068915500007E-5</v>
      </c>
      <c r="S557">
        <v>8.6646140532000001E-5</v>
      </c>
      <c r="T557">
        <v>9.0569116574999999E-5</v>
      </c>
      <c r="U557">
        <v>9.3866850000000004E-5</v>
      </c>
      <c r="V557">
        <v>9.2241450000000004E-5</v>
      </c>
      <c r="W557">
        <v>9.2241450000000004E-5</v>
      </c>
      <c r="X557" t="s">
        <v>423</v>
      </c>
    </row>
    <row r="558" spans="1:24">
      <c r="A558" t="s">
        <v>69</v>
      </c>
      <c r="B558" t="s">
        <v>410</v>
      </c>
      <c r="C558" t="s">
        <v>274</v>
      </c>
      <c r="D558" t="s">
        <v>73</v>
      </c>
      <c r="E558" t="s">
        <v>73</v>
      </c>
      <c r="F558" t="s">
        <v>74</v>
      </c>
      <c r="G558" t="s">
        <v>75</v>
      </c>
      <c r="H558" t="s">
        <v>422</v>
      </c>
      <c r="I558" t="s">
        <v>79</v>
      </c>
      <c r="J558">
        <v>6.4783810686772803E-2</v>
      </c>
      <c r="K558">
        <v>0.11390699497041901</v>
      </c>
      <c r="L558">
        <v>0.1223637319207548</v>
      </c>
      <c r="M558">
        <v>0.1148636617445898</v>
      </c>
      <c r="N558">
        <v>0.10343120963632381</v>
      </c>
      <c r="O558">
        <v>0.10285509396776039</v>
      </c>
      <c r="P558">
        <v>7.3461105704964599E-2</v>
      </c>
      <c r="Q558">
        <v>7.2080772106656602E-2</v>
      </c>
      <c r="R558">
        <v>7.6700656145773802E-2</v>
      </c>
      <c r="S558">
        <v>8.1990354580747188E-2</v>
      </c>
      <c r="T558">
        <v>8.570253604436999E-2</v>
      </c>
      <c r="U558">
        <v>8.8823071259999997E-2</v>
      </c>
      <c r="V558">
        <v>8.7285009420000004E-2</v>
      </c>
      <c r="W558">
        <v>8.7285009420000004E-2</v>
      </c>
      <c r="X558" t="s">
        <v>423</v>
      </c>
    </row>
    <row r="559" spans="1:24">
      <c r="A559" t="s">
        <v>69</v>
      </c>
      <c r="B559" t="s">
        <v>410</v>
      </c>
      <c r="C559" t="s">
        <v>274</v>
      </c>
      <c r="D559" t="s">
        <v>73</v>
      </c>
      <c r="E559" t="s">
        <v>73</v>
      </c>
      <c r="F559" t="s">
        <v>74</v>
      </c>
      <c r="G559" t="s">
        <v>75</v>
      </c>
      <c r="H559" t="s">
        <v>422</v>
      </c>
      <c r="I559" t="s">
        <v>80</v>
      </c>
      <c r="J559">
        <v>1.6321467311251203E-4</v>
      </c>
      <c r="K559">
        <v>2.8697436523475998E-4</v>
      </c>
      <c r="L559">
        <v>3.0828005167579203E-4</v>
      </c>
      <c r="M559">
        <v>2.8938456699919202E-4</v>
      </c>
      <c r="N559">
        <v>2.6058194001655197E-4</v>
      </c>
      <c r="O559">
        <v>2.5913048895921599E-4</v>
      </c>
      <c r="P559">
        <v>1.8507602789978397E-4</v>
      </c>
      <c r="Q559">
        <v>1.8159845079146399E-4</v>
      </c>
      <c r="R559">
        <v>1.9323766829455199E-4</v>
      </c>
      <c r="S559">
        <v>2.0656439902828801E-4</v>
      </c>
      <c r="T559">
        <v>2.159167739148E-4</v>
      </c>
      <c r="U559">
        <v>2.2377857040000002E-4</v>
      </c>
      <c r="V559">
        <v>2.1990361679999999E-4</v>
      </c>
      <c r="W559">
        <v>2.1990361679999999E-4</v>
      </c>
      <c r="X559" t="s">
        <v>423</v>
      </c>
    </row>
    <row r="560" spans="1:24">
      <c r="A560" t="s">
        <v>69</v>
      </c>
      <c r="B560" t="s">
        <v>410</v>
      </c>
      <c r="C560" t="s">
        <v>274</v>
      </c>
      <c r="D560" t="s">
        <v>73</v>
      </c>
      <c r="E560" t="s">
        <v>73</v>
      </c>
      <c r="F560" t="s">
        <v>74</v>
      </c>
      <c r="G560" t="s">
        <v>75</v>
      </c>
      <c r="H560" t="s">
        <v>424</v>
      </c>
      <c r="I560" t="s">
        <v>77</v>
      </c>
      <c r="J560">
        <v>3.1712799999999985E-2</v>
      </c>
      <c r="K560">
        <v>3.5755199999999987E-2</v>
      </c>
      <c r="L560">
        <v>2.1949600000000045E-2</v>
      </c>
      <c r="M560">
        <v>2.134400000000003E-2</v>
      </c>
      <c r="N560">
        <v>2.1551199999999968E-2</v>
      </c>
      <c r="O560">
        <v>2.373680000000002E-2</v>
      </c>
      <c r="P560">
        <v>2.1847999999999954E-2</v>
      </c>
      <c r="Q560">
        <v>2.2116799999999961E-2</v>
      </c>
      <c r="R560">
        <v>1.9751999999999954E-2</v>
      </c>
      <c r="S560">
        <v>1.8628000000000033E-2</v>
      </c>
      <c r="T560">
        <v>1.8863199999999958E-2</v>
      </c>
      <c r="U560">
        <v>1.9425600000000025E-2</v>
      </c>
      <c r="V560">
        <v>1.9017599999999968E-2</v>
      </c>
      <c r="W560">
        <v>1.9017599999999968E-2</v>
      </c>
      <c r="X560" t="s">
        <v>425</v>
      </c>
    </row>
    <row r="561" spans="1:24">
      <c r="A561" t="s">
        <v>69</v>
      </c>
      <c r="B561" t="s">
        <v>410</v>
      </c>
      <c r="C561" t="s">
        <v>274</v>
      </c>
      <c r="D561" t="s">
        <v>73</v>
      </c>
      <c r="E561" t="s">
        <v>73</v>
      </c>
      <c r="F561" t="s">
        <v>74</v>
      </c>
      <c r="G561" t="s">
        <v>75</v>
      </c>
      <c r="H561" t="s">
        <v>424</v>
      </c>
      <c r="I561" t="s">
        <v>80</v>
      </c>
      <c r="J561">
        <v>4.9614675599999984E-2</v>
      </c>
      <c r="K561">
        <v>5.5939010399999975E-2</v>
      </c>
      <c r="L561">
        <v>3.4340149200000072E-2</v>
      </c>
      <c r="M561">
        <v>3.3392688000000052E-2</v>
      </c>
      <c r="N561">
        <v>3.3716852399999962E-2</v>
      </c>
      <c r="O561">
        <v>3.7136223600000039E-2</v>
      </c>
      <c r="P561">
        <v>3.4181195999999935E-2</v>
      </c>
      <c r="Q561">
        <v>3.4601733599999941E-2</v>
      </c>
      <c r="R561">
        <v>3.0902003999999924E-2</v>
      </c>
      <c r="S561">
        <v>2.9143506000000048E-2</v>
      </c>
      <c r="T561">
        <v>2.9511476399999934E-2</v>
      </c>
      <c r="U561">
        <v>3.0391351200000048E-2</v>
      </c>
      <c r="V561">
        <v>2.9753035199999955E-2</v>
      </c>
      <c r="W561">
        <v>2.9753035199999955E-2</v>
      </c>
      <c r="X561" t="s">
        <v>425</v>
      </c>
    </row>
    <row r="562" spans="1:24">
      <c r="A562" t="s">
        <v>69</v>
      </c>
      <c r="B562" t="s">
        <v>426</v>
      </c>
      <c r="C562" t="s">
        <v>427</v>
      </c>
      <c r="D562" t="s">
        <v>73</v>
      </c>
      <c r="E562" t="s">
        <v>73</v>
      </c>
      <c r="F562" t="s">
        <v>74</v>
      </c>
      <c r="G562" t="s">
        <v>75</v>
      </c>
      <c r="H562" t="s">
        <v>310</v>
      </c>
      <c r="I562" t="s">
        <v>77</v>
      </c>
      <c r="J562">
        <v>9.8821799999999996E-5</v>
      </c>
      <c r="K562">
        <v>1.13022E-4</v>
      </c>
      <c r="L562">
        <v>1.451898E-4</v>
      </c>
      <c r="M562">
        <v>1.3678559999999999E-4</v>
      </c>
      <c r="N562">
        <v>1.385244E-4</v>
      </c>
      <c r="O562">
        <v>2.4401159999999999E-4</v>
      </c>
      <c r="P562">
        <v>2.5154639999999998E-4</v>
      </c>
      <c r="Q562">
        <v>2.2024800000000001E-4</v>
      </c>
      <c r="R562">
        <v>3.82536E-4</v>
      </c>
      <c r="S562">
        <v>2.9356739999999998E-4</v>
      </c>
      <c r="T562">
        <v>2.4893819999999999E-4</v>
      </c>
      <c r="U562">
        <v>2.8719180000000001E-4</v>
      </c>
      <c r="V562">
        <v>3.1153499999999999E-4</v>
      </c>
      <c r="W562">
        <v>3.1153499999999999E-4</v>
      </c>
      <c r="X562" t="s">
        <v>428</v>
      </c>
    </row>
    <row r="563" spans="1:24">
      <c r="A563" t="s">
        <v>69</v>
      </c>
      <c r="B563" t="s">
        <v>426</v>
      </c>
      <c r="C563" t="s">
        <v>427</v>
      </c>
      <c r="D563" t="s">
        <v>73</v>
      </c>
      <c r="E563" t="s">
        <v>73</v>
      </c>
      <c r="F563" t="s">
        <v>74</v>
      </c>
      <c r="G563" t="s">
        <v>75</v>
      </c>
      <c r="H563" t="s">
        <v>310</v>
      </c>
      <c r="I563" t="s">
        <v>79</v>
      </c>
      <c r="J563">
        <v>8.2983959519999997E-2</v>
      </c>
      <c r="K563">
        <v>9.4908340800000005E-2</v>
      </c>
      <c r="L563">
        <v>0.12192071472</v>
      </c>
      <c r="M563">
        <v>0.11486342784</v>
      </c>
      <c r="N563">
        <v>0.11632355615999999</v>
      </c>
      <c r="O563">
        <v>0.20490467424</v>
      </c>
      <c r="P563">
        <v>0.21123189696</v>
      </c>
      <c r="Q563">
        <v>0.18494958719999999</v>
      </c>
      <c r="R563">
        <v>0.32122823039999998</v>
      </c>
      <c r="S563">
        <v>0.24651833136000001</v>
      </c>
      <c r="T563">
        <v>0.20904170448000001</v>
      </c>
      <c r="U563">
        <v>0.24116452752</v>
      </c>
      <c r="V563">
        <v>0.261606324</v>
      </c>
      <c r="W563">
        <v>0.261606324</v>
      </c>
      <c r="X563" t="s">
        <v>428</v>
      </c>
    </row>
    <row r="564" spans="1:24">
      <c r="A564" t="s">
        <v>69</v>
      </c>
      <c r="B564" t="s">
        <v>426</v>
      </c>
      <c r="C564" t="s">
        <v>427</v>
      </c>
      <c r="D564" t="s">
        <v>73</v>
      </c>
      <c r="E564" t="s">
        <v>73</v>
      </c>
      <c r="F564" t="s">
        <v>74</v>
      </c>
      <c r="G564" t="s">
        <v>75</v>
      </c>
      <c r="H564" t="s">
        <v>310</v>
      </c>
      <c r="I564" t="s">
        <v>80</v>
      </c>
      <c r="J564">
        <v>2.3559117120000001E-4</v>
      </c>
      <c r="K564">
        <v>2.6944444799999998E-4</v>
      </c>
      <c r="L564">
        <v>3.461324832E-4</v>
      </c>
      <c r="M564">
        <v>3.2609687040000002E-4</v>
      </c>
      <c r="N564">
        <v>3.3024216959999996E-4</v>
      </c>
      <c r="O564">
        <v>5.8172365439999993E-4</v>
      </c>
      <c r="P564">
        <v>5.9968661759999999E-4</v>
      </c>
      <c r="Q564">
        <v>5.2507123200000005E-4</v>
      </c>
      <c r="R564">
        <v>9.11965824E-4</v>
      </c>
      <c r="S564">
        <v>6.9986468159999999E-4</v>
      </c>
      <c r="T564">
        <v>5.9346866880000007E-4</v>
      </c>
      <c r="U564">
        <v>6.8466525119999992E-4</v>
      </c>
      <c r="V564">
        <v>7.4269943999999996E-4</v>
      </c>
      <c r="W564">
        <v>7.4269943999999996E-4</v>
      </c>
      <c r="X564" t="s">
        <v>428</v>
      </c>
    </row>
    <row r="565" spans="1:24">
      <c r="A565" t="s">
        <v>69</v>
      </c>
      <c r="B565" t="s">
        <v>426</v>
      </c>
      <c r="C565" t="s">
        <v>427</v>
      </c>
      <c r="D565" t="s">
        <v>73</v>
      </c>
      <c r="E565" t="s">
        <v>73</v>
      </c>
      <c r="F565" t="s">
        <v>74</v>
      </c>
      <c r="G565" t="s">
        <v>75</v>
      </c>
      <c r="H565" t="s">
        <v>99</v>
      </c>
      <c r="I565" t="s">
        <v>77</v>
      </c>
      <c r="J565">
        <v>0</v>
      </c>
      <c r="K565">
        <v>1.76625E-6</v>
      </c>
      <c r="L565">
        <v>0</v>
      </c>
      <c r="M565">
        <v>1.3072500000000001E-5</v>
      </c>
      <c r="N565">
        <v>0</v>
      </c>
      <c r="O565">
        <v>6.0637500000000002E-6</v>
      </c>
      <c r="P565">
        <v>4.3874999999999999E-6</v>
      </c>
      <c r="Q565">
        <v>2.023875E-5</v>
      </c>
      <c r="R565">
        <v>8.4600000000000003E-6</v>
      </c>
      <c r="S565">
        <v>7.23375E-6</v>
      </c>
      <c r="T565">
        <v>8.0437500000000007E-6</v>
      </c>
      <c r="U565">
        <v>3.7349999999999998E-6</v>
      </c>
      <c r="V565">
        <v>0</v>
      </c>
      <c r="W565">
        <v>0</v>
      </c>
      <c r="X565" t="s">
        <v>429</v>
      </c>
    </row>
    <row r="566" spans="1:24">
      <c r="A566" t="s">
        <v>69</v>
      </c>
      <c r="B566" t="s">
        <v>426</v>
      </c>
      <c r="C566" t="s">
        <v>427</v>
      </c>
      <c r="D566" t="s">
        <v>73</v>
      </c>
      <c r="E566" t="s">
        <v>73</v>
      </c>
      <c r="F566" t="s">
        <v>74</v>
      </c>
      <c r="G566" t="s">
        <v>75</v>
      </c>
      <c r="H566" t="s">
        <v>99</v>
      </c>
      <c r="I566" t="s">
        <v>79</v>
      </c>
      <c r="J566">
        <v>0</v>
      </c>
      <c r="K566">
        <v>1.7686049999999999E-3</v>
      </c>
      <c r="L566">
        <v>0</v>
      </c>
      <c r="M566">
        <v>1.308993E-2</v>
      </c>
      <c r="N566">
        <v>0</v>
      </c>
      <c r="O566">
        <v>6.0718350000000003E-3</v>
      </c>
      <c r="P566">
        <v>4.3933499999999999E-3</v>
      </c>
      <c r="Q566">
        <v>2.0265735E-2</v>
      </c>
      <c r="R566">
        <v>8.4712799999999994E-3</v>
      </c>
      <c r="S566">
        <v>7.2433949999999997E-3</v>
      </c>
      <c r="T566">
        <v>8.0544750000000002E-3</v>
      </c>
      <c r="U566">
        <v>3.73998E-3</v>
      </c>
      <c r="V566">
        <v>0</v>
      </c>
      <c r="W566">
        <v>0</v>
      </c>
      <c r="X566" t="s">
        <v>429</v>
      </c>
    </row>
    <row r="567" spans="1:24">
      <c r="A567" t="s">
        <v>69</v>
      </c>
      <c r="B567" t="s">
        <v>426</v>
      </c>
      <c r="C567" t="s">
        <v>427</v>
      </c>
      <c r="D567" t="s">
        <v>73</v>
      </c>
      <c r="E567" t="s">
        <v>73</v>
      </c>
      <c r="F567" t="s">
        <v>74</v>
      </c>
      <c r="G567" t="s">
        <v>75</v>
      </c>
      <c r="H567" t="s">
        <v>99</v>
      </c>
      <c r="I567" t="s">
        <v>80</v>
      </c>
      <c r="J567">
        <v>0</v>
      </c>
      <c r="K567">
        <v>4.2107399999999996E-6</v>
      </c>
      <c r="L567">
        <v>0</v>
      </c>
      <c r="M567">
        <v>3.116484E-5</v>
      </c>
      <c r="N567">
        <v>0</v>
      </c>
      <c r="O567">
        <v>1.445598E-5</v>
      </c>
      <c r="P567">
        <v>1.0459799999999999E-5</v>
      </c>
      <c r="Q567">
        <v>4.8249179999999997E-5</v>
      </c>
      <c r="R567">
        <v>2.0168640000000001E-5</v>
      </c>
      <c r="S567">
        <v>1.724526E-5</v>
      </c>
      <c r="T567">
        <v>1.9176300000000001E-5</v>
      </c>
      <c r="U567">
        <v>8.9042399999999996E-6</v>
      </c>
      <c r="V567">
        <v>0</v>
      </c>
      <c r="W567">
        <v>0</v>
      </c>
      <c r="X567" t="s">
        <v>429</v>
      </c>
    </row>
    <row r="568" spans="1:24">
      <c r="A568" t="s">
        <v>69</v>
      </c>
      <c r="B568" t="s">
        <v>426</v>
      </c>
      <c r="C568" t="s">
        <v>274</v>
      </c>
      <c r="D568" t="s">
        <v>332</v>
      </c>
      <c r="E568" t="s">
        <v>73</v>
      </c>
      <c r="F568" t="s">
        <v>74</v>
      </c>
      <c r="G568" t="s">
        <v>75</v>
      </c>
      <c r="H568" t="s">
        <v>12</v>
      </c>
      <c r="I568" t="s">
        <v>77</v>
      </c>
      <c r="J568">
        <v>1.950240072000004E-5</v>
      </c>
      <c r="K568">
        <v>1.950240072000004E-5</v>
      </c>
      <c r="L568">
        <v>1.950240072000004E-5</v>
      </c>
      <c r="M568">
        <v>1.950240072000004E-5</v>
      </c>
      <c r="N568">
        <v>1.950240072000004E-5</v>
      </c>
      <c r="O568">
        <v>1.950240072000004E-5</v>
      </c>
      <c r="P568">
        <v>1.950240072000004E-5</v>
      </c>
      <c r="Q568">
        <v>1.950240072000004E-5</v>
      </c>
      <c r="R568">
        <v>1.950240072000004E-5</v>
      </c>
      <c r="S568">
        <v>1.950240072000004E-5</v>
      </c>
      <c r="T568">
        <v>1.950240072000004E-5</v>
      </c>
      <c r="U568">
        <v>1.485E-5</v>
      </c>
      <c r="V568">
        <v>2.2737850135000001E-5</v>
      </c>
      <c r="W568">
        <v>2.0919352024999998E-5</v>
      </c>
      <c r="X568" t="s">
        <v>430</v>
      </c>
    </row>
    <row r="569" spans="1:24">
      <c r="A569" t="s">
        <v>69</v>
      </c>
      <c r="B569" t="s">
        <v>426</v>
      </c>
      <c r="C569" t="s">
        <v>274</v>
      </c>
      <c r="D569" t="s">
        <v>332</v>
      </c>
      <c r="E569" t="s">
        <v>73</v>
      </c>
      <c r="F569" t="s">
        <v>74</v>
      </c>
      <c r="G569" t="s">
        <v>75</v>
      </c>
      <c r="H569" t="s">
        <v>12</v>
      </c>
      <c r="I569" t="s">
        <v>79</v>
      </c>
      <c r="J569">
        <v>7.8697258950475267E-3</v>
      </c>
      <c r="K569">
        <v>7.8697258950475267E-3</v>
      </c>
      <c r="L569">
        <v>7.8697258950475267E-3</v>
      </c>
      <c r="M569">
        <v>7.8697258950475267E-3</v>
      </c>
      <c r="N569">
        <v>7.8697258950475267E-3</v>
      </c>
      <c r="O569">
        <v>7.8697258950475267E-3</v>
      </c>
      <c r="P569">
        <v>7.8697258950475267E-3</v>
      </c>
      <c r="Q569">
        <v>7.8697258950475267E-3</v>
      </c>
      <c r="R569">
        <v>7.8697258950475267E-3</v>
      </c>
      <c r="S569">
        <v>7.8697258950475267E-3</v>
      </c>
      <c r="T569">
        <v>7.8697258950475267E-3</v>
      </c>
      <c r="U569">
        <v>5.5893000000000158E-3</v>
      </c>
      <c r="V569">
        <v>9.3638472487559601E-3</v>
      </c>
      <c r="W569">
        <v>8.6560304363866806E-3</v>
      </c>
      <c r="X569" t="s">
        <v>430</v>
      </c>
    </row>
    <row r="570" spans="1:24">
      <c r="A570" t="s">
        <v>69</v>
      </c>
      <c r="B570" t="s">
        <v>426</v>
      </c>
      <c r="C570" t="s">
        <v>274</v>
      </c>
      <c r="D570" t="s">
        <v>332</v>
      </c>
      <c r="E570" t="s">
        <v>73</v>
      </c>
      <c r="F570" t="s">
        <v>74</v>
      </c>
      <c r="G570" t="s">
        <v>75</v>
      </c>
      <c r="H570" t="s">
        <v>12</v>
      </c>
      <c r="I570" t="s">
        <v>80</v>
      </c>
      <c r="J570">
        <v>3.3813616957440068E-5</v>
      </c>
      <c r="K570">
        <v>3.3813616957440068E-5</v>
      </c>
      <c r="L570">
        <v>3.3813616957440068E-5</v>
      </c>
      <c r="M570">
        <v>3.3813616957440068E-5</v>
      </c>
      <c r="N570">
        <v>3.3813616957440068E-5</v>
      </c>
      <c r="O570">
        <v>3.3813616957440068E-5</v>
      </c>
      <c r="P570">
        <v>3.3813616957440068E-5</v>
      </c>
      <c r="Q570">
        <v>3.3813616957440068E-5</v>
      </c>
      <c r="R570">
        <v>3.3813616957440068E-5</v>
      </c>
      <c r="S570">
        <v>3.3813616957440068E-5</v>
      </c>
      <c r="T570">
        <v>3.3813616957440068E-5</v>
      </c>
      <c r="U570">
        <v>2.5747200000000044E-5</v>
      </c>
      <c r="V570">
        <v>3.9423297979519997E-5</v>
      </c>
      <c r="W570">
        <v>3.6270352892799994E-5</v>
      </c>
      <c r="X570" t="s">
        <v>430</v>
      </c>
    </row>
    <row r="571" spans="1:24">
      <c r="A571" t="s">
        <v>69</v>
      </c>
      <c r="B571" t="s">
        <v>426</v>
      </c>
      <c r="C571" t="s">
        <v>274</v>
      </c>
      <c r="D571" t="s">
        <v>332</v>
      </c>
      <c r="E571" t="s">
        <v>73</v>
      </c>
      <c r="F571" t="s">
        <v>74</v>
      </c>
      <c r="G571" t="s">
        <v>75</v>
      </c>
      <c r="H571" t="s">
        <v>93</v>
      </c>
      <c r="I571" t="s">
        <v>77</v>
      </c>
      <c r="J571">
        <v>8.685887113333333E-5</v>
      </c>
      <c r="K571">
        <v>8.685887113333333E-5</v>
      </c>
      <c r="L571">
        <v>8.685887113333333E-5</v>
      </c>
      <c r="M571">
        <v>8.685887113333333E-5</v>
      </c>
      <c r="N571">
        <v>8.685887113333333E-5</v>
      </c>
      <c r="O571">
        <v>8.685887113333333E-5</v>
      </c>
      <c r="P571">
        <v>8.685887113333333E-5</v>
      </c>
      <c r="Q571">
        <v>8.685887113333333E-5</v>
      </c>
      <c r="R571">
        <v>8.685887113333333E-5</v>
      </c>
      <c r="S571">
        <v>8.685887113333333E-5</v>
      </c>
      <c r="T571">
        <v>8.685887113333333E-5</v>
      </c>
      <c r="U571">
        <v>8.9571495800000204E-5</v>
      </c>
      <c r="V571">
        <v>8.765748840000027E-5</v>
      </c>
      <c r="W571">
        <v>8.3347629200000004E-5</v>
      </c>
      <c r="X571" t="s">
        <v>431</v>
      </c>
    </row>
    <row r="572" spans="1:24">
      <c r="A572" t="s">
        <v>69</v>
      </c>
      <c r="B572" t="s">
        <v>426</v>
      </c>
      <c r="C572" t="s">
        <v>274</v>
      </c>
      <c r="D572" t="s">
        <v>332</v>
      </c>
      <c r="E572" t="s">
        <v>73</v>
      </c>
      <c r="F572" t="s">
        <v>74</v>
      </c>
      <c r="G572" t="s">
        <v>75</v>
      </c>
      <c r="H572" t="s">
        <v>93</v>
      </c>
      <c r="I572" t="s">
        <v>79</v>
      </c>
      <c r="J572">
        <v>3.6541464316259639E-2</v>
      </c>
      <c r="K572">
        <v>3.6541464316259639E-2</v>
      </c>
      <c r="L572">
        <v>3.6541464316259639E-2</v>
      </c>
      <c r="M572">
        <v>3.6541464316259639E-2</v>
      </c>
      <c r="N572">
        <v>3.6541464316259639E-2</v>
      </c>
      <c r="O572">
        <v>3.6541464316259639E-2</v>
      </c>
      <c r="P572">
        <v>3.6541464316259639E-2</v>
      </c>
      <c r="Q572">
        <v>3.6541464316259639E-2</v>
      </c>
      <c r="R572">
        <v>3.6541464316259639E-2</v>
      </c>
      <c r="S572">
        <v>3.6541464316259639E-2</v>
      </c>
      <c r="T572">
        <v>3.6541464316259639E-2</v>
      </c>
      <c r="U572">
        <v>3.5268704932863368E-2</v>
      </c>
      <c r="V572">
        <v>3.8228593446091093E-2</v>
      </c>
      <c r="W572">
        <v>3.6127094569824707E-2</v>
      </c>
      <c r="X572" t="s">
        <v>431</v>
      </c>
    </row>
    <row r="573" spans="1:24">
      <c r="A573" t="s">
        <v>69</v>
      </c>
      <c r="B573" t="s">
        <v>426</v>
      </c>
      <c r="C573" t="s">
        <v>274</v>
      </c>
      <c r="D573" t="s">
        <v>332</v>
      </c>
      <c r="E573" t="s">
        <v>73</v>
      </c>
      <c r="F573" t="s">
        <v>74</v>
      </c>
      <c r="G573" t="s">
        <v>75</v>
      </c>
      <c r="H573" t="s">
        <v>93</v>
      </c>
      <c r="I573" t="s">
        <v>80</v>
      </c>
      <c r="J573">
        <v>1.5062458093226713E-4</v>
      </c>
      <c r="K573">
        <v>1.5062458093226713E-4</v>
      </c>
      <c r="L573">
        <v>1.5062458093226713E-4</v>
      </c>
      <c r="M573">
        <v>1.5062458093226713E-4</v>
      </c>
      <c r="N573">
        <v>1.5062458093226713E-4</v>
      </c>
      <c r="O573">
        <v>1.5062458093226713E-4</v>
      </c>
      <c r="P573">
        <v>1.5062458093226713E-4</v>
      </c>
      <c r="Q573">
        <v>1.5062458093226713E-4</v>
      </c>
      <c r="R573">
        <v>1.5062458093226713E-4</v>
      </c>
      <c r="S573">
        <v>1.5062458093226713E-4</v>
      </c>
      <c r="T573">
        <v>1.5062458093226713E-4</v>
      </c>
      <c r="U573">
        <v>1.552735970816004E-4</v>
      </c>
      <c r="V573">
        <v>1.5209051079680035E-4</v>
      </c>
      <c r="W573">
        <v>1.445096349184E-4</v>
      </c>
      <c r="X573" t="s">
        <v>431</v>
      </c>
    </row>
    <row r="574" spans="1:24">
      <c r="A574" t="s">
        <v>69</v>
      </c>
      <c r="B574" t="s">
        <v>432</v>
      </c>
      <c r="C574" t="s">
        <v>427</v>
      </c>
      <c r="D574" t="s">
        <v>433</v>
      </c>
      <c r="E574" t="s">
        <v>73</v>
      </c>
      <c r="F574" t="s">
        <v>74</v>
      </c>
      <c r="G574" t="s">
        <v>75</v>
      </c>
      <c r="H574" t="s">
        <v>308</v>
      </c>
      <c r="I574" t="s">
        <v>77</v>
      </c>
      <c r="J574">
        <v>2.7822084962026127E-4</v>
      </c>
      <c r="K574">
        <v>2.5701079078654026E-4</v>
      </c>
      <c r="L574">
        <v>2.846423557080722E-4</v>
      </c>
      <c r="M574">
        <v>2.7644385525312377E-4</v>
      </c>
      <c r="N574">
        <v>2.4954291664120592E-4</v>
      </c>
      <c r="O574">
        <v>2.234162484375E-4</v>
      </c>
      <c r="P574">
        <v>2.1261575987140778E-4</v>
      </c>
      <c r="Q574">
        <v>2.2665656177775376E-4</v>
      </c>
      <c r="R574">
        <v>1.9034372049570188E-4</v>
      </c>
      <c r="S574">
        <v>1.5518266675622436E-4</v>
      </c>
      <c r="T574">
        <v>1.322818434123675E-4</v>
      </c>
      <c r="U574">
        <v>1.3107492488104034E-4</v>
      </c>
      <c r="V574">
        <v>1.3107492488104034E-4</v>
      </c>
      <c r="W574">
        <v>1.3107492488104034E-4</v>
      </c>
      <c r="X574" t="s">
        <v>434</v>
      </c>
    </row>
    <row r="575" spans="1:24">
      <c r="A575" t="s">
        <v>69</v>
      </c>
      <c r="B575" t="s">
        <v>432</v>
      </c>
      <c r="C575" t="s">
        <v>427</v>
      </c>
      <c r="D575" t="s">
        <v>433</v>
      </c>
      <c r="E575" t="s">
        <v>73</v>
      </c>
      <c r="F575" t="s">
        <v>74</v>
      </c>
      <c r="G575" t="s">
        <v>75</v>
      </c>
      <c r="H575" t="s">
        <v>308</v>
      </c>
      <c r="I575" t="s">
        <v>79</v>
      </c>
      <c r="J575">
        <v>0.26291443230386252</v>
      </c>
      <c r="K575">
        <v>0.24302118729376468</v>
      </c>
      <c r="L575">
        <v>0.26966731315220949</v>
      </c>
      <c r="M575">
        <v>0.261631547224149</v>
      </c>
      <c r="N575">
        <v>0.23646730891122794</v>
      </c>
      <c r="O575">
        <v>0.211501475679016</v>
      </c>
      <c r="P575">
        <v>0.20222253784163932</v>
      </c>
      <c r="Q575">
        <v>0.21673751936978414</v>
      </c>
      <c r="R575">
        <v>0.18105266519341223</v>
      </c>
      <c r="S575">
        <v>0.14760789236895258</v>
      </c>
      <c r="T575">
        <v>0.12582490372750474</v>
      </c>
      <c r="U575">
        <v>0.12467689728842159</v>
      </c>
      <c r="V575">
        <v>0.12467689728842159</v>
      </c>
      <c r="W575">
        <v>0.12467689728842159</v>
      </c>
      <c r="X575" t="s">
        <v>434</v>
      </c>
    </row>
    <row r="576" spans="1:24">
      <c r="A576" t="s">
        <v>69</v>
      </c>
      <c r="B576" t="s">
        <v>432</v>
      </c>
      <c r="C576" t="s">
        <v>427</v>
      </c>
      <c r="D576" t="s">
        <v>433</v>
      </c>
      <c r="E576" t="s">
        <v>73</v>
      </c>
      <c r="F576" t="s">
        <v>74</v>
      </c>
      <c r="G576" t="s">
        <v>75</v>
      </c>
      <c r="H576" t="s">
        <v>308</v>
      </c>
      <c r="I576" t="s">
        <v>80</v>
      </c>
      <c r="J576">
        <v>6.6327850549470285E-4</v>
      </c>
      <c r="K576">
        <v>6.1271372523511206E-4</v>
      </c>
      <c r="L576">
        <v>6.7858737600804417E-4</v>
      </c>
      <c r="M576">
        <v>6.5904215092344712E-4</v>
      </c>
      <c r="N576">
        <v>5.9491031327263497E-4</v>
      </c>
      <c r="O576">
        <v>5.3262433627500002E-4</v>
      </c>
      <c r="P576">
        <v>5.0687597153343622E-4</v>
      </c>
      <c r="Q576">
        <v>5.4034924327816495E-4</v>
      </c>
      <c r="R576">
        <v>4.537794296617533E-4</v>
      </c>
      <c r="S576">
        <v>3.6995547754683892E-4</v>
      </c>
      <c r="T576">
        <v>3.1535991469508413E-4</v>
      </c>
      <c r="U576">
        <v>3.1248262091640016E-4</v>
      </c>
      <c r="V576">
        <v>3.1248262091640016E-4</v>
      </c>
      <c r="W576">
        <v>3.1248262091640016E-4</v>
      </c>
      <c r="X576" t="s">
        <v>434</v>
      </c>
    </row>
    <row r="577" spans="1:24">
      <c r="A577" t="s">
        <v>69</v>
      </c>
      <c r="B577" t="s">
        <v>432</v>
      </c>
      <c r="C577" t="s">
        <v>427</v>
      </c>
      <c r="D577" t="s">
        <v>433</v>
      </c>
      <c r="E577" t="s">
        <v>73</v>
      </c>
      <c r="F577" t="s">
        <v>74</v>
      </c>
      <c r="G577" t="s">
        <v>75</v>
      </c>
      <c r="H577" t="s">
        <v>318</v>
      </c>
      <c r="I577" t="s">
        <v>77</v>
      </c>
      <c r="J577">
        <v>7.0628905518465426E-7</v>
      </c>
      <c r="K577">
        <v>8.7894859144510516E-7</v>
      </c>
      <c r="L577">
        <v>1.1412369641754964E-6</v>
      </c>
      <c r="M577">
        <v>6.6506292699009031E-6</v>
      </c>
      <c r="N577">
        <v>9.2111600171096723E-6</v>
      </c>
      <c r="O577">
        <v>8.78178105E-6</v>
      </c>
      <c r="P577">
        <v>8.3726093664136981E-6</v>
      </c>
      <c r="Q577">
        <v>8.9415904853492268E-6</v>
      </c>
      <c r="R577">
        <v>8.3202198268882124E-6</v>
      </c>
      <c r="S577">
        <v>6.905947939817157E-6</v>
      </c>
      <c r="T577">
        <v>9.3362012268892284E-6</v>
      </c>
      <c r="U577">
        <v>1.0147250479940909E-5</v>
      </c>
      <c r="V577">
        <v>9.3342048153427702E-6</v>
      </c>
      <c r="W577">
        <v>9.7859049132189243E-6</v>
      </c>
      <c r="X577" t="s">
        <v>435</v>
      </c>
    </row>
    <row r="578" spans="1:24">
      <c r="A578" t="s">
        <v>69</v>
      </c>
      <c r="B578" t="s">
        <v>432</v>
      </c>
      <c r="C578" t="s">
        <v>427</v>
      </c>
      <c r="D578" t="s">
        <v>433</v>
      </c>
      <c r="E578" t="s">
        <v>73</v>
      </c>
      <c r="F578" t="s">
        <v>74</v>
      </c>
      <c r="G578" t="s">
        <v>75</v>
      </c>
      <c r="H578" t="s">
        <v>318</v>
      </c>
      <c r="I578" t="s">
        <v>79</v>
      </c>
      <c r="J578">
        <v>6.4451230582450317E-4</v>
      </c>
      <c r="K578">
        <v>8.0206988798004007E-4</v>
      </c>
      <c r="L578">
        <v>1.0414167710422796E-3</v>
      </c>
      <c r="M578">
        <v>6.0689208964269034E-3</v>
      </c>
      <c r="N578">
        <v>8.4054905542798129E-3</v>
      </c>
      <c r="O578">
        <v>8.0136679341599997E-3</v>
      </c>
      <c r="P578">
        <v>7.6402851338313801E-3</v>
      </c>
      <c r="Q578">
        <v>8.1594993708973499E-3</v>
      </c>
      <c r="R578">
        <v>7.5924779326963917E-3</v>
      </c>
      <c r="S578">
        <v>6.3019076933478165E-3</v>
      </c>
      <c r="T578">
        <v>8.5195948262439848E-3</v>
      </c>
      <c r="U578">
        <v>9.2597043046287464E-3</v>
      </c>
      <c r="V578">
        <v>8.5177730341607898E-3</v>
      </c>
      <c r="W578">
        <v>8.9299644301427082E-3</v>
      </c>
      <c r="X578" t="s">
        <v>435</v>
      </c>
    </row>
    <row r="579" spans="1:24">
      <c r="A579" t="s">
        <v>69</v>
      </c>
      <c r="B579" t="s">
        <v>432</v>
      </c>
      <c r="C579" t="s">
        <v>427</v>
      </c>
      <c r="D579" t="s">
        <v>433</v>
      </c>
      <c r="E579" t="s">
        <v>73</v>
      </c>
      <c r="F579" t="s">
        <v>74</v>
      </c>
      <c r="G579" t="s">
        <v>75</v>
      </c>
      <c r="H579" t="s">
        <v>318</v>
      </c>
      <c r="I579" t="s">
        <v>80</v>
      </c>
      <c r="J579">
        <v>1.6837931075602157E-6</v>
      </c>
      <c r="K579">
        <v>2.095413442005131E-6</v>
      </c>
      <c r="L579">
        <v>2.7207089225943838E-6</v>
      </c>
      <c r="M579">
        <v>1.5855100179443754E-5</v>
      </c>
      <c r="N579">
        <v>2.1959405480789459E-5</v>
      </c>
      <c r="O579">
        <v>2.0935766023199999E-5</v>
      </c>
      <c r="P579">
        <v>1.9960300729530256E-5</v>
      </c>
      <c r="Q579">
        <v>2.1316751717072562E-5</v>
      </c>
      <c r="R579">
        <v>1.9835404067301502E-5</v>
      </c>
      <c r="S579">
        <v>1.6463779888524103E-5</v>
      </c>
      <c r="T579">
        <v>2.2257503724903922E-5</v>
      </c>
      <c r="U579">
        <v>2.4191045144179132E-5</v>
      </c>
      <c r="V579">
        <v>2.2252744279777163E-5</v>
      </c>
      <c r="W579">
        <v>2.3329597313113918E-5</v>
      </c>
      <c r="X579" t="s">
        <v>435</v>
      </c>
    </row>
    <row r="580" spans="1:24">
      <c r="A580" t="s">
        <v>69</v>
      </c>
      <c r="B580" t="s">
        <v>436</v>
      </c>
      <c r="C580" t="s">
        <v>427</v>
      </c>
      <c r="D580" t="s">
        <v>433</v>
      </c>
      <c r="E580" t="s">
        <v>437</v>
      </c>
      <c r="F580" t="s">
        <v>438</v>
      </c>
      <c r="G580" t="s">
        <v>75</v>
      </c>
      <c r="H580" t="s">
        <v>89</v>
      </c>
      <c r="I580" t="s">
        <v>77</v>
      </c>
      <c r="J580">
        <v>6.6036831864828218E-4</v>
      </c>
      <c r="K580">
        <v>6.5235522978681433E-4</v>
      </c>
      <c r="L580">
        <v>6.5846702509414067E-4</v>
      </c>
      <c r="M580">
        <v>6.7926976008864885E-4</v>
      </c>
      <c r="N580">
        <v>7.3331145939028715E-4</v>
      </c>
      <c r="O580">
        <v>7.3962157661850141E-4</v>
      </c>
      <c r="P580">
        <v>7.5749843910712577E-4</v>
      </c>
      <c r="Q580">
        <v>8.2166718823360697E-4</v>
      </c>
      <c r="R580">
        <v>7.4636963933148953E-4</v>
      </c>
      <c r="S580">
        <v>6.7567964264283271E-4</v>
      </c>
      <c r="T580">
        <v>6.4904924187814215E-4</v>
      </c>
      <c r="U580">
        <v>6.3107288823038312E-4</v>
      </c>
      <c r="V580">
        <v>6.2864285287359423E-4</v>
      </c>
      <c r="W580">
        <v>6.553458412776298E-4</v>
      </c>
      <c r="X580" t="s">
        <v>439</v>
      </c>
    </row>
    <row r="581" spans="1:24">
      <c r="A581" t="s">
        <v>69</v>
      </c>
      <c r="B581" t="s">
        <v>436</v>
      </c>
      <c r="C581" t="s">
        <v>427</v>
      </c>
      <c r="D581" t="s">
        <v>433</v>
      </c>
      <c r="E581" t="s">
        <v>437</v>
      </c>
      <c r="F581" t="s">
        <v>438</v>
      </c>
      <c r="G581" t="s">
        <v>75</v>
      </c>
      <c r="H581" t="s">
        <v>89</v>
      </c>
      <c r="I581" t="s">
        <v>79</v>
      </c>
      <c r="J581">
        <v>3.5993811300210519</v>
      </c>
      <c r="K581">
        <v>3.555705260015376</v>
      </c>
      <c r="L581">
        <v>3.5890180039470825</v>
      </c>
      <c r="M581">
        <v>3.7024046848001668</v>
      </c>
      <c r="N581">
        <v>3.9969625356352103</v>
      </c>
      <c r="O581">
        <v>4.0313562462934476</v>
      </c>
      <c r="P581">
        <v>4.1287952658352172</v>
      </c>
      <c r="Q581">
        <v>4.4785512705080066</v>
      </c>
      <c r="R581">
        <v>4.0681370077373717</v>
      </c>
      <c r="S581">
        <v>3.6828365125785187</v>
      </c>
      <c r="T581">
        <v>3.5376857545992015</v>
      </c>
      <c r="U581">
        <v>3.4397044519243978</v>
      </c>
      <c r="V581">
        <v>3.4264593837381869</v>
      </c>
      <c r="W581">
        <v>3.5720057854392775</v>
      </c>
      <c r="X581" t="s">
        <v>439</v>
      </c>
    </row>
    <row r="582" spans="1:24">
      <c r="A582" t="s">
        <v>69</v>
      </c>
      <c r="B582" t="s">
        <v>436</v>
      </c>
      <c r="C582" t="s">
        <v>427</v>
      </c>
      <c r="D582" t="s">
        <v>433</v>
      </c>
      <c r="E582" t="s">
        <v>437</v>
      </c>
      <c r="F582" t="s">
        <v>438</v>
      </c>
      <c r="G582" t="s">
        <v>75</v>
      </c>
      <c r="H582" t="s">
        <v>89</v>
      </c>
      <c r="I582" t="s">
        <v>80</v>
      </c>
      <c r="J582">
        <v>3.1189320287554338E-2</v>
      </c>
      <c r="K582">
        <v>3.0810860588723656E-2</v>
      </c>
      <c r="L582">
        <v>3.1099521834257609E-2</v>
      </c>
      <c r="M582">
        <v>3.2082038933092555E-2</v>
      </c>
      <c r="N582">
        <v>3.4634438587655983E-2</v>
      </c>
      <c r="O582">
        <v>3.493246661493269E-2</v>
      </c>
      <c r="P582">
        <v>3.5776794203263344E-2</v>
      </c>
      <c r="Q582">
        <v>3.8807496331818209E-2</v>
      </c>
      <c r="R582">
        <v>3.5251178890086499E-2</v>
      </c>
      <c r="S582">
        <v>3.1912477008746012E-2</v>
      </c>
      <c r="T582">
        <v>3.0654718156025759E-2</v>
      </c>
      <c r="U582">
        <v>2.9805691581477271E-2</v>
      </c>
      <c r="V582">
        <v>2.9690920553078891E-2</v>
      </c>
      <c r="W582">
        <v>3.0952107733701186E-2</v>
      </c>
      <c r="X582" t="s">
        <v>439</v>
      </c>
    </row>
    <row r="583" spans="1:24">
      <c r="A583" t="s">
        <v>69</v>
      </c>
      <c r="B583" t="s">
        <v>436</v>
      </c>
      <c r="C583" t="s">
        <v>427</v>
      </c>
      <c r="D583" t="s">
        <v>433</v>
      </c>
      <c r="E583" t="s">
        <v>437</v>
      </c>
      <c r="F583" t="s">
        <v>74</v>
      </c>
      <c r="G583" t="s">
        <v>75</v>
      </c>
      <c r="H583" t="s">
        <v>440</v>
      </c>
      <c r="I583" t="s">
        <v>77</v>
      </c>
      <c r="J583">
        <v>5.3620160399999997E-3</v>
      </c>
      <c r="K583">
        <v>5.1012567E-3</v>
      </c>
      <c r="L583">
        <v>4.7997450000000002E-3</v>
      </c>
      <c r="M583">
        <v>5.2409489400000002E-3</v>
      </c>
      <c r="N583">
        <v>4.68892458E-3</v>
      </c>
      <c r="O583">
        <v>4.5158347800000002E-3</v>
      </c>
      <c r="P583">
        <v>4.1211752400000003E-3</v>
      </c>
      <c r="Q583">
        <v>5.0042820600000003E-3</v>
      </c>
      <c r="R583">
        <v>4.5192825000000001E-3</v>
      </c>
      <c r="S583">
        <v>3.5367544799999994E-3</v>
      </c>
      <c r="T583">
        <v>3.1296688200000001E-3</v>
      </c>
      <c r="U583">
        <v>3.0099933E-3</v>
      </c>
      <c r="V583">
        <v>3.0413444400000001E-3</v>
      </c>
      <c r="W583">
        <v>2.9564197199999998E-3</v>
      </c>
      <c r="X583" t="s">
        <v>441</v>
      </c>
    </row>
    <row r="584" spans="1:24">
      <c r="A584" t="s">
        <v>69</v>
      </c>
      <c r="B584" t="s">
        <v>436</v>
      </c>
      <c r="C584" t="s">
        <v>427</v>
      </c>
      <c r="D584" t="s">
        <v>433</v>
      </c>
      <c r="E584" t="s">
        <v>437</v>
      </c>
      <c r="F584" t="s">
        <v>74</v>
      </c>
      <c r="G584" t="s">
        <v>75</v>
      </c>
      <c r="H584" t="s">
        <v>440</v>
      </c>
      <c r="I584" t="s">
        <v>79</v>
      </c>
      <c r="J584">
        <v>0.24754640718000001</v>
      </c>
      <c r="K584">
        <v>0.23550801765000001</v>
      </c>
      <c r="L584">
        <v>0.22158822750000001</v>
      </c>
      <c r="M584">
        <v>0.24195714272999999</v>
      </c>
      <c r="N584">
        <v>0.21647201811</v>
      </c>
      <c r="O584">
        <v>0.20848103901000001</v>
      </c>
      <c r="P584">
        <v>0.19026092357999999</v>
      </c>
      <c r="Q584">
        <v>0.23103102177000001</v>
      </c>
      <c r="R584">
        <v>0.20864020875</v>
      </c>
      <c r="S584">
        <v>0.16328016515999999</v>
      </c>
      <c r="T584">
        <v>0.14448637718999999</v>
      </c>
      <c r="U584">
        <v>0.13896135735000001</v>
      </c>
      <c r="V584">
        <v>0.14040873498000001</v>
      </c>
      <c r="W584">
        <v>0.13648804374000001</v>
      </c>
      <c r="X584" t="s">
        <v>441</v>
      </c>
    </row>
    <row r="585" spans="1:24">
      <c r="A585" t="s">
        <v>69</v>
      </c>
      <c r="B585" t="s">
        <v>436</v>
      </c>
      <c r="C585" t="s">
        <v>427</v>
      </c>
      <c r="D585" t="s">
        <v>433</v>
      </c>
      <c r="E585" t="s">
        <v>437</v>
      </c>
      <c r="F585" t="s">
        <v>74</v>
      </c>
      <c r="G585" t="s">
        <v>75</v>
      </c>
      <c r="H585" t="s">
        <v>440</v>
      </c>
      <c r="I585" t="s">
        <v>80</v>
      </c>
      <c r="J585">
        <v>9.587284679519999E-4</v>
      </c>
      <c r="K585">
        <v>9.1210469796000008E-4</v>
      </c>
      <c r="L585">
        <v>8.5819440599999995E-4</v>
      </c>
      <c r="M585">
        <v>9.3708167047199995E-4</v>
      </c>
      <c r="N585">
        <v>8.3837971490400003E-4</v>
      </c>
      <c r="O585">
        <v>8.0743125866399989E-4</v>
      </c>
      <c r="P585">
        <v>7.3686613291199996E-4</v>
      </c>
      <c r="Q585">
        <v>8.9476563232800002E-4</v>
      </c>
      <c r="R585">
        <v>8.0804771099999997E-4</v>
      </c>
      <c r="S585">
        <v>6.3237170102400009E-4</v>
      </c>
      <c r="T585">
        <v>5.5958478501599992E-4</v>
      </c>
      <c r="U585">
        <v>5.3818680203999991E-4</v>
      </c>
      <c r="V585">
        <v>5.4379238587200002E-4</v>
      </c>
      <c r="W585">
        <v>5.2860784593600002E-4</v>
      </c>
      <c r="X585" t="s">
        <v>441</v>
      </c>
    </row>
    <row r="586" spans="1:24">
      <c r="A586" t="s">
        <v>69</v>
      </c>
      <c r="B586" t="s">
        <v>442</v>
      </c>
      <c r="C586" t="s">
        <v>427</v>
      </c>
      <c r="D586" t="s">
        <v>443</v>
      </c>
      <c r="E586" t="s">
        <v>73</v>
      </c>
      <c r="F586" t="s">
        <v>74</v>
      </c>
      <c r="G586" t="s">
        <v>75</v>
      </c>
      <c r="H586" t="s">
        <v>83</v>
      </c>
      <c r="I586" t="s">
        <v>77</v>
      </c>
      <c r="J586">
        <v>5.6291656166785085E-5</v>
      </c>
      <c r="K586">
        <v>6.8891889516411119E-5</v>
      </c>
      <c r="L586">
        <v>7.130890752691816E-5</v>
      </c>
      <c r="M586">
        <v>8.7186713789850416E-5</v>
      </c>
      <c r="N586">
        <v>9.7892054236801794E-5</v>
      </c>
      <c r="O586">
        <v>2.407069352331987E-4</v>
      </c>
      <c r="P586">
        <v>2.5284956681524939E-4</v>
      </c>
      <c r="Q586">
        <v>2.8343383781415766E-4</v>
      </c>
      <c r="R586">
        <v>3.0117257625000002E-4</v>
      </c>
      <c r="S586">
        <v>3.2868814949999999E-4</v>
      </c>
      <c r="T586">
        <v>3.4659494999999998E-4</v>
      </c>
      <c r="U586">
        <v>3.890542639178373E-4</v>
      </c>
      <c r="V586">
        <v>3.751948336848916E-4</v>
      </c>
      <c r="W586">
        <v>4.1940095514359833E-4</v>
      </c>
      <c r="X586" t="s">
        <v>444</v>
      </c>
    </row>
    <row r="587" spans="1:24">
      <c r="A587" t="s">
        <v>69</v>
      </c>
      <c r="B587" t="s">
        <v>442</v>
      </c>
      <c r="C587" t="s">
        <v>427</v>
      </c>
      <c r="D587" t="s">
        <v>443</v>
      </c>
      <c r="E587" t="s">
        <v>73</v>
      </c>
      <c r="F587" t="s">
        <v>74</v>
      </c>
      <c r="G587" t="s">
        <v>75</v>
      </c>
      <c r="H587" t="s">
        <v>83</v>
      </c>
      <c r="I587" t="s">
        <v>79</v>
      </c>
      <c r="J587">
        <v>0.11938334439851779</v>
      </c>
      <c r="K587">
        <v>0.14610591928640473</v>
      </c>
      <c r="L587">
        <v>0.15123193108308799</v>
      </c>
      <c r="M587">
        <v>0.18490558260551473</v>
      </c>
      <c r="N587">
        <v>0.20760946862540924</v>
      </c>
      <c r="O587">
        <v>0.51049126824256785</v>
      </c>
      <c r="P587">
        <v>0.53624336130178085</v>
      </c>
      <c r="Q587">
        <v>0.60110648323626559</v>
      </c>
      <c r="R587">
        <v>0.63872679971099999</v>
      </c>
      <c r="S587">
        <v>0.69708182745960001</v>
      </c>
      <c r="T587">
        <v>0.73505856995999996</v>
      </c>
      <c r="U587">
        <v>0.82510628291694943</v>
      </c>
      <c r="V587">
        <v>0.79571320327891792</v>
      </c>
      <c r="W587">
        <v>0.8894655456685433</v>
      </c>
      <c r="X587" t="s">
        <v>444</v>
      </c>
    </row>
    <row r="588" spans="1:24">
      <c r="A588" t="s">
        <v>69</v>
      </c>
      <c r="B588" t="s">
        <v>442</v>
      </c>
      <c r="C588" t="s">
        <v>427</v>
      </c>
      <c r="D588" t="s">
        <v>443</v>
      </c>
      <c r="E588" t="s">
        <v>73</v>
      </c>
      <c r="F588" t="s">
        <v>74</v>
      </c>
      <c r="G588" t="s">
        <v>75</v>
      </c>
      <c r="H588" t="s">
        <v>83</v>
      </c>
      <c r="I588" t="s">
        <v>80</v>
      </c>
      <c r="J588">
        <v>6.7099654150807824E-5</v>
      </c>
      <c r="K588">
        <v>8.2119132303562072E-5</v>
      </c>
      <c r="L588">
        <v>8.5000217772086421E-5</v>
      </c>
      <c r="M588">
        <v>1.0392656283750168E-4</v>
      </c>
      <c r="N588">
        <v>1.1668732865026773E-4</v>
      </c>
      <c r="O588">
        <v>2.8692266679797285E-4</v>
      </c>
      <c r="P588">
        <v>3.0139668364377728E-4</v>
      </c>
      <c r="Q588">
        <v>3.3785313467447599E-4</v>
      </c>
      <c r="R588">
        <v>3.5899771088999998E-4</v>
      </c>
      <c r="S588">
        <v>3.9179627420399997E-4</v>
      </c>
      <c r="T588">
        <v>4.1314118040000001E-4</v>
      </c>
      <c r="U588">
        <v>4.6375268259006217E-4</v>
      </c>
      <c r="V588">
        <v>4.4723224175239072E-4</v>
      </c>
      <c r="W588">
        <v>4.9992593853116914E-4</v>
      </c>
      <c r="X588" t="s">
        <v>444</v>
      </c>
    </row>
    <row r="589" spans="1:24">
      <c r="A589" t="s">
        <v>69</v>
      </c>
      <c r="B589" t="s">
        <v>445</v>
      </c>
      <c r="C589" t="s">
        <v>427</v>
      </c>
      <c r="D589" t="s">
        <v>443</v>
      </c>
      <c r="E589" t="s">
        <v>446</v>
      </c>
      <c r="F589" t="s">
        <v>447</v>
      </c>
      <c r="G589" t="s">
        <v>75</v>
      </c>
      <c r="H589" t="s">
        <v>87</v>
      </c>
      <c r="I589" t="s">
        <v>77</v>
      </c>
      <c r="J589">
        <v>3.8075672627030919E-4</v>
      </c>
      <c r="K589">
        <v>3.2076734887367822E-4</v>
      </c>
      <c r="L589">
        <v>2.9010479047308484E-4</v>
      </c>
      <c r="M589">
        <v>2.4986287110706972E-4</v>
      </c>
      <c r="N589">
        <v>2.2373120741326976E-4</v>
      </c>
      <c r="O589">
        <v>1.8632019986022404E-4</v>
      </c>
      <c r="P589">
        <v>1.6016091358204035E-4</v>
      </c>
      <c r="Q589">
        <v>1.4164121879406088E-4</v>
      </c>
      <c r="R589">
        <v>1.2126747337383681E-4</v>
      </c>
      <c r="S589">
        <v>1.1172628112581538E-4</v>
      </c>
      <c r="T589">
        <v>1.0459146479432933E-4</v>
      </c>
      <c r="U589">
        <v>9.5726860306332126E-5</v>
      </c>
      <c r="V589">
        <v>8.6847418129211109E-5</v>
      </c>
      <c r="W589">
        <v>8.1741769412741434E-5</v>
      </c>
      <c r="X589" t="s">
        <v>448</v>
      </c>
    </row>
    <row r="590" spans="1:24">
      <c r="A590" t="s">
        <v>69</v>
      </c>
      <c r="B590" t="s">
        <v>445</v>
      </c>
      <c r="C590" t="s">
        <v>427</v>
      </c>
      <c r="D590" t="s">
        <v>443</v>
      </c>
      <c r="E590" t="s">
        <v>446</v>
      </c>
      <c r="F590" t="s">
        <v>447</v>
      </c>
      <c r="G590" t="s">
        <v>75</v>
      </c>
      <c r="H590" t="s">
        <v>87</v>
      </c>
      <c r="I590" t="s">
        <v>79</v>
      </c>
      <c r="J590">
        <v>0.32890033994946521</v>
      </c>
      <c r="K590">
        <v>0.28476862289063903</v>
      </c>
      <c r="L590">
        <v>0.27356615489754771</v>
      </c>
      <c r="M590">
        <v>0.25203115465638265</v>
      </c>
      <c r="N590">
        <v>0.23437042757933343</v>
      </c>
      <c r="O590">
        <v>0.20278694585078999</v>
      </c>
      <c r="P590">
        <v>0.18236092150677932</v>
      </c>
      <c r="Q590">
        <v>0.16951950594619053</v>
      </c>
      <c r="R590">
        <v>0.15209800223275147</v>
      </c>
      <c r="S590">
        <v>0.17180741880012462</v>
      </c>
      <c r="T590">
        <v>0.20401500898112118</v>
      </c>
      <c r="U590">
        <v>0.25425096018601961</v>
      </c>
      <c r="V590">
        <v>0.29127439897479479</v>
      </c>
      <c r="W590">
        <v>0.33527280079494892</v>
      </c>
      <c r="X590" t="s">
        <v>448</v>
      </c>
    </row>
    <row r="591" spans="1:24">
      <c r="A591" t="s">
        <v>69</v>
      </c>
      <c r="B591" t="s">
        <v>445</v>
      </c>
      <c r="C591" t="s">
        <v>427</v>
      </c>
      <c r="D591" t="s">
        <v>443</v>
      </c>
      <c r="E591" t="s">
        <v>446</v>
      </c>
      <c r="F591" t="s">
        <v>447</v>
      </c>
      <c r="G591" t="s">
        <v>75</v>
      </c>
      <c r="H591" t="s">
        <v>87</v>
      </c>
      <c r="I591" t="s">
        <v>80</v>
      </c>
      <c r="J591">
        <v>3.1843377063119028E-3</v>
      </c>
      <c r="K591">
        <v>2.7570645368882999E-3</v>
      </c>
      <c r="L591">
        <v>2.6486048094230322E-3</v>
      </c>
      <c r="M591">
        <v>2.4401078729835196E-3</v>
      </c>
      <c r="N591">
        <v>2.2691207613223636E-3</v>
      </c>
      <c r="O591">
        <v>1.9633367302682551E-3</v>
      </c>
      <c r="P591">
        <v>1.7655766442839364E-3</v>
      </c>
      <c r="Q591">
        <v>1.6412490021225259E-3</v>
      </c>
      <c r="R591">
        <v>1.4725779962370331E-3</v>
      </c>
      <c r="S591">
        <v>1.6634000499768926E-3</v>
      </c>
      <c r="T591">
        <v>1.9752265560198674E-3</v>
      </c>
      <c r="U591">
        <v>2.4615995213344718E-3</v>
      </c>
      <c r="V591">
        <v>2.8200519697890464E-3</v>
      </c>
      <c r="W591">
        <v>3.2460344116281331E-3</v>
      </c>
      <c r="X591" t="s">
        <v>448</v>
      </c>
    </row>
    <row r="592" spans="1:24">
      <c r="A592" t="s">
        <v>69</v>
      </c>
      <c r="B592" t="s">
        <v>445</v>
      </c>
      <c r="C592" t="s">
        <v>427</v>
      </c>
      <c r="D592" t="s">
        <v>443</v>
      </c>
      <c r="E592" t="s">
        <v>446</v>
      </c>
      <c r="F592" t="s">
        <v>447</v>
      </c>
      <c r="G592" t="s">
        <v>75</v>
      </c>
      <c r="H592" t="s">
        <v>308</v>
      </c>
      <c r="I592" t="s">
        <v>77</v>
      </c>
      <c r="J592">
        <v>0.27108076998581188</v>
      </c>
      <c r="K592">
        <v>0.23577129015366302</v>
      </c>
      <c r="L592">
        <v>0.20824067344666466</v>
      </c>
      <c r="M592">
        <v>0.17353203473412973</v>
      </c>
      <c r="N592">
        <v>0.20856949935375441</v>
      </c>
      <c r="O592">
        <v>0.17114370408986873</v>
      </c>
      <c r="P592">
        <v>0.14843426558128764</v>
      </c>
      <c r="Q592">
        <v>0.12802044282130079</v>
      </c>
      <c r="R592">
        <v>0.10941332302036831</v>
      </c>
      <c r="S592">
        <v>0.10066638465409972</v>
      </c>
      <c r="T592">
        <v>8.9215425633158402E-2</v>
      </c>
      <c r="U592">
        <v>7.8737278367314062E-2</v>
      </c>
      <c r="V592">
        <v>7.1690981620869482E-2</v>
      </c>
      <c r="W592">
        <v>6.4434017848663455E-2</v>
      </c>
      <c r="X592" t="s">
        <v>449</v>
      </c>
    </row>
    <row r="593" spans="1:24">
      <c r="A593" t="s">
        <v>69</v>
      </c>
      <c r="B593" t="s">
        <v>445</v>
      </c>
      <c r="C593" t="s">
        <v>427</v>
      </c>
      <c r="D593" t="s">
        <v>443</v>
      </c>
      <c r="E593" t="s">
        <v>446</v>
      </c>
      <c r="F593" t="s">
        <v>447</v>
      </c>
      <c r="G593" t="s">
        <v>75</v>
      </c>
      <c r="H593" t="s">
        <v>308</v>
      </c>
      <c r="I593" t="s">
        <v>79</v>
      </c>
      <c r="J593">
        <v>63.625957141445483</v>
      </c>
      <c r="K593">
        <v>62.383137675117972</v>
      </c>
      <c r="L593">
        <v>63.7420644081446</v>
      </c>
      <c r="M593">
        <v>59.671938861691466</v>
      </c>
      <c r="N593">
        <v>58.232536711217968</v>
      </c>
      <c r="O593">
        <v>56.928527704618133</v>
      </c>
      <c r="P593">
        <v>56.26686275483371</v>
      </c>
      <c r="Q593">
        <v>55.888385463301283</v>
      </c>
      <c r="R593">
        <v>52.889015160277026</v>
      </c>
      <c r="S593">
        <v>52.79648788342493</v>
      </c>
      <c r="T593">
        <v>51.450041689252039</v>
      </c>
      <c r="U593">
        <v>50.247645130827493</v>
      </c>
      <c r="V593">
        <v>51.015049896908344</v>
      </c>
      <c r="W593">
        <v>51.411794850113623</v>
      </c>
      <c r="X593" t="s">
        <v>449</v>
      </c>
    </row>
    <row r="594" spans="1:24">
      <c r="A594" t="s">
        <v>69</v>
      </c>
      <c r="B594" t="s">
        <v>445</v>
      </c>
      <c r="C594" t="s">
        <v>427</v>
      </c>
      <c r="D594" t="s">
        <v>443</v>
      </c>
      <c r="E594" t="s">
        <v>446</v>
      </c>
      <c r="F594" t="s">
        <v>447</v>
      </c>
      <c r="G594" t="s">
        <v>75</v>
      </c>
      <c r="H594" t="s">
        <v>308</v>
      </c>
      <c r="I594" t="s">
        <v>80</v>
      </c>
      <c r="J594">
        <v>1.8245721267040969</v>
      </c>
      <c r="K594">
        <v>1.5802844061739307</v>
      </c>
      <c r="L594">
        <v>1.4147902802170969</v>
      </c>
      <c r="M594">
        <v>1.1892885012463696</v>
      </c>
      <c r="N594">
        <v>1.0055787872838173</v>
      </c>
      <c r="O594">
        <v>0.84443979110708345</v>
      </c>
      <c r="P594">
        <v>0.73863436201765198</v>
      </c>
      <c r="Q594">
        <v>0.64656672008794136</v>
      </c>
      <c r="R594">
        <v>0.56057907164369669</v>
      </c>
      <c r="S594">
        <v>0.521561972598798</v>
      </c>
      <c r="T594">
        <v>0.46743223655258653</v>
      </c>
      <c r="U594">
        <v>0.41639957620798107</v>
      </c>
      <c r="V594">
        <v>0.38273179941712954</v>
      </c>
      <c r="W594">
        <v>0.34708494832808068</v>
      </c>
      <c r="X594" t="s">
        <v>449</v>
      </c>
    </row>
    <row r="595" spans="1:24">
      <c r="A595" t="s">
        <v>69</v>
      </c>
      <c r="B595" t="s">
        <v>445</v>
      </c>
      <c r="C595" t="s">
        <v>427</v>
      </c>
      <c r="D595" t="s">
        <v>443</v>
      </c>
      <c r="E595" t="s">
        <v>446</v>
      </c>
      <c r="F595" t="s">
        <v>447</v>
      </c>
      <c r="G595" t="s">
        <v>75</v>
      </c>
      <c r="H595" t="s">
        <v>318</v>
      </c>
      <c r="I595" t="s">
        <v>77</v>
      </c>
      <c r="J595">
        <v>1.0240525453287304E-3</v>
      </c>
      <c r="K595">
        <v>1.1998688081751299E-3</v>
      </c>
      <c r="L595">
        <v>1.2424318937587827E-3</v>
      </c>
      <c r="M595">
        <v>6.2124968915600156E-3</v>
      </c>
      <c r="N595">
        <v>1.1456464291684836E-2</v>
      </c>
      <c r="O595">
        <v>1.0010586074482023E-2</v>
      </c>
      <c r="P595">
        <v>8.6982176642082729E-3</v>
      </c>
      <c r="Q595">
        <v>7.5154766753206996E-3</v>
      </c>
      <c r="R595">
        <v>7.1170035464171869E-3</v>
      </c>
      <c r="S595">
        <v>6.666460157385908E-3</v>
      </c>
      <c r="T595">
        <v>9.3700227210227124E-3</v>
      </c>
      <c r="U595">
        <v>9.0518443098226639E-3</v>
      </c>
      <c r="V595">
        <v>7.5971895562128361E-3</v>
      </c>
      <c r="W595">
        <v>7.4242478262956293E-3</v>
      </c>
      <c r="X595" t="s">
        <v>450</v>
      </c>
    </row>
    <row r="596" spans="1:24">
      <c r="A596" t="s">
        <v>69</v>
      </c>
      <c r="B596" t="s">
        <v>445</v>
      </c>
      <c r="C596" t="s">
        <v>427</v>
      </c>
      <c r="D596" t="s">
        <v>443</v>
      </c>
      <c r="E596" t="s">
        <v>446</v>
      </c>
      <c r="F596" t="s">
        <v>447</v>
      </c>
      <c r="G596" t="s">
        <v>75</v>
      </c>
      <c r="H596" t="s">
        <v>318</v>
      </c>
      <c r="I596" t="s">
        <v>79</v>
      </c>
      <c r="J596">
        <v>0.15597360703477942</v>
      </c>
      <c r="K596">
        <v>0.20589001644119206</v>
      </c>
      <c r="L596">
        <v>0.24616277783103971</v>
      </c>
      <c r="M596">
        <v>1.3841766427869093</v>
      </c>
      <c r="N596">
        <v>2.0699395596432035</v>
      </c>
      <c r="O596">
        <v>2.1569888131551189</v>
      </c>
      <c r="P596">
        <v>2.1258504597198615</v>
      </c>
      <c r="Q596">
        <v>2.1040254006323558</v>
      </c>
      <c r="R596">
        <v>2.2179109048550529</v>
      </c>
      <c r="S596">
        <v>2.2540704825125828</v>
      </c>
      <c r="T596">
        <v>3.483678476994327</v>
      </c>
      <c r="U596">
        <v>3.7241231343523378</v>
      </c>
      <c r="V596">
        <v>3.4852857730484366</v>
      </c>
      <c r="W596">
        <v>3.819017561610667</v>
      </c>
      <c r="X596" t="s">
        <v>450</v>
      </c>
    </row>
    <row r="597" spans="1:24">
      <c r="A597" t="s">
        <v>69</v>
      </c>
      <c r="B597" t="s">
        <v>445</v>
      </c>
      <c r="C597" t="s">
        <v>427</v>
      </c>
      <c r="D597" t="s">
        <v>443</v>
      </c>
      <c r="E597" t="s">
        <v>446</v>
      </c>
      <c r="F597" t="s">
        <v>447</v>
      </c>
      <c r="G597" t="s">
        <v>75</v>
      </c>
      <c r="H597" t="s">
        <v>318</v>
      </c>
      <c r="I597" t="s">
        <v>80</v>
      </c>
      <c r="J597">
        <v>6.892623665577525E-3</v>
      </c>
      <c r="K597">
        <v>8.0422597924363851E-3</v>
      </c>
      <c r="L597">
        <v>8.4411010492234876E-3</v>
      </c>
      <c r="M597">
        <v>4.2576871345288286E-2</v>
      </c>
      <c r="N597">
        <v>5.5235197402728094E-2</v>
      </c>
      <c r="O597">
        <v>4.9393211737173648E-2</v>
      </c>
      <c r="P597">
        <v>4.3283822841934758E-2</v>
      </c>
      <c r="Q597">
        <v>3.795688404735794E-2</v>
      </c>
      <c r="R597">
        <v>3.6463961890570981E-2</v>
      </c>
      <c r="S597">
        <v>3.4539554806549667E-2</v>
      </c>
      <c r="T597">
        <v>4.9092975188456164E-2</v>
      </c>
      <c r="U597">
        <v>4.7870388876375895E-2</v>
      </c>
      <c r="V597">
        <v>4.0558602541381938E-2</v>
      </c>
      <c r="W597">
        <v>3.9991991174862525E-2</v>
      </c>
      <c r="X597" t="s">
        <v>450</v>
      </c>
    </row>
    <row r="598" spans="1:24">
      <c r="A598" t="s">
        <v>69</v>
      </c>
      <c r="B598" t="s">
        <v>451</v>
      </c>
      <c r="C598" t="s">
        <v>427</v>
      </c>
      <c r="D598" t="s">
        <v>443</v>
      </c>
      <c r="E598" t="s">
        <v>446</v>
      </c>
      <c r="F598" t="s">
        <v>452</v>
      </c>
      <c r="G598" t="s">
        <v>75</v>
      </c>
      <c r="H598" t="s">
        <v>87</v>
      </c>
      <c r="I598" t="s">
        <v>77</v>
      </c>
      <c r="J598">
        <v>6.4140440594492713E-5</v>
      </c>
      <c r="K598">
        <v>5.3953637735189212E-5</v>
      </c>
      <c r="L598">
        <v>4.9769541040962578E-5</v>
      </c>
      <c r="M598">
        <v>4.3547107229461613E-5</v>
      </c>
      <c r="N598">
        <v>4.040552749793634E-5</v>
      </c>
      <c r="O598">
        <v>3.3362752783979327E-5</v>
      </c>
      <c r="P598">
        <v>2.8946110422682815E-5</v>
      </c>
      <c r="Q598">
        <v>2.5902729659937682E-5</v>
      </c>
      <c r="R598">
        <v>2.2550220128339753E-5</v>
      </c>
      <c r="S598">
        <v>2.0905813104457233E-5</v>
      </c>
      <c r="T598">
        <v>1.9911041861948844E-5</v>
      </c>
      <c r="U598">
        <v>1.8860278056754656E-5</v>
      </c>
      <c r="V598">
        <v>1.971784532555368E-5</v>
      </c>
      <c r="W598">
        <v>1.9335441413744434E-5</v>
      </c>
      <c r="X598" t="s">
        <v>453</v>
      </c>
    </row>
    <row r="599" spans="1:24">
      <c r="A599" t="s">
        <v>69</v>
      </c>
      <c r="B599" t="s">
        <v>451</v>
      </c>
      <c r="C599" t="s">
        <v>427</v>
      </c>
      <c r="D599" t="s">
        <v>443</v>
      </c>
      <c r="E599" t="s">
        <v>446</v>
      </c>
      <c r="F599" t="s">
        <v>452</v>
      </c>
      <c r="G599" t="s">
        <v>75</v>
      </c>
      <c r="H599" t="s">
        <v>87</v>
      </c>
      <c r="I599" t="s">
        <v>79</v>
      </c>
      <c r="J599">
        <v>9.1415781288353717E-2</v>
      </c>
      <c r="K599">
        <v>7.8056258701500639E-2</v>
      </c>
      <c r="L599">
        <v>7.7489477749832614E-2</v>
      </c>
      <c r="M599">
        <v>6.752712542252548E-2</v>
      </c>
      <c r="N599">
        <v>6.8257187565101088E-2</v>
      </c>
      <c r="O599">
        <v>5.2517930675867262E-2</v>
      </c>
      <c r="P599">
        <v>4.5756444136982384E-2</v>
      </c>
      <c r="Q599">
        <v>4.2178528349426807E-2</v>
      </c>
      <c r="R599">
        <v>3.8574464377760694E-2</v>
      </c>
      <c r="S599">
        <v>5.2305609724428923E-2</v>
      </c>
      <c r="T599">
        <v>7.0304606679244541E-2</v>
      </c>
      <c r="U599">
        <v>0.10440650883569799</v>
      </c>
      <c r="V599">
        <v>0.16229786476474423</v>
      </c>
      <c r="W599">
        <v>0.19920637858797022</v>
      </c>
      <c r="X599" t="s">
        <v>453</v>
      </c>
    </row>
    <row r="600" spans="1:24">
      <c r="A600" t="s">
        <v>69</v>
      </c>
      <c r="B600" t="s">
        <v>451</v>
      </c>
      <c r="C600" t="s">
        <v>427</v>
      </c>
      <c r="D600" t="s">
        <v>443</v>
      </c>
      <c r="E600" t="s">
        <v>446</v>
      </c>
      <c r="F600" t="s">
        <v>452</v>
      </c>
      <c r="G600" t="s">
        <v>75</v>
      </c>
      <c r="H600" t="s">
        <v>87</v>
      </c>
      <c r="I600" t="s">
        <v>80</v>
      </c>
      <c r="J600">
        <v>8.8506664162522138E-4</v>
      </c>
      <c r="K600">
        <v>7.5572280598741679E-4</v>
      </c>
      <c r="L600">
        <v>7.5023536272149241E-4</v>
      </c>
      <c r="M600">
        <v>6.5378215089361032E-4</v>
      </c>
      <c r="N600">
        <v>6.6085044522529613E-4</v>
      </c>
      <c r="O600">
        <v>5.0846656751505313E-4</v>
      </c>
      <c r="P600">
        <v>4.4300340460132789E-4</v>
      </c>
      <c r="Q600">
        <v>4.083628440167069E-4</v>
      </c>
      <c r="R600">
        <v>3.7346912270678074E-4</v>
      </c>
      <c r="S600">
        <v>5.0641092472791295E-4</v>
      </c>
      <c r="T600">
        <v>6.8067308781299453E-4</v>
      </c>
      <c r="U600">
        <v>1.0108398882195822E-3</v>
      </c>
      <c r="V600">
        <v>1.5713307274285333E-3</v>
      </c>
      <c r="W600">
        <v>1.9286704987078536E-3</v>
      </c>
      <c r="X600" t="s">
        <v>453</v>
      </c>
    </row>
    <row r="601" spans="1:24">
      <c r="A601" t="s">
        <v>69</v>
      </c>
      <c r="B601" t="s">
        <v>451</v>
      </c>
      <c r="C601" t="s">
        <v>427</v>
      </c>
      <c r="D601" t="s">
        <v>443</v>
      </c>
      <c r="E601" t="s">
        <v>446</v>
      </c>
      <c r="F601" t="s">
        <v>452</v>
      </c>
      <c r="G601" t="s">
        <v>75</v>
      </c>
      <c r="H601" t="s">
        <v>308</v>
      </c>
      <c r="I601" t="s">
        <v>77</v>
      </c>
      <c r="J601">
        <v>0.21027716899893262</v>
      </c>
      <c r="K601">
        <v>0.18917763784464584</v>
      </c>
      <c r="L601">
        <v>0.17129133044360748</v>
      </c>
      <c r="M601">
        <v>0.15545268854657052</v>
      </c>
      <c r="N601">
        <v>0.19325130003282742</v>
      </c>
      <c r="O601">
        <v>0.16947388392671317</v>
      </c>
      <c r="P601">
        <v>0.15188105487224179</v>
      </c>
      <c r="Q601">
        <v>0.13575948949157465</v>
      </c>
      <c r="R601">
        <v>0.12046971717751885</v>
      </c>
      <c r="S601">
        <v>0.11180795007183432</v>
      </c>
      <c r="T601">
        <v>0.10258924812425479</v>
      </c>
      <c r="U601">
        <v>9.3567168766957337E-2</v>
      </c>
      <c r="V601">
        <v>8.7157485293528125E-2</v>
      </c>
      <c r="W601">
        <v>8.0023100262144431E-2</v>
      </c>
      <c r="X601" t="s">
        <v>454</v>
      </c>
    </row>
    <row r="602" spans="1:24">
      <c r="A602" t="s">
        <v>69</v>
      </c>
      <c r="B602" t="s">
        <v>451</v>
      </c>
      <c r="C602" t="s">
        <v>427</v>
      </c>
      <c r="D602" t="s">
        <v>443</v>
      </c>
      <c r="E602" t="s">
        <v>446</v>
      </c>
      <c r="F602" t="s">
        <v>452</v>
      </c>
      <c r="G602" t="s">
        <v>75</v>
      </c>
      <c r="H602" t="s">
        <v>308</v>
      </c>
      <c r="I602" t="s">
        <v>79</v>
      </c>
      <c r="J602">
        <v>57.017215604619452</v>
      </c>
      <c r="K602">
        <v>59.233501245218065</v>
      </c>
      <c r="L602">
        <v>63.000731158631794</v>
      </c>
      <c r="M602">
        <v>64.18289169036116</v>
      </c>
      <c r="N602">
        <v>65.313069037194524</v>
      </c>
      <c r="O602">
        <v>66.58706453503396</v>
      </c>
      <c r="P602">
        <v>66.74926894508171</v>
      </c>
      <c r="Q602">
        <v>66.668660487684804</v>
      </c>
      <c r="R602">
        <v>63.452793076796361</v>
      </c>
      <c r="S602">
        <v>62.13586841128879</v>
      </c>
      <c r="T602">
        <v>60.199248600921969</v>
      </c>
      <c r="U602">
        <v>58.710683282212813</v>
      </c>
      <c r="V602">
        <v>58.408667455816271</v>
      </c>
      <c r="W602">
        <v>57.629003057594659</v>
      </c>
      <c r="X602" t="s">
        <v>454</v>
      </c>
    </row>
    <row r="603" spans="1:24">
      <c r="A603" t="s">
        <v>69</v>
      </c>
      <c r="B603" t="s">
        <v>451</v>
      </c>
      <c r="C603" t="s">
        <v>427</v>
      </c>
      <c r="D603" t="s">
        <v>443</v>
      </c>
      <c r="E603" t="s">
        <v>446</v>
      </c>
      <c r="F603" t="s">
        <v>452</v>
      </c>
      <c r="G603" t="s">
        <v>75</v>
      </c>
      <c r="H603" t="s">
        <v>308</v>
      </c>
      <c r="I603" t="s">
        <v>80</v>
      </c>
      <c r="J603">
        <v>2.0247600686301395</v>
      </c>
      <c r="K603">
        <v>1.8313616628304403</v>
      </c>
      <c r="L603">
        <v>1.684656116605487</v>
      </c>
      <c r="M603">
        <v>1.5441992852561868</v>
      </c>
      <c r="N603">
        <v>1.3386340891704778</v>
      </c>
      <c r="O603">
        <v>1.1891910206139131</v>
      </c>
      <c r="P603">
        <v>1.0660481901206313</v>
      </c>
      <c r="Q603">
        <v>0.95719077231470395</v>
      </c>
      <c r="R603">
        <v>0.8525995885832568</v>
      </c>
      <c r="S603">
        <v>0.79474399047934974</v>
      </c>
      <c r="T603">
        <v>0.72993117845833289</v>
      </c>
      <c r="U603">
        <v>0.66492293607990371</v>
      </c>
      <c r="V603">
        <v>0.61879270764580641</v>
      </c>
      <c r="W603">
        <v>0.56590491426991529</v>
      </c>
      <c r="X603" t="s">
        <v>454</v>
      </c>
    </row>
    <row r="604" spans="1:24">
      <c r="A604" t="s">
        <v>69</v>
      </c>
      <c r="B604" t="s">
        <v>451</v>
      </c>
      <c r="C604" t="s">
        <v>427</v>
      </c>
      <c r="D604" t="s">
        <v>443</v>
      </c>
      <c r="E604" t="s">
        <v>446</v>
      </c>
      <c r="F604" t="s">
        <v>452</v>
      </c>
      <c r="G604" t="s">
        <v>75</v>
      </c>
      <c r="H604" t="s">
        <v>318</v>
      </c>
      <c r="I604" t="s">
        <v>77</v>
      </c>
      <c r="J604">
        <v>7.9435686326679298E-4</v>
      </c>
      <c r="K604">
        <v>9.6274803732932337E-4</v>
      </c>
      <c r="L604">
        <v>1.0219800413871613E-3</v>
      </c>
      <c r="M604">
        <v>5.5652510838119966E-3</v>
      </c>
      <c r="N604">
        <v>1.0615054574171643E-2</v>
      </c>
      <c r="O604">
        <v>9.9129144799523332E-3</v>
      </c>
      <c r="P604">
        <v>8.9001988130890403E-3</v>
      </c>
      <c r="Q604">
        <v>7.9697996213899339E-3</v>
      </c>
      <c r="R604">
        <v>7.8361883244206666E-3</v>
      </c>
      <c r="S604">
        <v>7.4042913828088978E-3</v>
      </c>
      <c r="T604">
        <v>1.0774634308303232E-2</v>
      </c>
      <c r="U604">
        <v>1.0756727458095548E-2</v>
      </c>
      <c r="V604">
        <v>9.2361957117492021E-3</v>
      </c>
      <c r="W604">
        <v>9.2204606822758675E-3</v>
      </c>
      <c r="X604" t="s">
        <v>455</v>
      </c>
    </row>
    <row r="605" spans="1:24">
      <c r="A605" t="s">
        <v>69</v>
      </c>
      <c r="B605" t="s">
        <v>451</v>
      </c>
      <c r="C605" t="s">
        <v>427</v>
      </c>
      <c r="D605" t="s">
        <v>443</v>
      </c>
      <c r="E605" t="s">
        <v>446</v>
      </c>
      <c r="F605" t="s">
        <v>452</v>
      </c>
      <c r="G605" t="s">
        <v>75</v>
      </c>
      <c r="H605" t="s">
        <v>318</v>
      </c>
      <c r="I605" t="s">
        <v>79</v>
      </c>
      <c r="J605">
        <v>0.13977284084170161</v>
      </c>
      <c r="K605">
        <v>0.19549492057870016</v>
      </c>
      <c r="L605">
        <v>0.24329985436451829</v>
      </c>
      <c r="M605">
        <v>1.4888146964729236</v>
      </c>
      <c r="N605">
        <v>2.3216248681083651</v>
      </c>
      <c r="O605">
        <v>2.5229451576218289</v>
      </c>
      <c r="P605">
        <v>2.521892231510221</v>
      </c>
      <c r="Q605">
        <v>2.5098695181368704</v>
      </c>
      <c r="R605">
        <v>2.6609049399399098</v>
      </c>
      <c r="S605">
        <v>2.6528019666842755</v>
      </c>
      <c r="T605">
        <v>4.0760866229982486</v>
      </c>
      <c r="U605">
        <v>4.3513643928117141</v>
      </c>
      <c r="V605">
        <v>3.9904086758290229</v>
      </c>
      <c r="W605">
        <v>4.280849859000452</v>
      </c>
      <c r="X605" t="s">
        <v>455</v>
      </c>
    </row>
    <row r="606" spans="1:24">
      <c r="A606" t="s">
        <v>69</v>
      </c>
      <c r="B606" t="s">
        <v>451</v>
      </c>
      <c r="C606" t="s">
        <v>427</v>
      </c>
      <c r="D606" t="s">
        <v>443</v>
      </c>
      <c r="E606" t="s">
        <v>446</v>
      </c>
      <c r="F606" t="s">
        <v>452</v>
      </c>
      <c r="G606" t="s">
        <v>75</v>
      </c>
      <c r="H606" t="s">
        <v>318</v>
      </c>
      <c r="I606" t="s">
        <v>80</v>
      </c>
      <c r="J606">
        <v>7.6488668010984018E-3</v>
      </c>
      <c r="K606">
        <v>9.3200225281281756E-3</v>
      </c>
      <c r="L606">
        <v>1.005120879914248E-2</v>
      </c>
      <c r="M606">
        <v>5.528277977205364E-2</v>
      </c>
      <c r="N606">
        <v>7.3529512655166551E-2</v>
      </c>
      <c r="O606">
        <v>6.9558498421920148E-2</v>
      </c>
      <c r="P606">
        <v>6.2470206336059785E-2</v>
      </c>
      <c r="Q606">
        <v>5.6192157788462413E-2</v>
      </c>
      <c r="R606">
        <v>5.5459007441820106E-2</v>
      </c>
      <c r="S606">
        <v>5.2630569440408538E-2</v>
      </c>
      <c r="T606">
        <v>7.6662434533019394E-2</v>
      </c>
      <c r="U606">
        <v>7.6441287027315022E-2</v>
      </c>
      <c r="V606">
        <v>6.5574293860957283E-2</v>
      </c>
      <c r="W606">
        <v>6.5204971999826666E-2</v>
      </c>
      <c r="X606" t="s">
        <v>455</v>
      </c>
    </row>
    <row r="607" spans="1:24">
      <c r="A607" t="s">
        <v>69</v>
      </c>
      <c r="B607" t="s">
        <v>456</v>
      </c>
      <c r="C607" t="s">
        <v>427</v>
      </c>
      <c r="D607" t="s">
        <v>443</v>
      </c>
      <c r="E607" t="s">
        <v>457</v>
      </c>
      <c r="F607" t="s">
        <v>458</v>
      </c>
      <c r="G607" t="s">
        <v>75</v>
      </c>
      <c r="H607" t="s">
        <v>87</v>
      </c>
      <c r="I607" t="s">
        <v>77</v>
      </c>
      <c r="J607">
        <v>2.3145279611547571E-2</v>
      </c>
      <c r="K607">
        <v>2.2368776679747085E-2</v>
      </c>
      <c r="L607">
        <v>2.2872244443953731E-2</v>
      </c>
      <c r="M607">
        <v>2.2446575775278491E-2</v>
      </c>
      <c r="N607">
        <v>2.3447094363163584E-2</v>
      </c>
      <c r="O607">
        <v>2.2995589853094873E-2</v>
      </c>
      <c r="P607">
        <v>2.2988201464565171E-2</v>
      </c>
      <c r="Q607">
        <v>2.3001795167704835E-2</v>
      </c>
      <c r="R607">
        <v>2.0290589195175856E-2</v>
      </c>
      <c r="S607">
        <v>1.7712918765578668E-2</v>
      </c>
      <c r="T607">
        <v>1.6352421458073928E-2</v>
      </c>
      <c r="U607">
        <v>1.5867150251756328E-2</v>
      </c>
      <c r="V607">
        <v>1.3156153027723532E-2</v>
      </c>
      <c r="W607">
        <v>1.1071023235406249E-2</v>
      </c>
      <c r="X607" t="s">
        <v>459</v>
      </c>
    </row>
    <row r="608" spans="1:24">
      <c r="A608" t="s">
        <v>69</v>
      </c>
      <c r="B608" t="s">
        <v>456</v>
      </c>
      <c r="C608" t="s">
        <v>427</v>
      </c>
      <c r="D608" t="s">
        <v>443</v>
      </c>
      <c r="E608" t="s">
        <v>457</v>
      </c>
      <c r="F608" t="s">
        <v>458</v>
      </c>
      <c r="G608" t="s">
        <v>75</v>
      </c>
      <c r="H608" t="s">
        <v>87</v>
      </c>
      <c r="I608" t="s">
        <v>79</v>
      </c>
      <c r="J608">
        <v>26.450897133177747</v>
      </c>
      <c r="K608">
        <v>26.453331435281665</v>
      </c>
      <c r="L608">
        <v>27.207691059205402</v>
      </c>
      <c r="M608">
        <v>26.91065302728887</v>
      </c>
      <c r="N608">
        <v>28.707577565713603</v>
      </c>
      <c r="O608">
        <v>29.993983572067897</v>
      </c>
      <c r="P608">
        <v>30.330585239544565</v>
      </c>
      <c r="Q608">
        <v>31.252228988925214</v>
      </c>
      <c r="R608">
        <v>28.668417194197847</v>
      </c>
      <c r="S608">
        <v>26.110033758144915</v>
      </c>
      <c r="T608">
        <v>26.167149726909898</v>
      </c>
      <c r="U608">
        <v>26.408184627108241</v>
      </c>
      <c r="V608">
        <v>26.119464148149362</v>
      </c>
      <c r="W608">
        <v>27.434395712880917</v>
      </c>
      <c r="X608" t="s">
        <v>459</v>
      </c>
    </row>
    <row r="609" spans="1:24">
      <c r="A609" t="s">
        <v>69</v>
      </c>
      <c r="B609" t="s">
        <v>456</v>
      </c>
      <c r="C609" t="s">
        <v>427</v>
      </c>
      <c r="D609" t="s">
        <v>443</v>
      </c>
      <c r="E609" t="s">
        <v>457</v>
      </c>
      <c r="F609" t="s">
        <v>458</v>
      </c>
      <c r="G609" t="s">
        <v>75</v>
      </c>
      <c r="H609" t="s">
        <v>87</v>
      </c>
      <c r="I609" t="s">
        <v>80</v>
      </c>
      <c r="J609">
        <v>0.25609152340765856</v>
      </c>
      <c r="K609">
        <v>0.25611509176267833</v>
      </c>
      <c r="L609">
        <v>0.26341862873971128</v>
      </c>
      <c r="M609">
        <v>0.26054277459682462</v>
      </c>
      <c r="N609">
        <v>0.27794018611662474</v>
      </c>
      <c r="O609">
        <v>0.29039487422150623</v>
      </c>
      <c r="P609">
        <v>0.29365377441576596</v>
      </c>
      <c r="Q609">
        <v>0.30257691795338115</v>
      </c>
      <c r="R609">
        <v>0.27756104437529977</v>
      </c>
      <c r="S609">
        <v>0.25279136233763788</v>
      </c>
      <c r="T609">
        <v>0.25334434605604572</v>
      </c>
      <c r="U609">
        <v>0.25567799071374553</v>
      </c>
      <c r="V609">
        <v>0.25288266521218344</v>
      </c>
      <c r="W609">
        <v>0.26561353123511838</v>
      </c>
      <c r="X609" t="s">
        <v>459</v>
      </c>
    </row>
    <row r="610" spans="1:24">
      <c r="A610" t="s">
        <v>69</v>
      </c>
      <c r="B610" t="s">
        <v>456</v>
      </c>
      <c r="C610" t="s">
        <v>427</v>
      </c>
      <c r="D610" t="s">
        <v>443</v>
      </c>
      <c r="E610" t="s">
        <v>457</v>
      </c>
      <c r="F610" t="s">
        <v>458</v>
      </c>
      <c r="G610" t="s">
        <v>75</v>
      </c>
      <c r="H610" t="s">
        <v>308</v>
      </c>
      <c r="I610" t="s">
        <v>77</v>
      </c>
      <c r="J610">
        <v>4.6740418106584733E-2</v>
      </c>
      <c r="K610">
        <v>4.3189972496196001E-2</v>
      </c>
      <c r="L610">
        <v>4.067372968132061E-2</v>
      </c>
      <c r="M610">
        <v>3.852341518540231E-2</v>
      </c>
      <c r="N610">
        <v>4.9453454392361207E-2</v>
      </c>
      <c r="O610">
        <v>4.3494833052887504E-2</v>
      </c>
      <c r="P610">
        <v>3.9143992718690776E-2</v>
      </c>
      <c r="Q610">
        <v>3.483109389429892E-2</v>
      </c>
      <c r="R610">
        <v>3.0574505949661848E-2</v>
      </c>
      <c r="S610">
        <v>2.7261913485600298E-2</v>
      </c>
      <c r="T610">
        <v>2.4613673996475929E-2</v>
      </c>
      <c r="U610">
        <v>2.2075189852562013E-2</v>
      </c>
      <c r="V610">
        <v>2.0314998877646876E-2</v>
      </c>
      <c r="W610">
        <v>1.7931928395850151E-2</v>
      </c>
      <c r="X610" t="s">
        <v>460</v>
      </c>
    </row>
    <row r="611" spans="1:24">
      <c r="A611" t="s">
        <v>69</v>
      </c>
      <c r="B611" t="s">
        <v>456</v>
      </c>
      <c r="C611" t="s">
        <v>427</v>
      </c>
      <c r="D611" t="s">
        <v>443</v>
      </c>
      <c r="E611" t="s">
        <v>457</v>
      </c>
      <c r="F611" t="s">
        <v>458</v>
      </c>
      <c r="G611" t="s">
        <v>75</v>
      </c>
      <c r="H611" t="s">
        <v>308</v>
      </c>
      <c r="I611" t="s">
        <v>79</v>
      </c>
      <c r="J611">
        <v>9.4230748059520497</v>
      </c>
      <c r="K611">
        <v>9.2916267278910354</v>
      </c>
      <c r="L611">
        <v>9.7802482843150162</v>
      </c>
      <c r="M611">
        <v>9.9663650360450919</v>
      </c>
      <c r="N611">
        <v>9.8699871568764141</v>
      </c>
      <c r="O611">
        <v>9.5448327826815174</v>
      </c>
      <c r="P611">
        <v>9.6887001146970881</v>
      </c>
      <c r="Q611">
        <v>9.4882923816114015</v>
      </c>
      <c r="R611">
        <v>8.8655226444073207</v>
      </c>
      <c r="S611">
        <v>8.3402040040576484</v>
      </c>
      <c r="T611">
        <v>7.7853022607413678</v>
      </c>
      <c r="U611">
        <v>7.2768696243354123</v>
      </c>
      <c r="V611">
        <v>6.9885495479007878</v>
      </c>
      <c r="W611">
        <v>6.6352485674476664</v>
      </c>
      <c r="X611" t="s">
        <v>460</v>
      </c>
    </row>
    <row r="612" spans="1:24">
      <c r="A612" t="s">
        <v>69</v>
      </c>
      <c r="B612" t="s">
        <v>456</v>
      </c>
      <c r="C612" t="s">
        <v>427</v>
      </c>
      <c r="D612" t="s">
        <v>443</v>
      </c>
      <c r="E612" t="s">
        <v>457</v>
      </c>
      <c r="F612" t="s">
        <v>458</v>
      </c>
      <c r="G612" t="s">
        <v>75</v>
      </c>
      <c r="H612" t="s">
        <v>308</v>
      </c>
      <c r="I612" t="s">
        <v>80</v>
      </c>
      <c r="J612">
        <v>0.35377850588786786</v>
      </c>
      <c r="K612">
        <v>0.32888263392559969</v>
      </c>
      <c r="L612">
        <v>0.31384333289936001</v>
      </c>
      <c r="M612">
        <v>0.30088239869428984</v>
      </c>
      <c r="N612">
        <v>0.2742358041730889</v>
      </c>
      <c r="O612">
        <v>0.25229400464813762</v>
      </c>
      <c r="P612">
        <v>0.23893510135853954</v>
      </c>
      <c r="Q612">
        <v>0.22431383630166607</v>
      </c>
      <c r="R612">
        <v>0.20493868493648867</v>
      </c>
      <c r="S612">
        <v>0.18753714585109069</v>
      </c>
      <c r="T612">
        <v>0.17312248669692468</v>
      </c>
      <c r="U612">
        <v>0.15992646266240335</v>
      </c>
      <c r="V612">
        <v>0.15165335838142818</v>
      </c>
      <c r="W612">
        <v>0.14002158987325547</v>
      </c>
      <c r="X612" t="s">
        <v>460</v>
      </c>
    </row>
    <row r="613" spans="1:24">
      <c r="A613" t="s">
        <v>69</v>
      </c>
      <c r="B613" t="s">
        <v>456</v>
      </c>
      <c r="C613" t="s">
        <v>427</v>
      </c>
      <c r="D613" t="s">
        <v>443</v>
      </c>
      <c r="E613" t="s">
        <v>457</v>
      </c>
      <c r="F613" t="s">
        <v>458</v>
      </c>
      <c r="G613" t="s">
        <v>75</v>
      </c>
      <c r="H613" t="s">
        <v>318</v>
      </c>
      <c r="I613" t="s">
        <v>77</v>
      </c>
      <c r="J613">
        <v>1.7656967749605536E-4</v>
      </c>
      <c r="K613">
        <v>2.1979902977310061E-4</v>
      </c>
      <c r="L613">
        <v>2.4267276011830129E-4</v>
      </c>
      <c r="M613">
        <v>1.3791493741098727E-3</v>
      </c>
      <c r="N613">
        <v>2.7164170029751397E-3</v>
      </c>
      <c r="O613">
        <v>2.5441121096836839E-3</v>
      </c>
      <c r="P613">
        <v>2.2938299831240521E-3</v>
      </c>
      <c r="Q613">
        <v>2.0447693194118027E-3</v>
      </c>
      <c r="R613">
        <v>1.9887785259313315E-3</v>
      </c>
      <c r="S613">
        <v>1.8053738662646454E-3</v>
      </c>
      <c r="T613">
        <v>2.5850987422640025E-3</v>
      </c>
      <c r="U613">
        <v>2.5378218018025831E-3</v>
      </c>
      <c r="V613">
        <v>2.1528077007499976E-3</v>
      </c>
      <c r="W613">
        <v>2.0661613982673726E-3</v>
      </c>
      <c r="X613" t="s">
        <v>461</v>
      </c>
    </row>
    <row r="614" spans="1:24">
      <c r="A614" t="s">
        <v>69</v>
      </c>
      <c r="B614" t="s">
        <v>456</v>
      </c>
      <c r="C614" t="s">
        <v>427</v>
      </c>
      <c r="D614" t="s">
        <v>443</v>
      </c>
      <c r="E614" t="s">
        <v>457</v>
      </c>
      <c r="F614" t="s">
        <v>458</v>
      </c>
      <c r="G614" t="s">
        <v>75</v>
      </c>
      <c r="H614" t="s">
        <v>318</v>
      </c>
      <c r="I614" t="s">
        <v>79</v>
      </c>
      <c r="J614">
        <v>2.3099864157257823E-2</v>
      </c>
      <c r="K614">
        <v>3.0666190433283471E-2</v>
      </c>
      <c r="L614">
        <v>3.7769926466903317E-2</v>
      </c>
      <c r="M614">
        <v>0.23118420415928648</v>
      </c>
      <c r="N614">
        <v>0.35083954818085678</v>
      </c>
      <c r="O614">
        <v>0.36164816421223162</v>
      </c>
      <c r="P614">
        <v>0.36605430949048667</v>
      </c>
      <c r="Q614">
        <v>0.35720495437546557</v>
      </c>
      <c r="R614">
        <v>0.37177737741349581</v>
      </c>
      <c r="S614">
        <v>0.35607307261022442</v>
      </c>
      <c r="T614">
        <v>0.52714223413944594</v>
      </c>
      <c r="U614">
        <v>0.53932793154971503</v>
      </c>
      <c r="V614">
        <v>0.47744915202011373</v>
      </c>
      <c r="W614">
        <v>0.49288555045805121</v>
      </c>
      <c r="X614" t="s">
        <v>461</v>
      </c>
    </row>
    <row r="615" spans="1:24">
      <c r="A615" t="s">
        <v>69</v>
      </c>
      <c r="B615" t="s">
        <v>456</v>
      </c>
      <c r="C615" t="s">
        <v>427</v>
      </c>
      <c r="D615" t="s">
        <v>443</v>
      </c>
      <c r="E615" t="s">
        <v>457</v>
      </c>
      <c r="F615" t="s">
        <v>458</v>
      </c>
      <c r="G615" t="s">
        <v>75</v>
      </c>
      <c r="H615" t="s">
        <v>318</v>
      </c>
      <c r="I615" t="s">
        <v>80</v>
      </c>
      <c r="J615">
        <v>1.3364569513950697E-3</v>
      </c>
      <c r="K615">
        <v>1.6737237758703248E-3</v>
      </c>
      <c r="L615">
        <v>1.872491862343068E-3</v>
      </c>
      <c r="M615">
        <v>1.0771676650235016E-2</v>
      </c>
      <c r="N615">
        <v>1.506343308942653E-2</v>
      </c>
      <c r="O615">
        <v>1.4757252468251672E-2</v>
      </c>
      <c r="P615">
        <v>1.4001548167448506E-2</v>
      </c>
      <c r="Q615">
        <v>1.3168407853658661E-2</v>
      </c>
      <c r="R615">
        <v>1.3330637505814003E-2</v>
      </c>
      <c r="S615">
        <v>1.2419328608472583E-2</v>
      </c>
      <c r="T615">
        <v>1.8182524180742499E-2</v>
      </c>
      <c r="U615">
        <v>1.838556616457411E-2</v>
      </c>
      <c r="V615">
        <v>1.6070909958423519E-2</v>
      </c>
      <c r="W615">
        <v>1.6133635910965283E-2</v>
      </c>
      <c r="X615" t="s">
        <v>461</v>
      </c>
    </row>
    <row r="616" spans="1:24">
      <c r="A616" t="s">
        <v>69</v>
      </c>
      <c r="B616" t="s">
        <v>462</v>
      </c>
      <c r="C616" t="s">
        <v>427</v>
      </c>
      <c r="D616" t="s">
        <v>443</v>
      </c>
      <c r="E616" t="s">
        <v>446</v>
      </c>
      <c r="F616" t="s">
        <v>463</v>
      </c>
      <c r="G616" t="s">
        <v>75</v>
      </c>
      <c r="H616" t="s">
        <v>308</v>
      </c>
      <c r="I616" t="s">
        <v>77</v>
      </c>
      <c r="J616">
        <v>6.5527194916830149E-3</v>
      </c>
      <c r="K616">
        <v>8.603763649352494E-3</v>
      </c>
      <c r="L616">
        <v>9.845787962218246E-3</v>
      </c>
      <c r="M616">
        <v>1.0407988238633306E-2</v>
      </c>
      <c r="N616">
        <v>1.2422076254615824E-2</v>
      </c>
      <c r="O616">
        <v>1.3374434367351308E-2</v>
      </c>
      <c r="P616">
        <v>1.4659435836549837E-2</v>
      </c>
      <c r="Q616">
        <v>1.5381795301121166E-2</v>
      </c>
      <c r="R616">
        <v>1.7189524098103721E-2</v>
      </c>
      <c r="S616">
        <v>1.7422090941505094E-2</v>
      </c>
      <c r="T616">
        <v>1.6939325035863772E-2</v>
      </c>
      <c r="U616">
        <v>1.6881056263488747E-2</v>
      </c>
      <c r="V616">
        <v>1.7421247680093562E-2</v>
      </c>
      <c r="W616">
        <v>1.7757591281109295E-2</v>
      </c>
      <c r="X616" t="s">
        <v>464</v>
      </c>
    </row>
    <row r="617" spans="1:24">
      <c r="A617" t="s">
        <v>69</v>
      </c>
      <c r="B617" t="s">
        <v>462</v>
      </c>
      <c r="C617" t="s">
        <v>427</v>
      </c>
      <c r="D617" t="s">
        <v>443</v>
      </c>
      <c r="E617" t="s">
        <v>446</v>
      </c>
      <c r="F617" t="s">
        <v>463</v>
      </c>
      <c r="G617" t="s">
        <v>75</v>
      </c>
      <c r="H617" t="s">
        <v>308</v>
      </c>
      <c r="I617" t="s">
        <v>79</v>
      </c>
      <c r="J617">
        <v>0.2095550827545036</v>
      </c>
      <c r="K617">
        <v>0.27137960846788406</v>
      </c>
      <c r="L617">
        <v>0.30908154817647149</v>
      </c>
      <c r="M617">
        <v>0.32338716016363883</v>
      </c>
      <c r="N617">
        <v>0.33183847332464994</v>
      </c>
      <c r="O617">
        <v>0.36172415506681177</v>
      </c>
      <c r="P617">
        <v>0.40162832801146076</v>
      </c>
      <c r="Q617">
        <v>0.426811906731346</v>
      </c>
      <c r="R617">
        <v>0.44377838149061927</v>
      </c>
      <c r="S617">
        <v>0.43766440202395612</v>
      </c>
      <c r="T617">
        <v>0.41464293510963379</v>
      </c>
      <c r="U617">
        <v>0.40183602574149885</v>
      </c>
      <c r="V617">
        <v>0.40287616870264598</v>
      </c>
      <c r="W617">
        <v>0.39893948574968918</v>
      </c>
      <c r="X617" t="s">
        <v>464</v>
      </c>
    </row>
    <row r="618" spans="1:24">
      <c r="A618" t="s">
        <v>69</v>
      </c>
      <c r="B618" t="s">
        <v>462</v>
      </c>
      <c r="C618" t="s">
        <v>427</v>
      </c>
      <c r="D618" t="s">
        <v>443</v>
      </c>
      <c r="E618" t="s">
        <v>446</v>
      </c>
      <c r="F618" t="s">
        <v>463</v>
      </c>
      <c r="G618" t="s">
        <v>75</v>
      </c>
      <c r="H618" t="s">
        <v>308</v>
      </c>
      <c r="I618" t="s">
        <v>80</v>
      </c>
      <c r="J618">
        <v>1.4708592326905775E-2</v>
      </c>
      <c r="K618">
        <v>1.9098375683625476E-2</v>
      </c>
      <c r="L618">
        <v>2.1753355145976951E-2</v>
      </c>
      <c r="M618">
        <v>2.2787266795503799E-2</v>
      </c>
      <c r="N618">
        <v>2.2755462493596702E-2</v>
      </c>
      <c r="O618">
        <v>2.4807046634523003E-2</v>
      </c>
      <c r="P618">
        <v>2.7225381022275043E-2</v>
      </c>
      <c r="Q618">
        <v>2.8725539597890194E-2</v>
      </c>
      <c r="R618">
        <v>2.9693759342120467E-2</v>
      </c>
      <c r="S618">
        <v>2.8793140746611341E-2</v>
      </c>
      <c r="T618">
        <v>2.7180500580492289E-2</v>
      </c>
      <c r="U618">
        <v>2.6205005210767351E-2</v>
      </c>
      <c r="V618">
        <v>2.6131974272579218E-2</v>
      </c>
      <c r="W618">
        <v>2.5733809728029498E-2</v>
      </c>
      <c r="X618" t="s">
        <v>464</v>
      </c>
    </row>
    <row r="619" spans="1:24">
      <c r="A619" t="s">
        <v>69</v>
      </c>
      <c r="B619" t="s">
        <v>462</v>
      </c>
      <c r="C619" t="s">
        <v>427</v>
      </c>
      <c r="D619" t="s">
        <v>443</v>
      </c>
      <c r="E619" t="s">
        <v>446</v>
      </c>
      <c r="F619" t="s">
        <v>463</v>
      </c>
      <c r="G619" t="s">
        <v>75</v>
      </c>
      <c r="H619" t="s">
        <v>318</v>
      </c>
      <c r="I619" t="s">
        <v>77</v>
      </c>
      <c r="J619">
        <v>2.475398411563604E-5</v>
      </c>
      <c r="K619">
        <v>4.3785600990862174E-5</v>
      </c>
      <c r="L619">
        <v>5.8743187778728205E-5</v>
      </c>
      <c r="M619">
        <v>3.7260898069320895E-4</v>
      </c>
      <c r="N619">
        <v>6.8232926425265716E-4</v>
      </c>
      <c r="O619">
        <v>7.8230120788770792E-4</v>
      </c>
      <c r="P619">
        <v>8.590399476930495E-4</v>
      </c>
      <c r="Q619">
        <v>9.0299268821853503E-4</v>
      </c>
      <c r="R619">
        <v>1.1181262079450189E-3</v>
      </c>
      <c r="S619">
        <v>1.1537483492526283E-3</v>
      </c>
      <c r="T619">
        <v>1.7790853917737835E-3</v>
      </c>
      <c r="U619">
        <v>1.9406905629835711E-3</v>
      </c>
      <c r="V619">
        <v>1.8461530019401446E-3</v>
      </c>
      <c r="W619">
        <v>2.0460738422158871E-3</v>
      </c>
      <c r="X619" t="s">
        <v>465</v>
      </c>
    </row>
    <row r="620" spans="1:24">
      <c r="A620" t="s">
        <v>69</v>
      </c>
      <c r="B620" t="s">
        <v>462</v>
      </c>
      <c r="C620" t="s">
        <v>427</v>
      </c>
      <c r="D620" t="s">
        <v>443</v>
      </c>
      <c r="E620" t="s">
        <v>446</v>
      </c>
      <c r="F620" t="s">
        <v>463</v>
      </c>
      <c r="G620" t="s">
        <v>75</v>
      </c>
      <c r="H620" t="s">
        <v>318</v>
      </c>
      <c r="I620" t="s">
        <v>79</v>
      </c>
      <c r="J620">
        <v>5.1370641163055696E-4</v>
      </c>
      <c r="K620">
        <v>8.9566434346797456E-4</v>
      </c>
      <c r="L620">
        <v>1.1936289353332685E-3</v>
      </c>
      <c r="M620">
        <v>7.5014313631271597E-3</v>
      </c>
      <c r="N620">
        <v>1.1795563479445286E-2</v>
      </c>
      <c r="O620">
        <v>1.3705517907918923E-2</v>
      </c>
      <c r="P620">
        <v>1.5174149116148054E-2</v>
      </c>
      <c r="Q620">
        <v>1.6068152364944598E-2</v>
      </c>
      <c r="R620">
        <v>1.8609930789299539E-2</v>
      </c>
      <c r="S620">
        <v>1.868545521488052E-2</v>
      </c>
      <c r="T620">
        <v>2.8075442142565649E-2</v>
      </c>
      <c r="U620">
        <v>2.9782228317044222E-2</v>
      </c>
      <c r="V620">
        <v>2.7524006776766644E-2</v>
      </c>
      <c r="W620">
        <v>2.9634384610375594E-2</v>
      </c>
      <c r="X620" t="s">
        <v>465</v>
      </c>
    </row>
    <row r="621" spans="1:24">
      <c r="A621" t="s">
        <v>69</v>
      </c>
      <c r="B621" t="s">
        <v>462</v>
      </c>
      <c r="C621" t="s">
        <v>427</v>
      </c>
      <c r="D621" t="s">
        <v>443</v>
      </c>
      <c r="E621" t="s">
        <v>446</v>
      </c>
      <c r="F621" t="s">
        <v>463</v>
      </c>
      <c r="G621" t="s">
        <v>75</v>
      </c>
      <c r="H621" t="s">
        <v>318</v>
      </c>
      <c r="I621" t="s">
        <v>80</v>
      </c>
      <c r="J621">
        <v>5.5564145739142033E-5</v>
      </c>
      <c r="K621">
        <v>9.7193959682951504E-5</v>
      </c>
      <c r="L621">
        <v>1.2978762401354689E-4</v>
      </c>
      <c r="M621">
        <v>8.1579072331578763E-4</v>
      </c>
      <c r="N621">
        <v>1.2499293727339115E-3</v>
      </c>
      <c r="O621">
        <v>1.4510208068079483E-3</v>
      </c>
      <c r="P621">
        <v>1.5954017705774753E-3</v>
      </c>
      <c r="Q621">
        <v>1.6863410098908397E-3</v>
      </c>
      <c r="R621">
        <v>1.9314886406017362E-3</v>
      </c>
      <c r="S621">
        <v>1.9067767880295279E-3</v>
      </c>
      <c r="T621">
        <v>2.8546846714065E-3</v>
      </c>
      <c r="U621">
        <v>3.0125962215685029E-3</v>
      </c>
      <c r="V621">
        <v>2.7692403917240929E-3</v>
      </c>
      <c r="W621">
        <v>2.9651135737702771E-3</v>
      </c>
      <c r="X621" t="s">
        <v>465</v>
      </c>
    </row>
    <row r="622" spans="1:24">
      <c r="A622" t="s">
        <v>69</v>
      </c>
      <c r="B622" t="s">
        <v>466</v>
      </c>
      <c r="C622" t="s">
        <v>427</v>
      </c>
      <c r="D622" t="s">
        <v>467</v>
      </c>
      <c r="E622" t="s">
        <v>73</v>
      </c>
      <c r="F622" t="s">
        <v>74</v>
      </c>
      <c r="G622" t="s">
        <v>75</v>
      </c>
      <c r="H622" t="s">
        <v>87</v>
      </c>
      <c r="I622" t="s">
        <v>77</v>
      </c>
      <c r="J622">
        <v>1.8960786E-3</v>
      </c>
      <c r="K622">
        <v>1.9068011999999999E-3</v>
      </c>
      <c r="L622">
        <v>2.5239613499999998E-3</v>
      </c>
      <c r="M622">
        <v>2.7324776250000002E-3</v>
      </c>
      <c r="N622">
        <v>2.9409939000000001E-3</v>
      </c>
      <c r="O622">
        <v>3.3759009000000001E-3</v>
      </c>
      <c r="P622">
        <v>3.56515065E-3</v>
      </c>
      <c r="Q622">
        <v>3.2007271499999998E-3</v>
      </c>
      <c r="R622">
        <v>2.4027628500000002E-3</v>
      </c>
      <c r="S622">
        <v>1.9651648499999998E-3</v>
      </c>
      <c r="T622">
        <v>2.35055745E-3</v>
      </c>
      <c r="U622">
        <v>2.5142944500000002E-3</v>
      </c>
      <c r="V622">
        <v>2.5043584499999999E-3</v>
      </c>
      <c r="W622">
        <v>2.5043584499999999E-3</v>
      </c>
      <c r="X622" t="s">
        <v>468</v>
      </c>
    </row>
    <row r="623" spans="1:24">
      <c r="A623" t="s">
        <v>69</v>
      </c>
      <c r="B623" t="s">
        <v>466</v>
      </c>
      <c r="C623" t="s">
        <v>427</v>
      </c>
      <c r="D623" t="s">
        <v>467</v>
      </c>
      <c r="E623" t="s">
        <v>73</v>
      </c>
      <c r="F623" t="s">
        <v>74</v>
      </c>
      <c r="G623" t="s">
        <v>75</v>
      </c>
      <c r="H623" t="s">
        <v>87</v>
      </c>
      <c r="I623" t="s">
        <v>79</v>
      </c>
      <c r="J623">
        <v>1.8697863100800001</v>
      </c>
      <c r="K623">
        <v>1.8803602233600001</v>
      </c>
      <c r="L623">
        <v>2.4889624192799999</v>
      </c>
      <c r="M623">
        <v>2.6945872685999999</v>
      </c>
      <c r="N623">
        <v>2.9002121179200002</v>
      </c>
      <c r="O623">
        <v>3.32908840752</v>
      </c>
      <c r="P623">
        <v>3.5157138943200001</v>
      </c>
      <c r="Q623">
        <v>3.15634373352</v>
      </c>
      <c r="R623">
        <v>2.3694445384799998</v>
      </c>
      <c r="S623">
        <v>1.93791456408</v>
      </c>
      <c r="T623">
        <v>2.3179630533600002</v>
      </c>
      <c r="U623">
        <v>2.4794295669599999</v>
      </c>
      <c r="V623">
        <v>2.4696313461599999</v>
      </c>
      <c r="W623">
        <v>2.4696313461599999</v>
      </c>
      <c r="X623" t="s">
        <v>468</v>
      </c>
    </row>
    <row r="624" spans="1:24">
      <c r="A624" t="s">
        <v>69</v>
      </c>
      <c r="B624" t="s">
        <v>466</v>
      </c>
      <c r="C624" t="s">
        <v>427</v>
      </c>
      <c r="D624" t="s">
        <v>467</v>
      </c>
      <c r="E624" t="s">
        <v>73</v>
      </c>
      <c r="F624" t="s">
        <v>74</v>
      </c>
      <c r="G624" t="s">
        <v>75</v>
      </c>
      <c r="H624" t="s">
        <v>87</v>
      </c>
      <c r="I624" t="s">
        <v>80</v>
      </c>
      <c r="J624">
        <v>4.5202513824000009E-3</v>
      </c>
      <c r="K624">
        <v>4.5458140608E-3</v>
      </c>
      <c r="L624">
        <v>6.0171238584000005E-3</v>
      </c>
      <c r="M624">
        <v>6.5142266579999997E-3</v>
      </c>
      <c r="N624">
        <v>7.0113294575999997E-3</v>
      </c>
      <c r="O624">
        <v>8.0481477455999987E-3</v>
      </c>
      <c r="P624">
        <v>8.499319149599999E-3</v>
      </c>
      <c r="Q624">
        <v>7.6305335255999994E-3</v>
      </c>
      <c r="R624">
        <v>5.728186634400001E-3</v>
      </c>
      <c r="S624">
        <v>4.6849530024000007E-3</v>
      </c>
      <c r="T624">
        <v>5.6037289608E-3</v>
      </c>
      <c r="U624">
        <v>5.9940779687999999E-3</v>
      </c>
      <c r="V624">
        <v>5.9703905448000002E-3</v>
      </c>
      <c r="W624">
        <v>5.9703905448000002E-3</v>
      </c>
      <c r="X624" t="s">
        <v>468</v>
      </c>
    </row>
    <row r="625" spans="1:24">
      <c r="A625" t="s">
        <v>69</v>
      </c>
      <c r="B625" t="s">
        <v>469</v>
      </c>
      <c r="C625" t="s">
        <v>427</v>
      </c>
      <c r="D625" t="s">
        <v>470</v>
      </c>
      <c r="E625" t="s">
        <v>471</v>
      </c>
      <c r="F625" t="s">
        <v>472</v>
      </c>
      <c r="G625" t="s">
        <v>75</v>
      </c>
      <c r="H625" t="s">
        <v>87</v>
      </c>
      <c r="I625" t="s">
        <v>77</v>
      </c>
      <c r="J625">
        <v>4.5380986250483295E-5</v>
      </c>
      <c r="K625">
        <v>4.7624504968127781E-5</v>
      </c>
      <c r="L625">
        <v>4.9958080218480206E-5</v>
      </c>
      <c r="M625">
        <v>5.2388610453775956E-5</v>
      </c>
      <c r="N625">
        <v>5.4923671329270619E-5</v>
      </c>
      <c r="O625">
        <v>5.7571591424506247E-5</v>
      </c>
      <c r="P625">
        <v>5.976409106692213E-5</v>
      </c>
      <c r="Q625">
        <v>6.222944394753599E-5</v>
      </c>
      <c r="R625">
        <v>5.7713870439904414E-5</v>
      </c>
      <c r="S625">
        <v>4.9282033694242668E-5</v>
      </c>
      <c r="T625">
        <v>5.3614691730157805E-5</v>
      </c>
      <c r="U625">
        <v>5.319623626391058E-5</v>
      </c>
      <c r="V625">
        <v>5.4567228396408463E-5</v>
      </c>
      <c r="W625">
        <v>6.0035159391380489E-5</v>
      </c>
      <c r="X625" t="s">
        <v>473</v>
      </c>
    </row>
    <row r="626" spans="1:24">
      <c r="A626" t="s">
        <v>69</v>
      </c>
      <c r="B626" t="s">
        <v>469</v>
      </c>
      <c r="C626" t="s">
        <v>427</v>
      </c>
      <c r="D626" t="s">
        <v>470</v>
      </c>
      <c r="E626" t="s">
        <v>471</v>
      </c>
      <c r="F626" t="s">
        <v>472</v>
      </c>
      <c r="G626" t="s">
        <v>75</v>
      </c>
      <c r="H626" t="s">
        <v>87</v>
      </c>
      <c r="I626" t="s">
        <v>79</v>
      </c>
      <c r="J626">
        <v>4.4751703241143262E-2</v>
      </c>
      <c r="K626">
        <v>4.6964111832569738E-2</v>
      </c>
      <c r="L626">
        <v>4.9265328172783944E-2</v>
      </c>
      <c r="M626">
        <v>5.1662155055483598E-2</v>
      </c>
      <c r="N626">
        <v>5.4162063086838075E-2</v>
      </c>
      <c r="O626">
        <v>5.6773265356753096E-2</v>
      </c>
      <c r="P626">
        <v>5.8935362337460807E-2</v>
      </c>
      <c r="Q626">
        <v>6.1366528991463484E-2</v>
      </c>
      <c r="R626">
        <v>5.6913571436471078E-2</v>
      </c>
      <c r="S626">
        <v>4.8598656160349168E-2</v>
      </c>
      <c r="T626">
        <v>5.2871234671499616E-2</v>
      </c>
      <c r="U626">
        <v>5.2458581787717687E-2</v>
      </c>
      <c r="V626">
        <v>5.3810562829311598E-2</v>
      </c>
      <c r="W626">
        <v>5.9202671847820014E-2</v>
      </c>
      <c r="X626" t="s">
        <v>473</v>
      </c>
    </row>
    <row r="627" spans="1:24">
      <c r="A627" t="s">
        <v>69</v>
      </c>
      <c r="B627" t="s">
        <v>469</v>
      </c>
      <c r="C627" t="s">
        <v>427</v>
      </c>
      <c r="D627" t="s">
        <v>470</v>
      </c>
      <c r="E627" t="s">
        <v>471</v>
      </c>
      <c r="F627" t="s">
        <v>472</v>
      </c>
      <c r="G627" t="s">
        <v>75</v>
      </c>
      <c r="H627" t="s">
        <v>87</v>
      </c>
      <c r="I627" t="s">
        <v>80</v>
      </c>
      <c r="J627">
        <v>1.0818827122115219E-4</v>
      </c>
      <c r="K627">
        <v>1.1353681984401661E-4</v>
      </c>
      <c r="L627">
        <v>1.1910006324085681E-4</v>
      </c>
      <c r="M627">
        <v>1.2489444732180187E-4</v>
      </c>
      <c r="N627">
        <v>1.3093803244898115E-4</v>
      </c>
      <c r="O627">
        <v>1.3725067395602291E-4</v>
      </c>
      <c r="P627">
        <v>1.4247759310354236E-4</v>
      </c>
      <c r="Q627">
        <v>1.4835499437092581E-4</v>
      </c>
      <c r="R627">
        <v>1.3758986712873215E-4</v>
      </c>
      <c r="S627">
        <v>1.1748836832707451E-4</v>
      </c>
      <c r="T627">
        <v>1.2781742508469622E-4</v>
      </c>
      <c r="U627">
        <v>1.2681982725316283E-4</v>
      </c>
      <c r="V627">
        <v>1.3008827249703778E-4</v>
      </c>
      <c r="W627">
        <v>1.4312381998905107E-4</v>
      </c>
      <c r="X627" t="s">
        <v>473</v>
      </c>
    </row>
    <row r="628" spans="1:24">
      <c r="A628" t="s">
        <v>69</v>
      </c>
      <c r="B628" t="s">
        <v>469</v>
      </c>
      <c r="C628" t="s">
        <v>427</v>
      </c>
      <c r="D628" t="s">
        <v>470</v>
      </c>
      <c r="E628" t="s">
        <v>471</v>
      </c>
      <c r="F628" t="s">
        <v>472</v>
      </c>
      <c r="G628" t="s">
        <v>75</v>
      </c>
      <c r="H628" t="s">
        <v>99</v>
      </c>
      <c r="I628" t="s">
        <v>77</v>
      </c>
      <c r="J628">
        <v>3.6484486712231283E-4</v>
      </c>
      <c r="K628">
        <v>3.8404779180865764E-4</v>
      </c>
      <c r="L628">
        <v>4.0402011658778326E-4</v>
      </c>
      <c r="M628">
        <v>4.2482901668906473E-4</v>
      </c>
      <c r="N628">
        <v>4.4654925245660892E-4</v>
      </c>
      <c r="O628">
        <v>4.692641409134415E-4</v>
      </c>
      <c r="P628">
        <v>4.8219456355860709E-4</v>
      </c>
      <c r="Q628">
        <v>5.2473641307862159E-4</v>
      </c>
      <c r="R628">
        <v>4.950902576396801E-4</v>
      </c>
      <c r="S628">
        <v>4.2786908281343926E-4</v>
      </c>
      <c r="T628">
        <v>4.1158698034109181E-4</v>
      </c>
      <c r="U628">
        <v>4.2065262702175498E-4</v>
      </c>
      <c r="V628">
        <v>4.6479413015127228E-4</v>
      </c>
      <c r="W628">
        <v>4.7614040128122299E-4</v>
      </c>
      <c r="X628" t="s">
        <v>474</v>
      </c>
    </row>
    <row r="629" spans="1:24">
      <c r="A629" t="s">
        <v>69</v>
      </c>
      <c r="B629" t="s">
        <v>469</v>
      </c>
      <c r="C629" t="s">
        <v>427</v>
      </c>
      <c r="D629" t="s">
        <v>470</v>
      </c>
      <c r="E629" t="s">
        <v>471</v>
      </c>
      <c r="F629" t="s">
        <v>472</v>
      </c>
      <c r="G629" t="s">
        <v>75</v>
      </c>
      <c r="H629" t="s">
        <v>99</v>
      </c>
      <c r="I629" t="s">
        <v>79</v>
      </c>
      <c r="J629">
        <v>0.36533132694514264</v>
      </c>
      <c r="K629">
        <v>0.38455985553106914</v>
      </c>
      <c r="L629">
        <v>0.40455881007656697</v>
      </c>
      <c r="M629">
        <v>0.42539545537798351</v>
      </c>
      <c r="N629">
        <v>0.44714465145988441</v>
      </c>
      <c r="O629">
        <v>0.46988982643465943</v>
      </c>
      <c r="P629">
        <v>0.48283748964335194</v>
      </c>
      <c r="Q629">
        <v>0.52543606162939316</v>
      </c>
      <c r="R629">
        <v>0.49575037798319965</v>
      </c>
      <c r="S629">
        <v>0.4284395749238572</v>
      </c>
      <c r="T629">
        <v>0.41213576298154653</v>
      </c>
      <c r="U629">
        <v>0.42121349719111739</v>
      </c>
      <c r="V629">
        <v>0.46541385565814059</v>
      </c>
      <c r="W629">
        <v>0.47677525514959795</v>
      </c>
      <c r="X629" t="s">
        <v>474</v>
      </c>
    </row>
    <row r="630" spans="1:24">
      <c r="A630" t="s">
        <v>69</v>
      </c>
      <c r="B630" t="s">
        <v>469</v>
      </c>
      <c r="C630" t="s">
        <v>427</v>
      </c>
      <c r="D630" t="s">
        <v>470</v>
      </c>
      <c r="E630" t="s">
        <v>471</v>
      </c>
      <c r="F630" t="s">
        <v>472</v>
      </c>
      <c r="G630" t="s">
        <v>75</v>
      </c>
      <c r="H630" t="s">
        <v>99</v>
      </c>
      <c r="I630" t="s">
        <v>80</v>
      </c>
      <c r="J630">
        <v>8.6979016321959393E-4</v>
      </c>
      <c r="K630">
        <v>9.1556993567183979E-4</v>
      </c>
      <c r="L630">
        <v>9.6318395794527535E-4</v>
      </c>
      <c r="M630">
        <v>1.0127923757867303E-3</v>
      </c>
      <c r="N630">
        <v>1.0645734178565556E-3</v>
      </c>
      <c r="O630">
        <v>1.1187257119376446E-3</v>
      </c>
      <c r="P630">
        <v>1.1495518395237194E-3</v>
      </c>
      <c r="Q630">
        <v>1.250971608779434E-3</v>
      </c>
      <c r="R630">
        <v>1.1802951742129974E-3</v>
      </c>
      <c r="S630">
        <v>1.0200398934272392E-3</v>
      </c>
      <c r="T630">
        <v>9.8122336113316269E-4</v>
      </c>
      <c r="U630">
        <v>1.0028358628198638E-3</v>
      </c>
      <c r="V630">
        <v>1.1080692062806331E-3</v>
      </c>
      <c r="W630">
        <v>1.1351187166544357E-3</v>
      </c>
      <c r="X630" t="s">
        <v>474</v>
      </c>
    </row>
    <row r="631" spans="1:24">
      <c r="A631" t="s">
        <v>69</v>
      </c>
      <c r="B631" t="s">
        <v>469</v>
      </c>
      <c r="C631" t="s">
        <v>427</v>
      </c>
      <c r="D631" t="s">
        <v>470</v>
      </c>
      <c r="E631" t="s">
        <v>471</v>
      </c>
      <c r="F631" t="s">
        <v>475</v>
      </c>
      <c r="G631" t="s">
        <v>75</v>
      </c>
      <c r="H631" t="s">
        <v>87</v>
      </c>
      <c r="I631" t="s">
        <v>77</v>
      </c>
      <c r="J631">
        <v>1.2228951212425472E-5</v>
      </c>
      <c r="K631">
        <v>1.2971304016023852E-5</v>
      </c>
      <c r="L631">
        <v>1.3756082612960237E-5</v>
      </c>
      <c r="M631">
        <v>1.458821074884466E-5</v>
      </c>
      <c r="N631">
        <v>1.5473284779309E-5</v>
      </c>
      <c r="O631">
        <v>1.6417669075979491E-5</v>
      </c>
      <c r="P631">
        <v>1.7308398400685693E-5</v>
      </c>
      <c r="Q631">
        <v>1.9947548092635114E-5</v>
      </c>
      <c r="R631">
        <v>1.9628633709729134E-5</v>
      </c>
      <c r="S631">
        <v>1.7094296228660612E-5</v>
      </c>
      <c r="T631">
        <v>1.59839491065798E-5</v>
      </c>
      <c r="U631">
        <v>1.4637939238669491E-5</v>
      </c>
      <c r="V631">
        <v>1.4685602320995803E-5</v>
      </c>
      <c r="W631">
        <v>1.5382479077043603E-5</v>
      </c>
      <c r="X631" t="s">
        <v>476</v>
      </c>
    </row>
    <row r="632" spans="1:24">
      <c r="A632" t="s">
        <v>69</v>
      </c>
      <c r="B632" t="s">
        <v>469</v>
      </c>
      <c r="C632" t="s">
        <v>427</v>
      </c>
      <c r="D632" t="s">
        <v>470</v>
      </c>
      <c r="E632" t="s">
        <v>471</v>
      </c>
      <c r="F632" t="s">
        <v>475</v>
      </c>
      <c r="G632" t="s">
        <v>75</v>
      </c>
      <c r="H632" t="s">
        <v>87</v>
      </c>
      <c r="I632" t="s">
        <v>79</v>
      </c>
      <c r="J632">
        <v>1.2059376422279838E-2</v>
      </c>
      <c r="K632">
        <v>1.2791435267001655E-2</v>
      </c>
      <c r="L632">
        <v>1.3565331600727188E-2</v>
      </c>
      <c r="M632">
        <v>1.4385920893127348E-2</v>
      </c>
      <c r="N632">
        <v>1.5258721897035914E-2</v>
      </c>
      <c r="O632">
        <v>1.6190010731459242E-2</v>
      </c>
      <c r="P632">
        <v>1.7068388609529521E-2</v>
      </c>
      <c r="Q632">
        <v>1.9670942092417241E-2</v>
      </c>
      <c r="R632">
        <v>1.9356449988954225E-2</v>
      </c>
      <c r="S632">
        <v>1.685725532095652E-2</v>
      </c>
      <c r="T632">
        <v>1.5762305012301896E-2</v>
      </c>
      <c r="U632">
        <v>1.4434959814559941E-2</v>
      </c>
      <c r="V632">
        <v>1.448196196881133E-2</v>
      </c>
      <c r="W632">
        <v>1.5169175367175262E-2</v>
      </c>
      <c r="X632" t="s">
        <v>476</v>
      </c>
    </row>
    <row r="633" spans="1:24">
      <c r="A633" t="s">
        <v>69</v>
      </c>
      <c r="B633" t="s">
        <v>469</v>
      </c>
      <c r="C633" t="s">
        <v>427</v>
      </c>
      <c r="D633" t="s">
        <v>470</v>
      </c>
      <c r="E633" t="s">
        <v>471</v>
      </c>
      <c r="F633" t="s">
        <v>475</v>
      </c>
      <c r="G633" t="s">
        <v>75</v>
      </c>
      <c r="H633" t="s">
        <v>87</v>
      </c>
      <c r="I633" t="s">
        <v>80</v>
      </c>
      <c r="J633">
        <v>2.9153819690422326E-5</v>
      </c>
      <c r="K633">
        <v>3.0923588774200864E-5</v>
      </c>
      <c r="L633">
        <v>3.2794500949297199E-5</v>
      </c>
      <c r="M633">
        <v>3.477829442524567E-5</v>
      </c>
      <c r="N633">
        <v>3.6888310913872654E-5</v>
      </c>
      <c r="O633">
        <v>3.9139723077135106E-5</v>
      </c>
      <c r="P633">
        <v>4.1263221787234704E-5</v>
      </c>
      <c r="Q633">
        <v>4.7554954652842101E-5</v>
      </c>
      <c r="R633">
        <v>4.6794662763994252E-5</v>
      </c>
      <c r="S633">
        <v>4.0752802209126898E-5</v>
      </c>
      <c r="T633">
        <v>3.810573467008625E-5</v>
      </c>
      <c r="U633">
        <v>3.4896847144988069E-5</v>
      </c>
      <c r="V633">
        <v>3.5010475933253994E-5</v>
      </c>
      <c r="W633">
        <v>3.6671830119671951E-5</v>
      </c>
      <c r="X633" t="s">
        <v>476</v>
      </c>
    </row>
    <row r="634" spans="1:24">
      <c r="A634" t="s">
        <v>69</v>
      </c>
      <c r="B634" t="s">
        <v>469</v>
      </c>
      <c r="C634" t="s">
        <v>427</v>
      </c>
      <c r="D634" t="s">
        <v>470</v>
      </c>
      <c r="E634" t="s">
        <v>471</v>
      </c>
      <c r="F634" t="s">
        <v>475</v>
      </c>
      <c r="G634" t="s">
        <v>75</v>
      </c>
      <c r="H634" t="s">
        <v>99</v>
      </c>
      <c r="I634" t="s">
        <v>77</v>
      </c>
      <c r="J634">
        <v>6.9777261361741387E-4</v>
      </c>
      <c r="K634">
        <v>7.3143868304501546E-4</v>
      </c>
      <c r="L634">
        <v>7.6656860097776118E-4</v>
      </c>
      <c r="M634">
        <v>8.0327914638219332E-4</v>
      </c>
      <c r="N634">
        <v>8.4169951804003058E-4</v>
      </c>
      <c r="O634">
        <v>8.819728068491673E-4</v>
      </c>
      <c r="P634">
        <v>9.1601785013089611E-4</v>
      </c>
      <c r="Q634">
        <v>9.5198284000678384E-4</v>
      </c>
      <c r="R634">
        <v>8.7118223136328006E-4</v>
      </c>
      <c r="S634">
        <v>7.1270141739400005E-4</v>
      </c>
      <c r="T634">
        <v>7.5885700761740013E-4</v>
      </c>
      <c r="U634">
        <v>7.5078530934488772E-4</v>
      </c>
      <c r="V634">
        <v>7.9506281580412382E-4</v>
      </c>
      <c r="W634">
        <v>8.3730834162032625E-4</v>
      </c>
      <c r="X634" t="s">
        <v>477</v>
      </c>
    </row>
    <row r="635" spans="1:24">
      <c r="A635" t="s">
        <v>69</v>
      </c>
      <c r="B635" t="s">
        <v>469</v>
      </c>
      <c r="C635" t="s">
        <v>427</v>
      </c>
      <c r="D635" t="s">
        <v>470</v>
      </c>
      <c r="E635" t="s">
        <v>471</v>
      </c>
      <c r="F635" t="s">
        <v>475</v>
      </c>
      <c r="G635" t="s">
        <v>75</v>
      </c>
      <c r="H635" t="s">
        <v>99</v>
      </c>
      <c r="I635" t="s">
        <v>79</v>
      </c>
      <c r="J635">
        <v>0.69870297710223706</v>
      </c>
      <c r="K635">
        <v>0.73241393462240889</v>
      </c>
      <c r="L635">
        <v>0.7675906924457313</v>
      </c>
      <c r="M635">
        <v>0.80435018524403623</v>
      </c>
      <c r="N635">
        <v>0.84282178406408381</v>
      </c>
      <c r="O635">
        <v>0.88314877059163288</v>
      </c>
      <c r="P635">
        <v>0.917239207264404</v>
      </c>
      <c r="Q635">
        <v>0.95325215046012624</v>
      </c>
      <c r="R635">
        <v>0.87234380767176445</v>
      </c>
      <c r="S635">
        <v>0.71365168595052553</v>
      </c>
      <c r="T635">
        <v>0.75986881696089004</v>
      </c>
      <c r="U635">
        <v>0.75178635642401426</v>
      </c>
      <c r="V635">
        <v>0.79612289955852933</v>
      </c>
      <c r="W635">
        <v>0.83842475274248673</v>
      </c>
      <c r="X635" t="s">
        <v>477</v>
      </c>
    </row>
    <row r="636" spans="1:24">
      <c r="A636" t="s">
        <v>69</v>
      </c>
      <c r="B636" t="s">
        <v>469</v>
      </c>
      <c r="C636" t="s">
        <v>427</v>
      </c>
      <c r="D636" t="s">
        <v>470</v>
      </c>
      <c r="E636" t="s">
        <v>471</v>
      </c>
      <c r="F636" t="s">
        <v>475</v>
      </c>
      <c r="G636" t="s">
        <v>75</v>
      </c>
      <c r="H636" t="s">
        <v>99</v>
      </c>
      <c r="I636" t="s">
        <v>80</v>
      </c>
      <c r="J636">
        <v>1.6634899108639147E-3</v>
      </c>
      <c r="K636">
        <v>1.7437498203793167E-3</v>
      </c>
      <c r="L636">
        <v>1.8274995447309826E-3</v>
      </c>
      <c r="M636">
        <v>1.915017484975149E-3</v>
      </c>
      <c r="N636">
        <v>2.006611651007433E-3</v>
      </c>
      <c r="O636">
        <v>2.1026231715284148E-3</v>
      </c>
      <c r="P636">
        <v>2.1837865547120567E-3</v>
      </c>
      <c r="Q636">
        <v>2.2695270905761728E-3</v>
      </c>
      <c r="R636">
        <v>2.0768984395700598E-3</v>
      </c>
      <c r="S636">
        <v>1.6990801790672963E-3</v>
      </c>
      <c r="T636">
        <v>1.8091151061598819E-3</v>
      </c>
      <c r="U636">
        <v>1.7898721774782123E-3</v>
      </c>
      <c r="V636">
        <v>1.8954297528770312E-3</v>
      </c>
      <c r="W636">
        <v>1.9961430864228577E-3</v>
      </c>
      <c r="X636" t="s">
        <v>477</v>
      </c>
    </row>
    <row r="637" spans="1:24">
      <c r="A637" t="s">
        <v>69</v>
      </c>
      <c r="B637" t="s">
        <v>478</v>
      </c>
      <c r="C637" t="s">
        <v>427</v>
      </c>
      <c r="D637" t="s">
        <v>470</v>
      </c>
      <c r="E637" t="s">
        <v>438</v>
      </c>
      <c r="F637" t="s">
        <v>472</v>
      </c>
      <c r="G637" t="s">
        <v>75</v>
      </c>
      <c r="H637" t="s">
        <v>87</v>
      </c>
      <c r="I637" t="s">
        <v>77</v>
      </c>
      <c r="J637">
        <v>1.5985209981489055E-5</v>
      </c>
      <c r="K637">
        <v>1.677133196751976E-5</v>
      </c>
      <c r="L637">
        <v>1.7586459078972408E-5</v>
      </c>
      <c r="M637">
        <v>1.8432698234626864E-5</v>
      </c>
      <c r="N637">
        <v>1.9312353333734755E-5</v>
      </c>
      <c r="O637">
        <v>2.0227946700558524E-5</v>
      </c>
      <c r="P637">
        <v>2.0815040766461794E-5</v>
      </c>
      <c r="Q637">
        <v>2.1568717091575912E-5</v>
      </c>
      <c r="R637">
        <v>2.0338754246967479E-5</v>
      </c>
      <c r="S637">
        <v>1.8008512716321369E-5</v>
      </c>
      <c r="T637">
        <v>1.8920140467460175E-5</v>
      </c>
      <c r="U637">
        <v>1.94189200579783E-5</v>
      </c>
      <c r="V637">
        <v>2.0705906810565906E-5</v>
      </c>
      <c r="W637">
        <v>2.1715645239738797E-5</v>
      </c>
      <c r="X637" t="s">
        <v>479</v>
      </c>
    </row>
    <row r="638" spans="1:24">
      <c r="A638" t="s">
        <v>69</v>
      </c>
      <c r="B638" t="s">
        <v>478</v>
      </c>
      <c r="C638" t="s">
        <v>427</v>
      </c>
      <c r="D638" t="s">
        <v>470</v>
      </c>
      <c r="E638" t="s">
        <v>438</v>
      </c>
      <c r="F638" t="s">
        <v>472</v>
      </c>
      <c r="G638" t="s">
        <v>75</v>
      </c>
      <c r="H638" t="s">
        <v>87</v>
      </c>
      <c r="I638" t="s">
        <v>79</v>
      </c>
      <c r="J638">
        <v>1.5763548403079076E-2</v>
      </c>
      <c r="K638">
        <v>1.653876949757015E-2</v>
      </c>
      <c r="L638">
        <v>1.7342593513077324E-2</v>
      </c>
      <c r="M638">
        <v>1.8177098152440035E-2</v>
      </c>
      <c r="N638">
        <v>1.904455536750696E-2</v>
      </c>
      <c r="O638">
        <v>1.9947452506310779E-2</v>
      </c>
      <c r="P638">
        <v>2.0526405534500188E-2</v>
      </c>
      <c r="Q638">
        <v>2.1269630881239392E-2</v>
      </c>
      <c r="R638">
        <v>2.0056723521409532E-2</v>
      </c>
      <c r="S638">
        <v>1.7758794673321712E-2</v>
      </c>
      <c r="T638">
        <v>1.8657781186311395E-2</v>
      </c>
      <c r="U638">
        <v>1.9149644366507668E-2</v>
      </c>
      <c r="V638">
        <v>2.0418784902792725E-2</v>
      </c>
      <c r="W638">
        <v>2.1414521625747748E-2</v>
      </c>
      <c r="X638" t="s">
        <v>479</v>
      </c>
    </row>
    <row r="639" spans="1:24">
      <c r="A639" t="s">
        <v>69</v>
      </c>
      <c r="B639" t="s">
        <v>478</v>
      </c>
      <c r="C639" t="s">
        <v>427</v>
      </c>
      <c r="D639" t="s">
        <v>470</v>
      </c>
      <c r="E639" t="s">
        <v>438</v>
      </c>
      <c r="F639" t="s">
        <v>472</v>
      </c>
      <c r="G639" t="s">
        <v>75</v>
      </c>
      <c r="H639" t="s">
        <v>87</v>
      </c>
      <c r="I639" t="s">
        <v>80</v>
      </c>
      <c r="J639">
        <v>3.810874059586991E-5</v>
      </c>
      <c r="K639">
        <v>3.9982855410567105E-5</v>
      </c>
      <c r="L639">
        <v>4.1926118444270218E-5</v>
      </c>
      <c r="M639">
        <v>4.3943552591350441E-5</v>
      </c>
      <c r="N639">
        <v>4.6040650347623647E-5</v>
      </c>
      <c r="O639">
        <v>4.8223424934131525E-5</v>
      </c>
      <c r="P639">
        <v>4.9623057187244912E-5</v>
      </c>
      <c r="Q639">
        <v>5.1419821546316982E-5</v>
      </c>
      <c r="R639">
        <v>4.848759012477048E-5</v>
      </c>
      <c r="S639">
        <v>4.2932294315710144E-5</v>
      </c>
      <c r="T639">
        <v>4.5105614874425053E-5</v>
      </c>
      <c r="U639">
        <v>4.6294705418220264E-5</v>
      </c>
      <c r="V639">
        <v>4.9362881836389114E-5</v>
      </c>
      <c r="W639">
        <v>5.1770098251537291E-5</v>
      </c>
      <c r="X639" t="s">
        <v>479</v>
      </c>
    </row>
    <row r="640" spans="1:24">
      <c r="A640" t="s">
        <v>69</v>
      </c>
      <c r="B640" t="s">
        <v>478</v>
      </c>
      <c r="C640" t="s">
        <v>427</v>
      </c>
      <c r="D640" t="s">
        <v>470</v>
      </c>
      <c r="E640" t="s">
        <v>438</v>
      </c>
      <c r="F640" t="s">
        <v>472</v>
      </c>
      <c r="G640" t="s">
        <v>75</v>
      </c>
      <c r="H640" t="s">
        <v>99</v>
      </c>
      <c r="I640" t="s">
        <v>77</v>
      </c>
      <c r="J640">
        <v>1.7725737793206599E-4</v>
      </c>
      <c r="K640">
        <v>1.8630154030957539E-4</v>
      </c>
      <c r="L640">
        <v>1.9565543775465E-4</v>
      </c>
      <c r="M640">
        <v>2.0534270367587737E-4</v>
      </c>
      <c r="N640">
        <v>2.15389348923141E-4</v>
      </c>
      <c r="O640">
        <v>2.2582404857821614E-4</v>
      </c>
      <c r="P640">
        <v>2.2743108674915289E-4</v>
      </c>
      <c r="Q640">
        <v>2.423753024060914E-4</v>
      </c>
      <c r="R640">
        <v>2.3178391001842612E-4</v>
      </c>
      <c r="S640">
        <v>2.0316537595442585E-4</v>
      </c>
      <c r="T640">
        <v>1.9391272534795162E-4</v>
      </c>
      <c r="U640">
        <v>2.0617407961772628E-4</v>
      </c>
      <c r="V640">
        <v>2.3837584354530076E-4</v>
      </c>
      <c r="W640">
        <v>2.3830982805774824E-4</v>
      </c>
      <c r="X640" t="s">
        <v>480</v>
      </c>
    </row>
    <row r="641" spans="1:24">
      <c r="A641" t="s">
        <v>69</v>
      </c>
      <c r="B641" t="s">
        <v>478</v>
      </c>
      <c r="C641" t="s">
        <v>427</v>
      </c>
      <c r="D641" t="s">
        <v>470</v>
      </c>
      <c r="E641" t="s">
        <v>438</v>
      </c>
      <c r="F641" t="s">
        <v>472</v>
      </c>
      <c r="G641" t="s">
        <v>75</v>
      </c>
      <c r="H641" t="s">
        <v>99</v>
      </c>
      <c r="I641" t="s">
        <v>79</v>
      </c>
      <c r="J641">
        <v>0.17749372110264208</v>
      </c>
      <c r="K641">
        <v>0.18654994236332148</v>
      </c>
      <c r="L641">
        <v>0.19591631167165618</v>
      </c>
      <c r="M641">
        <v>0.20561649394744519</v>
      </c>
      <c r="N641">
        <v>0.2156765347217052</v>
      </c>
      <c r="O641">
        <v>0.22612514730965372</v>
      </c>
      <c r="P641">
        <v>0.22773432819815176</v>
      </c>
      <c r="Q641">
        <v>0.24269846947596616</v>
      </c>
      <c r="R641">
        <v>0.232092955231784</v>
      </c>
      <c r="S641">
        <v>0.20343626312236512</v>
      </c>
      <c r="T641">
        <v>0.19417127564841555</v>
      </c>
      <c r="U641">
        <v>0.2064489783905499</v>
      </c>
      <c r="V641">
        <v>0.23869367800336114</v>
      </c>
      <c r="W641">
        <v>0.23862757449515856</v>
      </c>
      <c r="X641" t="s">
        <v>480</v>
      </c>
    </row>
    <row r="642" spans="1:24">
      <c r="A642" t="s">
        <v>69</v>
      </c>
      <c r="B642" t="s">
        <v>478</v>
      </c>
      <c r="C642" t="s">
        <v>427</v>
      </c>
      <c r="D642" t="s">
        <v>470</v>
      </c>
      <c r="E642" t="s">
        <v>438</v>
      </c>
      <c r="F642" t="s">
        <v>472</v>
      </c>
      <c r="G642" t="s">
        <v>75</v>
      </c>
      <c r="H642" t="s">
        <v>99</v>
      </c>
      <c r="I642" t="s">
        <v>80</v>
      </c>
      <c r="J642">
        <v>4.2258158899004537E-4</v>
      </c>
      <c r="K642">
        <v>4.4414287209802771E-4</v>
      </c>
      <c r="L642">
        <v>4.6644256360708561E-4</v>
      </c>
      <c r="M642">
        <v>4.8953700556329165E-4</v>
      </c>
      <c r="N642">
        <v>5.1348820783276813E-4</v>
      </c>
      <c r="O642">
        <v>5.3836453181046724E-4</v>
      </c>
      <c r="P642">
        <v>5.4219571080998041E-4</v>
      </c>
      <c r="Q642">
        <v>5.7782272093612186E-4</v>
      </c>
      <c r="R642">
        <v>5.5257284148392787E-4</v>
      </c>
      <c r="S642">
        <v>4.8434625627535128E-4</v>
      </c>
      <c r="T642">
        <v>4.6228793722951663E-4</v>
      </c>
      <c r="U642">
        <v>4.9151900580865948E-4</v>
      </c>
      <c r="V642">
        <v>5.68288011011997E-4</v>
      </c>
      <c r="W642">
        <v>5.6813063008967187E-4</v>
      </c>
      <c r="X642" t="s">
        <v>480</v>
      </c>
    </row>
    <row r="643" spans="1:24">
      <c r="A643" t="s">
        <v>69</v>
      </c>
      <c r="B643" t="s">
        <v>478</v>
      </c>
      <c r="C643" t="s">
        <v>427</v>
      </c>
      <c r="D643" t="s">
        <v>470</v>
      </c>
      <c r="E643" t="s">
        <v>438</v>
      </c>
      <c r="F643" t="s">
        <v>475</v>
      </c>
      <c r="G643" t="s">
        <v>75</v>
      </c>
      <c r="H643" t="s">
        <v>87</v>
      </c>
      <c r="I643" t="s">
        <v>77</v>
      </c>
      <c r="J643">
        <v>5.2488123480228741E-6</v>
      </c>
      <c r="K643">
        <v>5.603709849321985E-6</v>
      </c>
      <c r="L643">
        <v>5.9767664319711521E-6</v>
      </c>
      <c r="M643">
        <v>6.3700164623843723E-6</v>
      </c>
      <c r="N643">
        <v>6.7857599800637125E-6</v>
      </c>
      <c r="O643">
        <v>7.2265996503636759E-6</v>
      </c>
      <c r="P643">
        <v>7.6483571136735632E-6</v>
      </c>
      <c r="Q643">
        <v>8.577985827684308E-6</v>
      </c>
      <c r="R643">
        <v>8.5151875445844383E-6</v>
      </c>
      <c r="S643">
        <v>7.5547029500782851E-6</v>
      </c>
      <c r="T643">
        <v>7.324514253157299E-6</v>
      </c>
      <c r="U643">
        <v>6.7526935493019774E-6</v>
      </c>
      <c r="V643">
        <v>6.6591540000056147E-6</v>
      </c>
      <c r="W643">
        <v>6.7550487886678847E-6</v>
      </c>
      <c r="X643" t="s">
        <v>481</v>
      </c>
    </row>
    <row r="644" spans="1:24">
      <c r="A644" t="s">
        <v>69</v>
      </c>
      <c r="B644" t="s">
        <v>478</v>
      </c>
      <c r="C644" t="s">
        <v>427</v>
      </c>
      <c r="D644" t="s">
        <v>470</v>
      </c>
      <c r="E644" t="s">
        <v>438</v>
      </c>
      <c r="F644" t="s">
        <v>475</v>
      </c>
      <c r="G644" t="s">
        <v>75</v>
      </c>
      <c r="H644" t="s">
        <v>87</v>
      </c>
      <c r="I644" t="s">
        <v>79</v>
      </c>
      <c r="J644">
        <v>5.1760288167969574E-3</v>
      </c>
      <c r="K644">
        <v>5.5260050727447196E-3</v>
      </c>
      <c r="L644">
        <v>5.8938886041144858E-3</v>
      </c>
      <c r="M644">
        <v>6.2816855674393077E-3</v>
      </c>
      <c r="N644">
        <v>6.6916641083401623E-3</v>
      </c>
      <c r="O644">
        <v>7.1263908018786336E-3</v>
      </c>
      <c r="P644">
        <v>7.5422998950306231E-3</v>
      </c>
      <c r="Q644">
        <v>8.4590377575404184E-3</v>
      </c>
      <c r="R644">
        <v>8.3971102772995333E-3</v>
      </c>
      <c r="S644">
        <v>7.4499444025038662E-3</v>
      </c>
      <c r="T644">
        <v>7.2229476555135163E-3</v>
      </c>
      <c r="U644">
        <v>6.6590561987516558E-3</v>
      </c>
      <c r="V644">
        <v>6.5668137312055374E-3</v>
      </c>
      <c r="W644">
        <v>6.6613787787983582E-3</v>
      </c>
      <c r="X644" t="s">
        <v>481</v>
      </c>
    </row>
    <row r="645" spans="1:24">
      <c r="A645" t="s">
        <v>69</v>
      </c>
      <c r="B645" t="s">
        <v>478</v>
      </c>
      <c r="C645" t="s">
        <v>427</v>
      </c>
      <c r="D645" t="s">
        <v>470</v>
      </c>
      <c r="E645" t="s">
        <v>438</v>
      </c>
      <c r="F645" t="s">
        <v>475</v>
      </c>
      <c r="G645" t="s">
        <v>75</v>
      </c>
      <c r="H645" t="s">
        <v>87</v>
      </c>
      <c r="I645" t="s">
        <v>80</v>
      </c>
      <c r="J645">
        <v>1.2513168637686532E-5</v>
      </c>
      <c r="K645">
        <v>1.335924428078361E-5</v>
      </c>
      <c r="L645">
        <v>1.4248611173819227E-5</v>
      </c>
      <c r="M645">
        <v>1.5186119246324344E-5</v>
      </c>
      <c r="N645">
        <v>1.617725179247189E-5</v>
      </c>
      <c r="O645">
        <v>1.7228213566467006E-5</v>
      </c>
      <c r="P645">
        <v>1.8233683358997772E-5</v>
      </c>
      <c r="Q645">
        <v>2.0449918213199387E-5</v>
      </c>
      <c r="R645">
        <v>2.0300207106289301E-5</v>
      </c>
      <c r="S645">
        <v>1.8010411832986633E-5</v>
      </c>
      <c r="T645">
        <v>1.7461641979527001E-5</v>
      </c>
      <c r="U645">
        <v>1.6098421421535913E-5</v>
      </c>
      <c r="V645">
        <v>1.587542313601339E-5</v>
      </c>
      <c r="W645">
        <v>1.6104036312184237E-5</v>
      </c>
      <c r="X645" t="s">
        <v>481</v>
      </c>
    </row>
    <row r="646" spans="1:24">
      <c r="A646" t="s">
        <v>69</v>
      </c>
      <c r="B646" t="s">
        <v>478</v>
      </c>
      <c r="C646" t="s">
        <v>427</v>
      </c>
      <c r="D646" t="s">
        <v>470</v>
      </c>
      <c r="E646" t="s">
        <v>438</v>
      </c>
      <c r="F646" t="s">
        <v>475</v>
      </c>
      <c r="G646" t="s">
        <v>75</v>
      </c>
      <c r="H646" t="s">
        <v>99</v>
      </c>
      <c r="I646" t="s">
        <v>77</v>
      </c>
      <c r="J646">
        <v>3.7443191552408584E-4</v>
      </c>
      <c r="K646">
        <v>3.9605625348125963E-4</v>
      </c>
      <c r="L646">
        <v>4.1850678337909425E-4</v>
      </c>
      <c r="M646">
        <v>4.4184734670961348E-4</v>
      </c>
      <c r="N646">
        <v>4.6614775226193339E-4</v>
      </c>
      <c r="O646">
        <v>4.9148442119825318E-4</v>
      </c>
      <c r="P646">
        <v>5.143807221392677E-4</v>
      </c>
      <c r="Q646">
        <v>5.2338987549471717E-4</v>
      </c>
      <c r="R646">
        <v>4.8609752054087592E-4</v>
      </c>
      <c r="S646">
        <v>4.1126655044441138E-4</v>
      </c>
      <c r="T646">
        <v>4.4954285381385522E-4</v>
      </c>
      <c r="U646">
        <v>4.4544625109128243E-4</v>
      </c>
      <c r="V646">
        <v>4.6267387507952998E-4</v>
      </c>
      <c r="W646">
        <v>4.6681881076202851E-4</v>
      </c>
      <c r="X646" t="s">
        <v>482</v>
      </c>
    </row>
    <row r="647" spans="1:24">
      <c r="A647" t="s">
        <v>69</v>
      </c>
      <c r="B647" t="s">
        <v>478</v>
      </c>
      <c r="C647" t="s">
        <v>427</v>
      </c>
      <c r="D647" t="s">
        <v>470</v>
      </c>
      <c r="E647" t="s">
        <v>438</v>
      </c>
      <c r="F647" t="s">
        <v>475</v>
      </c>
      <c r="G647" t="s">
        <v>75</v>
      </c>
      <c r="H647" t="s">
        <v>99</v>
      </c>
      <c r="I647" t="s">
        <v>79</v>
      </c>
      <c r="J647">
        <v>0.374931158078118</v>
      </c>
      <c r="K647">
        <v>0.39658432848590131</v>
      </c>
      <c r="L647">
        <v>0.41906479242359973</v>
      </c>
      <c r="M647">
        <v>0.44243647650522633</v>
      </c>
      <c r="N647">
        <v>0.4667692825982826</v>
      </c>
      <c r="O647">
        <v>0.49213973375985087</v>
      </c>
      <c r="P647">
        <v>0.51506656310212007</v>
      </c>
      <c r="Q647">
        <v>0.52408772866204345</v>
      </c>
      <c r="R647">
        <v>0.48674565056826374</v>
      </c>
      <c r="S647">
        <v>0.41181490584500391</v>
      </c>
      <c r="T647">
        <v>0.45014224428560706</v>
      </c>
      <c r="U647">
        <v>0.44604017942607072</v>
      </c>
      <c r="V647">
        <v>0.46329077357963605</v>
      </c>
      <c r="W647">
        <v>0.46744123584304448</v>
      </c>
      <c r="X647" t="s">
        <v>482</v>
      </c>
    </row>
    <row r="648" spans="1:24">
      <c r="A648" t="s">
        <v>69</v>
      </c>
      <c r="B648" t="s">
        <v>478</v>
      </c>
      <c r="C648" t="s">
        <v>427</v>
      </c>
      <c r="D648" t="s">
        <v>470</v>
      </c>
      <c r="E648" t="s">
        <v>438</v>
      </c>
      <c r="F648" t="s">
        <v>475</v>
      </c>
      <c r="G648" t="s">
        <v>75</v>
      </c>
      <c r="H648" t="s">
        <v>99</v>
      </c>
      <c r="I648" t="s">
        <v>80</v>
      </c>
      <c r="J648">
        <v>8.9264568660942065E-4</v>
      </c>
      <c r="K648">
        <v>9.4419810829932311E-4</v>
      </c>
      <c r="L648">
        <v>9.9772017157576066E-4</v>
      </c>
      <c r="M648">
        <v>1.0533640745557186E-3</v>
      </c>
      <c r="N648">
        <v>1.1112962413924491E-3</v>
      </c>
      <c r="O648">
        <v>1.1716988601366358E-3</v>
      </c>
      <c r="P648">
        <v>1.2262836415800143E-3</v>
      </c>
      <c r="Q648">
        <v>1.2477614631794054E-3</v>
      </c>
      <c r="R648">
        <v>1.158856488969448E-3</v>
      </c>
      <c r="S648">
        <v>9.8045945625947675E-4</v>
      </c>
      <c r="T648">
        <v>1.0717101634922311E-3</v>
      </c>
      <c r="U648">
        <v>1.0619438626016172E-3</v>
      </c>
      <c r="V648">
        <v>1.1030145181895996E-3</v>
      </c>
      <c r="W648">
        <v>1.1128960448566758E-3</v>
      </c>
      <c r="X648" t="s">
        <v>482</v>
      </c>
    </row>
    <row r="649" spans="1:24">
      <c r="A649" t="s">
        <v>69</v>
      </c>
      <c r="B649" t="s">
        <v>478</v>
      </c>
      <c r="C649" t="s">
        <v>427</v>
      </c>
      <c r="D649" t="s">
        <v>470</v>
      </c>
      <c r="E649" t="s">
        <v>438</v>
      </c>
      <c r="F649" t="s">
        <v>483</v>
      </c>
      <c r="G649" t="s">
        <v>75</v>
      </c>
      <c r="H649" t="s">
        <v>87</v>
      </c>
      <c r="I649" t="s">
        <v>77</v>
      </c>
      <c r="J649">
        <v>8.5171263680920456E-4</v>
      </c>
      <c r="K649">
        <v>8.8398229337511582E-4</v>
      </c>
      <c r="L649">
        <v>8.8651129130612948E-4</v>
      </c>
      <c r="M649">
        <v>8.9119513524234186E-4</v>
      </c>
      <c r="N649">
        <v>8.8649100704447405E-4</v>
      </c>
      <c r="O649">
        <v>9.0017564480536722E-4</v>
      </c>
      <c r="P649">
        <v>9.0362108426982524E-4</v>
      </c>
      <c r="Q649">
        <v>9.0693233184054067E-4</v>
      </c>
      <c r="R649">
        <v>9.1119574212531482E-4</v>
      </c>
      <c r="S649">
        <v>9.1580498636597229E-4</v>
      </c>
      <c r="T649">
        <v>9.2357993892509143E-4</v>
      </c>
      <c r="U649">
        <v>9.2925707199846997E-4</v>
      </c>
      <c r="V649">
        <v>9.3547242605815232E-4</v>
      </c>
      <c r="W649">
        <v>9.4025017529818277E-4</v>
      </c>
      <c r="X649" t="s">
        <v>484</v>
      </c>
    </row>
    <row r="650" spans="1:24">
      <c r="A650" t="s">
        <v>69</v>
      </c>
      <c r="B650" t="s">
        <v>478</v>
      </c>
      <c r="C650" t="s">
        <v>427</v>
      </c>
      <c r="D650" t="s">
        <v>470</v>
      </c>
      <c r="E650" t="s">
        <v>438</v>
      </c>
      <c r="F650" t="s">
        <v>483</v>
      </c>
      <c r="G650" t="s">
        <v>75</v>
      </c>
      <c r="H650" t="s">
        <v>87</v>
      </c>
      <c r="I650" t="s">
        <v>79</v>
      </c>
      <c r="J650">
        <v>0.83990222157878358</v>
      </c>
      <c r="K650">
        <v>0.87172440557364761</v>
      </c>
      <c r="L650">
        <v>0.87421833473335109</v>
      </c>
      <c r="M650">
        <v>0.87883722936698128</v>
      </c>
      <c r="N650">
        <v>0.87419833174679062</v>
      </c>
      <c r="O650">
        <v>0.88769320919739947</v>
      </c>
      <c r="P650">
        <v>0.89109087190128355</v>
      </c>
      <c r="Q650">
        <v>0.89435620350568501</v>
      </c>
      <c r="R650">
        <v>0.89856049450117725</v>
      </c>
      <c r="S650">
        <v>0.90310582388836413</v>
      </c>
      <c r="T650">
        <v>0.91077296377199679</v>
      </c>
      <c r="U650">
        <v>0.9163713739334246</v>
      </c>
      <c r="V650">
        <v>0.92250054175014584</v>
      </c>
      <c r="W650">
        <v>0.92721203953404785</v>
      </c>
      <c r="X650" t="s">
        <v>484</v>
      </c>
    </row>
    <row r="651" spans="1:24">
      <c r="A651" t="s">
        <v>69</v>
      </c>
      <c r="B651" t="s">
        <v>478</v>
      </c>
      <c r="C651" t="s">
        <v>427</v>
      </c>
      <c r="D651" t="s">
        <v>470</v>
      </c>
      <c r="E651" t="s">
        <v>438</v>
      </c>
      <c r="F651" t="s">
        <v>483</v>
      </c>
      <c r="G651" t="s">
        <v>75</v>
      </c>
      <c r="H651" t="s">
        <v>87</v>
      </c>
      <c r="I651" t="s">
        <v>80</v>
      </c>
      <c r="J651">
        <v>2.0304829261531434E-3</v>
      </c>
      <c r="K651">
        <v>2.1074137874062759E-3</v>
      </c>
      <c r="L651">
        <v>2.1134429184738127E-3</v>
      </c>
      <c r="M651">
        <v>2.1246092024177427E-3</v>
      </c>
      <c r="N651">
        <v>2.113394560794026E-3</v>
      </c>
      <c r="O651">
        <v>2.1460187372159957E-3</v>
      </c>
      <c r="P651">
        <v>2.1542326648992635E-3</v>
      </c>
      <c r="Q651">
        <v>2.1621266791078488E-3</v>
      </c>
      <c r="R651">
        <v>2.1722906492267508E-3</v>
      </c>
      <c r="S651">
        <v>2.1832790874964782E-3</v>
      </c>
      <c r="T651">
        <v>2.2018145743974179E-3</v>
      </c>
      <c r="U651">
        <v>2.215348859644352E-3</v>
      </c>
      <c r="V651">
        <v>2.2301662637226353E-3</v>
      </c>
      <c r="W651">
        <v>2.2415564179108674E-3</v>
      </c>
      <c r="X651" t="s">
        <v>484</v>
      </c>
    </row>
    <row r="652" spans="1:24">
      <c r="A652" t="s">
        <v>69</v>
      </c>
      <c r="B652" t="s">
        <v>478</v>
      </c>
      <c r="C652" t="s">
        <v>427</v>
      </c>
      <c r="D652" t="s">
        <v>470</v>
      </c>
      <c r="E652" t="s">
        <v>485</v>
      </c>
      <c r="F652" t="s">
        <v>472</v>
      </c>
      <c r="G652" t="s">
        <v>75</v>
      </c>
      <c r="H652" t="s">
        <v>87</v>
      </c>
      <c r="I652" t="s">
        <v>77</v>
      </c>
      <c r="J652">
        <v>4.6639597628255591E-6</v>
      </c>
      <c r="K652">
        <v>4.8892977765727437E-6</v>
      </c>
      <c r="L652">
        <v>5.1220160445712928E-6</v>
      </c>
      <c r="M652">
        <v>5.3626096805008079E-6</v>
      </c>
      <c r="N652">
        <v>5.6116144480154741E-6</v>
      </c>
      <c r="O652">
        <v>5.8696107451307794E-6</v>
      </c>
      <c r="P652">
        <v>6.097864549088114E-6</v>
      </c>
      <c r="Q652">
        <v>6.3105115742570438E-6</v>
      </c>
      <c r="R652">
        <v>5.8758311207678328E-6</v>
      </c>
      <c r="S652">
        <v>5.1122453231802987E-6</v>
      </c>
      <c r="T652">
        <v>5.3270711031750318E-6</v>
      </c>
      <c r="U652">
        <v>5.5965974344576262E-6</v>
      </c>
      <c r="V652">
        <v>6.2534096126664471E-6</v>
      </c>
      <c r="W652">
        <v>6.5652644203456019E-6</v>
      </c>
      <c r="X652" t="s">
        <v>486</v>
      </c>
    </row>
    <row r="653" spans="1:24">
      <c r="A653" t="s">
        <v>69</v>
      </c>
      <c r="B653" t="s">
        <v>478</v>
      </c>
      <c r="C653" t="s">
        <v>427</v>
      </c>
      <c r="D653" t="s">
        <v>470</v>
      </c>
      <c r="E653" t="s">
        <v>485</v>
      </c>
      <c r="F653" t="s">
        <v>472</v>
      </c>
      <c r="G653" t="s">
        <v>75</v>
      </c>
      <c r="H653" t="s">
        <v>87</v>
      </c>
      <c r="I653" t="s">
        <v>79</v>
      </c>
      <c r="J653">
        <v>4.5992861874477103E-3</v>
      </c>
      <c r="K653">
        <v>4.821499514070935E-3</v>
      </c>
      <c r="L653">
        <v>5.0509907554199037E-3</v>
      </c>
      <c r="M653">
        <v>5.2882481595978633E-3</v>
      </c>
      <c r="N653">
        <v>5.5338000610029919E-3</v>
      </c>
      <c r="O653">
        <v>5.7882188094649659E-3</v>
      </c>
      <c r="P653">
        <v>6.0133074940074251E-3</v>
      </c>
      <c r="Q653">
        <v>6.2230058137606806E-3</v>
      </c>
      <c r="R653">
        <v>5.7943529292265187E-3</v>
      </c>
      <c r="S653">
        <v>5.0413555213655323E-3</v>
      </c>
      <c r="T653">
        <v>5.2532023838776712E-3</v>
      </c>
      <c r="U653">
        <v>5.5189912833664796E-3</v>
      </c>
      <c r="V653">
        <v>6.1666956660374715E-3</v>
      </c>
      <c r="W653">
        <v>6.4742260870501419E-3</v>
      </c>
      <c r="X653" t="s">
        <v>486</v>
      </c>
    </row>
    <row r="654" spans="1:24">
      <c r="A654" t="s">
        <v>69</v>
      </c>
      <c r="B654" t="s">
        <v>478</v>
      </c>
      <c r="C654" t="s">
        <v>427</v>
      </c>
      <c r="D654" t="s">
        <v>470</v>
      </c>
      <c r="E654" t="s">
        <v>485</v>
      </c>
      <c r="F654" t="s">
        <v>472</v>
      </c>
      <c r="G654" t="s">
        <v>75</v>
      </c>
      <c r="H654" t="s">
        <v>87</v>
      </c>
      <c r="I654" t="s">
        <v>80</v>
      </c>
      <c r="J654">
        <v>1.1118880074576131E-5</v>
      </c>
      <c r="K654">
        <v>1.1656085899349421E-5</v>
      </c>
      <c r="L654">
        <v>1.2210886250257961E-5</v>
      </c>
      <c r="M654">
        <v>1.2784461478313926E-5</v>
      </c>
      <c r="N654">
        <v>1.3378088844068888E-5</v>
      </c>
      <c r="O654">
        <v>1.3993152016391779E-5</v>
      </c>
      <c r="P654">
        <v>1.4537309085026065E-5</v>
      </c>
      <c r="Q654">
        <v>1.5044259593028794E-5</v>
      </c>
      <c r="R654">
        <v>1.4007981391910512E-5</v>
      </c>
      <c r="S654">
        <v>1.2187592850461831E-5</v>
      </c>
      <c r="T654">
        <v>1.2699737509969275E-5</v>
      </c>
      <c r="U654">
        <v>1.3342288283746981E-5</v>
      </c>
      <c r="V654">
        <v>1.4908128516596808E-5</v>
      </c>
      <c r="W654">
        <v>1.5651590378103917E-5</v>
      </c>
      <c r="X654" t="s">
        <v>486</v>
      </c>
    </row>
    <row r="655" spans="1:24">
      <c r="A655" t="s">
        <v>69</v>
      </c>
      <c r="B655" t="s">
        <v>478</v>
      </c>
      <c r="C655" t="s">
        <v>427</v>
      </c>
      <c r="D655" t="s">
        <v>470</v>
      </c>
      <c r="E655" t="s">
        <v>485</v>
      </c>
      <c r="F655" t="s">
        <v>472</v>
      </c>
      <c r="G655" t="s">
        <v>75</v>
      </c>
      <c r="H655" t="s">
        <v>99</v>
      </c>
      <c r="I655" t="s">
        <v>77</v>
      </c>
      <c r="J655">
        <v>4.8598319234264394E-5</v>
      </c>
      <c r="K655">
        <v>5.1023321428371972E-5</v>
      </c>
      <c r="L655">
        <v>5.3523902548787845E-5</v>
      </c>
      <c r="M655">
        <v>5.610520668098486E-5</v>
      </c>
      <c r="N655">
        <v>5.8772824198173671E-5</v>
      </c>
      <c r="O655">
        <v>6.1532840010190061E-5</v>
      </c>
      <c r="P655">
        <v>6.3885508864517597E-5</v>
      </c>
      <c r="Q655">
        <v>6.7550128122397378E-5</v>
      </c>
      <c r="R655">
        <v>6.3798079674843683E-5</v>
      </c>
      <c r="S655">
        <v>5.54833739394414E-5</v>
      </c>
      <c r="T655">
        <v>5.3470228482374176E-5</v>
      </c>
      <c r="U655">
        <v>5.7883842227748489E-5</v>
      </c>
      <c r="V655">
        <v>6.8317464674084072E-5</v>
      </c>
      <c r="W655">
        <v>6.8582454033631155E-5</v>
      </c>
      <c r="X655" t="s">
        <v>487</v>
      </c>
    </row>
    <row r="656" spans="1:24">
      <c r="A656" t="s">
        <v>69</v>
      </c>
      <c r="B656" t="s">
        <v>478</v>
      </c>
      <c r="C656" t="s">
        <v>427</v>
      </c>
      <c r="D656" t="s">
        <v>470</v>
      </c>
      <c r="E656" t="s">
        <v>485</v>
      </c>
      <c r="F656" t="s">
        <v>472</v>
      </c>
      <c r="G656" t="s">
        <v>75</v>
      </c>
      <c r="H656" t="s">
        <v>99</v>
      </c>
      <c r="I656" t="s">
        <v>79</v>
      </c>
      <c r="J656">
        <v>4.8663116993243417E-2</v>
      </c>
      <c r="K656">
        <v>5.1091352523609801E-2</v>
      </c>
      <c r="L656">
        <v>5.3595267752186232E-2</v>
      </c>
      <c r="M656">
        <v>5.6180013623226173E-2</v>
      </c>
      <c r="N656">
        <v>5.8851187963771243E-2</v>
      </c>
      <c r="O656">
        <v>6.1614883796870301E-2</v>
      </c>
      <c r="P656">
        <v>6.3970689543003612E-2</v>
      </c>
      <c r="Q656">
        <v>6.7640194959893915E-2</v>
      </c>
      <c r="R656">
        <v>6.3883143781076804E-2</v>
      </c>
      <c r="S656">
        <v>5.5557351771360654E-2</v>
      </c>
      <c r="T656">
        <v>5.3541522120350675E-2</v>
      </c>
      <c r="U656">
        <v>5.7961020684052157E-2</v>
      </c>
      <c r="V656">
        <v>6.8408554626982837E-2</v>
      </c>
      <c r="W656">
        <v>6.8673897305675996E-2</v>
      </c>
      <c r="X656" t="s">
        <v>487</v>
      </c>
    </row>
    <row r="657" spans="1:24">
      <c r="A657" t="s">
        <v>69</v>
      </c>
      <c r="B657" t="s">
        <v>478</v>
      </c>
      <c r="C657" t="s">
        <v>427</v>
      </c>
      <c r="D657" t="s">
        <v>470</v>
      </c>
      <c r="E657" t="s">
        <v>485</v>
      </c>
      <c r="F657" t="s">
        <v>472</v>
      </c>
      <c r="G657" t="s">
        <v>75</v>
      </c>
      <c r="H657" t="s">
        <v>99</v>
      </c>
      <c r="I657" t="s">
        <v>80</v>
      </c>
      <c r="J657">
        <v>1.1585839305448634E-4</v>
      </c>
      <c r="K657">
        <v>1.2163959828523879E-4</v>
      </c>
      <c r="L657">
        <v>1.2760098367631023E-4</v>
      </c>
      <c r="M657">
        <v>1.3375481272746791E-4</v>
      </c>
      <c r="N657">
        <v>1.4011441288844603E-4</v>
      </c>
      <c r="O657">
        <v>1.4669429058429309E-4</v>
      </c>
      <c r="P657">
        <v>1.5230305313300991E-4</v>
      </c>
      <c r="Q657">
        <v>1.6103950544379535E-4</v>
      </c>
      <c r="R657">
        <v>1.5209462194482732E-4</v>
      </c>
      <c r="S657">
        <v>1.3227236347162829E-4</v>
      </c>
      <c r="T657">
        <v>1.2747302470198004E-4</v>
      </c>
      <c r="U657">
        <v>1.379950798709524E-4</v>
      </c>
      <c r="V657">
        <v>1.6286883578301638E-4</v>
      </c>
      <c r="W657">
        <v>1.6350057041617668E-4</v>
      </c>
      <c r="X657" t="s">
        <v>487</v>
      </c>
    </row>
    <row r="658" spans="1:24">
      <c r="A658" t="s">
        <v>69</v>
      </c>
      <c r="B658" t="s">
        <v>478</v>
      </c>
      <c r="C658" t="s">
        <v>427</v>
      </c>
      <c r="D658" t="s">
        <v>470</v>
      </c>
      <c r="E658" t="s">
        <v>485</v>
      </c>
      <c r="F658" t="s">
        <v>475</v>
      </c>
      <c r="G658" t="s">
        <v>75</v>
      </c>
      <c r="H658" t="s">
        <v>87</v>
      </c>
      <c r="I658" t="s">
        <v>77</v>
      </c>
      <c r="J658">
        <v>2.9664197035642668E-6</v>
      </c>
      <c r="K658">
        <v>3.1357813788487326E-6</v>
      </c>
      <c r="L658">
        <v>3.3129333952162896E-6</v>
      </c>
      <c r="M658">
        <v>3.4986724438035236E-6</v>
      </c>
      <c r="N658">
        <v>3.6938953079077982E-6</v>
      </c>
      <c r="O658">
        <v>3.8996125159584479E-6</v>
      </c>
      <c r="P658">
        <v>4.1079598636328404E-6</v>
      </c>
      <c r="Q658">
        <v>4.5111163104119841E-6</v>
      </c>
      <c r="R658">
        <v>4.3607022931950016E-6</v>
      </c>
      <c r="S658">
        <v>3.7890561356963205E-6</v>
      </c>
      <c r="T658">
        <v>3.6903896379991963E-6</v>
      </c>
      <c r="U658">
        <v>3.5909634067769173E-6</v>
      </c>
      <c r="V658">
        <v>3.8189142747716672E-6</v>
      </c>
      <c r="W658">
        <v>3.9819601543148187E-6</v>
      </c>
      <c r="X658" t="s">
        <v>488</v>
      </c>
    </row>
    <row r="659" spans="1:24">
      <c r="A659" t="s">
        <v>69</v>
      </c>
      <c r="B659" t="s">
        <v>478</v>
      </c>
      <c r="C659" t="s">
        <v>427</v>
      </c>
      <c r="D659" t="s">
        <v>470</v>
      </c>
      <c r="E659" t="s">
        <v>485</v>
      </c>
      <c r="F659" t="s">
        <v>475</v>
      </c>
      <c r="G659" t="s">
        <v>75</v>
      </c>
      <c r="H659" t="s">
        <v>87</v>
      </c>
      <c r="I659" t="s">
        <v>79</v>
      </c>
      <c r="J659">
        <v>2.925285350341509E-3</v>
      </c>
      <c r="K659">
        <v>3.0922985437286965E-3</v>
      </c>
      <c r="L659">
        <v>3.2669940521359571E-3</v>
      </c>
      <c r="M659">
        <v>3.4501575192494478E-3</v>
      </c>
      <c r="N659">
        <v>3.6426732929714769E-3</v>
      </c>
      <c r="O659">
        <v>3.8455378890704908E-3</v>
      </c>
      <c r="P659">
        <v>4.0509961535237981E-3</v>
      </c>
      <c r="Q659">
        <v>4.4485621642409382E-3</v>
      </c>
      <c r="R659">
        <v>4.3002338880626986E-3</v>
      </c>
      <c r="S659">
        <v>3.7365145572813307E-3</v>
      </c>
      <c r="T659">
        <v>3.6392162350189403E-3</v>
      </c>
      <c r="U659">
        <v>3.5411687142029437E-3</v>
      </c>
      <c r="V659">
        <v>3.7659586634948335E-3</v>
      </c>
      <c r="W659">
        <v>3.9267436401749867E-3</v>
      </c>
      <c r="X659" t="s">
        <v>488</v>
      </c>
    </row>
    <row r="660" spans="1:24">
      <c r="A660" t="s">
        <v>69</v>
      </c>
      <c r="B660" t="s">
        <v>478</v>
      </c>
      <c r="C660" t="s">
        <v>427</v>
      </c>
      <c r="D660" t="s">
        <v>470</v>
      </c>
      <c r="E660" t="s">
        <v>485</v>
      </c>
      <c r="F660" t="s">
        <v>475</v>
      </c>
      <c r="G660" t="s">
        <v>75</v>
      </c>
      <c r="H660" t="s">
        <v>87</v>
      </c>
      <c r="I660" t="s">
        <v>80</v>
      </c>
      <c r="J660">
        <v>7.071944573297211E-6</v>
      </c>
      <c r="K660">
        <v>7.4757028071753781E-6</v>
      </c>
      <c r="L660">
        <v>7.898033214195635E-6</v>
      </c>
      <c r="M660">
        <v>8.3408351060276005E-6</v>
      </c>
      <c r="N660">
        <v>8.8062464140521913E-6</v>
      </c>
      <c r="O660">
        <v>9.29667623804494E-6</v>
      </c>
      <c r="P660">
        <v>9.7933763149006912E-6</v>
      </c>
      <c r="Q660">
        <v>1.0754501284022171E-5</v>
      </c>
      <c r="R660">
        <v>1.0395914266976884E-5</v>
      </c>
      <c r="S660">
        <v>9.0331098275000283E-6</v>
      </c>
      <c r="T660">
        <v>8.7978888969900846E-6</v>
      </c>
      <c r="U660">
        <v>8.5608567617561698E-6</v>
      </c>
      <c r="V660">
        <v>9.1042916310556535E-6</v>
      </c>
      <c r="W660">
        <v>9.4929930078865269E-6</v>
      </c>
      <c r="X660" t="s">
        <v>488</v>
      </c>
    </row>
    <row r="661" spans="1:24">
      <c r="A661" t="s">
        <v>69</v>
      </c>
      <c r="B661" t="s">
        <v>478</v>
      </c>
      <c r="C661" t="s">
        <v>427</v>
      </c>
      <c r="D661" t="s">
        <v>470</v>
      </c>
      <c r="E661" t="s">
        <v>485</v>
      </c>
      <c r="F661" t="s">
        <v>475</v>
      </c>
      <c r="G661" t="s">
        <v>75</v>
      </c>
      <c r="H661" t="s">
        <v>99</v>
      </c>
      <c r="I661" t="s">
        <v>77</v>
      </c>
      <c r="J661">
        <v>1.8941966233767448E-4</v>
      </c>
      <c r="K661">
        <v>1.9913273941309765E-4</v>
      </c>
      <c r="L661">
        <v>2.0919791011169363E-4</v>
      </c>
      <c r="M661">
        <v>2.1964054827686177E-4</v>
      </c>
      <c r="N661">
        <v>2.304883177150196E-4</v>
      </c>
      <c r="O661">
        <v>2.4177141249822782E-4</v>
      </c>
      <c r="P661">
        <v>2.528933257120691E-4</v>
      </c>
      <c r="Q661">
        <v>2.6087259728388825E-4</v>
      </c>
      <c r="R661">
        <v>2.3986699182196086E-4</v>
      </c>
      <c r="S661">
        <v>1.9698830371170335E-4</v>
      </c>
      <c r="T661">
        <v>2.1025703178171673E-4</v>
      </c>
      <c r="U661">
        <v>2.1513033108396001E-4</v>
      </c>
      <c r="V661">
        <v>2.379320580606795E-4</v>
      </c>
      <c r="W661">
        <v>2.4605855628490123E-4</v>
      </c>
      <c r="X661" t="s">
        <v>489</v>
      </c>
    </row>
    <row r="662" spans="1:24">
      <c r="A662" t="s">
        <v>69</v>
      </c>
      <c r="B662" t="s">
        <v>478</v>
      </c>
      <c r="C662" t="s">
        <v>427</v>
      </c>
      <c r="D662" t="s">
        <v>470</v>
      </c>
      <c r="E662" t="s">
        <v>485</v>
      </c>
      <c r="F662" t="s">
        <v>475</v>
      </c>
      <c r="G662" t="s">
        <v>75</v>
      </c>
      <c r="H662" t="s">
        <v>99</v>
      </c>
      <c r="I662" t="s">
        <v>79</v>
      </c>
      <c r="J662">
        <v>0.18967222188745811</v>
      </c>
      <c r="K662">
        <v>0.1993982497323151</v>
      </c>
      <c r="L662">
        <v>0.20947684065850922</v>
      </c>
      <c r="M662">
        <v>0.2199334023412309</v>
      </c>
      <c r="N662">
        <v>0.23079563547197299</v>
      </c>
      <c r="O662">
        <v>0.24209377438155885</v>
      </c>
      <c r="P662">
        <v>0.25323051681301856</v>
      </c>
      <c r="Q662">
        <v>0.26122042741360008</v>
      </c>
      <c r="R662">
        <v>0.24018681447772347</v>
      </c>
      <c r="S662">
        <v>0.19725095478331897</v>
      </c>
      <c r="T662">
        <v>0.21053737449075904</v>
      </c>
      <c r="U662">
        <v>0.21541717152540527</v>
      </c>
      <c r="V662">
        <v>0.23824930080476039</v>
      </c>
      <c r="W662">
        <v>0.24638663435994776</v>
      </c>
      <c r="X662" t="s">
        <v>489</v>
      </c>
    </row>
    <row r="663" spans="1:24">
      <c r="A663" t="s">
        <v>69</v>
      </c>
      <c r="B663" t="s">
        <v>478</v>
      </c>
      <c r="C663" t="s">
        <v>427</v>
      </c>
      <c r="D663" t="s">
        <v>470</v>
      </c>
      <c r="E663" t="s">
        <v>485</v>
      </c>
      <c r="F663" t="s">
        <v>475</v>
      </c>
      <c r="G663" t="s">
        <v>75</v>
      </c>
      <c r="H663" t="s">
        <v>99</v>
      </c>
      <c r="I663" t="s">
        <v>80</v>
      </c>
      <c r="J663">
        <v>4.5157647501301598E-4</v>
      </c>
      <c r="K663">
        <v>4.7473245076082478E-4</v>
      </c>
      <c r="L663">
        <v>4.987278177062775E-4</v>
      </c>
      <c r="M663">
        <v>5.2362306709203838E-4</v>
      </c>
      <c r="N663">
        <v>5.4948414943260674E-4</v>
      </c>
      <c r="O663">
        <v>5.7638304739577521E-4</v>
      </c>
      <c r="P663">
        <v>6.0289768849757278E-4</v>
      </c>
      <c r="Q663">
        <v>6.2192027192478963E-4</v>
      </c>
      <c r="R663">
        <v>5.7184290850355486E-4</v>
      </c>
      <c r="S663">
        <v>4.6962011604870083E-4</v>
      </c>
      <c r="T663">
        <v>5.0125276376761273E-4</v>
      </c>
      <c r="U663">
        <v>5.1287070930416067E-4</v>
      </c>
      <c r="V663">
        <v>5.6723002641665993E-4</v>
      </c>
      <c r="W663">
        <v>5.8660359818320468E-4</v>
      </c>
      <c r="X663" t="s">
        <v>489</v>
      </c>
    </row>
    <row r="664" spans="1:24">
      <c r="A664" t="s">
        <v>69</v>
      </c>
      <c r="B664" t="s">
        <v>478</v>
      </c>
      <c r="C664" t="s">
        <v>427</v>
      </c>
      <c r="D664" t="s">
        <v>470</v>
      </c>
      <c r="E664" t="s">
        <v>73</v>
      </c>
      <c r="F664" t="s">
        <v>74</v>
      </c>
      <c r="G664" t="s">
        <v>75</v>
      </c>
      <c r="H664" t="s">
        <v>308</v>
      </c>
      <c r="I664" t="s">
        <v>77</v>
      </c>
      <c r="J664">
        <v>7.4712137515603591E-4</v>
      </c>
      <c r="K664">
        <v>4.1573738680942402E-4</v>
      </c>
      <c r="L664">
        <v>6.2841628811023881E-4</v>
      </c>
      <c r="M664">
        <v>6.781984257594806E-4</v>
      </c>
      <c r="N664">
        <v>5.6823445986308254E-4</v>
      </c>
      <c r="O664">
        <v>6.8953029825000005E-4</v>
      </c>
      <c r="P664">
        <v>6.3546500539707188E-4</v>
      </c>
      <c r="Q664">
        <v>6.6828973514632497E-4</v>
      </c>
      <c r="R664">
        <v>6.0571273098179062E-4</v>
      </c>
      <c r="S664">
        <v>6.3548484657144095E-4</v>
      </c>
      <c r="T664">
        <v>5.685608015728069E-4</v>
      </c>
      <c r="U664">
        <v>5.551181111848781E-4</v>
      </c>
      <c r="V664">
        <v>5.551181111848781E-4</v>
      </c>
      <c r="W664">
        <v>5.551181111848781E-4</v>
      </c>
      <c r="X664" t="s">
        <v>490</v>
      </c>
    </row>
    <row r="665" spans="1:24">
      <c r="A665" t="s">
        <v>69</v>
      </c>
      <c r="B665" t="s">
        <v>478</v>
      </c>
      <c r="C665" t="s">
        <v>427</v>
      </c>
      <c r="D665" t="s">
        <v>470</v>
      </c>
      <c r="E665" t="s">
        <v>73</v>
      </c>
      <c r="F665" t="s">
        <v>74</v>
      </c>
      <c r="G665" t="s">
        <v>75</v>
      </c>
      <c r="H665" t="s">
        <v>308</v>
      </c>
      <c r="I665" t="s">
        <v>79</v>
      </c>
      <c r="J665">
        <v>0.7060182314852852</v>
      </c>
      <c r="K665">
        <v>0.39310798210315628</v>
      </c>
      <c r="L665">
        <v>0.59535528904058665</v>
      </c>
      <c r="M665">
        <v>0.64185945928863286</v>
      </c>
      <c r="N665">
        <v>0.53845997860017214</v>
      </c>
      <c r="O665">
        <v>0.65275769611745305</v>
      </c>
      <c r="P665">
        <v>0.60440179118739001</v>
      </c>
      <c r="Q665">
        <v>0.63904375095008104</v>
      </c>
      <c r="R665">
        <v>0.57614668873885899</v>
      </c>
      <c r="S665">
        <v>0.60446556819500696</v>
      </c>
      <c r="T665">
        <v>0.54080821884315311</v>
      </c>
      <c r="U665">
        <v>0.52802169289017675</v>
      </c>
      <c r="V665">
        <v>0.52802169289017675</v>
      </c>
      <c r="W665">
        <v>0.52802169289017675</v>
      </c>
      <c r="X665" t="s">
        <v>490</v>
      </c>
    </row>
    <row r="666" spans="1:24">
      <c r="A666" t="s">
        <v>69</v>
      </c>
      <c r="B666" t="s">
        <v>478</v>
      </c>
      <c r="C666" t="s">
        <v>427</v>
      </c>
      <c r="D666" t="s">
        <v>470</v>
      </c>
      <c r="E666" t="s">
        <v>73</v>
      </c>
      <c r="F666" t="s">
        <v>74</v>
      </c>
      <c r="G666" t="s">
        <v>75</v>
      </c>
      <c r="H666" t="s">
        <v>308</v>
      </c>
      <c r="I666" t="s">
        <v>80</v>
      </c>
      <c r="J666">
        <v>1.7811373583719895E-3</v>
      </c>
      <c r="K666">
        <v>9.9111793015366689E-4</v>
      </c>
      <c r="L666">
        <v>1.4981444308548089E-3</v>
      </c>
      <c r="M666">
        <v>1.6168250470106019E-3</v>
      </c>
      <c r="N666">
        <v>1.3546709523135885E-3</v>
      </c>
      <c r="O666">
        <v>1.6438402310279998E-3</v>
      </c>
      <c r="P666">
        <v>1.5149485728666193E-3</v>
      </c>
      <c r="Q666">
        <v>1.5932027285888387E-3</v>
      </c>
      <c r="R666">
        <v>1.4440191506605888E-3</v>
      </c>
      <c r="S666">
        <v>1.5149958742263154E-3</v>
      </c>
      <c r="T666">
        <v>1.3554489509495717E-3</v>
      </c>
      <c r="U666">
        <v>1.3234015770647492E-3</v>
      </c>
      <c r="V666">
        <v>1.3234015770647492E-3</v>
      </c>
      <c r="W666">
        <v>1.3234015770647492E-3</v>
      </c>
      <c r="X666" t="s">
        <v>490</v>
      </c>
    </row>
    <row r="667" spans="1:24">
      <c r="A667" t="s">
        <v>69</v>
      </c>
      <c r="B667" t="s">
        <v>478</v>
      </c>
      <c r="C667" t="s">
        <v>427</v>
      </c>
      <c r="D667" t="s">
        <v>470</v>
      </c>
      <c r="E667" t="s">
        <v>73</v>
      </c>
      <c r="F667" t="s">
        <v>74</v>
      </c>
      <c r="G667" t="s">
        <v>75</v>
      </c>
      <c r="H667" t="s">
        <v>318</v>
      </c>
      <c r="I667" t="s">
        <v>77</v>
      </c>
      <c r="J667">
        <v>1.8966358951438815E-6</v>
      </c>
      <c r="K667">
        <v>1.4217760640669165E-6</v>
      </c>
      <c r="L667">
        <v>2.5195543899197236E-6</v>
      </c>
      <c r="M667">
        <v>1.6315957889629208E-5</v>
      </c>
      <c r="N667">
        <v>2.0974742972008941E-5</v>
      </c>
      <c r="O667">
        <v>2.7103239575999997E-5</v>
      </c>
      <c r="P667">
        <v>2.502401637316789E-5</v>
      </c>
      <c r="Q667">
        <v>2.6363997981669724E-5</v>
      </c>
      <c r="R667">
        <v>2.6476644780236383E-5</v>
      </c>
      <c r="S667">
        <v>2.8280383103991442E-5</v>
      </c>
      <c r="T667">
        <v>4.0127941343073963E-5</v>
      </c>
      <c r="U667">
        <v>4.2974829283761966E-5</v>
      </c>
      <c r="V667">
        <v>3.9531482861489445E-5</v>
      </c>
      <c r="W667">
        <v>4.1444487239577791E-5</v>
      </c>
      <c r="X667" t="s">
        <v>491</v>
      </c>
    </row>
    <row r="668" spans="1:24">
      <c r="A668" t="s">
        <v>69</v>
      </c>
      <c r="B668" t="s">
        <v>478</v>
      </c>
      <c r="C668" t="s">
        <v>427</v>
      </c>
      <c r="D668" t="s">
        <v>470</v>
      </c>
      <c r="E668" t="s">
        <v>73</v>
      </c>
      <c r="F668" t="s">
        <v>74</v>
      </c>
      <c r="G668" t="s">
        <v>75</v>
      </c>
      <c r="H668" t="s">
        <v>318</v>
      </c>
      <c r="I668" t="s">
        <v>79</v>
      </c>
      <c r="J668">
        <v>1.7307434755152967E-3</v>
      </c>
      <c r="K668">
        <v>1.2974180509965304E-3</v>
      </c>
      <c r="L668">
        <v>2.2991773659480786E-3</v>
      </c>
      <c r="M668">
        <v>1.4888855439549641E-2</v>
      </c>
      <c r="N668">
        <v>1.9140152120057225E-2</v>
      </c>
      <c r="O668">
        <v>2.4732609554419201E-2</v>
      </c>
      <c r="P668">
        <v>2.2835249074394801E-2</v>
      </c>
      <c r="Q668">
        <v>2.4058026958206347E-2</v>
      </c>
      <c r="R668">
        <v>2.4160820916791705E-2</v>
      </c>
      <c r="S668">
        <v>2.5806792261828988E-2</v>
      </c>
      <c r="T668">
        <v>3.661808407359976E-2</v>
      </c>
      <c r="U668">
        <v>3.9215964215742256E-2</v>
      </c>
      <c r="V668">
        <v>3.6073795827204505E-2</v>
      </c>
      <c r="W668">
        <v>3.7819476089022711E-2</v>
      </c>
      <c r="X668" t="s">
        <v>491</v>
      </c>
    </row>
    <row r="669" spans="1:24">
      <c r="A669" t="s">
        <v>69</v>
      </c>
      <c r="B669" t="s">
        <v>478</v>
      </c>
      <c r="C669" t="s">
        <v>427</v>
      </c>
      <c r="D669" t="s">
        <v>470</v>
      </c>
      <c r="E669" t="s">
        <v>73</v>
      </c>
      <c r="F669" t="s">
        <v>74</v>
      </c>
      <c r="G669" t="s">
        <v>75</v>
      </c>
      <c r="H669" t="s">
        <v>318</v>
      </c>
      <c r="I669" t="s">
        <v>80</v>
      </c>
      <c r="J669">
        <v>4.5215799740230135E-6</v>
      </c>
      <c r="K669">
        <v>3.389514136735529E-6</v>
      </c>
      <c r="L669">
        <v>6.0066176655686228E-6</v>
      </c>
      <c r="M669">
        <v>3.8897243608876036E-5</v>
      </c>
      <c r="N669">
        <v>5.0003787245269308E-5</v>
      </c>
      <c r="O669">
        <v>6.4614123149184008E-5</v>
      </c>
      <c r="P669">
        <v>5.9657255033632255E-5</v>
      </c>
      <c r="Q669">
        <v>6.2851771188300622E-5</v>
      </c>
      <c r="R669">
        <v>6.3120321156083544E-5</v>
      </c>
      <c r="S669">
        <v>6.7420433319915595E-5</v>
      </c>
      <c r="T669">
        <v>9.5665012161888331E-5</v>
      </c>
      <c r="U669">
        <v>1.0245199301248853E-4</v>
      </c>
      <c r="V669">
        <v>9.4243055141790858E-5</v>
      </c>
      <c r="W669">
        <v>9.8803657579153451E-5</v>
      </c>
      <c r="X669" t="s">
        <v>491</v>
      </c>
    </row>
    <row r="670" spans="1:24">
      <c r="A670" t="s">
        <v>69</v>
      </c>
      <c r="B670" t="s">
        <v>492</v>
      </c>
      <c r="C670" t="s">
        <v>427</v>
      </c>
      <c r="D670" t="s">
        <v>493</v>
      </c>
      <c r="E670" t="s">
        <v>494</v>
      </c>
      <c r="F670" t="s">
        <v>74</v>
      </c>
      <c r="G670" t="s">
        <v>75</v>
      </c>
      <c r="H670" t="s">
        <v>87</v>
      </c>
      <c r="I670" t="s">
        <v>77</v>
      </c>
      <c r="J670">
        <v>2.3241231419825381E-3</v>
      </c>
      <c r="K670">
        <v>2.4735749065969382E-3</v>
      </c>
      <c r="L670">
        <v>2.45471915738303E-3</v>
      </c>
      <c r="M670">
        <v>2.5253441096838589E-3</v>
      </c>
      <c r="N670">
        <v>2.6960196701891941E-3</v>
      </c>
      <c r="O670">
        <v>2.8718562160648642E-3</v>
      </c>
      <c r="P670">
        <v>2.9630927186570541E-3</v>
      </c>
      <c r="Q670">
        <v>2.8331057756647154E-3</v>
      </c>
      <c r="R670">
        <v>2.5006003712221615E-3</v>
      </c>
      <c r="S670">
        <v>1.9688488502271153E-3</v>
      </c>
      <c r="T670">
        <v>1.7717918287632705E-3</v>
      </c>
      <c r="U670">
        <v>1.8642657185914621E-3</v>
      </c>
      <c r="V670">
        <v>1.9571936787319698E-3</v>
      </c>
      <c r="W670">
        <v>2.0500182145101638E-3</v>
      </c>
      <c r="X670" t="s">
        <v>495</v>
      </c>
    </row>
    <row r="671" spans="1:24">
      <c r="A671" t="s">
        <v>69</v>
      </c>
      <c r="B671" t="s">
        <v>492</v>
      </c>
      <c r="C671" t="s">
        <v>427</v>
      </c>
      <c r="D671" t="s">
        <v>493</v>
      </c>
      <c r="E671" t="s">
        <v>494</v>
      </c>
      <c r="F671" t="s">
        <v>74</v>
      </c>
      <c r="G671" t="s">
        <v>75</v>
      </c>
      <c r="H671" t="s">
        <v>87</v>
      </c>
      <c r="I671" t="s">
        <v>79</v>
      </c>
      <c r="J671">
        <v>2.29189530108038</v>
      </c>
      <c r="K671">
        <v>2.4392746678921275</v>
      </c>
      <c r="L671">
        <v>2.4206803850673189</v>
      </c>
      <c r="M671">
        <v>2.490326004696243</v>
      </c>
      <c r="N671">
        <v>2.6586348640959039</v>
      </c>
      <c r="O671">
        <v>2.8320331432020978</v>
      </c>
      <c r="P671">
        <v>2.9220044996250092</v>
      </c>
      <c r="Q671">
        <v>2.7938200422421646</v>
      </c>
      <c r="R671">
        <v>2.465925379407881</v>
      </c>
      <c r="S671">
        <v>1.9415474795039658</v>
      </c>
      <c r="T671">
        <v>1.7472229820710865</v>
      </c>
      <c r="U671">
        <v>1.8384145672936607</v>
      </c>
      <c r="V671">
        <v>1.9300539263868866</v>
      </c>
      <c r="W671">
        <v>2.0215912952689559</v>
      </c>
      <c r="X671" t="s">
        <v>495</v>
      </c>
    </row>
    <row r="672" spans="1:24">
      <c r="A672" t="s">
        <v>69</v>
      </c>
      <c r="B672" t="s">
        <v>492</v>
      </c>
      <c r="C672" t="s">
        <v>427</v>
      </c>
      <c r="D672" t="s">
        <v>493</v>
      </c>
      <c r="E672" t="s">
        <v>494</v>
      </c>
      <c r="F672" t="s">
        <v>74</v>
      </c>
      <c r="G672" t="s">
        <v>75</v>
      </c>
      <c r="H672" t="s">
        <v>87</v>
      </c>
      <c r="I672" t="s">
        <v>80</v>
      </c>
      <c r="J672">
        <v>5.5407095704863712E-3</v>
      </c>
      <c r="K672">
        <v>5.8970025773271003E-3</v>
      </c>
      <c r="L672">
        <v>5.8520504712011433E-3</v>
      </c>
      <c r="M672">
        <v>6.0204203574863203E-3</v>
      </c>
      <c r="N672">
        <v>6.4273108937310383E-3</v>
      </c>
      <c r="O672">
        <v>6.8465052190986361E-3</v>
      </c>
      <c r="P672">
        <v>7.0640130412784165E-3</v>
      </c>
      <c r="Q672">
        <v>6.7541241691846821E-3</v>
      </c>
      <c r="R672">
        <v>5.9614312849936325E-3</v>
      </c>
      <c r="S672">
        <v>4.6937356589414423E-3</v>
      </c>
      <c r="T672">
        <v>4.2239517197716365E-3</v>
      </c>
      <c r="U672">
        <v>4.4444094731220457E-3</v>
      </c>
      <c r="V672">
        <v>4.6659497300970167E-3</v>
      </c>
      <c r="W672">
        <v>4.8872434233922304E-3</v>
      </c>
      <c r="X672" t="s">
        <v>495</v>
      </c>
    </row>
    <row r="673" spans="1:24">
      <c r="A673" t="s">
        <v>69</v>
      </c>
      <c r="B673" t="s">
        <v>492</v>
      </c>
      <c r="C673" t="s">
        <v>427</v>
      </c>
      <c r="D673" t="s">
        <v>493</v>
      </c>
      <c r="E673" t="s">
        <v>496</v>
      </c>
      <c r="F673" t="s">
        <v>74</v>
      </c>
      <c r="G673" t="s">
        <v>75</v>
      </c>
      <c r="H673" t="s">
        <v>87</v>
      </c>
      <c r="I673" t="s">
        <v>77</v>
      </c>
      <c r="J673">
        <v>3.2957389008908232E-5</v>
      </c>
      <c r="K673">
        <v>3.1297064962853919E-5</v>
      </c>
      <c r="L673">
        <v>2.9202995333980532E-5</v>
      </c>
      <c r="M673">
        <v>2.9218931673285541E-5</v>
      </c>
      <c r="N673">
        <v>3.1430445193992513E-5</v>
      </c>
      <c r="O673">
        <v>3.1741896694754581E-5</v>
      </c>
      <c r="P673">
        <v>3.1595005219422942E-5</v>
      </c>
      <c r="Q673">
        <v>3.1919101858981574E-5</v>
      </c>
      <c r="R673">
        <v>3.1142205317869681E-5</v>
      </c>
      <c r="S673">
        <v>2.812071002988601E-5</v>
      </c>
      <c r="T673">
        <v>2.7277088728989454E-5</v>
      </c>
      <c r="U673">
        <v>2.8339609671246953E-5</v>
      </c>
      <c r="V673">
        <v>2.9402130613504981E-5</v>
      </c>
      <c r="W673">
        <v>3.0464651555762792E-5</v>
      </c>
      <c r="X673" t="s">
        <v>497</v>
      </c>
    </row>
    <row r="674" spans="1:24">
      <c r="A674" t="s">
        <v>69</v>
      </c>
      <c r="B674" t="s">
        <v>492</v>
      </c>
      <c r="C674" t="s">
        <v>427</v>
      </c>
      <c r="D674" t="s">
        <v>493</v>
      </c>
      <c r="E674" t="s">
        <v>496</v>
      </c>
      <c r="F674" t="s">
        <v>74</v>
      </c>
      <c r="G674" t="s">
        <v>75</v>
      </c>
      <c r="H674" t="s">
        <v>87</v>
      </c>
      <c r="I674" t="s">
        <v>79</v>
      </c>
      <c r="J674">
        <v>3.2500379881318035E-2</v>
      </c>
      <c r="K674">
        <v>3.0863078995369012E-2</v>
      </c>
      <c r="L674">
        <v>2.8798047132016006E-2</v>
      </c>
      <c r="M674">
        <v>2.8813762487415982E-2</v>
      </c>
      <c r="N674">
        <v>3.0994609687302475E-2</v>
      </c>
      <c r="O674">
        <v>3.1301742393920647E-2</v>
      </c>
      <c r="P674">
        <v>3.1156887813713618E-2</v>
      </c>
      <c r="Q674">
        <v>3.1476490313203695E-2</v>
      </c>
      <c r="R674">
        <v>3.0710366737461883E-2</v>
      </c>
      <c r="S674">
        <v>2.7730769517471589E-2</v>
      </c>
      <c r="T674">
        <v>2.6898846431947464E-2</v>
      </c>
      <c r="U674">
        <v>2.7946633750472332E-2</v>
      </c>
      <c r="V674">
        <v>2.8994421068997706E-2</v>
      </c>
      <c r="W674">
        <v>3.0042208387522879E-2</v>
      </c>
      <c r="X674" t="s">
        <v>497</v>
      </c>
    </row>
    <row r="675" spans="1:24">
      <c r="A675" t="s">
        <v>69</v>
      </c>
      <c r="B675" t="s">
        <v>492</v>
      </c>
      <c r="C675" t="s">
        <v>427</v>
      </c>
      <c r="D675" t="s">
        <v>493</v>
      </c>
      <c r="E675" t="s">
        <v>496</v>
      </c>
      <c r="F675" t="s">
        <v>74</v>
      </c>
      <c r="G675" t="s">
        <v>75</v>
      </c>
      <c r="H675" t="s">
        <v>87</v>
      </c>
      <c r="I675" t="s">
        <v>80</v>
      </c>
      <c r="J675">
        <v>7.8570415397237226E-5</v>
      </c>
      <c r="K675">
        <v>7.4612202871443735E-5</v>
      </c>
      <c r="L675">
        <v>6.9619940876209583E-5</v>
      </c>
      <c r="M675">
        <v>6.9657933109112724E-5</v>
      </c>
      <c r="N675">
        <v>7.4930181342478132E-5</v>
      </c>
      <c r="O675">
        <v>7.567268172029491E-5</v>
      </c>
      <c r="P675">
        <v>7.5322492443104315E-5</v>
      </c>
      <c r="Q675">
        <v>7.609513883181209E-5</v>
      </c>
      <c r="R675">
        <v>7.4243017477801311E-5</v>
      </c>
      <c r="S675">
        <v>6.7039772711248251E-5</v>
      </c>
      <c r="T675">
        <v>6.5028579529910851E-5</v>
      </c>
      <c r="U675">
        <v>6.7561629456252745E-5</v>
      </c>
      <c r="V675">
        <v>7.0094679382595872E-5</v>
      </c>
      <c r="W675">
        <v>7.2627729308938485E-5</v>
      </c>
      <c r="X675" t="s">
        <v>497</v>
      </c>
    </row>
    <row r="676" spans="1:24">
      <c r="A676" t="s">
        <v>69</v>
      </c>
      <c r="B676" t="s">
        <v>492</v>
      </c>
      <c r="C676" t="s">
        <v>427</v>
      </c>
      <c r="D676" t="s">
        <v>493</v>
      </c>
      <c r="E676" t="s">
        <v>498</v>
      </c>
      <c r="F676" t="s">
        <v>74</v>
      </c>
      <c r="G676" t="s">
        <v>75</v>
      </c>
      <c r="H676" t="s">
        <v>87</v>
      </c>
      <c r="I676" t="s">
        <v>77</v>
      </c>
      <c r="J676">
        <v>1.964381597224921E-4</v>
      </c>
      <c r="K676">
        <v>2.0904623220871884E-4</v>
      </c>
      <c r="L676">
        <v>2.0743222798225914E-4</v>
      </c>
      <c r="M676">
        <v>2.134433160026532E-4</v>
      </c>
      <c r="N676">
        <v>2.2782196857193594E-4</v>
      </c>
      <c r="O676">
        <v>2.4249624711175925E-4</v>
      </c>
      <c r="P676">
        <v>2.5013606509722197E-4</v>
      </c>
      <c r="Q676">
        <v>2.3911723795779481E-4</v>
      </c>
      <c r="R676">
        <v>2.1100322416966929E-4</v>
      </c>
      <c r="S676">
        <v>1.6608285307798603E-4</v>
      </c>
      <c r="T676">
        <v>1.4947476736454926E-4</v>
      </c>
      <c r="U676">
        <v>1.573295477587902E-4</v>
      </c>
      <c r="V676">
        <v>1.6518432815302808E-4</v>
      </c>
      <c r="W676">
        <v>1.7303910854726592E-4</v>
      </c>
      <c r="X676" t="s">
        <v>499</v>
      </c>
    </row>
    <row r="677" spans="1:24">
      <c r="A677" t="s">
        <v>69</v>
      </c>
      <c r="B677" t="s">
        <v>492</v>
      </c>
      <c r="C677" t="s">
        <v>427</v>
      </c>
      <c r="D677" t="s">
        <v>493</v>
      </c>
      <c r="E677" t="s">
        <v>498</v>
      </c>
      <c r="F677" t="s">
        <v>74</v>
      </c>
      <c r="G677" t="s">
        <v>75</v>
      </c>
      <c r="H677" t="s">
        <v>87</v>
      </c>
      <c r="I677" t="s">
        <v>79</v>
      </c>
      <c r="J677">
        <v>0.19371421724100688</v>
      </c>
      <c r="K677">
        <v>0.20614745778875795</v>
      </c>
      <c r="L677">
        <v>0.20455583442090519</v>
      </c>
      <c r="M677">
        <v>0.21048356868741638</v>
      </c>
      <c r="N677">
        <v>0.22466283727440509</v>
      </c>
      <c r="O677">
        <v>0.23913363248514286</v>
      </c>
      <c r="P677">
        <v>0.24666751166120718</v>
      </c>
      <c r="Q677">
        <v>0.23580147892478007</v>
      </c>
      <c r="R677">
        <v>0.20807731279451655</v>
      </c>
      <c r="S677">
        <v>0.16377983751530464</v>
      </c>
      <c r="T677">
        <v>0.14740205059042749</v>
      </c>
      <c r="U677">
        <v>0.15514791136320166</v>
      </c>
      <c r="V677">
        <v>0.16289377213597273</v>
      </c>
      <c r="W677">
        <v>0.17063963290874384</v>
      </c>
      <c r="X677" t="s">
        <v>499</v>
      </c>
    </row>
    <row r="678" spans="1:24">
      <c r="A678" t="s">
        <v>69</v>
      </c>
      <c r="B678" t="s">
        <v>492</v>
      </c>
      <c r="C678" t="s">
        <v>427</v>
      </c>
      <c r="D678" t="s">
        <v>493</v>
      </c>
      <c r="E678" t="s">
        <v>498</v>
      </c>
      <c r="F678" t="s">
        <v>74</v>
      </c>
      <c r="G678" t="s">
        <v>75</v>
      </c>
      <c r="H678" t="s">
        <v>87</v>
      </c>
      <c r="I678" t="s">
        <v>80</v>
      </c>
      <c r="J678">
        <v>4.6830857277842117E-4</v>
      </c>
      <c r="K678">
        <v>4.983662175855857E-4</v>
      </c>
      <c r="L678">
        <v>4.9451843150970589E-4</v>
      </c>
      <c r="M678">
        <v>5.0884886535032525E-4</v>
      </c>
      <c r="N678">
        <v>5.4312757307549539E-4</v>
      </c>
      <c r="O678">
        <v>5.7811105311443415E-4</v>
      </c>
      <c r="P678">
        <v>5.9632437919177723E-4</v>
      </c>
      <c r="Q678">
        <v>5.7005549529138286E-4</v>
      </c>
      <c r="R678">
        <v>5.0303168642049155E-4</v>
      </c>
      <c r="S678">
        <v>3.9594152173791873E-4</v>
      </c>
      <c r="T678">
        <v>3.5634784539708542E-4</v>
      </c>
      <c r="U678">
        <v>3.7507364185695584E-4</v>
      </c>
      <c r="V678">
        <v>3.9379943831681889E-4</v>
      </c>
      <c r="W678">
        <v>4.1252523477668194E-4</v>
      </c>
      <c r="X678" t="s">
        <v>499</v>
      </c>
    </row>
    <row r="679" spans="1:24">
      <c r="A679" t="s">
        <v>69</v>
      </c>
      <c r="B679" t="s">
        <v>492</v>
      </c>
      <c r="C679" t="s">
        <v>427</v>
      </c>
      <c r="D679" t="s">
        <v>493</v>
      </c>
      <c r="E679" t="s">
        <v>500</v>
      </c>
      <c r="F679" t="s">
        <v>74</v>
      </c>
      <c r="G679" t="s">
        <v>75</v>
      </c>
      <c r="H679" t="s">
        <v>87</v>
      </c>
      <c r="I679" t="s">
        <v>77</v>
      </c>
      <c r="J679">
        <v>1.0569083790250168E-4</v>
      </c>
      <c r="K679">
        <v>1.0567186665332342E-4</v>
      </c>
      <c r="L679">
        <v>1.0555878640450252E-4</v>
      </c>
      <c r="M679">
        <v>1.0556317924231448E-4</v>
      </c>
      <c r="N679">
        <v>1.056454253805744E-4</v>
      </c>
      <c r="O679">
        <v>1.0543760383596151E-4</v>
      </c>
      <c r="P679">
        <v>1.0564888649189728E-4</v>
      </c>
      <c r="Q679">
        <v>1.0583472810836488E-4</v>
      </c>
      <c r="R679">
        <v>1.0602000057203037E-4</v>
      </c>
      <c r="S679">
        <v>1.0632868969815146E-4</v>
      </c>
      <c r="T679">
        <v>1.060264287431435E-4</v>
      </c>
      <c r="U679">
        <v>1.0590934857101559E-4</v>
      </c>
      <c r="V679">
        <v>1.0579033368391987E-4</v>
      </c>
      <c r="W679">
        <v>1.0568031751559668E-4</v>
      </c>
      <c r="X679" t="s">
        <v>501</v>
      </c>
    </row>
    <row r="680" spans="1:24">
      <c r="A680" t="s">
        <v>69</v>
      </c>
      <c r="B680" t="s">
        <v>492</v>
      </c>
      <c r="C680" t="s">
        <v>427</v>
      </c>
      <c r="D680" t="s">
        <v>493</v>
      </c>
      <c r="E680" t="s">
        <v>500</v>
      </c>
      <c r="F680" t="s">
        <v>74</v>
      </c>
      <c r="G680" t="s">
        <v>75</v>
      </c>
      <c r="H680" t="s">
        <v>87</v>
      </c>
      <c r="I680" t="s">
        <v>79</v>
      </c>
      <c r="J680">
        <v>0.104225258283587</v>
      </c>
      <c r="K680">
        <v>0.10420655010239732</v>
      </c>
      <c r="L680">
        <v>0.10409503789969343</v>
      </c>
      <c r="M680">
        <v>0.10409936982348771</v>
      </c>
      <c r="N680">
        <v>0.10418047548196376</v>
      </c>
      <c r="O680">
        <v>0.10397553572943619</v>
      </c>
      <c r="P680">
        <v>0.10418388859920964</v>
      </c>
      <c r="Q680">
        <v>0.1043671532119289</v>
      </c>
      <c r="R680">
        <v>0.10454985656409822</v>
      </c>
      <c r="S680">
        <v>0.10485426520100376</v>
      </c>
      <c r="T680">
        <v>0.10455619559790523</v>
      </c>
      <c r="U680">
        <v>0.10444073893749752</v>
      </c>
      <c r="V680">
        <v>0.1043233743901695</v>
      </c>
      <c r="W680">
        <v>0.10421488377938042</v>
      </c>
      <c r="X680" t="s">
        <v>501</v>
      </c>
    </row>
    <row r="681" spans="1:24">
      <c r="A681" t="s">
        <v>69</v>
      </c>
      <c r="B681" t="s">
        <v>492</v>
      </c>
      <c r="C681" t="s">
        <v>427</v>
      </c>
      <c r="D681" t="s">
        <v>493</v>
      </c>
      <c r="E681" t="s">
        <v>500</v>
      </c>
      <c r="F681" t="s">
        <v>74</v>
      </c>
      <c r="G681" t="s">
        <v>75</v>
      </c>
      <c r="H681" t="s">
        <v>87</v>
      </c>
      <c r="I681" t="s">
        <v>80</v>
      </c>
      <c r="J681">
        <v>2.5196695755956404E-4</v>
      </c>
      <c r="K681">
        <v>2.5192173010152302E-4</v>
      </c>
      <c r="L681">
        <v>2.5165214678833403E-4</v>
      </c>
      <c r="M681">
        <v>2.516626193136777E-4</v>
      </c>
      <c r="N681">
        <v>2.5185869410728932E-4</v>
      </c>
      <c r="O681">
        <v>2.513632475449322E-4</v>
      </c>
      <c r="P681">
        <v>2.5186694539668314E-4</v>
      </c>
      <c r="Q681">
        <v>2.523099918103419E-4</v>
      </c>
      <c r="R681">
        <v>2.5275168136372039E-4</v>
      </c>
      <c r="S681">
        <v>2.5348759624039304E-4</v>
      </c>
      <c r="T681">
        <v>2.5276700612365409E-4</v>
      </c>
      <c r="U681">
        <v>2.5248788699330121E-4</v>
      </c>
      <c r="V681">
        <v>2.5220415550246492E-4</v>
      </c>
      <c r="W681">
        <v>2.5194187695718248E-4</v>
      </c>
      <c r="X681" t="s">
        <v>501</v>
      </c>
    </row>
    <row r="682" spans="1:24">
      <c r="A682" t="s">
        <v>69</v>
      </c>
      <c r="B682" t="s">
        <v>502</v>
      </c>
      <c r="C682" t="s">
        <v>292</v>
      </c>
      <c r="D682" t="s">
        <v>503</v>
      </c>
      <c r="E682" t="s">
        <v>504</v>
      </c>
      <c r="F682" t="s">
        <v>74</v>
      </c>
      <c r="G682" t="s">
        <v>75</v>
      </c>
      <c r="H682" t="s">
        <v>83</v>
      </c>
      <c r="I682" t="s">
        <v>77</v>
      </c>
      <c r="J682">
        <v>6.5534991016457048E-5</v>
      </c>
      <c r="K682">
        <v>6.0682702539337732E-5</v>
      </c>
      <c r="L682">
        <v>7.2174582842982445E-5</v>
      </c>
      <c r="M682">
        <v>6.844388351068022E-5</v>
      </c>
      <c r="N682">
        <v>7.2153766909742822E-5</v>
      </c>
      <c r="O682">
        <v>6.6388823179290481E-5</v>
      </c>
      <c r="P682">
        <v>7.3463566192067905E-5</v>
      </c>
      <c r="Q682">
        <v>7.0553995772568026E-5</v>
      </c>
      <c r="R682">
        <v>6.3085612499999934E-5</v>
      </c>
      <c r="S682">
        <v>6.1431600799999881E-5</v>
      </c>
      <c r="T682">
        <v>5.3851208937500022E-5</v>
      </c>
      <c r="U682">
        <v>5.6282077857500043E-5</v>
      </c>
      <c r="V682">
        <v>5.3287718897499906E-5</v>
      </c>
      <c r="W682">
        <v>5.3087243122500053E-5</v>
      </c>
      <c r="X682" t="s">
        <v>505</v>
      </c>
    </row>
    <row r="683" spans="1:24">
      <c r="A683" t="s">
        <v>69</v>
      </c>
      <c r="B683" t="s">
        <v>502</v>
      </c>
      <c r="C683" t="s">
        <v>292</v>
      </c>
      <c r="D683" t="s">
        <v>503</v>
      </c>
      <c r="E683" t="s">
        <v>504</v>
      </c>
      <c r="F683" t="s">
        <v>74</v>
      </c>
      <c r="G683" t="s">
        <v>75</v>
      </c>
      <c r="H683" t="s">
        <v>83</v>
      </c>
      <c r="I683" t="s">
        <v>79</v>
      </c>
      <c r="J683">
        <v>0.13898660894770209</v>
      </c>
      <c r="K683">
        <v>0.12869587554542744</v>
      </c>
      <c r="L683">
        <v>0.15306785529339714</v>
      </c>
      <c r="M683">
        <v>0.14515578814945063</v>
      </c>
      <c r="N683">
        <v>0.15302370886218258</v>
      </c>
      <c r="O683">
        <v>0.14079741619863925</v>
      </c>
      <c r="P683">
        <v>0.15580153118013759</v>
      </c>
      <c r="Q683">
        <v>0.14963091423446226</v>
      </c>
      <c r="R683">
        <v>0.13379196698999984</v>
      </c>
      <c r="S683">
        <v>0.13028413897663974</v>
      </c>
      <c r="T683">
        <v>0.11420764391465003</v>
      </c>
      <c r="U683">
        <v>0.1193630307201861</v>
      </c>
      <c r="V683">
        <v>0.1130125942378178</v>
      </c>
      <c r="W683">
        <v>0.11258742521419809</v>
      </c>
      <c r="X683" t="s">
        <v>505</v>
      </c>
    </row>
    <row r="684" spans="1:24">
      <c r="A684" t="s">
        <v>69</v>
      </c>
      <c r="B684" t="s">
        <v>502</v>
      </c>
      <c r="C684" t="s">
        <v>292</v>
      </c>
      <c r="D684" t="s">
        <v>503</v>
      </c>
      <c r="E684" t="s">
        <v>504</v>
      </c>
      <c r="F684" t="s">
        <v>74</v>
      </c>
      <c r="G684" t="s">
        <v>75</v>
      </c>
      <c r="H684" t="s">
        <v>83</v>
      </c>
      <c r="I684" t="s">
        <v>80</v>
      </c>
      <c r="J684">
        <v>7.8117709291616798E-5</v>
      </c>
      <c r="K684">
        <v>7.2333781426890589E-5</v>
      </c>
      <c r="L684">
        <v>8.6032102748835067E-5</v>
      </c>
      <c r="M684">
        <v>8.1585109144730836E-5</v>
      </c>
      <c r="N684">
        <v>8.6007290156413441E-5</v>
      </c>
      <c r="O684">
        <v>7.9135477229714263E-5</v>
      </c>
      <c r="P684">
        <v>8.7568570900944953E-5</v>
      </c>
      <c r="Q684">
        <v>8.4100362960901092E-5</v>
      </c>
      <c r="R684">
        <v>7.5198050099999921E-5</v>
      </c>
      <c r="S684">
        <v>7.3226468153599864E-5</v>
      </c>
      <c r="T684">
        <v>6.4190641053500031E-5</v>
      </c>
      <c r="U684">
        <v>6.7088236806140064E-5</v>
      </c>
      <c r="V684">
        <v>6.3518960925819883E-5</v>
      </c>
      <c r="W684">
        <v>6.3279993802020063E-5</v>
      </c>
      <c r="X684" t="s">
        <v>505</v>
      </c>
    </row>
    <row r="685" spans="1:24">
      <c r="A685" t="s">
        <v>69</v>
      </c>
      <c r="B685" t="s">
        <v>502</v>
      </c>
      <c r="C685" t="s">
        <v>292</v>
      </c>
      <c r="D685" t="s">
        <v>503</v>
      </c>
      <c r="E685" t="s">
        <v>506</v>
      </c>
      <c r="F685" t="s">
        <v>74</v>
      </c>
      <c r="G685" t="s">
        <v>75</v>
      </c>
      <c r="H685" t="s">
        <v>83</v>
      </c>
      <c r="I685" t="s">
        <v>77</v>
      </c>
      <c r="J685">
        <v>3.7382711582380087E-6</v>
      </c>
      <c r="K685">
        <v>1.9560752788914515E-6</v>
      </c>
      <c r="L685">
        <v>2.0345501924755206E-6</v>
      </c>
      <c r="M685">
        <v>3.568349139234426E-6</v>
      </c>
      <c r="N685">
        <v>3.0127939549082083E-6</v>
      </c>
      <c r="O685">
        <v>2.1419492548457479E-6</v>
      </c>
      <c r="P685">
        <v>3.0119020825197094E-6</v>
      </c>
      <c r="Q685">
        <v>3.1033392991732546E-6</v>
      </c>
      <c r="R685">
        <v>2.9614400000000034E-6</v>
      </c>
      <c r="S685">
        <v>2.8788410249999915E-6</v>
      </c>
      <c r="T685">
        <v>2.7441276675000042E-6</v>
      </c>
      <c r="U685">
        <v>2.8426223749999912E-6</v>
      </c>
      <c r="V685">
        <v>2.8125045374999913E-6</v>
      </c>
      <c r="W685">
        <v>2.8120169074999938E-6</v>
      </c>
      <c r="X685" t="s">
        <v>507</v>
      </c>
    </row>
    <row r="686" spans="1:24">
      <c r="A686" t="s">
        <v>69</v>
      </c>
      <c r="B686" t="s">
        <v>502</v>
      </c>
      <c r="C686" t="s">
        <v>292</v>
      </c>
      <c r="D686" t="s">
        <v>503</v>
      </c>
      <c r="E686" t="s">
        <v>506</v>
      </c>
      <c r="F686" t="s">
        <v>74</v>
      </c>
      <c r="G686" t="s">
        <v>75</v>
      </c>
      <c r="H686" t="s">
        <v>83</v>
      </c>
      <c r="I686" t="s">
        <v>79</v>
      </c>
      <c r="J686">
        <v>7.9281254723911673E-3</v>
      </c>
      <c r="K686">
        <v>4.1484444514729912E-3</v>
      </c>
      <c r="L686">
        <v>4.3148740482020845E-3</v>
      </c>
      <c r="M686">
        <v>7.5677548544883701E-3</v>
      </c>
      <c r="N686">
        <v>6.3895334195693274E-3</v>
      </c>
      <c r="O686">
        <v>4.5426459796768619E-3</v>
      </c>
      <c r="P686">
        <v>6.3876419366078003E-3</v>
      </c>
      <c r="Q686">
        <v>6.581561985686637E-3</v>
      </c>
      <c r="R686">
        <v>6.2806219520000076E-3</v>
      </c>
      <c r="S686">
        <v>6.1054460458199828E-3</v>
      </c>
      <c r="T686">
        <v>5.8197459572340085E-3</v>
      </c>
      <c r="U686">
        <v>6.0286335328999813E-3</v>
      </c>
      <c r="V686">
        <v>5.9647596231299808E-3</v>
      </c>
      <c r="W686">
        <v>5.9637254574259856E-3</v>
      </c>
      <c r="X686" t="s">
        <v>507</v>
      </c>
    </row>
    <row r="687" spans="1:24">
      <c r="A687" t="s">
        <v>69</v>
      </c>
      <c r="B687" t="s">
        <v>502</v>
      </c>
      <c r="C687" t="s">
        <v>292</v>
      </c>
      <c r="D687" t="s">
        <v>503</v>
      </c>
      <c r="E687" t="s">
        <v>506</v>
      </c>
      <c r="F687" t="s">
        <v>74</v>
      </c>
      <c r="G687" t="s">
        <v>75</v>
      </c>
      <c r="H687" t="s">
        <v>83</v>
      </c>
      <c r="I687" t="s">
        <v>80</v>
      </c>
      <c r="J687">
        <v>4.4560192206197063E-6</v>
      </c>
      <c r="K687">
        <v>2.3316417324386102E-6</v>
      </c>
      <c r="L687">
        <v>2.4251838294308211E-6</v>
      </c>
      <c r="M687">
        <v>4.2534721739674351E-6</v>
      </c>
      <c r="N687">
        <v>3.5912503942505838E-6</v>
      </c>
      <c r="O687">
        <v>2.5532035117761313E-6</v>
      </c>
      <c r="P687">
        <v>3.5901872823634942E-6</v>
      </c>
      <c r="Q687">
        <v>3.6991804446145193E-6</v>
      </c>
      <c r="R687">
        <v>3.5300364800000041E-6</v>
      </c>
      <c r="S687">
        <v>3.4315785017999893E-6</v>
      </c>
      <c r="T687">
        <v>3.2710001796600047E-6</v>
      </c>
      <c r="U687">
        <v>3.3884058709999897E-6</v>
      </c>
      <c r="V687">
        <v>3.3525054086999899E-6</v>
      </c>
      <c r="W687">
        <v>3.351924153739992E-6</v>
      </c>
      <c r="X687" t="s">
        <v>507</v>
      </c>
    </row>
    <row r="688" spans="1:24">
      <c r="A688" t="s">
        <v>69</v>
      </c>
      <c r="B688" t="s">
        <v>502</v>
      </c>
      <c r="C688" t="s">
        <v>292</v>
      </c>
      <c r="D688" t="s">
        <v>503</v>
      </c>
      <c r="E688" t="s">
        <v>508</v>
      </c>
      <c r="F688" t="s">
        <v>74</v>
      </c>
      <c r="G688" t="s">
        <v>75</v>
      </c>
      <c r="H688" t="s">
        <v>83</v>
      </c>
      <c r="I688" t="s">
        <v>77</v>
      </c>
      <c r="J688">
        <v>1.3653721332428482E-5</v>
      </c>
      <c r="K688">
        <v>1.1837279332195345E-5</v>
      </c>
      <c r="L688">
        <v>1.2410610123014476E-5</v>
      </c>
      <c r="M688">
        <v>7.5464788812604529E-6</v>
      </c>
      <c r="N688">
        <v>6.7581532550958336E-6</v>
      </c>
      <c r="O688">
        <v>6.9419793319654442E-6</v>
      </c>
      <c r="P688">
        <v>6.4172340609290025E-6</v>
      </c>
      <c r="Q688">
        <v>4.2494725426548414E-6</v>
      </c>
      <c r="R688">
        <v>4.2248474999999963E-6</v>
      </c>
      <c r="S688">
        <v>4.5844575249999948E-6</v>
      </c>
      <c r="T688">
        <v>5.3649698224999903E-6</v>
      </c>
      <c r="U688">
        <v>4.3572059550000035E-6</v>
      </c>
      <c r="V688">
        <v>4.2016025475000084E-6</v>
      </c>
      <c r="W688">
        <v>4.3353064050000009E-6</v>
      </c>
      <c r="X688" t="s">
        <v>509</v>
      </c>
    </row>
    <row r="689" spans="1:24">
      <c r="A689" t="s">
        <v>69</v>
      </c>
      <c r="B689" t="s">
        <v>502</v>
      </c>
      <c r="C689" t="s">
        <v>292</v>
      </c>
      <c r="D689" t="s">
        <v>503</v>
      </c>
      <c r="E689" t="s">
        <v>508</v>
      </c>
      <c r="F689" t="s">
        <v>74</v>
      </c>
      <c r="G689" t="s">
        <v>75</v>
      </c>
      <c r="H689" t="s">
        <v>83</v>
      </c>
      <c r="I689" t="s">
        <v>79</v>
      </c>
      <c r="J689">
        <v>2.8956812201814324E-2</v>
      </c>
      <c r="K689">
        <v>2.5104502007719891E-2</v>
      </c>
      <c r="L689">
        <v>2.6320421948889103E-2</v>
      </c>
      <c r="M689">
        <v>1.6004572411377167E-2</v>
      </c>
      <c r="N689">
        <v>1.4332691423407241E-2</v>
      </c>
      <c r="O689">
        <v>1.4722549767232314E-2</v>
      </c>
      <c r="P689">
        <v>1.3609669996418229E-2</v>
      </c>
      <c r="Q689">
        <v>9.0122813684623878E-3</v>
      </c>
      <c r="R689">
        <v>8.9600565779999926E-3</v>
      </c>
      <c r="S689">
        <v>9.722717519019989E-3</v>
      </c>
      <c r="T689">
        <v>1.137802799955798E-2</v>
      </c>
      <c r="U689">
        <v>9.2407623893640059E-3</v>
      </c>
      <c r="V689">
        <v>8.9107586827380202E-3</v>
      </c>
      <c r="W689">
        <v>9.1943178237240027E-3</v>
      </c>
      <c r="X689" t="s">
        <v>509</v>
      </c>
    </row>
    <row r="690" spans="1:24">
      <c r="A690" t="s">
        <v>69</v>
      </c>
      <c r="B690" t="s">
        <v>502</v>
      </c>
      <c r="C690" t="s">
        <v>292</v>
      </c>
      <c r="D690" t="s">
        <v>503</v>
      </c>
      <c r="E690" t="s">
        <v>508</v>
      </c>
      <c r="F690" t="s">
        <v>74</v>
      </c>
      <c r="G690" t="s">
        <v>75</v>
      </c>
      <c r="H690" t="s">
        <v>83</v>
      </c>
      <c r="I690" t="s">
        <v>80</v>
      </c>
      <c r="J690">
        <v>1.6275235828254751E-5</v>
      </c>
      <c r="K690">
        <v>1.4110036963976853E-5</v>
      </c>
      <c r="L690">
        <v>1.4793447266633256E-5</v>
      </c>
      <c r="M690">
        <v>8.9954028264624581E-6</v>
      </c>
      <c r="N690">
        <v>8.0557186800742329E-6</v>
      </c>
      <c r="O690">
        <v>8.2748393637028092E-6</v>
      </c>
      <c r="P690">
        <v>7.6493430006273709E-6</v>
      </c>
      <c r="Q690">
        <v>5.0653712708445706E-6</v>
      </c>
      <c r="R690">
        <v>5.0360182199999951E-6</v>
      </c>
      <c r="S690">
        <v>5.4646733697999936E-6</v>
      </c>
      <c r="T690">
        <v>6.3950440284199884E-6</v>
      </c>
      <c r="U690">
        <v>5.1937894983600034E-6</v>
      </c>
      <c r="V690">
        <v>5.0083102366200106E-6</v>
      </c>
      <c r="W690">
        <v>5.1676852347600013E-6</v>
      </c>
      <c r="X690" t="s">
        <v>509</v>
      </c>
    </row>
    <row r="691" spans="1:24">
      <c r="A691" t="s">
        <v>69</v>
      </c>
      <c r="B691" t="s">
        <v>502</v>
      </c>
      <c r="C691" t="s">
        <v>292</v>
      </c>
      <c r="D691" t="s">
        <v>503</v>
      </c>
      <c r="E691" t="s">
        <v>510</v>
      </c>
      <c r="F691" t="s">
        <v>74</v>
      </c>
      <c r="G691" t="s">
        <v>75</v>
      </c>
      <c r="H691" t="s">
        <v>83</v>
      </c>
      <c r="I691" t="s">
        <v>77</v>
      </c>
      <c r="J691">
        <v>8.0601430379568358E-6</v>
      </c>
      <c r="K691">
        <v>7.9594371332267527E-6</v>
      </c>
      <c r="L691">
        <v>9.1612756123513221E-6</v>
      </c>
      <c r="M691">
        <v>8.0371911893651576E-6</v>
      </c>
      <c r="N691">
        <v>6.5863575096242058E-6</v>
      </c>
      <c r="O691">
        <v>3.4586730853722342E-6</v>
      </c>
      <c r="P691">
        <v>5.5146002526363252E-6</v>
      </c>
      <c r="Q691">
        <v>7.1494455447842421E-6</v>
      </c>
      <c r="R691">
        <v>7.436567500000002E-6</v>
      </c>
      <c r="S691">
        <v>7.5772976749999996E-6</v>
      </c>
      <c r="T691">
        <v>6.6235181599999907E-6</v>
      </c>
      <c r="U691">
        <v>6.5754300325000081E-6</v>
      </c>
      <c r="V691">
        <v>5.8300434150000124E-6</v>
      </c>
      <c r="W691">
        <v>6.1175317549999902E-6</v>
      </c>
      <c r="X691" t="s">
        <v>511</v>
      </c>
    </row>
    <row r="692" spans="1:24">
      <c r="A692" t="s">
        <v>69</v>
      </c>
      <c r="B692" t="s">
        <v>502</v>
      </c>
      <c r="C692" t="s">
        <v>292</v>
      </c>
      <c r="D692" t="s">
        <v>503</v>
      </c>
      <c r="E692" t="s">
        <v>510</v>
      </c>
      <c r="F692" t="s">
        <v>74</v>
      </c>
      <c r="G692" t="s">
        <v>75</v>
      </c>
      <c r="H692" t="s">
        <v>83</v>
      </c>
      <c r="I692" t="s">
        <v>79</v>
      </c>
      <c r="J692">
        <v>1.7093951354898856E-2</v>
      </c>
      <c r="K692">
        <v>1.6880374272147294E-2</v>
      </c>
      <c r="L692">
        <v>1.9429233318674681E-2</v>
      </c>
      <c r="M692">
        <v>1.7045275074405626E-2</v>
      </c>
      <c r="N692">
        <v>1.3968347006411015E-2</v>
      </c>
      <c r="O692">
        <v>7.3351538794574345E-3</v>
      </c>
      <c r="P692">
        <v>1.1695364215791121E-2</v>
      </c>
      <c r="Q692">
        <v>1.5162544111378424E-2</v>
      </c>
      <c r="R692">
        <v>1.5771472354000005E-2</v>
      </c>
      <c r="S692">
        <v>1.6069932909140001E-2</v>
      </c>
      <c r="T692">
        <v>1.4047157313727982E-2</v>
      </c>
      <c r="U692">
        <v>1.3945172012926017E-2</v>
      </c>
      <c r="V692">
        <v>1.2364356074532026E-2</v>
      </c>
      <c r="W692">
        <v>1.2974061346003981E-2</v>
      </c>
      <c r="X692" t="s">
        <v>511</v>
      </c>
    </row>
    <row r="693" spans="1:24">
      <c r="A693" t="s">
        <v>69</v>
      </c>
      <c r="B693" t="s">
        <v>502</v>
      </c>
      <c r="C693" t="s">
        <v>292</v>
      </c>
      <c r="D693" t="s">
        <v>503</v>
      </c>
      <c r="E693" t="s">
        <v>510</v>
      </c>
      <c r="F693" t="s">
        <v>74</v>
      </c>
      <c r="G693" t="s">
        <v>75</v>
      </c>
      <c r="H693" t="s">
        <v>83</v>
      </c>
      <c r="I693" t="s">
        <v>80</v>
      </c>
      <c r="J693">
        <v>9.6076905012445491E-6</v>
      </c>
      <c r="K693">
        <v>9.4876490628062897E-6</v>
      </c>
      <c r="L693">
        <v>1.0920240529922776E-5</v>
      </c>
      <c r="M693">
        <v>9.5803318977232683E-6</v>
      </c>
      <c r="N693">
        <v>7.8509381514720528E-6</v>
      </c>
      <c r="O693">
        <v>4.1227383177637039E-6</v>
      </c>
      <c r="P693">
        <v>6.5734035011425009E-6</v>
      </c>
      <c r="Q693">
        <v>8.5221390893828173E-6</v>
      </c>
      <c r="R693">
        <v>8.864388460000002E-6</v>
      </c>
      <c r="S693">
        <v>9.032138828600001E-6</v>
      </c>
      <c r="T693">
        <v>7.8952336467199895E-6</v>
      </c>
      <c r="U693">
        <v>7.8379125987400088E-6</v>
      </c>
      <c r="V693">
        <v>6.9494117506800154E-6</v>
      </c>
      <c r="W693">
        <v>7.2920978519599881E-6</v>
      </c>
      <c r="X693" t="s">
        <v>511</v>
      </c>
    </row>
    <row r="694" spans="1:24">
      <c r="A694" t="s">
        <v>69</v>
      </c>
      <c r="B694" t="s">
        <v>502</v>
      </c>
      <c r="C694" t="s">
        <v>292</v>
      </c>
      <c r="D694" t="s">
        <v>512</v>
      </c>
      <c r="E694" t="s">
        <v>513</v>
      </c>
      <c r="F694" t="s">
        <v>74</v>
      </c>
      <c r="G694" t="s">
        <v>75</v>
      </c>
      <c r="H694" t="s">
        <v>83</v>
      </c>
      <c r="I694" t="s">
        <v>77</v>
      </c>
      <c r="J694">
        <v>0</v>
      </c>
      <c r="K694">
        <v>0</v>
      </c>
      <c r="L694">
        <v>0</v>
      </c>
      <c r="M694">
        <v>0</v>
      </c>
      <c r="N694">
        <v>2.6085797546766615E-12</v>
      </c>
      <c r="O694">
        <v>1.3477853228249769E-9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 t="s">
        <v>514</v>
      </c>
    </row>
    <row r="695" spans="1:24">
      <c r="A695" t="s">
        <v>69</v>
      </c>
      <c r="B695" t="s">
        <v>502</v>
      </c>
      <c r="C695" t="s">
        <v>292</v>
      </c>
      <c r="D695" t="s">
        <v>512</v>
      </c>
      <c r="E695" t="s">
        <v>513</v>
      </c>
      <c r="F695" t="s">
        <v>74</v>
      </c>
      <c r="G695" t="s">
        <v>75</v>
      </c>
      <c r="H695" t="s">
        <v>83</v>
      </c>
      <c r="I695" t="s">
        <v>79</v>
      </c>
      <c r="J695">
        <v>0</v>
      </c>
      <c r="K695">
        <v>0</v>
      </c>
      <c r="L695">
        <v>0</v>
      </c>
      <c r="M695">
        <v>0</v>
      </c>
      <c r="N695">
        <v>5.532275943718262E-9</v>
      </c>
      <c r="O695">
        <v>2.8583831126472113E-6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 t="s">
        <v>514</v>
      </c>
    </row>
    <row r="696" spans="1:24">
      <c r="A696" t="s">
        <v>69</v>
      </c>
      <c r="B696" t="s">
        <v>502</v>
      </c>
      <c r="C696" t="s">
        <v>292</v>
      </c>
      <c r="D696" t="s">
        <v>512</v>
      </c>
      <c r="E696" t="s">
        <v>513</v>
      </c>
      <c r="F696" t="s">
        <v>74</v>
      </c>
      <c r="G696" t="s">
        <v>75</v>
      </c>
      <c r="H696" t="s">
        <v>83</v>
      </c>
      <c r="I696" t="s">
        <v>80</v>
      </c>
      <c r="J696">
        <v>0</v>
      </c>
      <c r="K696">
        <v>0</v>
      </c>
      <c r="L696">
        <v>0</v>
      </c>
      <c r="M696">
        <v>0</v>
      </c>
      <c r="N696">
        <v>3.1094270675745801E-12</v>
      </c>
      <c r="O696">
        <v>1.6065601048073724E-9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 t="s">
        <v>514</v>
      </c>
    </row>
    <row r="697" spans="1:24">
      <c r="A697" t="s">
        <v>69</v>
      </c>
      <c r="B697" t="s">
        <v>502</v>
      </c>
      <c r="C697" t="s">
        <v>292</v>
      </c>
      <c r="D697" t="s">
        <v>512</v>
      </c>
      <c r="E697" t="s">
        <v>515</v>
      </c>
      <c r="F697" t="s">
        <v>74</v>
      </c>
      <c r="G697" t="s">
        <v>75</v>
      </c>
      <c r="H697" t="s">
        <v>83</v>
      </c>
      <c r="I697" t="s">
        <v>77</v>
      </c>
      <c r="J697">
        <v>1.1679125144786455E-4</v>
      </c>
      <c r="K697">
        <v>8.2789807062806813E-5</v>
      </c>
      <c r="L697">
        <v>7.7996273529190336E-5</v>
      </c>
      <c r="M697">
        <v>1.7382890818304068E-4</v>
      </c>
      <c r="N697">
        <v>1.5318909547428164E-4</v>
      </c>
      <c r="O697">
        <v>1.0819500542390528E-4</v>
      </c>
      <c r="P697">
        <v>1.3769310450294163E-4</v>
      </c>
      <c r="Q697">
        <v>1.4053326332528506E-4</v>
      </c>
      <c r="R697">
        <v>1.3321113749999993E-4</v>
      </c>
      <c r="S697">
        <v>1.3256335549999995E-4</v>
      </c>
      <c r="T697">
        <v>1.2594924921749995E-4</v>
      </c>
      <c r="U697">
        <v>1.2022160399000002E-4</v>
      </c>
      <c r="V697">
        <v>1.2335707158749989E-4</v>
      </c>
      <c r="W697">
        <v>1.1750940410000009E-4</v>
      </c>
      <c r="X697" t="s">
        <v>516</v>
      </c>
    </row>
    <row r="698" spans="1:24">
      <c r="A698" t="s">
        <v>69</v>
      </c>
      <c r="B698" t="s">
        <v>502</v>
      </c>
      <c r="C698" t="s">
        <v>292</v>
      </c>
      <c r="D698" t="s">
        <v>512</v>
      </c>
      <c r="E698" t="s">
        <v>515</v>
      </c>
      <c r="F698" t="s">
        <v>74</v>
      </c>
      <c r="G698" t="s">
        <v>75</v>
      </c>
      <c r="H698" t="s">
        <v>83</v>
      </c>
      <c r="I698" t="s">
        <v>79</v>
      </c>
      <c r="J698">
        <v>0.24769088607063114</v>
      </c>
      <c r="K698">
        <v>0.17558062281880069</v>
      </c>
      <c r="L698">
        <v>0.16541449690070689</v>
      </c>
      <c r="M698">
        <v>0.36865634847459267</v>
      </c>
      <c r="N698">
        <v>0.32488343368185651</v>
      </c>
      <c r="O698">
        <v>0.22945996750301831</v>
      </c>
      <c r="P698">
        <v>0.2920195360298386</v>
      </c>
      <c r="Q698">
        <v>0.2980429448602645</v>
      </c>
      <c r="R698">
        <v>0.28251418040999987</v>
      </c>
      <c r="S698">
        <v>0.28114036434439993</v>
      </c>
      <c r="T698">
        <v>0.26711316774047389</v>
      </c>
      <c r="U698">
        <v>0.25496597774199209</v>
      </c>
      <c r="V698">
        <v>0.26161567742276981</v>
      </c>
      <c r="W698">
        <v>0.2492139442152802</v>
      </c>
      <c r="X698" t="s">
        <v>516</v>
      </c>
    </row>
    <row r="699" spans="1:24">
      <c r="A699" t="s">
        <v>69</v>
      </c>
      <c r="B699" t="s">
        <v>502</v>
      </c>
      <c r="C699" t="s">
        <v>292</v>
      </c>
      <c r="D699" t="s">
        <v>512</v>
      </c>
      <c r="E699" t="s">
        <v>515</v>
      </c>
      <c r="F699" t="s">
        <v>74</v>
      </c>
      <c r="G699" t="s">
        <v>75</v>
      </c>
      <c r="H699" t="s">
        <v>83</v>
      </c>
      <c r="I699" t="s">
        <v>80</v>
      </c>
      <c r="J699">
        <v>1.3921517172585455E-4</v>
      </c>
      <c r="K699">
        <v>9.868545001886574E-5</v>
      </c>
      <c r="L699">
        <v>9.2971558046794878E-5</v>
      </c>
      <c r="M699">
        <v>2.0720405855418451E-4</v>
      </c>
      <c r="N699">
        <v>1.8260140180534375E-4</v>
      </c>
      <c r="O699">
        <v>1.289684464652951E-4</v>
      </c>
      <c r="P699">
        <v>1.6413018056750644E-4</v>
      </c>
      <c r="Q699">
        <v>1.6751564988373976E-4</v>
      </c>
      <c r="R699">
        <v>1.5878767589999992E-4</v>
      </c>
      <c r="S699">
        <v>1.5801551975599991E-4</v>
      </c>
      <c r="T699">
        <v>1.5013150506725995E-4</v>
      </c>
      <c r="U699">
        <v>1.4330415195608001E-4</v>
      </c>
      <c r="V699">
        <v>1.4704162933229989E-4</v>
      </c>
      <c r="W699">
        <v>1.4007120968720013E-4</v>
      </c>
      <c r="X699" t="s">
        <v>516</v>
      </c>
    </row>
    <row r="700" spans="1:24">
      <c r="A700" t="s">
        <v>69</v>
      </c>
      <c r="B700" t="s">
        <v>502</v>
      </c>
      <c r="C700" t="s">
        <v>292</v>
      </c>
      <c r="D700" t="s">
        <v>517</v>
      </c>
      <c r="E700" t="s">
        <v>518</v>
      </c>
      <c r="F700" t="s">
        <v>74</v>
      </c>
      <c r="G700" t="s">
        <v>75</v>
      </c>
      <c r="H700" t="s">
        <v>83</v>
      </c>
      <c r="I700" t="s">
        <v>77</v>
      </c>
      <c r="J700">
        <v>3.1052125487987195E-4</v>
      </c>
      <c r="K700">
        <v>2.5322564701264365E-4</v>
      </c>
      <c r="L700">
        <v>2.9919581369498269E-4</v>
      </c>
      <c r="M700">
        <v>2.6977466521256404E-4</v>
      </c>
      <c r="N700">
        <v>2.7321630509847275E-4</v>
      </c>
      <c r="O700">
        <v>2.8439600351862817E-4</v>
      </c>
      <c r="P700">
        <v>2.7109277534298525E-4</v>
      </c>
      <c r="Q700">
        <v>2.6355182119904333E-4</v>
      </c>
      <c r="R700">
        <v>2.3128293782500006E-4</v>
      </c>
      <c r="S700">
        <v>2.5154106160000009E-4</v>
      </c>
      <c r="T700">
        <v>2.5863206884749928E-4</v>
      </c>
      <c r="U700">
        <v>2.6022160429750108E-4</v>
      </c>
      <c r="V700">
        <v>2.4740891684750006E-4</v>
      </c>
      <c r="W700">
        <v>2.5396062150750005E-4</v>
      </c>
      <c r="X700" t="s">
        <v>519</v>
      </c>
    </row>
    <row r="701" spans="1:24">
      <c r="A701" t="s">
        <v>69</v>
      </c>
      <c r="B701" t="s">
        <v>502</v>
      </c>
      <c r="C701" t="s">
        <v>292</v>
      </c>
      <c r="D701" t="s">
        <v>517</v>
      </c>
      <c r="E701" t="s">
        <v>518</v>
      </c>
      <c r="F701" t="s">
        <v>74</v>
      </c>
      <c r="G701" t="s">
        <v>75</v>
      </c>
      <c r="H701" t="s">
        <v>83</v>
      </c>
      <c r="I701" t="s">
        <v>79</v>
      </c>
      <c r="J701">
        <v>0.65855347734923242</v>
      </c>
      <c r="K701">
        <v>0.53704095218441461</v>
      </c>
      <c r="L701">
        <v>0.63453448168431936</v>
      </c>
      <c r="M701">
        <v>0.57213810998280579</v>
      </c>
      <c r="N701">
        <v>0.57943713985284095</v>
      </c>
      <c r="O701">
        <v>0.60314704426230659</v>
      </c>
      <c r="P701">
        <v>0.5749335579474032</v>
      </c>
      <c r="Q701">
        <v>0.55894070239893112</v>
      </c>
      <c r="R701">
        <v>0.49050485453926007</v>
      </c>
      <c r="S701">
        <v>0.53346828344128017</v>
      </c>
      <c r="T701">
        <v>0.54850689161177646</v>
      </c>
      <c r="U701">
        <v>0.55187797839414043</v>
      </c>
      <c r="V701">
        <v>0.52470483085017805</v>
      </c>
      <c r="W701">
        <v>0.53859968609310616</v>
      </c>
      <c r="X701" t="s">
        <v>519</v>
      </c>
    </row>
    <row r="702" spans="1:24">
      <c r="A702" t="s">
        <v>69</v>
      </c>
      <c r="B702" t="s">
        <v>502</v>
      </c>
      <c r="C702" t="s">
        <v>292</v>
      </c>
      <c r="D702" t="s">
        <v>517</v>
      </c>
      <c r="E702" t="s">
        <v>518</v>
      </c>
      <c r="F702" t="s">
        <v>74</v>
      </c>
      <c r="G702" t="s">
        <v>75</v>
      </c>
      <c r="H702" t="s">
        <v>83</v>
      </c>
      <c r="I702" t="s">
        <v>80</v>
      </c>
      <c r="J702">
        <v>3.7014133581680735E-4</v>
      </c>
      <c r="K702">
        <v>3.0184497123907127E-4</v>
      </c>
      <c r="L702">
        <v>3.5664140992441938E-4</v>
      </c>
      <c r="M702">
        <v>3.2157140093337638E-4</v>
      </c>
      <c r="N702">
        <v>3.2567383567737947E-4</v>
      </c>
      <c r="O702">
        <v>3.3900003619420481E-4</v>
      </c>
      <c r="P702">
        <v>3.2314258820883847E-4</v>
      </c>
      <c r="Q702">
        <v>3.1415377086925961E-4</v>
      </c>
      <c r="R702">
        <v>2.7568926188740003E-4</v>
      </c>
      <c r="S702">
        <v>2.9983694542720006E-4</v>
      </c>
      <c r="T702">
        <v>3.0828942606621915E-4</v>
      </c>
      <c r="U702">
        <v>3.1018415232262128E-4</v>
      </c>
      <c r="V702">
        <v>2.9491142888222007E-4</v>
      </c>
      <c r="W702">
        <v>3.0272106083694008E-4</v>
      </c>
      <c r="X702" t="s">
        <v>519</v>
      </c>
    </row>
    <row r="703" spans="1:24">
      <c r="A703" t="s">
        <v>69</v>
      </c>
      <c r="B703" t="s">
        <v>502</v>
      </c>
      <c r="C703" t="s">
        <v>292</v>
      </c>
      <c r="D703" t="s">
        <v>517</v>
      </c>
      <c r="E703" t="s">
        <v>520</v>
      </c>
      <c r="F703" t="s">
        <v>74</v>
      </c>
      <c r="G703" t="s">
        <v>75</v>
      </c>
      <c r="H703" t="s">
        <v>83</v>
      </c>
      <c r="I703" t="s">
        <v>77</v>
      </c>
      <c r="J703">
        <v>2.6562694856995504E-4</v>
      </c>
      <c r="K703">
        <v>2.5212579211767957E-4</v>
      </c>
      <c r="L703">
        <v>2.8418821501543015E-4</v>
      </c>
      <c r="M703">
        <v>2.4574287893758116E-4</v>
      </c>
      <c r="N703">
        <v>2.4042358012856983E-4</v>
      </c>
      <c r="O703">
        <v>2.2232155991153062E-4</v>
      </c>
      <c r="P703">
        <v>2.5605993940047174E-4</v>
      </c>
      <c r="Q703">
        <v>2.5228794191170192E-4</v>
      </c>
      <c r="R703">
        <v>2.4480353250000008E-4</v>
      </c>
      <c r="S703">
        <v>2.3332470762500002E-4</v>
      </c>
      <c r="T703">
        <v>2.3506414325249998E-4</v>
      </c>
      <c r="U703">
        <v>2.378789558025001E-4</v>
      </c>
      <c r="V703">
        <v>2.2017205619999995E-4</v>
      </c>
      <c r="W703">
        <v>2.2554792372250009E-4</v>
      </c>
      <c r="X703" t="s">
        <v>521</v>
      </c>
    </row>
    <row r="704" spans="1:24">
      <c r="A704" t="s">
        <v>69</v>
      </c>
      <c r="B704" t="s">
        <v>502</v>
      </c>
      <c r="C704" t="s">
        <v>292</v>
      </c>
      <c r="D704" t="s">
        <v>517</v>
      </c>
      <c r="E704" t="s">
        <v>520</v>
      </c>
      <c r="F704" t="s">
        <v>74</v>
      </c>
      <c r="G704" t="s">
        <v>75</v>
      </c>
      <c r="H704" t="s">
        <v>83</v>
      </c>
      <c r="I704" t="s">
        <v>79</v>
      </c>
      <c r="J704">
        <v>0.56334163252716063</v>
      </c>
      <c r="K704">
        <v>0.53470837992317488</v>
      </c>
      <c r="L704">
        <v>0.60270636640472419</v>
      </c>
      <c r="M704">
        <v>0.52117149765082227</v>
      </c>
      <c r="N704">
        <v>0.50989032873667095</v>
      </c>
      <c r="O704">
        <v>0.47149956426037409</v>
      </c>
      <c r="P704">
        <v>0.54305191948052056</v>
      </c>
      <c r="Q704">
        <v>0.53505226720633736</v>
      </c>
      <c r="R704">
        <v>0.51917933172600017</v>
      </c>
      <c r="S704">
        <v>0.49483503993110006</v>
      </c>
      <c r="T704">
        <v>0.49852403500990189</v>
      </c>
      <c r="U704">
        <v>0.5044936894659422</v>
      </c>
      <c r="V704">
        <v>0.46694089678895989</v>
      </c>
      <c r="W704">
        <v>0.47834203663067815</v>
      </c>
      <c r="X704" t="s">
        <v>521</v>
      </c>
    </row>
    <row r="705" spans="1:24">
      <c r="A705" t="s">
        <v>69</v>
      </c>
      <c r="B705" t="s">
        <v>502</v>
      </c>
      <c r="C705" t="s">
        <v>292</v>
      </c>
      <c r="D705" t="s">
        <v>517</v>
      </c>
      <c r="E705" t="s">
        <v>520</v>
      </c>
      <c r="F705" t="s">
        <v>74</v>
      </c>
      <c r="G705" t="s">
        <v>75</v>
      </c>
      <c r="H705" t="s">
        <v>83</v>
      </c>
      <c r="I705" t="s">
        <v>80</v>
      </c>
      <c r="J705">
        <v>3.1662732269538635E-4</v>
      </c>
      <c r="K705">
        <v>3.0053394420427408E-4</v>
      </c>
      <c r="L705">
        <v>3.3875235229839277E-4</v>
      </c>
      <c r="M705">
        <v>2.9292551169359676E-4</v>
      </c>
      <c r="N705">
        <v>2.8658490751325524E-4</v>
      </c>
      <c r="O705">
        <v>2.6500729941454447E-4</v>
      </c>
      <c r="P705">
        <v>3.0522344776536231E-4</v>
      </c>
      <c r="Q705">
        <v>3.0072722675874864E-4</v>
      </c>
      <c r="R705">
        <v>2.9180581074000005E-4</v>
      </c>
      <c r="S705">
        <v>2.7812305148900004E-4</v>
      </c>
      <c r="T705">
        <v>2.8019645875697997E-4</v>
      </c>
      <c r="U705">
        <v>2.8355171531658016E-4</v>
      </c>
      <c r="V705">
        <v>2.6244509099039993E-4</v>
      </c>
      <c r="W705">
        <v>2.6885312507722006E-4</v>
      </c>
      <c r="X705" t="s">
        <v>521</v>
      </c>
    </row>
    <row r="706" spans="1:24">
      <c r="A706" t="s">
        <v>69</v>
      </c>
      <c r="B706" t="s">
        <v>502</v>
      </c>
      <c r="C706" t="s">
        <v>292</v>
      </c>
      <c r="D706" t="s">
        <v>522</v>
      </c>
      <c r="E706" t="s">
        <v>523</v>
      </c>
      <c r="F706" t="s">
        <v>74</v>
      </c>
      <c r="G706" t="s">
        <v>75</v>
      </c>
      <c r="H706" t="s">
        <v>83</v>
      </c>
      <c r="I706" t="s">
        <v>77</v>
      </c>
      <c r="J706">
        <v>1.2170884299113922E-5</v>
      </c>
      <c r="K706">
        <v>8.3995722303796972E-5</v>
      </c>
      <c r="L706">
        <v>9.3502836709269375E-5</v>
      </c>
      <c r="M706">
        <v>3.3762246365141358E-4</v>
      </c>
      <c r="N706">
        <v>2.8492300894669931E-4</v>
      </c>
      <c r="O706">
        <v>2.7445358932819949E-4</v>
      </c>
      <c r="P706">
        <v>2.4866403144406128E-4</v>
      </c>
      <c r="Q706">
        <v>2.3597475101153485E-4</v>
      </c>
      <c r="R706">
        <v>2.1991381500000002E-4</v>
      </c>
      <c r="S706">
        <v>2.1012244745000004E-4</v>
      </c>
      <c r="T706">
        <v>2.0444229148499997E-4</v>
      </c>
      <c r="U706">
        <v>2.0776101395000011E-4</v>
      </c>
      <c r="V706">
        <v>2.1952036628750002E-4</v>
      </c>
      <c r="W706">
        <v>2.2301805391999996E-4</v>
      </c>
      <c r="X706" t="s">
        <v>524</v>
      </c>
    </row>
    <row r="707" spans="1:24">
      <c r="A707" t="s">
        <v>69</v>
      </c>
      <c r="B707" t="s">
        <v>502</v>
      </c>
      <c r="C707" t="s">
        <v>292</v>
      </c>
      <c r="D707" t="s">
        <v>522</v>
      </c>
      <c r="E707" t="s">
        <v>523</v>
      </c>
      <c r="F707" t="s">
        <v>74</v>
      </c>
      <c r="G707" t="s">
        <v>75</v>
      </c>
      <c r="H707" t="s">
        <v>83</v>
      </c>
      <c r="I707" t="s">
        <v>79</v>
      </c>
      <c r="J707">
        <v>2.5812011421560803E-2</v>
      </c>
      <c r="K707">
        <v>0.17813812786189265</v>
      </c>
      <c r="L707">
        <v>0.19830081609301847</v>
      </c>
      <c r="M707">
        <v>0.71602972091191797</v>
      </c>
      <c r="N707">
        <v>0.60426471737415988</v>
      </c>
      <c r="O707">
        <v>0.58206117224724552</v>
      </c>
      <c r="P707">
        <v>0.52736667788656511</v>
      </c>
      <c r="Q707">
        <v>0.50045525194526308</v>
      </c>
      <c r="R707">
        <v>0.46639321885200014</v>
      </c>
      <c r="S707">
        <v>0.44562768655196017</v>
      </c>
      <c r="T707">
        <v>0.43358121178138792</v>
      </c>
      <c r="U707">
        <v>0.4406195583851602</v>
      </c>
      <c r="V707">
        <v>0.4655587928225301</v>
      </c>
      <c r="W707">
        <v>0.47297668875353588</v>
      </c>
      <c r="X707" t="s">
        <v>524</v>
      </c>
    </row>
    <row r="708" spans="1:24">
      <c r="A708" t="s">
        <v>69</v>
      </c>
      <c r="B708" t="s">
        <v>502</v>
      </c>
      <c r="C708" t="s">
        <v>292</v>
      </c>
      <c r="D708" t="s">
        <v>522</v>
      </c>
      <c r="E708" t="s">
        <v>523</v>
      </c>
      <c r="F708" t="s">
        <v>74</v>
      </c>
      <c r="G708" t="s">
        <v>75</v>
      </c>
      <c r="H708" t="s">
        <v>83</v>
      </c>
      <c r="I708" t="s">
        <v>80</v>
      </c>
      <c r="J708">
        <v>1.4507694084543794E-5</v>
      </c>
      <c r="K708">
        <v>1.00122900986126E-4</v>
      </c>
      <c r="L708">
        <v>1.114553813574491E-4</v>
      </c>
      <c r="M708">
        <v>4.0244597667248499E-4</v>
      </c>
      <c r="N708">
        <v>3.3962822666446559E-4</v>
      </c>
      <c r="O708">
        <v>3.2714867847921376E-4</v>
      </c>
      <c r="P708">
        <v>2.9640752548132105E-4</v>
      </c>
      <c r="Q708">
        <v>2.8128190320574954E-4</v>
      </c>
      <c r="R708">
        <v>2.6213726748000002E-4</v>
      </c>
      <c r="S708">
        <v>2.5046595736040006E-4</v>
      </c>
      <c r="T708">
        <v>2.4369521145011999E-4</v>
      </c>
      <c r="U708">
        <v>2.4765112862840013E-4</v>
      </c>
      <c r="V708">
        <v>2.6166827661470006E-4</v>
      </c>
      <c r="W708">
        <v>2.6583752027263996E-4</v>
      </c>
      <c r="X708" t="s">
        <v>524</v>
      </c>
    </row>
    <row r="709" spans="1:24">
      <c r="A709" t="s">
        <v>69</v>
      </c>
      <c r="B709" t="s">
        <v>502</v>
      </c>
      <c r="C709" t="s">
        <v>292</v>
      </c>
      <c r="D709" t="s">
        <v>522</v>
      </c>
      <c r="E709" t="s">
        <v>525</v>
      </c>
      <c r="F709" t="s">
        <v>74</v>
      </c>
      <c r="G709" t="s">
        <v>75</v>
      </c>
      <c r="H709" t="s">
        <v>83</v>
      </c>
      <c r="I709" t="s">
        <v>77</v>
      </c>
      <c r="J709">
        <v>8.8232911570088545E-4</v>
      </c>
      <c r="K709">
        <v>8.4482927769620193E-4</v>
      </c>
      <c r="L709">
        <v>1.0750971632907287E-3</v>
      </c>
      <c r="M709">
        <v>7.4967753634858536E-4</v>
      </c>
      <c r="N709">
        <v>7.8737699105329922E-4</v>
      </c>
      <c r="O709">
        <v>8.0747141067180053E-4</v>
      </c>
      <c r="P709">
        <v>9.1256469596960024E-4</v>
      </c>
      <c r="Q709">
        <v>9.0641336214379077E-4</v>
      </c>
      <c r="R709">
        <v>8.6942190000000095E-4</v>
      </c>
      <c r="S709">
        <v>8.3839798902500084E-4</v>
      </c>
      <c r="T709">
        <v>8.468979485600004E-4</v>
      </c>
      <c r="U709">
        <v>8.5246023944249912E-4</v>
      </c>
      <c r="V709">
        <v>8.5209744561750124E-4</v>
      </c>
      <c r="W709">
        <v>8.736455647000011E-4</v>
      </c>
      <c r="X709" t="s">
        <v>526</v>
      </c>
    </row>
    <row r="710" spans="1:24">
      <c r="A710" t="s">
        <v>69</v>
      </c>
      <c r="B710" t="s">
        <v>502</v>
      </c>
      <c r="C710" t="s">
        <v>292</v>
      </c>
      <c r="D710" t="s">
        <v>522</v>
      </c>
      <c r="E710" t="s">
        <v>525</v>
      </c>
      <c r="F710" t="s">
        <v>74</v>
      </c>
      <c r="G710" t="s">
        <v>75</v>
      </c>
      <c r="H710" t="s">
        <v>83</v>
      </c>
      <c r="I710" t="s">
        <v>79</v>
      </c>
      <c r="J710">
        <v>1.8712435885784382</v>
      </c>
      <c r="K710">
        <v>1.791713932138105</v>
      </c>
      <c r="L710">
        <v>2.2800660639069781</v>
      </c>
      <c r="M710">
        <v>1.5899161190880797</v>
      </c>
      <c r="N710">
        <v>1.6698691226258371</v>
      </c>
      <c r="O710">
        <v>1.7124853677527543</v>
      </c>
      <c r="P710">
        <v>1.935367207212328</v>
      </c>
      <c r="Q710">
        <v>1.9223214584345516</v>
      </c>
      <c r="R710">
        <v>1.8438699655200019</v>
      </c>
      <c r="S710">
        <v>1.778074455124222</v>
      </c>
      <c r="T710">
        <v>1.7961011693060489</v>
      </c>
      <c r="U710">
        <v>1.8078976758096521</v>
      </c>
      <c r="V710">
        <v>1.8071282626655967</v>
      </c>
      <c r="W710">
        <v>1.8528275136157621</v>
      </c>
      <c r="X710" t="s">
        <v>526</v>
      </c>
    </row>
    <row r="711" spans="1:24">
      <c r="A711" t="s">
        <v>69</v>
      </c>
      <c r="B711" t="s">
        <v>502</v>
      </c>
      <c r="C711" t="s">
        <v>292</v>
      </c>
      <c r="D711" t="s">
        <v>522</v>
      </c>
      <c r="E711" t="s">
        <v>525</v>
      </c>
      <c r="F711" t="s">
        <v>74</v>
      </c>
      <c r="G711" t="s">
        <v>75</v>
      </c>
      <c r="H711" t="s">
        <v>83</v>
      </c>
      <c r="I711" t="s">
        <v>80</v>
      </c>
      <c r="J711">
        <v>1.0517363059154557E-3</v>
      </c>
      <c r="K711">
        <v>1.0070364990138728E-3</v>
      </c>
      <c r="L711">
        <v>1.2815158186425487E-3</v>
      </c>
      <c r="M711">
        <v>8.9361562332751379E-4</v>
      </c>
      <c r="N711">
        <v>9.385533733355328E-4</v>
      </c>
      <c r="O711">
        <v>9.6250592152078611E-4</v>
      </c>
      <c r="P711">
        <v>1.0877771175957635E-3</v>
      </c>
      <c r="Q711">
        <v>1.0804447276753985E-3</v>
      </c>
      <c r="R711">
        <v>1.0363509048000011E-3</v>
      </c>
      <c r="S711">
        <v>9.9937040291780098E-4</v>
      </c>
      <c r="T711">
        <v>1.0095023546835204E-3</v>
      </c>
      <c r="U711">
        <v>1.016132605415459E-3</v>
      </c>
      <c r="V711">
        <v>1.0157001551760615E-3</v>
      </c>
      <c r="W711">
        <v>1.0413855131224013E-3</v>
      </c>
      <c r="X711" t="s">
        <v>526</v>
      </c>
    </row>
    <row r="712" spans="1:24">
      <c r="A712" t="s">
        <v>69</v>
      </c>
      <c r="B712" t="s">
        <v>502</v>
      </c>
      <c r="C712" t="s">
        <v>292</v>
      </c>
      <c r="D712" t="s">
        <v>527</v>
      </c>
      <c r="E712" t="s">
        <v>73</v>
      </c>
      <c r="F712" t="s">
        <v>74</v>
      </c>
      <c r="G712" t="s">
        <v>75</v>
      </c>
      <c r="H712" t="s">
        <v>83</v>
      </c>
      <c r="I712" t="s">
        <v>77</v>
      </c>
      <c r="J712">
        <v>6.5292914165920749E-4</v>
      </c>
      <c r="K712">
        <v>6.6872362012255441E-4</v>
      </c>
      <c r="L712">
        <v>7.7890800109253213E-4</v>
      </c>
      <c r="M712">
        <v>6.9510582782885788E-4</v>
      </c>
      <c r="N712">
        <v>6.7570232473794327E-4</v>
      </c>
      <c r="O712">
        <v>6.7363522892776998E-4</v>
      </c>
      <c r="P712">
        <v>7.1455667618421255E-4</v>
      </c>
      <c r="Q712">
        <v>7.0122987138302069E-4</v>
      </c>
      <c r="R712">
        <v>6.8111358807500016E-4</v>
      </c>
      <c r="S712">
        <v>6.8116996135000093E-4</v>
      </c>
      <c r="T712">
        <v>7.0973407937750116E-4</v>
      </c>
      <c r="U712">
        <v>7.2877819935749874E-4</v>
      </c>
      <c r="V712">
        <v>7.2556744457000092E-4</v>
      </c>
      <c r="W712">
        <v>7.3368804920250115E-4</v>
      </c>
      <c r="X712" t="s">
        <v>528</v>
      </c>
    </row>
    <row r="713" spans="1:24">
      <c r="A713" t="s">
        <v>69</v>
      </c>
      <c r="B713" t="s">
        <v>502</v>
      </c>
      <c r="C713" t="s">
        <v>292</v>
      </c>
      <c r="D713" t="s">
        <v>527</v>
      </c>
      <c r="E713" t="s">
        <v>73</v>
      </c>
      <c r="F713" t="s">
        <v>74</v>
      </c>
      <c r="G713" t="s">
        <v>75</v>
      </c>
      <c r="H713" t="s">
        <v>83</v>
      </c>
      <c r="I713" t="s">
        <v>79</v>
      </c>
      <c r="J713">
        <v>1.384732123630847</v>
      </c>
      <c r="K713">
        <v>1.4182290535559137</v>
      </c>
      <c r="L713">
        <v>1.6519080887170425</v>
      </c>
      <c r="M713">
        <v>1.4741804396594416</v>
      </c>
      <c r="N713">
        <v>1.43302949030423</v>
      </c>
      <c r="O713">
        <v>1.4286455935100149</v>
      </c>
      <c r="P713">
        <v>1.5154317988514781</v>
      </c>
      <c r="Q713">
        <v>1.4871683112291101</v>
      </c>
      <c r="R713">
        <v>1.4445056975894601</v>
      </c>
      <c r="S713">
        <v>1.444625254031082</v>
      </c>
      <c r="T713">
        <v>1.5052040355438046</v>
      </c>
      <c r="U713">
        <v>1.5455928051973833</v>
      </c>
      <c r="V713">
        <v>1.5387834364440574</v>
      </c>
      <c r="W713">
        <v>1.5560056147486645</v>
      </c>
      <c r="X713" t="s">
        <v>528</v>
      </c>
    </row>
    <row r="714" spans="1:24">
      <c r="A714" t="s">
        <v>69</v>
      </c>
      <c r="B714" t="s">
        <v>502</v>
      </c>
      <c r="C714" t="s">
        <v>292</v>
      </c>
      <c r="D714" t="s">
        <v>527</v>
      </c>
      <c r="E714" t="s">
        <v>73</v>
      </c>
      <c r="F714" t="s">
        <v>74</v>
      </c>
      <c r="G714" t="s">
        <v>75</v>
      </c>
      <c r="H714" t="s">
        <v>83</v>
      </c>
      <c r="I714" t="s">
        <v>80</v>
      </c>
      <c r="J714">
        <v>7.7829153685777521E-4</v>
      </c>
      <c r="K714">
        <v>7.9711855518608502E-4</v>
      </c>
      <c r="L714">
        <v>9.2845833730229835E-4</v>
      </c>
      <c r="M714">
        <v>8.2856614677199862E-4</v>
      </c>
      <c r="N714">
        <v>8.0543717108762832E-4</v>
      </c>
      <c r="O714">
        <v>8.0297319288190187E-4</v>
      </c>
      <c r="P714">
        <v>8.5175155801158137E-4</v>
      </c>
      <c r="Q714">
        <v>8.3586600668856062E-4</v>
      </c>
      <c r="R714">
        <v>8.1188739698540013E-4</v>
      </c>
      <c r="S714">
        <v>8.1195459392920111E-4</v>
      </c>
      <c r="T714">
        <v>8.4600302261798139E-4</v>
      </c>
      <c r="U714">
        <v>8.6870361363413859E-4</v>
      </c>
      <c r="V714">
        <v>8.648763939274409E-4</v>
      </c>
      <c r="W714">
        <v>8.7455615464938127E-4</v>
      </c>
      <c r="X714" t="s">
        <v>528</v>
      </c>
    </row>
    <row r="715" spans="1:24">
      <c r="A715" t="s">
        <v>69</v>
      </c>
      <c r="B715" t="s">
        <v>502</v>
      </c>
      <c r="C715" t="s">
        <v>292</v>
      </c>
      <c r="D715" t="s">
        <v>529</v>
      </c>
      <c r="E715" t="s">
        <v>73</v>
      </c>
      <c r="F715" t="s">
        <v>74</v>
      </c>
      <c r="G715" t="s">
        <v>75</v>
      </c>
      <c r="H715" t="s">
        <v>83</v>
      </c>
      <c r="I715" t="s">
        <v>77</v>
      </c>
      <c r="J715">
        <v>2.9860000000000113E-4</v>
      </c>
      <c r="K715">
        <v>3.137750000000004E-4</v>
      </c>
      <c r="L715">
        <v>3.6622500000000105E-4</v>
      </c>
      <c r="M715">
        <v>3.2579999999999941E-4</v>
      </c>
      <c r="N715">
        <v>3.181499999999999E-4</v>
      </c>
      <c r="O715">
        <v>3.2142500000000127E-4</v>
      </c>
      <c r="P715">
        <v>3.5119956045079738E-4</v>
      </c>
      <c r="Q715">
        <v>3.5305408667261461E-4</v>
      </c>
      <c r="R715">
        <v>3.4383967664999978E-4</v>
      </c>
      <c r="S715">
        <v>3.318298994000005E-4</v>
      </c>
      <c r="T715">
        <v>3.4240368277999939E-4</v>
      </c>
      <c r="U715">
        <v>3.4674194529750024E-4</v>
      </c>
      <c r="V715">
        <v>3.4404270116750033E-4</v>
      </c>
      <c r="W715">
        <v>3.5080316599250084E-4</v>
      </c>
      <c r="X715" t="s">
        <v>530</v>
      </c>
    </row>
    <row r="716" spans="1:24">
      <c r="A716" t="s">
        <v>69</v>
      </c>
      <c r="B716" t="s">
        <v>502</v>
      </c>
      <c r="C716" t="s">
        <v>292</v>
      </c>
      <c r="D716" t="s">
        <v>529</v>
      </c>
      <c r="E716" t="s">
        <v>73</v>
      </c>
      <c r="F716" t="s">
        <v>74</v>
      </c>
      <c r="G716" t="s">
        <v>75</v>
      </c>
      <c r="H716" t="s">
        <v>83</v>
      </c>
      <c r="I716" t="s">
        <v>79</v>
      </c>
      <c r="J716">
        <v>0.63327088000000242</v>
      </c>
      <c r="K716">
        <v>0.66545402000000087</v>
      </c>
      <c r="L716">
        <v>0.77668998000000222</v>
      </c>
      <c r="M716">
        <v>0.69095663999999868</v>
      </c>
      <c r="N716">
        <v>0.67473251999999972</v>
      </c>
      <c r="O716">
        <v>0.6816781400000026</v>
      </c>
      <c r="P716">
        <v>0.74482402780405099</v>
      </c>
      <c r="Q716">
        <v>0.74875710701528098</v>
      </c>
      <c r="R716">
        <v>0.72921518623931958</v>
      </c>
      <c r="S716">
        <v>0.70374485064752113</v>
      </c>
      <c r="T716">
        <v>0.72616973043982258</v>
      </c>
      <c r="U716">
        <v>0.7353703175869386</v>
      </c>
      <c r="V716">
        <v>0.72964576063603481</v>
      </c>
      <c r="W716">
        <v>0.74398335443689578</v>
      </c>
      <c r="X716" t="s">
        <v>530</v>
      </c>
    </row>
    <row r="717" spans="1:24">
      <c r="A717" t="s">
        <v>69</v>
      </c>
      <c r="B717" t="s">
        <v>502</v>
      </c>
      <c r="C717" t="s">
        <v>292</v>
      </c>
      <c r="D717" t="s">
        <v>529</v>
      </c>
      <c r="E717" t="s">
        <v>73</v>
      </c>
      <c r="F717" t="s">
        <v>74</v>
      </c>
      <c r="G717" t="s">
        <v>75</v>
      </c>
      <c r="H717" t="s">
        <v>83</v>
      </c>
      <c r="I717" t="s">
        <v>80</v>
      </c>
      <c r="J717">
        <v>3.5593120000000129E-4</v>
      </c>
      <c r="K717">
        <v>3.740198000000005E-4</v>
      </c>
      <c r="L717">
        <v>4.3654020000000122E-4</v>
      </c>
      <c r="M717">
        <v>3.883535999999992E-4</v>
      </c>
      <c r="N717">
        <v>3.7923479999999994E-4</v>
      </c>
      <c r="O717">
        <v>3.8313860000000155E-4</v>
      </c>
      <c r="P717">
        <v>4.1862987605735048E-4</v>
      </c>
      <c r="Q717">
        <v>4.2084047131375665E-4</v>
      </c>
      <c r="R717">
        <v>4.0985689456679976E-4</v>
      </c>
      <c r="S717">
        <v>3.9554124008480058E-4</v>
      </c>
      <c r="T717">
        <v>4.0814518987375919E-4</v>
      </c>
      <c r="U717">
        <v>4.1331639879462032E-4</v>
      </c>
      <c r="V717">
        <v>4.1009889979166041E-4</v>
      </c>
      <c r="W717">
        <v>4.1815737386306101E-4</v>
      </c>
      <c r="X717" t="s">
        <v>530</v>
      </c>
    </row>
    <row r="718" spans="1:24">
      <c r="A718" t="s">
        <v>69</v>
      </c>
      <c r="B718" t="s">
        <v>502</v>
      </c>
      <c r="C718" t="s">
        <v>292</v>
      </c>
      <c r="D718" t="s">
        <v>531</v>
      </c>
      <c r="E718" t="s">
        <v>73</v>
      </c>
      <c r="F718" t="s">
        <v>74</v>
      </c>
      <c r="G718" t="s">
        <v>75</v>
      </c>
      <c r="H718" t="s">
        <v>83</v>
      </c>
      <c r="I718" t="s">
        <v>77</v>
      </c>
      <c r="J718">
        <v>9.5225221778695801E-5</v>
      </c>
      <c r="K718">
        <v>1.4521926558973969E-4</v>
      </c>
      <c r="L718">
        <v>9.7780055356880134E-5</v>
      </c>
      <c r="M718">
        <v>9.0416393793595995E-5</v>
      </c>
      <c r="N718">
        <v>9.3211640197148507E-5</v>
      </c>
      <c r="O718">
        <v>8.6841954252702617E-5</v>
      </c>
      <c r="P718">
        <v>9.7760038458508214E-5</v>
      </c>
      <c r="Q718">
        <v>9.2335922970590638E-5</v>
      </c>
      <c r="R718">
        <v>8.2049199999999973E-5</v>
      </c>
      <c r="S718">
        <v>8.2884474999999879E-5</v>
      </c>
      <c r="T718">
        <v>7.9757515000000059E-5</v>
      </c>
      <c r="U718">
        <v>8.4036142499999925E-5</v>
      </c>
      <c r="V718">
        <v>7.5077617500000053E-5</v>
      </c>
      <c r="W718">
        <v>6.7752444945000072E-5</v>
      </c>
      <c r="X718" t="s">
        <v>532</v>
      </c>
    </row>
    <row r="719" spans="1:24">
      <c r="A719" t="s">
        <v>69</v>
      </c>
      <c r="B719" t="s">
        <v>502</v>
      </c>
      <c r="C719" t="s">
        <v>292</v>
      </c>
      <c r="D719" t="s">
        <v>531</v>
      </c>
      <c r="E719" t="s">
        <v>73</v>
      </c>
      <c r="F719" t="s">
        <v>74</v>
      </c>
      <c r="G719" t="s">
        <v>75</v>
      </c>
      <c r="H719" t="s">
        <v>83</v>
      </c>
      <c r="I719" t="s">
        <v>79</v>
      </c>
      <c r="J719">
        <v>0.20195365034825805</v>
      </c>
      <c r="K719">
        <v>0.30798101846271991</v>
      </c>
      <c r="L719">
        <v>0.20737194140087134</v>
      </c>
      <c r="M719">
        <v>0.19175508795745841</v>
      </c>
      <c r="N719">
        <v>0.19768324653011254</v>
      </c>
      <c r="O719">
        <v>0.18417441657913172</v>
      </c>
      <c r="P719">
        <v>0.2073294895628042</v>
      </c>
      <c r="Q719">
        <v>0.19582602543602859</v>
      </c>
      <c r="R719">
        <v>0.17400994335999997</v>
      </c>
      <c r="S719">
        <v>0.17578139457999975</v>
      </c>
      <c r="T719">
        <v>0.16914973781200016</v>
      </c>
      <c r="U719">
        <v>0.17822385101399985</v>
      </c>
      <c r="V719">
        <v>0.15922461119400017</v>
      </c>
      <c r="W719">
        <v>0.14368938523935615</v>
      </c>
      <c r="X719" t="s">
        <v>532</v>
      </c>
    </row>
    <row r="720" spans="1:24">
      <c r="A720" t="s">
        <v>69</v>
      </c>
      <c r="B720" t="s">
        <v>502</v>
      </c>
      <c r="C720" t="s">
        <v>292</v>
      </c>
      <c r="D720" t="s">
        <v>531</v>
      </c>
      <c r="E720" t="s">
        <v>73</v>
      </c>
      <c r="F720" t="s">
        <v>74</v>
      </c>
      <c r="G720" t="s">
        <v>75</v>
      </c>
      <c r="H720" t="s">
        <v>83</v>
      </c>
      <c r="I720" t="s">
        <v>80</v>
      </c>
      <c r="J720">
        <v>1.1350846436020541E-4</v>
      </c>
      <c r="K720">
        <v>1.7310136458296971E-4</v>
      </c>
      <c r="L720">
        <v>1.1655382598540111E-4</v>
      </c>
      <c r="M720">
        <v>1.0777634140196642E-4</v>
      </c>
      <c r="N720">
        <v>1.1110827511500103E-4</v>
      </c>
      <c r="O720">
        <v>1.0351560946922155E-4</v>
      </c>
      <c r="P720">
        <v>1.1652996584254179E-4</v>
      </c>
      <c r="Q720">
        <v>1.1006442018094404E-4</v>
      </c>
      <c r="R720">
        <v>9.7802646399999969E-5</v>
      </c>
      <c r="S720">
        <v>9.8798294199999864E-5</v>
      </c>
      <c r="T720">
        <v>9.5070957880000073E-5</v>
      </c>
      <c r="U720">
        <v>1.0017108185999991E-4</v>
      </c>
      <c r="V720">
        <v>8.9492520060000072E-5</v>
      </c>
      <c r="W720">
        <v>8.0760914374440089E-5</v>
      </c>
      <c r="X720" t="s">
        <v>532</v>
      </c>
    </row>
    <row r="721" spans="1:24">
      <c r="A721" t="s">
        <v>69</v>
      </c>
      <c r="B721" t="s">
        <v>502</v>
      </c>
      <c r="C721" t="s">
        <v>292</v>
      </c>
      <c r="D721" t="s">
        <v>533</v>
      </c>
      <c r="E721" t="s">
        <v>73</v>
      </c>
      <c r="F721" t="s">
        <v>74</v>
      </c>
      <c r="G721" t="s">
        <v>75</v>
      </c>
      <c r="H721" t="s">
        <v>83</v>
      </c>
      <c r="I721" t="s">
        <v>77</v>
      </c>
      <c r="J721">
        <v>3.6127357672190912E-4</v>
      </c>
      <c r="K721">
        <v>2.5912154360639966E-4</v>
      </c>
      <c r="L721">
        <v>3.1021907696605569E-4</v>
      </c>
      <c r="M721">
        <v>3.1644529063831913E-4</v>
      </c>
      <c r="N721">
        <v>3.2862314617669477E-4</v>
      </c>
      <c r="O721">
        <v>3.2250894551209082E-4</v>
      </c>
      <c r="P721">
        <v>3.4140850429127846E-4</v>
      </c>
      <c r="Q721">
        <v>2.9579426650142921E-4</v>
      </c>
      <c r="R721">
        <v>3.2714452750000036E-4</v>
      </c>
      <c r="S721">
        <v>3.1770920857500059E-4</v>
      </c>
      <c r="T721">
        <v>3.2164539610249896E-4</v>
      </c>
      <c r="U721">
        <v>3.261660019574988E-4</v>
      </c>
      <c r="V721">
        <v>3.0865559198749924E-4</v>
      </c>
      <c r="W721">
        <v>3.0025748174749965E-4</v>
      </c>
      <c r="X721" t="s">
        <v>534</v>
      </c>
    </row>
    <row r="722" spans="1:24">
      <c r="A722" t="s">
        <v>69</v>
      </c>
      <c r="B722" t="s">
        <v>502</v>
      </c>
      <c r="C722" t="s">
        <v>292</v>
      </c>
      <c r="D722" t="s">
        <v>533</v>
      </c>
      <c r="E722" t="s">
        <v>73</v>
      </c>
      <c r="F722" t="s">
        <v>74</v>
      </c>
      <c r="G722" t="s">
        <v>75</v>
      </c>
      <c r="H722" t="s">
        <v>83</v>
      </c>
      <c r="I722" t="s">
        <v>79</v>
      </c>
      <c r="J722">
        <v>0.76618900151182467</v>
      </c>
      <c r="K722">
        <v>0.54954496968045241</v>
      </c>
      <c r="L722">
        <v>0.6579126184296108</v>
      </c>
      <c r="M722">
        <v>0.6711171723857472</v>
      </c>
      <c r="N722">
        <v>0.69694396841153416</v>
      </c>
      <c r="O722">
        <v>0.68397697164204219</v>
      </c>
      <c r="P722">
        <v>0.7240591559009435</v>
      </c>
      <c r="Q722">
        <v>0.62732048039623112</v>
      </c>
      <c r="R722">
        <v>0.6938081139220007</v>
      </c>
      <c r="S722">
        <v>0.67379768954586128</v>
      </c>
      <c r="T722">
        <v>0.68214555605417981</v>
      </c>
      <c r="U722">
        <v>0.69173285695146347</v>
      </c>
      <c r="V722">
        <v>0.65459677948708828</v>
      </c>
      <c r="W722">
        <v>0.63678606729009724</v>
      </c>
      <c r="X722" t="s">
        <v>534</v>
      </c>
    </row>
    <row r="723" spans="1:24">
      <c r="A723" t="s">
        <v>69</v>
      </c>
      <c r="B723" t="s">
        <v>502</v>
      </c>
      <c r="C723" t="s">
        <v>292</v>
      </c>
      <c r="D723" t="s">
        <v>533</v>
      </c>
      <c r="E723" t="s">
        <v>73</v>
      </c>
      <c r="F723" t="s">
        <v>74</v>
      </c>
      <c r="G723" t="s">
        <v>75</v>
      </c>
      <c r="H723" t="s">
        <v>83</v>
      </c>
      <c r="I723" t="s">
        <v>80</v>
      </c>
      <c r="J723">
        <v>4.306381034525156E-4</v>
      </c>
      <c r="K723">
        <v>3.0887287997882838E-4</v>
      </c>
      <c r="L723">
        <v>3.6978113974353843E-4</v>
      </c>
      <c r="M723">
        <v>3.7720278644087638E-4</v>
      </c>
      <c r="N723">
        <v>3.9171879024262019E-4</v>
      </c>
      <c r="O723">
        <v>3.8443066305041221E-4</v>
      </c>
      <c r="P723">
        <v>4.0695893711520397E-4</v>
      </c>
      <c r="Q723">
        <v>3.5258676566970359E-4</v>
      </c>
      <c r="R723">
        <v>3.8995627678000045E-4</v>
      </c>
      <c r="S723">
        <v>3.787093766214007E-4</v>
      </c>
      <c r="T723">
        <v>3.8340131215417876E-4</v>
      </c>
      <c r="U723">
        <v>3.8878987433333854E-4</v>
      </c>
      <c r="V723">
        <v>3.6791746564909903E-4</v>
      </c>
      <c r="W723">
        <v>3.5790691824301956E-4</v>
      </c>
      <c r="X723" t="s">
        <v>534</v>
      </c>
    </row>
    <row r="724" spans="1:24">
      <c r="A724" t="s">
        <v>69</v>
      </c>
      <c r="B724" t="s">
        <v>502</v>
      </c>
      <c r="C724" t="s">
        <v>292</v>
      </c>
      <c r="D724" t="s">
        <v>535</v>
      </c>
      <c r="E724" t="s">
        <v>536</v>
      </c>
      <c r="F724" t="s">
        <v>74</v>
      </c>
      <c r="G724" t="s">
        <v>75</v>
      </c>
      <c r="H724" t="s">
        <v>83</v>
      </c>
      <c r="I724" t="s">
        <v>77</v>
      </c>
      <c r="J724">
        <v>3.9934480021313288E-5</v>
      </c>
      <c r="K724">
        <v>5.1110949092179763E-5</v>
      </c>
      <c r="L724">
        <v>6.464209246566995E-5</v>
      </c>
      <c r="M724">
        <v>4.4518008459638449E-5</v>
      </c>
      <c r="N724">
        <v>4.5366420570959737E-5</v>
      </c>
      <c r="O724">
        <v>4.5015409636356006E-5</v>
      </c>
      <c r="P724">
        <v>4.1586365033363364E-5</v>
      </c>
      <c r="Q724">
        <v>4.0809341668747434E-5</v>
      </c>
      <c r="R724">
        <v>3.7115884999999872E-5</v>
      </c>
      <c r="S724">
        <v>3.4675662450000084E-5</v>
      </c>
      <c r="T724">
        <v>3.5455542827500084E-5</v>
      </c>
      <c r="U724">
        <v>3.7457585582500103E-5</v>
      </c>
      <c r="V724">
        <v>3.5447889475000112E-5</v>
      </c>
      <c r="W724">
        <v>3.7783426675000128E-5</v>
      </c>
      <c r="X724" t="s">
        <v>537</v>
      </c>
    </row>
    <row r="725" spans="1:24">
      <c r="A725" t="s">
        <v>69</v>
      </c>
      <c r="B725" t="s">
        <v>502</v>
      </c>
      <c r="C725" t="s">
        <v>292</v>
      </c>
      <c r="D725" t="s">
        <v>535</v>
      </c>
      <c r="E725" t="s">
        <v>536</v>
      </c>
      <c r="F725" t="s">
        <v>74</v>
      </c>
      <c r="G725" t="s">
        <v>75</v>
      </c>
      <c r="H725" t="s">
        <v>83</v>
      </c>
      <c r="I725" t="s">
        <v>79</v>
      </c>
      <c r="J725">
        <v>8.4693045229201222E-2</v>
      </c>
      <c r="K725">
        <v>0.10839610083469484</v>
      </c>
      <c r="L725">
        <v>0.13709294970119285</v>
      </c>
      <c r="M725">
        <v>9.4413792341201216E-2</v>
      </c>
      <c r="N725">
        <v>9.6213104746891417E-2</v>
      </c>
      <c r="O725">
        <v>9.5468680756783802E-2</v>
      </c>
      <c r="P725">
        <v>8.8196362962757013E-2</v>
      </c>
      <c r="Q725">
        <v>8.6548451811079549E-2</v>
      </c>
      <c r="R725">
        <v>7.8715368907999739E-2</v>
      </c>
      <c r="S725">
        <v>7.3540144923960174E-2</v>
      </c>
      <c r="T725">
        <v>7.5194115228562161E-2</v>
      </c>
      <c r="U725">
        <v>7.944004750336621E-2</v>
      </c>
      <c r="V725">
        <v>7.5177883998580233E-2</v>
      </c>
      <c r="W725">
        <v>8.0131091292340251E-2</v>
      </c>
      <c r="X725" t="s">
        <v>537</v>
      </c>
    </row>
    <row r="726" spans="1:24">
      <c r="A726" t="s">
        <v>69</v>
      </c>
      <c r="B726" t="s">
        <v>502</v>
      </c>
      <c r="C726" t="s">
        <v>292</v>
      </c>
      <c r="D726" t="s">
        <v>535</v>
      </c>
      <c r="E726" t="s">
        <v>536</v>
      </c>
      <c r="F726" t="s">
        <v>74</v>
      </c>
      <c r="G726" t="s">
        <v>75</v>
      </c>
      <c r="H726" t="s">
        <v>83</v>
      </c>
      <c r="I726" t="s">
        <v>80</v>
      </c>
      <c r="J726">
        <v>4.7601900185405438E-5</v>
      </c>
      <c r="K726">
        <v>6.0924251317878273E-5</v>
      </c>
      <c r="L726">
        <v>7.7053374219078599E-5</v>
      </c>
      <c r="M726">
        <v>5.3065466083889034E-5</v>
      </c>
      <c r="N726">
        <v>5.4076773320584017E-5</v>
      </c>
      <c r="O726">
        <v>5.3658368286536352E-5</v>
      </c>
      <c r="P726">
        <v>4.9570947119769129E-5</v>
      </c>
      <c r="Q726">
        <v>4.8644735269146936E-5</v>
      </c>
      <c r="R726">
        <v>4.4242134919999856E-5</v>
      </c>
      <c r="S726">
        <v>4.1333389640400096E-5</v>
      </c>
      <c r="T726">
        <v>4.2263007050380094E-5</v>
      </c>
      <c r="U726">
        <v>4.4649442014340127E-5</v>
      </c>
      <c r="V726">
        <v>4.2253884254200132E-5</v>
      </c>
      <c r="W726">
        <v>4.5037844596600153E-5</v>
      </c>
      <c r="X726" t="s">
        <v>537</v>
      </c>
    </row>
    <row r="727" spans="1:24">
      <c r="A727" t="s">
        <v>69</v>
      </c>
      <c r="B727" t="s">
        <v>502</v>
      </c>
      <c r="C727" t="s">
        <v>292</v>
      </c>
      <c r="D727" t="s">
        <v>535</v>
      </c>
      <c r="E727" t="s">
        <v>538</v>
      </c>
      <c r="F727" t="s">
        <v>74</v>
      </c>
      <c r="G727" t="s">
        <v>75</v>
      </c>
      <c r="H727" t="s">
        <v>83</v>
      </c>
      <c r="I727" t="s">
        <v>77</v>
      </c>
      <c r="J727">
        <v>2.3317576571469257E-4</v>
      </c>
      <c r="K727">
        <v>2.5711835754574651E-4</v>
      </c>
      <c r="L727">
        <v>3.4380282250694497E-4</v>
      </c>
      <c r="M727">
        <v>3.1697849495061184E-4</v>
      </c>
      <c r="N727">
        <v>3.1887520590988798E-4</v>
      </c>
      <c r="O727">
        <v>3.1204768158654304E-4</v>
      </c>
      <c r="P727">
        <v>3.4981639230680539E-4</v>
      </c>
      <c r="Q727">
        <v>3.4386230926034466E-4</v>
      </c>
      <c r="R727">
        <v>3.1337252499999939E-4</v>
      </c>
      <c r="S727">
        <v>3.3554311082500124E-4</v>
      </c>
      <c r="T727">
        <v>3.4397683354499991E-4</v>
      </c>
      <c r="U727">
        <v>3.5307022831999906E-4</v>
      </c>
      <c r="V727">
        <v>4.1613176624750119E-4</v>
      </c>
      <c r="W727">
        <v>3.6768669115500106E-4</v>
      </c>
      <c r="X727" t="s">
        <v>539</v>
      </c>
    </row>
    <row r="728" spans="1:24">
      <c r="A728" t="s">
        <v>69</v>
      </c>
      <c r="B728" t="s">
        <v>502</v>
      </c>
      <c r="C728" t="s">
        <v>292</v>
      </c>
      <c r="D728" t="s">
        <v>535</v>
      </c>
      <c r="E728" t="s">
        <v>538</v>
      </c>
      <c r="F728" t="s">
        <v>74</v>
      </c>
      <c r="G728" t="s">
        <v>75</v>
      </c>
      <c r="H728" t="s">
        <v>83</v>
      </c>
      <c r="I728" t="s">
        <v>79</v>
      </c>
      <c r="J728">
        <v>0.49451916392771988</v>
      </c>
      <c r="K728">
        <v>0.54529661268301921</v>
      </c>
      <c r="L728">
        <v>0.72913702597272889</v>
      </c>
      <c r="M728">
        <v>0.67224799209125774</v>
      </c>
      <c r="N728">
        <v>0.67627053669369053</v>
      </c>
      <c r="O728">
        <v>0.66179072310874043</v>
      </c>
      <c r="P728">
        <v>0.74189060480427282</v>
      </c>
      <c r="Q728">
        <v>0.72926318547933899</v>
      </c>
      <c r="R728">
        <v>0.66460045101999865</v>
      </c>
      <c r="S728">
        <v>0.71161982943766267</v>
      </c>
      <c r="T728">
        <v>0.72950606858223577</v>
      </c>
      <c r="U728">
        <v>0.74879134022105398</v>
      </c>
      <c r="V728">
        <v>0.88253224985770051</v>
      </c>
      <c r="W728">
        <v>0.77978993460152612</v>
      </c>
      <c r="X728" t="s">
        <v>539</v>
      </c>
    </row>
    <row r="729" spans="1:24">
      <c r="A729" t="s">
        <v>69</v>
      </c>
      <c r="B729" t="s">
        <v>502</v>
      </c>
      <c r="C729" t="s">
        <v>292</v>
      </c>
      <c r="D729" t="s">
        <v>535</v>
      </c>
      <c r="E729" t="s">
        <v>538</v>
      </c>
      <c r="F729" t="s">
        <v>74</v>
      </c>
      <c r="G729" t="s">
        <v>75</v>
      </c>
      <c r="H729" t="s">
        <v>83</v>
      </c>
      <c r="I729" t="s">
        <v>80</v>
      </c>
      <c r="J729">
        <v>2.779455127319135E-4</v>
      </c>
      <c r="K729">
        <v>3.0648508219452983E-4</v>
      </c>
      <c r="L729">
        <v>4.0981296442827841E-4</v>
      </c>
      <c r="M729">
        <v>3.7783836598112927E-4</v>
      </c>
      <c r="N729">
        <v>3.8009924544458643E-4</v>
      </c>
      <c r="O729">
        <v>3.7196083645115932E-4</v>
      </c>
      <c r="P729">
        <v>4.1698113962971201E-4</v>
      </c>
      <c r="Q729">
        <v>4.0988387263833084E-4</v>
      </c>
      <c r="R729">
        <v>3.7354004979999925E-4</v>
      </c>
      <c r="S729">
        <v>3.9996738810340151E-4</v>
      </c>
      <c r="T729">
        <v>4.1002038558563984E-4</v>
      </c>
      <c r="U729">
        <v>4.208597121574388E-4</v>
      </c>
      <c r="V729">
        <v>4.9602906536702141E-4</v>
      </c>
      <c r="W729">
        <v>4.3828253585676127E-4</v>
      </c>
      <c r="X729" t="s">
        <v>539</v>
      </c>
    </row>
    <row r="730" spans="1:24">
      <c r="A730" t="s">
        <v>69</v>
      </c>
      <c r="B730" t="s">
        <v>502</v>
      </c>
      <c r="C730" t="s">
        <v>292</v>
      </c>
      <c r="D730" t="s">
        <v>535</v>
      </c>
      <c r="E730" t="s">
        <v>540</v>
      </c>
      <c r="F730" t="s">
        <v>74</v>
      </c>
      <c r="G730" t="s">
        <v>75</v>
      </c>
      <c r="H730" t="s">
        <v>83</v>
      </c>
      <c r="I730" t="s">
        <v>77</v>
      </c>
      <c r="J730">
        <v>1.1116942470537645E-4</v>
      </c>
      <c r="K730">
        <v>9.9992183407819992E-5</v>
      </c>
      <c r="L730">
        <v>1.2375790753432981E-4</v>
      </c>
      <c r="M730">
        <v>1.2413199154036184E-4</v>
      </c>
      <c r="N730">
        <v>1.135787194672914E-4</v>
      </c>
      <c r="O730">
        <v>1.2211777841627971E-4</v>
      </c>
      <c r="P730">
        <v>1.2997998965510655E-4</v>
      </c>
      <c r="Q730">
        <v>1.133399643834466E-4</v>
      </c>
      <c r="R730">
        <v>1.0627614750000007E-4</v>
      </c>
      <c r="S730">
        <v>1.006299894749999E-4</v>
      </c>
      <c r="T730">
        <v>1.0328623610999989E-4</v>
      </c>
      <c r="U730">
        <v>1.0269152186499998E-4</v>
      </c>
      <c r="V730">
        <v>1.0226419206750007E-4</v>
      </c>
      <c r="W730">
        <v>1.0711452275499996E-4</v>
      </c>
      <c r="X730" t="s">
        <v>541</v>
      </c>
    </row>
    <row r="731" spans="1:24">
      <c r="A731" t="s">
        <v>69</v>
      </c>
      <c r="B731" t="s">
        <v>502</v>
      </c>
      <c r="C731" t="s">
        <v>292</v>
      </c>
      <c r="D731" t="s">
        <v>535</v>
      </c>
      <c r="E731" t="s">
        <v>540</v>
      </c>
      <c r="F731" t="s">
        <v>74</v>
      </c>
      <c r="G731" t="s">
        <v>75</v>
      </c>
      <c r="H731" t="s">
        <v>83</v>
      </c>
      <c r="I731" t="s">
        <v>79</v>
      </c>
      <c r="J731">
        <v>0.23576811591516236</v>
      </c>
      <c r="K731">
        <v>0.21206342257130462</v>
      </c>
      <c r="L731">
        <v>0.26246577029880669</v>
      </c>
      <c r="M731">
        <v>0.26325912765879933</v>
      </c>
      <c r="N731">
        <v>0.24087774824623162</v>
      </c>
      <c r="O731">
        <v>0.258987384465246</v>
      </c>
      <c r="P731">
        <v>0.27566156206054998</v>
      </c>
      <c r="Q731">
        <v>0.24037139646441358</v>
      </c>
      <c r="R731">
        <v>0.22539045361800014</v>
      </c>
      <c r="S731">
        <v>0.21341608167857981</v>
      </c>
      <c r="T731">
        <v>0.2190494495420878</v>
      </c>
      <c r="U731">
        <v>0.21778817957129196</v>
      </c>
      <c r="V731">
        <v>0.21688189853675416</v>
      </c>
      <c r="W731">
        <v>0.22716847985880392</v>
      </c>
      <c r="X731" t="s">
        <v>541</v>
      </c>
    </row>
    <row r="732" spans="1:24">
      <c r="A732" t="s">
        <v>69</v>
      </c>
      <c r="B732" t="s">
        <v>502</v>
      </c>
      <c r="C732" t="s">
        <v>292</v>
      </c>
      <c r="D732" t="s">
        <v>535</v>
      </c>
      <c r="E732" t="s">
        <v>540</v>
      </c>
      <c r="F732" t="s">
        <v>74</v>
      </c>
      <c r="G732" t="s">
        <v>75</v>
      </c>
      <c r="H732" t="s">
        <v>83</v>
      </c>
      <c r="I732" t="s">
        <v>80</v>
      </c>
      <c r="J732">
        <v>1.3251395424880875E-4</v>
      </c>
      <c r="K732">
        <v>1.1919068262212143E-4</v>
      </c>
      <c r="L732">
        <v>1.4751942578092114E-4</v>
      </c>
      <c r="M732">
        <v>1.4796533391611132E-4</v>
      </c>
      <c r="N732">
        <v>1.3538583360501137E-4</v>
      </c>
      <c r="O732">
        <v>1.4556439187220544E-4</v>
      </c>
      <c r="P732">
        <v>1.5493614766888699E-4</v>
      </c>
      <c r="Q732">
        <v>1.3510123754506835E-4</v>
      </c>
      <c r="R732">
        <v>1.2668116782000007E-4</v>
      </c>
      <c r="S732">
        <v>1.199509474541999E-4</v>
      </c>
      <c r="T732">
        <v>1.2311719344311987E-4</v>
      </c>
      <c r="U732">
        <v>1.2240829406308E-4</v>
      </c>
      <c r="V732">
        <v>1.2189891694446006E-4</v>
      </c>
      <c r="W732">
        <v>1.2768051112395997E-4</v>
      </c>
      <c r="X732" t="s">
        <v>541</v>
      </c>
    </row>
    <row r="733" spans="1:24">
      <c r="A733" t="s">
        <v>69</v>
      </c>
      <c r="B733" t="s">
        <v>502</v>
      </c>
      <c r="C733" t="s">
        <v>292</v>
      </c>
      <c r="D733" t="s">
        <v>542</v>
      </c>
      <c r="E733" t="s">
        <v>543</v>
      </c>
      <c r="F733" t="s">
        <v>74</v>
      </c>
      <c r="G733" t="s">
        <v>75</v>
      </c>
      <c r="H733" t="s">
        <v>83</v>
      </c>
      <c r="I733" t="s">
        <v>77</v>
      </c>
      <c r="J733">
        <v>4.0246160345234988E-5</v>
      </c>
      <c r="K733">
        <v>1.5974999999999995E-5</v>
      </c>
      <c r="L733">
        <v>2.3425000000000007E-5</v>
      </c>
      <c r="M733">
        <v>2.2986697156661132E-5</v>
      </c>
      <c r="N733">
        <v>2.0768343193189198E-5</v>
      </c>
      <c r="O733">
        <v>1.9718716981012687E-5</v>
      </c>
      <c r="P733">
        <v>3.4258561915398946E-5</v>
      </c>
      <c r="Q733">
        <v>3.2457377640794501E-5</v>
      </c>
      <c r="R733">
        <v>2.3976752499999994E-5</v>
      </c>
      <c r="S733">
        <v>2.3417894999999984E-5</v>
      </c>
      <c r="T733">
        <v>2.2170697499999997E-5</v>
      </c>
      <c r="U733">
        <v>2.8168652500000071E-5</v>
      </c>
      <c r="V733">
        <v>3.3544667499999931E-5</v>
      </c>
      <c r="W733">
        <v>3.8682535000000125E-5</v>
      </c>
      <c r="X733" t="s">
        <v>544</v>
      </c>
    </row>
    <row r="734" spans="1:24">
      <c r="A734" t="s">
        <v>69</v>
      </c>
      <c r="B734" t="s">
        <v>502</v>
      </c>
      <c r="C734" t="s">
        <v>292</v>
      </c>
      <c r="D734" t="s">
        <v>542</v>
      </c>
      <c r="E734" t="s">
        <v>543</v>
      </c>
      <c r="F734" t="s">
        <v>74</v>
      </c>
      <c r="G734" t="s">
        <v>75</v>
      </c>
      <c r="H734" t="s">
        <v>83</v>
      </c>
      <c r="I734" t="s">
        <v>79</v>
      </c>
      <c r="J734">
        <v>8.535405686017436E-2</v>
      </c>
      <c r="K734">
        <v>3.3879779999999984E-2</v>
      </c>
      <c r="L734">
        <v>4.9679740000000007E-2</v>
      </c>
      <c r="M734">
        <v>4.8750187329846935E-2</v>
      </c>
      <c r="N734">
        <v>4.4045502244115652E-2</v>
      </c>
      <c r="O734">
        <v>4.1819454973331706E-2</v>
      </c>
      <c r="P734">
        <v>7.2655558110178084E-2</v>
      </c>
      <c r="Q734">
        <v>6.8835606500596974E-2</v>
      </c>
      <c r="R734">
        <v>5.0849896701999991E-2</v>
      </c>
      <c r="S734">
        <v>4.9664671715999975E-2</v>
      </c>
      <c r="T734">
        <v>4.701961525799999E-2</v>
      </c>
      <c r="U734">
        <v>5.9740078222000149E-2</v>
      </c>
      <c r="V734">
        <v>7.1141530833999864E-2</v>
      </c>
      <c r="W734">
        <v>8.2037920228000272E-2</v>
      </c>
      <c r="X734" t="s">
        <v>544</v>
      </c>
    </row>
    <row r="735" spans="1:24">
      <c r="A735" t="s">
        <v>69</v>
      </c>
      <c r="B735" t="s">
        <v>502</v>
      </c>
      <c r="C735" t="s">
        <v>292</v>
      </c>
      <c r="D735" t="s">
        <v>542</v>
      </c>
      <c r="E735" t="s">
        <v>543</v>
      </c>
      <c r="F735" t="s">
        <v>74</v>
      </c>
      <c r="G735" t="s">
        <v>75</v>
      </c>
      <c r="H735" t="s">
        <v>83</v>
      </c>
      <c r="I735" t="s">
        <v>80</v>
      </c>
      <c r="J735">
        <v>4.7973423131520107E-5</v>
      </c>
      <c r="K735">
        <v>1.9042199999999992E-5</v>
      </c>
      <c r="L735">
        <v>2.7922600000000006E-5</v>
      </c>
      <c r="M735">
        <v>2.7400143010740069E-5</v>
      </c>
      <c r="N735">
        <v>2.4755865086281523E-5</v>
      </c>
      <c r="O735">
        <v>2.3504710641367123E-5</v>
      </c>
      <c r="P735">
        <v>4.0836205803155544E-5</v>
      </c>
      <c r="Q735">
        <v>3.8689194147827049E-5</v>
      </c>
      <c r="R735">
        <v>2.8580288979999992E-5</v>
      </c>
      <c r="S735">
        <v>2.7914130839999988E-5</v>
      </c>
      <c r="T735">
        <v>2.6427471419999994E-5</v>
      </c>
      <c r="U735">
        <v>3.3577033780000092E-5</v>
      </c>
      <c r="V735">
        <v>3.9985243659999916E-5</v>
      </c>
      <c r="W735">
        <v>4.6109581720000155E-5</v>
      </c>
      <c r="X735" t="s">
        <v>544</v>
      </c>
    </row>
    <row r="736" spans="1:24">
      <c r="A736" t="s">
        <v>69</v>
      </c>
      <c r="B736" t="s">
        <v>502</v>
      </c>
      <c r="C736" t="s">
        <v>292</v>
      </c>
      <c r="D736" t="s">
        <v>542</v>
      </c>
      <c r="E736" t="s">
        <v>427</v>
      </c>
      <c r="F736" t="s">
        <v>74</v>
      </c>
      <c r="G736" t="s">
        <v>75</v>
      </c>
      <c r="H736" t="s">
        <v>83</v>
      </c>
      <c r="I736" t="s">
        <v>77</v>
      </c>
      <c r="J736">
        <v>4.1031518544942764E-5</v>
      </c>
      <c r="K736">
        <v>4.1491792947577702E-5</v>
      </c>
      <c r="L736">
        <v>3.7387899197720935E-5</v>
      </c>
      <c r="M736">
        <v>2.9351761522299525E-5</v>
      </c>
      <c r="N736">
        <v>2.3719145743495734E-5</v>
      </c>
      <c r="O736">
        <v>2.0816125234946069E-5</v>
      </c>
      <c r="P736">
        <v>2.2405657172922928E-5</v>
      </c>
      <c r="Q736">
        <v>1.2800336504597992E-4</v>
      </c>
      <c r="R736">
        <v>2.1460044500000005E-4</v>
      </c>
      <c r="S736">
        <v>2.1643652457500003E-4</v>
      </c>
      <c r="T736">
        <v>2.2648791094999999E-4</v>
      </c>
      <c r="U736">
        <v>2.3309951216250011E-4</v>
      </c>
      <c r="V736">
        <v>2.3031144516999993E-4</v>
      </c>
      <c r="W736">
        <v>2.2968684519750001E-4</v>
      </c>
      <c r="X736" t="s">
        <v>545</v>
      </c>
    </row>
    <row r="737" spans="1:24">
      <c r="A737" t="s">
        <v>69</v>
      </c>
      <c r="B737" t="s">
        <v>502</v>
      </c>
      <c r="C737" t="s">
        <v>292</v>
      </c>
      <c r="D737" t="s">
        <v>542</v>
      </c>
      <c r="E737" t="s">
        <v>427</v>
      </c>
      <c r="F737" t="s">
        <v>74</v>
      </c>
      <c r="G737" t="s">
        <v>75</v>
      </c>
      <c r="H737" t="s">
        <v>83</v>
      </c>
      <c r="I737" t="s">
        <v>79</v>
      </c>
      <c r="J737">
        <v>8.7019644530114626E-2</v>
      </c>
      <c r="K737">
        <v>8.7995794483222783E-2</v>
      </c>
      <c r="L737">
        <v>7.9292256618526569E-2</v>
      </c>
      <c r="M737">
        <v>6.224921583649283E-2</v>
      </c>
      <c r="N737">
        <v>5.0303564292805747E-2</v>
      </c>
      <c r="O737">
        <v>4.414683839827363E-2</v>
      </c>
      <c r="P737">
        <v>4.7517917732334936E-2</v>
      </c>
      <c r="Q737">
        <v>0.27146953658951417</v>
      </c>
      <c r="R737">
        <v>0.4551246237560001</v>
      </c>
      <c r="S737">
        <v>0.45901858131866008</v>
      </c>
      <c r="T737">
        <v>0.48033556154276008</v>
      </c>
      <c r="U737">
        <v>0.49435744539423021</v>
      </c>
      <c r="V737">
        <v>0.48844451291653579</v>
      </c>
      <c r="W737">
        <v>0.48711986129485807</v>
      </c>
      <c r="X737" t="s">
        <v>545</v>
      </c>
    </row>
    <row r="738" spans="1:24">
      <c r="A738" t="s">
        <v>69</v>
      </c>
      <c r="B738" t="s">
        <v>502</v>
      </c>
      <c r="C738" t="s">
        <v>292</v>
      </c>
      <c r="D738" t="s">
        <v>542</v>
      </c>
      <c r="E738" t="s">
        <v>427</v>
      </c>
      <c r="F738" t="s">
        <v>74</v>
      </c>
      <c r="G738" t="s">
        <v>75</v>
      </c>
      <c r="H738" t="s">
        <v>83</v>
      </c>
      <c r="I738" t="s">
        <v>80</v>
      </c>
      <c r="J738">
        <v>4.8909570105571782E-5</v>
      </c>
      <c r="K738">
        <v>4.9458217193512619E-5</v>
      </c>
      <c r="L738">
        <v>4.4566375843683365E-5</v>
      </c>
      <c r="M738">
        <v>3.4987299734581036E-5</v>
      </c>
      <c r="N738">
        <v>2.8273221726246916E-5</v>
      </c>
      <c r="O738">
        <v>2.4812821280055721E-5</v>
      </c>
      <c r="P738">
        <v>2.6707543350124131E-5</v>
      </c>
      <c r="Q738">
        <v>1.5258001113480809E-4</v>
      </c>
      <c r="R738">
        <v>2.5580373044000007E-4</v>
      </c>
      <c r="S738">
        <v>2.5799233729340004E-4</v>
      </c>
      <c r="T738">
        <v>2.6997358985240001E-4</v>
      </c>
      <c r="U738">
        <v>2.7785461849770017E-4</v>
      </c>
      <c r="V738">
        <v>2.7453124264263987E-4</v>
      </c>
      <c r="W738">
        <v>2.7378671947541998E-4</v>
      </c>
      <c r="X738" t="s">
        <v>545</v>
      </c>
    </row>
    <row r="739" spans="1:24">
      <c r="A739" t="s">
        <v>69</v>
      </c>
      <c r="B739" t="s">
        <v>502</v>
      </c>
      <c r="C739" t="s">
        <v>292</v>
      </c>
      <c r="D739" t="s">
        <v>542</v>
      </c>
      <c r="E739" t="s">
        <v>546</v>
      </c>
      <c r="F739" t="s">
        <v>74</v>
      </c>
      <c r="G739" t="s">
        <v>75</v>
      </c>
      <c r="H739" t="s">
        <v>83</v>
      </c>
      <c r="I739" t="s">
        <v>77</v>
      </c>
      <c r="J739">
        <v>1.3522389478036669E-6</v>
      </c>
      <c r="K739">
        <v>1.5807000000000004E-6</v>
      </c>
      <c r="L739">
        <v>1.1501624999999997E-6</v>
      </c>
      <c r="M739">
        <v>1.0996383124096028E-6</v>
      </c>
      <c r="N739">
        <v>1.0172830666792207E-6</v>
      </c>
      <c r="O739">
        <v>9.4160279406491447E-7</v>
      </c>
      <c r="P739">
        <v>1.5896772477788148E-6</v>
      </c>
      <c r="Q739">
        <v>2.0261755526873524E-6</v>
      </c>
      <c r="R739">
        <v>2.1486800000000006E-6</v>
      </c>
      <c r="S739">
        <v>2.3912375000000006E-6</v>
      </c>
      <c r="T739">
        <v>2.7483149999999896E-6</v>
      </c>
      <c r="U739">
        <v>3.0158250000000115E-6</v>
      </c>
      <c r="V739">
        <v>3.0664949999999977E-6</v>
      </c>
      <c r="W739">
        <v>3.7903050000000033E-6</v>
      </c>
      <c r="X739" t="s">
        <v>547</v>
      </c>
    </row>
    <row r="740" spans="1:24">
      <c r="A740" t="s">
        <v>69</v>
      </c>
      <c r="B740" t="s">
        <v>502</v>
      </c>
      <c r="C740" t="s">
        <v>292</v>
      </c>
      <c r="D740" t="s">
        <v>542</v>
      </c>
      <c r="E740" t="s">
        <v>546</v>
      </c>
      <c r="F740" t="s">
        <v>74</v>
      </c>
      <c r="G740" t="s">
        <v>75</v>
      </c>
      <c r="H740" t="s">
        <v>83</v>
      </c>
      <c r="I740" t="s">
        <v>79</v>
      </c>
      <c r="J740">
        <v>2.8678283605020165E-3</v>
      </c>
      <c r="K740">
        <v>3.3523485600000006E-3</v>
      </c>
      <c r="L740">
        <v>2.4392646300000001E-3</v>
      </c>
      <c r="M740">
        <v>2.3321129329582852E-3</v>
      </c>
      <c r="N740">
        <v>2.1574539278132912E-3</v>
      </c>
      <c r="O740">
        <v>1.9969512056528704E-3</v>
      </c>
      <c r="P740">
        <v>3.3713875070893106E-3</v>
      </c>
      <c r="Q740">
        <v>4.297113112139336E-3</v>
      </c>
      <c r="R740">
        <v>4.5569205440000012E-3</v>
      </c>
      <c r="S740">
        <v>5.0713364900000007E-3</v>
      </c>
      <c r="T740">
        <v>5.8286264519999782E-3</v>
      </c>
      <c r="U740">
        <v>6.3959616600000237E-3</v>
      </c>
      <c r="V740">
        <v>6.503422595999995E-3</v>
      </c>
      <c r="W740">
        <v>8.038478844000007E-3</v>
      </c>
      <c r="X740" t="s">
        <v>547</v>
      </c>
    </row>
    <row r="741" spans="1:24">
      <c r="A741" t="s">
        <v>69</v>
      </c>
      <c r="B741" t="s">
        <v>502</v>
      </c>
      <c r="C741" t="s">
        <v>292</v>
      </c>
      <c r="D741" t="s">
        <v>542</v>
      </c>
      <c r="E741" t="s">
        <v>546</v>
      </c>
      <c r="F741" t="s">
        <v>74</v>
      </c>
      <c r="G741" t="s">
        <v>75</v>
      </c>
      <c r="H741" t="s">
        <v>83</v>
      </c>
      <c r="I741" t="s">
        <v>80</v>
      </c>
      <c r="J741">
        <v>1.6118688257819705E-6</v>
      </c>
      <c r="K741">
        <v>1.8841944000000003E-6</v>
      </c>
      <c r="L741">
        <v>1.3709936999999997E-6</v>
      </c>
      <c r="M741">
        <v>1.3107688683922465E-6</v>
      </c>
      <c r="N741">
        <v>1.212601415481631E-6</v>
      </c>
      <c r="O741">
        <v>1.1223905305253779E-6</v>
      </c>
      <c r="P741">
        <v>1.8948952793523471E-6</v>
      </c>
      <c r="Q741">
        <v>2.4152012588033238E-6</v>
      </c>
      <c r="R741">
        <v>2.5612265600000004E-6</v>
      </c>
      <c r="S741">
        <v>2.8503551000000005E-6</v>
      </c>
      <c r="T741">
        <v>3.2759914799999874E-6</v>
      </c>
      <c r="U741">
        <v>3.5948634000000134E-6</v>
      </c>
      <c r="V741">
        <v>3.6552620399999974E-6</v>
      </c>
      <c r="W741">
        <v>4.5180435600000036E-6</v>
      </c>
      <c r="X741" t="s">
        <v>547</v>
      </c>
    </row>
    <row r="742" spans="1:24">
      <c r="A742" t="s">
        <v>69</v>
      </c>
      <c r="B742" t="s">
        <v>502</v>
      </c>
      <c r="C742" t="s">
        <v>292</v>
      </c>
      <c r="D742" t="s">
        <v>73</v>
      </c>
      <c r="E742" t="s">
        <v>73</v>
      </c>
      <c r="F742" t="s">
        <v>74</v>
      </c>
      <c r="G742" t="s">
        <v>75</v>
      </c>
      <c r="H742" t="s">
        <v>12</v>
      </c>
      <c r="I742" t="s">
        <v>77</v>
      </c>
      <c r="J742">
        <v>1.44161202735E-4</v>
      </c>
      <c r="K742">
        <v>1.465073775E-7</v>
      </c>
      <c r="L742">
        <v>2.653860825E-7</v>
      </c>
      <c r="M742">
        <v>1.2885382124999999E-6</v>
      </c>
      <c r="N742">
        <v>5.1428682854999999E-5</v>
      </c>
      <c r="O742">
        <v>1.2396807101250001E-4</v>
      </c>
      <c r="P742">
        <v>8.7903740925000012E-6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 t="s">
        <v>548</v>
      </c>
    </row>
    <row r="743" spans="1:24">
      <c r="A743" t="s">
        <v>69</v>
      </c>
      <c r="B743" t="s">
        <v>502</v>
      </c>
      <c r="C743" t="s">
        <v>292</v>
      </c>
      <c r="D743" t="s">
        <v>73</v>
      </c>
      <c r="E743" t="s">
        <v>73</v>
      </c>
      <c r="F743" t="s">
        <v>74</v>
      </c>
      <c r="G743" t="s">
        <v>75</v>
      </c>
      <c r="H743" t="s">
        <v>12</v>
      </c>
      <c r="I743" t="s">
        <v>79</v>
      </c>
      <c r="J743">
        <v>4.8962386674360002E-2</v>
      </c>
      <c r="K743">
        <v>4.9759232940000001E-5</v>
      </c>
      <c r="L743">
        <v>9.0134764019999991E-5</v>
      </c>
      <c r="M743">
        <v>4.3763443289999998E-4</v>
      </c>
      <c r="N743">
        <v>1.7467050831480001E-2</v>
      </c>
      <c r="O743">
        <v>4.21040648457E-2</v>
      </c>
      <c r="P743">
        <v>2.9855306917800002E-3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 t="s">
        <v>548</v>
      </c>
    </row>
    <row r="744" spans="1:24">
      <c r="A744" t="s">
        <v>69</v>
      </c>
      <c r="B744" t="s">
        <v>502</v>
      </c>
      <c r="C744" t="s">
        <v>292</v>
      </c>
      <c r="D744" t="s">
        <v>73</v>
      </c>
      <c r="E744" t="s">
        <v>73</v>
      </c>
      <c r="F744" t="s">
        <v>74</v>
      </c>
      <c r="G744" t="s">
        <v>75</v>
      </c>
      <c r="H744" t="s">
        <v>12</v>
      </c>
      <c r="I744" t="s">
        <v>80</v>
      </c>
      <c r="J744">
        <v>2.4994931441472002E-4</v>
      </c>
      <c r="K744">
        <v>2.5401715487999999E-7</v>
      </c>
      <c r="L744">
        <v>4.6013121503999996E-7</v>
      </c>
      <c r="M744">
        <v>2.2340909808E-6</v>
      </c>
      <c r="N744">
        <v>8.9167985400960016E-5</v>
      </c>
      <c r="O744">
        <v>2.149380954864E-4</v>
      </c>
      <c r="P744">
        <v>1.5240910426560001E-5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 t="s">
        <v>548</v>
      </c>
    </row>
    <row r="745" spans="1:24">
      <c r="A745" t="s">
        <v>69</v>
      </c>
      <c r="B745" t="s">
        <v>502</v>
      </c>
      <c r="C745" t="s">
        <v>292</v>
      </c>
      <c r="D745" t="s">
        <v>73</v>
      </c>
      <c r="E745" t="s">
        <v>73</v>
      </c>
      <c r="F745" t="s">
        <v>74</v>
      </c>
      <c r="G745" t="s">
        <v>75</v>
      </c>
      <c r="H745" t="s">
        <v>83</v>
      </c>
      <c r="I745" t="s">
        <v>77</v>
      </c>
      <c r="J745">
        <v>1.1788230305583864E-3</v>
      </c>
      <c r="K745">
        <v>1.2957209090318036E-3</v>
      </c>
      <c r="L745">
        <v>1.5219105429702833E-3</v>
      </c>
      <c r="M745">
        <v>1.5193281735734988E-3</v>
      </c>
      <c r="N745">
        <v>1.4818727860471522E-3</v>
      </c>
      <c r="O745">
        <v>1.4409357600938444E-3</v>
      </c>
      <c r="P745">
        <v>1.4631027947767188E-3</v>
      </c>
      <c r="Q745">
        <v>1.4140600661094885E-3</v>
      </c>
      <c r="R745">
        <v>1.3395942474999996E-3</v>
      </c>
      <c r="S745">
        <v>1.3139381283499994E-3</v>
      </c>
      <c r="T745">
        <v>1.3333685389625004E-3</v>
      </c>
      <c r="U745">
        <v>1.3452380645374992E-3</v>
      </c>
      <c r="V745">
        <v>1.2939039338800008E-3</v>
      </c>
      <c r="W745">
        <v>1.3161480699300009E-3</v>
      </c>
      <c r="X745" t="s">
        <v>549</v>
      </c>
    </row>
    <row r="746" spans="1:24">
      <c r="A746" t="s">
        <v>69</v>
      </c>
      <c r="B746" t="s">
        <v>502</v>
      </c>
      <c r="C746" t="s">
        <v>292</v>
      </c>
      <c r="D746" t="s">
        <v>73</v>
      </c>
      <c r="E746" t="s">
        <v>73</v>
      </c>
      <c r="F746" t="s">
        <v>74</v>
      </c>
      <c r="G746" t="s">
        <v>75</v>
      </c>
      <c r="H746" t="s">
        <v>83</v>
      </c>
      <c r="I746" t="s">
        <v>79</v>
      </c>
      <c r="J746">
        <v>2.5000478832082256</v>
      </c>
      <c r="K746">
        <v>2.7479649038746494</v>
      </c>
      <c r="L746">
        <v>3.2276678795313773</v>
      </c>
      <c r="M746">
        <v>3.2221911905146761</v>
      </c>
      <c r="N746">
        <v>3.1427558046488007</v>
      </c>
      <c r="O746">
        <v>3.0559365600070252</v>
      </c>
      <c r="P746">
        <v>3.1029484071624651</v>
      </c>
      <c r="Q746">
        <v>2.9989385882050033</v>
      </c>
      <c r="R746">
        <v>2.8410114800979995</v>
      </c>
      <c r="S746">
        <v>2.7865999826046788</v>
      </c>
      <c r="T746">
        <v>2.8278079974316706</v>
      </c>
      <c r="U746">
        <v>2.8529808872711278</v>
      </c>
      <c r="V746">
        <v>2.7441114629727057</v>
      </c>
      <c r="W746">
        <v>2.7912868267075459</v>
      </c>
      <c r="X746" t="s">
        <v>549</v>
      </c>
    </row>
    <row r="747" spans="1:24">
      <c r="A747" t="s">
        <v>69</v>
      </c>
      <c r="B747" t="s">
        <v>502</v>
      </c>
      <c r="C747" t="s">
        <v>292</v>
      </c>
      <c r="D747" t="s">
        <v>73</v>
      </c>
      <c r="E747" t="s">
        <v>73</v>
      </c>
      <c r="F747" t="s">
        <v>74</v>
      </c>
      <c r="G747" t="s">
        <v>75</v>
      </c>
      <c r="H747" t="s">
        <v>83</v>
      </c>
      <c r="I747" t="s">
        <v>80</v>
      </c>
      <c r="J747">
        <v>1.4051570524255964E-3</v>
      </c>
      <c r="K747">
        <v>1.5444993235659101E-3</v>
      </c>
      <c r="L747">
        <v>1.814117367220578E-3</v>
      </c>
      <c r="M747">
        <v>1.8110391828996106E-3</v>
      </c>
      <c r="N747">
        <v>1.7663923609682055E-3</v>
      </c>
      <c r="O747">
        <v>1.7175954260318623E-3</v>
      </c>
      <c r="P747">
        <v>1.744018531373849E-3</v>
      </c>
      <c r="Q747">
        <v>1.6855595988025103E-3</v>
      </c>
      <c r="R747">
        <v>1.5967963430199995E-3</v>
      </c>
      <c r="S747">
        <v>1.5662142489931993E-3</v>
      </c>
      <c r="T747">
        <v>1.5893752984433005E-3</v>
      </c>
      <c r="U747">
        <v>1.6035237729286991E-3</v>
      </c>
      <c r="V747">
        <v>1.5423334891849611E-3</v>
      </c>
      <c r="W747">
        <v>1.5688484993565609E-3</v>
      </c>
      <c r="X747" t="s">
        <v>549</v>
      </c>
    </row>
    <row r="748" spans="1:24">
      <c r="A748" t="s">
        <v>69</v>
      </c>
      <c r="B748" t="s">
        <v>502</v>
      </c>
      <c r="C748" t="s">
        <v>292</v>
      </c>
      <c r="D748" t="s">
        <v>73</v>
      </c>
      <c r="E748" t="s">
        <v>73</v>
      </c>
      <c r="F748" t="s">
        <v>74</v>
      </c>
      <c r="G748" t="s">
        <v>75</v>
      </c>
      <c r="H748" t="s">
        <v>87</v>
      </c>
      <c r="I748" t="s">
        <v>77</v>
      </c>
      <c r="J748">
        <v>8.6696774999999999E-4</v>
      </c>
      <c r="K748">
        <v>8.1764999999999995E-4</v>
      </c>
      <c r="L748">
        <v>8.0627534999999997E-4</v>
      </c>
      <c r="M748">
        <v>7.3353037500000005E-4</v>
      </c>
      <c r="N748">
        <v>6.6078540000000002E-4</v>
      </c>
      <c r="O748">
        <v>8.9420894999999996E-4</v>
      </c>
      <c r="P748">
        <v>6.8383484999999999E-4</v>
      </c>
      <c r="Q748">
        <v>7.6300200000000004E-4</v>
      </c>
      <c r="R748">
        <v>1.0650460500000001E-3</v>
      </c>
      <c r="S748">
        <v>1.3788476999999999E-3</v>
      </c>
      <c r="T748">
        <v>1.6050159000000001E-3</v>
      </c>
      <c r="U748">
        <v>1.6266629250000001E-3</v>
      </c>
      <c r="V748">
        <v>1.5187072500000001E-3</v>
      </c>
      <c r="W748">
        <v>1.3866308999999999E-3</v>
      </c>
      <c r="X748" t="s">
        <v>550</v>
      </c>
    </row>
    <row r="749" spans="1:24">
      <c r="A749" t="s">
        <v>69</v>
      </c>
      <c r="B749" t="s">
        <v>502</v>
      </c>
      <c r="C749" t="s">
        <v>292</v>
      </c>
      <c r="D749" t="s">
        <v>73</v>
      </c>
      <c r="E749" t="s">
        <v>73</v>
      </c>
      <c r="F749" t="s">
        <v>74</v>
      </c>
      <c r="G749" t="s">
        <v>75</v>
      </c>
      <c r="H749" t="s">
        <v>87</v>
      </c>
      <c r="I749" t="s">
        <v>79</v>
      </c>
      <c r="J749">
        <v>0.85494579719999997</v>
      </c>
      <c r="K749">
        <v>0.80631191999999996</v>
      </c>
      <c r="L749">
        <v>0.79509499847999998</v>
      </c>
      <c r="M749">
        <v>0.72335875380000003</v>
      </c>
      <c r="N749">
        <v>0.65162250911999997</v>
      </c>
      <c r="O749">
        <v>0.88180925255999998</v>
      </c>
      <c r="P749">
        <v>0.67435234008</v>
      </c>
      <c r="Q749">
        <v>0.75242170559999999</v>
      </c>
      <c r="R749">
        <v>1.05027741144</v>
      </c>
      <c r="S749">
        <v>1.3597276785600001</v>
      </c>
      <c r="T749">
        <v>1.5827596795200001</v>
      </c>
      <c r="U749">
        <v>1.6041065324399999</v>
      </c>
      <c r="V749">
        <v>1.4976478428</v>
      </c>
      <c r="W749">
        <v>1.3674029515199999</v>
      </c>
      <c r="X749" t="s">
        <v>550</v>
      </c>
    </row>
    <row r="750" spans="1:24">
      <c r="A750" t="s">
        <v>69</v>
      </c>
      <c r="B750" t="s">
        <v>502</v>
      </c>
      <c r="C750" t="s">
        <v>292</v>
      </c>
      <c r="D750" t="s">
        <v>73</v>
      </c>
      <c r="E750" t="s">
        <v>73</v>
      </c>
      <c r="F750" t="s">
        <v>74</v>
      </c>
      <c r="G750" t="s">
        <v>75</v>
      </c>
      <c r="H750" t="s">
        <v>87</v>
      </c>
      <c r="I750" t="s">
        <v>80</v>
      </c>
      <c r="J750">
        <v>2.0668511160000002E-3</v>
      </c>
      <c r="K750">
        <v>1.9492775999999999E-3</v>
      </c>
      <c r="L750">
        <v>1.9221604343999999E-3</v>
      </c>
      <c r="M750">
        <v>1.7487364139999999E-3</v>
      </c>
      <c r="N750">
        <v>1.5753123936000002E-3</v>
      </c>
      <c r="O750">
        <v>2.1317941367999999E-3</v>
      </c>
      <c r="P750">
        <v>1.6302622823999998E-3</v>
      </c>
      <c r="Q750">
        <v>1.818996768E-3</v>
      </c>
      <c r="R750">
        <v>2.5390697832000002E-3</v>
      </c>
      <c r="S750">
        <v>3.2871729167999997E-3</v>
      </c>
      <c r="T750">
        <v>3.8263579055999998E-3</v>
      </c>
      <c r="U750">
        <v>3.8779644132000005E-3</v>
      </c>
      <c r="V750">
        <v>3.6205980840000001E-3</v>
      </c>
      <c r="W750">
        <v>3.3057280655999998E-3</v>
      </c>
      <c r="X750" t="s">
        <v>550</v>
      </c>
    </row>
    <row r="751" spans="1:24">
      <c r="A751" t="s">
        <v>69</v>
      </c>
      <c r="B751" t="s">
        <v>502</v>
      </c>
      <c r="C751" t="s">
        <v>292</v>
      </c>
      <c r="D751" t="s">
        <v>73</v>
      </c>
      <c r="E751" t="s">
        <v>73</v>
      </c>
      <c r="F751" t="s">
        <v>74</v>
      </c>
      <c r="G751" t="s">
        <v>75</v>
      </c>
      <c r="H751" t="s">
        <v>308</v>
      </c>
      <c r="I751" t="s">
        <v>77</v>
      </c>
      <c r="J751">
        <v>9.2948870234678445E-5</v>
      </c>
      <c r="K751">
        <v>9.5597865818801257E-5</v>
      </c>
      <c r="L751">
        <v>9.6483721594004063E-5</v>
      </c>
      <c r="M751">
        <v>9.3360782075630155E-5</v>
      </c>
      <c r="N751">
        <v>9.1330219170999757E-5</v>
      </c>
      <c r="O751">
        <v>9.0686183062500006E-5</v>
      </c>
      <c r="P751">
        <v>9.3209799760353654E-5</v>
      </c>
      <c r="Q751">
        <v>9.3829228340251884E-5</v>
      </c>
      <c r="R751">
        <v>9.4018742074296563E-5</v>
      </c>
      <c r="S751">
        <v>9.4662393920194691E-5</v>
      </c>
      <c r="T751">
        <v>9.205092361622521E-5</v>
      </c>
      <c r="U751">
        <v>9.0681452968944479E-5</v>
      </c>
      <c r="V751">
        <v>9.0681452968944479E-5</v>
      </c>
      <c r="W751">
        <v>9.0681452968944479E-5</v>
      </c>
      <c r="X751" t="s">
        <v>551</v>
      </c>
    </row>
    <row r="752" spans="1:24">
      <c r="A752" t="s">
        <v>69</v>
      </c>
      <c r="B752" t="s">
        <v>502</v>
      </c>
      <c r="C752" t="s">
        <v>292</v>
      </c>
      <c r="D752" t="s">
        <v>73</v>
      </c>
      <c r="E752" t="s">
        <v>73</v>
      </c>
      <c r="F752" t="s">
        <v>74</v>
      </c>
      <c r="G752" t="s">
        <v>75</v>
      </c>
      <c r="H752" t="s">
        <v>308</v>
      </c>
      <c r="I752" t="s">
        <v>79</v>
      </c>
      <c r="J752">
        <v>8.7835255640942508E-2</v>
      </c>
      <c r="K752">
        <v>9.0394285714371511E-2</v>
      </c>
      <c r="L752">
        <v>9.1407710213954746E-2</v>
      </c>
      <c r="M752">
        <v>8.8358360659303206E-2</v>
      </c>
      <c r="N752">
        <v>8.6544677125380678E-2</v>
      </c>
      <c r="O752">
        <v>8.5849895321206918E-2</v>
      </c>
      <c r="P752">
        <v>8.865345763009233E-2</v>
      </c>
      <c r="Q752">
        <v>8.9723033100571989E-2</v>
      </c>
      <c r="R752">
        <v>8.9429500413005611E-2</v>
      </c>
      <c r="S752">
        <v>9.0041734333058399E-2</v>
      </c>
      <c r="T752">
        <v>8.755773508487831E-2</v>
      </c>
      <c r="U752">
        <v>8.6255111021690867E-2</v>
      </c>
      <c r="V752">
        <v>8.6255111021690867E-2</v>
      </c>
      <c r="W752">
        <v>8.6255111021690867E-2</v>
      </c>
      <c r="X752" t="s">
        <v>551</v>
      </c>
    </row>
    <row r="753" spans="1:24">
      <c r="A753" t="s">
        <v>69</v>
      </c>
      <c r="B753" t="s">
        <v>502</v>
      </c>
      <c r="C753" t="s">
        <v>292</v>
      </c>
      <c r="D753" t="s">
        <v>73</v>
      </c>
      <c r="E753" t="s">
        <v>73</v>
      </c>
      <c r="F753" t="s">
        <v>74</v>
      </c>
      <c r="G753" t="s">
        <v>75</v>
      </c>
      <c r="H753" t="s">
        <v>308</v>
      </c>
      <c r="I753" t="s">
        <v>80</v>
      </c>
      <c r="J753">
        <v>2.215901066394734E-4</v>
      </c>
      <c r="K753">
        <v>2.2790531211202219E-4</v>
      </c>
      <c r="L753">
        <v>2.3001719228010571E-4</v>
      </c>
      <c r="M753">
        <v>2.2257210446830229E-4</v>
      </c>
      <c r="N753">
        <v>2.177312425036634E-4</v>
      </c>
      <c r="O753">
        <v>2.1619586042099999E-4</v>
      </c>
      <c r="P753">
        <v>2.222121626286831E-4</v>
      </c>
      <c r="Q753">
        <v>2.2368888036316045E-4</v>
      </c>
      <c r="R753">
        <v>2.2414068110512302E-4</v>
      </c>
      <c r="S753">
        <v>2.2567514710574411E-4</v>
      </c>
      <c r="T753">
        <v>2.1944940190108094E-4</v>
      </c>
      <c r="U753">
        <v>2.161845838779636E-4</v>
      </c>
      <c r="V753">
        <v>2.161845838779636E-4</v>
      </c>
      <c r="W753">
        <v>2.161845838779636E-4</v>
      </c>
      <c r="X753" t="s">
        <v>551</v>
      </c>
    </row>
    <row r="754" spans="1:24">
      <c r="A754" t="s">
        <v>69</v>
      </c>
      <c r="B754" t="s">
        <v>502</v>
      </c>
      <c r="C754" t="s">
        <v>292</v>
      </c>
      <c r="D754" t="s">
        <v>73</v>
      </c>
      <c r="E754" t="s">
        <v>73</v>
      </c>
      <c r="F754" t="s">
        <v>74</v>
      </c>
      <c r="G754" t="s">
        <v>75</v>
      </c>
      <c r="H754" t="s">
        <v>91</v>
      </c>
      <c r="I754" t="s">
        <v>77</v>
      </c>
      <c r="J754">
        <v>2.2214250000000002E-5</v>
      </c>
      <c r="K754">
        <v>2.6800875000000001E-5</v>
      </c>
      <c r="L754">
        <v>1.1613375E-5</v>
      </c>
      <c r="M754">
        <v>2.0118374999999999E-5</v>
      </c>
      <c r="N754">
        <v>3.0537000000000003E-5</v>
      </c>
      <c r="O754">
        <v>2.4947999999999999E-5</v>
      </c>
      <c r="P754">
        <v>2.3054625E-5</v>
      </c>
      <c r="Q754">
        <v>1.3132124999999999E-5</v>
      </c>
      <c r="R754">
        <v>6.2673750000000003E-6</v>
      </c>
      <c r="S754">
        <v>8.0392499999999993E-6</v>
      </c>
      <c r="T754">
        <v>1.3365E-5</v>
      </c>
      <c r="U754">
        <v>1.0600875E-5</v>
      </c>
      <c r="V754">
        <v>3.6348750000000001E-6</v>
      </c>
      <c r="W754">
        <v>3.8879999999999999E-6</v>
      </c>
      <c r="X754" t="s">
        <v>552</v>
      </c>
    </row>
    <row r="755" spans="1:24">
      <c r="A755" t="s">
        <v>69</v>
      </c>
      <c r="B755" t="s">
        <v>502</v>
      </c>
      <c r="C755" t="s">
        <v>292</v>
      </c>
      <c r="D755" t="s">
        <v>73</v>
      </c>
      <c r="E755" t="s">
        <v>73</v>
      </c>
      <c r="F755" t="s">
        <v>74</v>
      </c>
      <c r="G755" t="s">
        <v>75</v>
      </c>
      <c r="H755" t="s">
        <v>91</v>
      </c>
      <c r="I755" t="s">
        <v>79</v>
      </c>
      <c r="J755">
        <v>2.2273488000000001E-2</v>
      </c>
      <c r="K755">
        <v>2.6872343999999999E-2</v>
      </c>
      <c r="L755">
        <v>1.1644343999999999E-2</v>
      </c>
      <c r="M755">
        <v>2.0172024E-2</v>
      </c>
      <c r="N755">
        <v>3.0618432000000001E-2</v>
      </c>
      <c r="O755">
        <v>2.5014528000000001E-2</v>
      </c>
      <c r="P755">
        <v>2.3116103999999998E-2</v>
      </c>
      <c r="Q755">
        <v>1.3167144E-2</v>
      </c>
      <c r="R755">
        <v>6.2840880000000002E-3</v>
      </c>
      <c r="S755">
        <v>8.0606879999999999E-3</v>
      </c>
      <c r="T755">
        <v>1.340064E-2</v>
      </c>
      <c r="U755">
        <v>1.0629144E-2</v>
      </c>
      <c r="V755">
        <v>3.6445679999999999E-3</v>
      </c>
      <c r="W755">
        <v>3.8983680000000001E-3</v>
      </c>
      <c r="X755" t="s">
        <v>552</v>
      </c>
    </row>
    <row r="756" spans="1:24">
      <c r="A756" t="s">
        <v>69</v>
      </c>
      <c r="B756" t="s">
        <v>502</v>
      </c>
      <c r="C756" t="s">
        <v>292</v>
      </c>
      <c r="D756" t="s">
        <v>73</v>
      </c>
      <c r="E756" t="s">
        <v>73</v>
      </c>
      <c r="F756" t="s">
        <v>74</v>
      </c>
      <c r="G756" t="s">
        <v>75</v>
      </c>
      <c r="H756" t="s">
        <v>91</v>
      </c>
      <c r="I756" t="s">
        <v>80</v>
      </c>
      <c r="J756">
        <v>5.2958772000000002E-5</v>
      </c>
      <c r="K756">
        <v>6.3893286000000002E-5</v>
      </c>
      <c r="L756">
        <v>2.7686286000000001E-5</v>
      </c>
      <c r="M756">
        <v>4.7962206000000003E-5</v>
      </c>
      <c r="N756">
        <v>7.2800208000000003E-5</v>
      </c>
      <c r="O756">
        <v>5.9476031999999999E-5</v>
      </c>
      <c r="P756">
        <v>5.4962225999999998E-5</v>
      </c>
      <c r="Q756">
        <v>3.1306985999999999E-5</v>
      </c>
      <c r="R756">
        <v>1.4941422000000001E-5</v>
      </c>
      <c r="S756">
        <v>1.9165571999999998E-5</v>
      </c>
      <c r="T756">
        <v>3.1862159999999999E-5</v>
      </c>
      <c r="U756">
        <v>2.5272486000000001E-5</v>
      </c>
      <c r="V756">
        <v>8.6655420000000002E-6</v>
      </c>
      <c r="W756">
        <v>9.2689920000000003E-6</v>
      </c>
      <c r="X756" t="s">
        <v>552</v>
      </c>
    </row>
    <row r="757" spans="1:24">
      <c r="A757" t="s">
        <v>69</v>
      </c>
      <c r="B757" t="s">
        <v>502</v>
      </c>
      <c r="C757" t="s">
        <v>292</v>
      </c>
      <c r="D757" t="s">
        <v>73</v>
      </c>
      <c r="E757" t="s">
        <v>73</v>
      </c>
      <c r="F757" t="s">
        <v>74</v>
      </c>
      <c r="G757" t="s">
        <v>75</v>
      </c>
      <c r="H757" t="s">
        <v>310</v>
      </c>
      <c r="I757" t="s">
        <v>77</v>
      </c>
      <c r="J757">
        <v>4.6686779999999999E-4</v>
      </c>
      <c r="K757">
        <v>3.205188E-4</v>
      </c>
      <c r="L757">
        <v>3.7297259999999999E-4</v>
      </c>
      <c r="M757">
        <v>6.3147419999999999E-4</v>
      </c>
      <c r="N757">
        <v>8.9142479999999998E-4</v>
      </c>
      <c r="O757">
        <v>7.0015680000000001E-4</v>
      </c>
      <c r="P757">
        <v>5.1932159999999998E-4</v>
      </c>
      <c r="Q757">
        <v>5.8365719999999997E-4</v>
      </c>
      <c r="R757">
        <v>7.5347999999999995E-4</v>
      </c>
      <c r="S757">
        <v>6.0191460000000004E-4</v>
      </c>
      <c r="T757">
        <v>6.5262960000000004E-4</v>
      </c>
      <c r="U757">
        <v>6.5465819999999998E-4</v>
      </c>
      <c r="V757">
        <v>6.5755619999999996E-4</v>
      </c>
      <c r="W757">
        <v>6.5755619999999996E-4</v>
      </c>
      <c r="X757" t="s">
        <v>553</v>
      </c>
    </row>
    <row r="758" spans="1:24">
      <c r="A758" t="s">
        <v>69</v>
      </c>
      <c r="B758" t="s">
        <v>502</v>
      </c>
      <c r="C758" t="s">
        <v>292</v>
      </c>
      <c r="D758" t="s">
        <v>73</v>
      </c>
      <c r="E758" t="s">
        <v>73</v>
      </c>
      <c r="F758" t="s">
        <v>74</v>
      </c>
      <c r="G758" t="s">
        <v>75</v>
      </c>
      <c r="H758" t="s">
        <v>310</v>
      </c>
      <c r="I758" t="s">
        <v>79</v>
      </c>
      <c r="J758">
        <v>0.39204445391999998</v>
      </c>
      <c r="K758">
        <v>0.26915032032000002</v>
      </c>
      <c r="L758">
        <v>0.31319752464</v>
      </c>
      <c r="M758">
        <v>0.53026993487999996</v>
      </c>
      <c r="N758">
        <v>0.74855911872000003</v>
      </c>
      <c r="O758">
        <v>0.58794500352000001</v>
      </c>
      <c r="P758">
        <v>0.43609165824000001</v>
      </c>
      <c r="Q758">
        <v>0.49011640608000001</v>
      </c>
      <c r="R758">
        <v>0.63272227199999997</v>
      </c>
      <c r="S758">
        <v>0.50544775344000004</v>
      </c>
      <c r="T758">
        <v>0.54803482944000004</v>
      </c>
      <c r="U758">
        <v>0.54973831248000005</v>
      </c>
      <c r="V758">
        <v>0.55217185968000004</v>
      </c>
      <c r="W758">
        <v>0.55217185968000004</v>
      </c>
      <c r="X758" t="s">
        <v>553</v>
      </c>
    </row>
    <row r="759" spans="1:24">
      <c r="A759" t="s">
        <v>69</v>
      </c>
      <c r="B759" t="s">
        <v>502</v>
      </c>
      <c r="C759" t="s">
        <v>292</v>
      </c>
      <c r="D759" t="s">
        <v>73</v>
      </c>
      <c r="E759" t="s">
        <v>73</v>
      </c>
      <c r="F759" t="s">
        <v>74</v>
      </c>
      <c r="G759" t="s">
        <v>75</v>
      </c>
      <c r="H759" t="s">
        <v>310</v>
      </c>
      <c r="I759" t="s">
        <v>80</v>
      </c>
      <c r="J759">
        <v>1.1130128352000001E-3</v>
      </c>
      <c r="K759">
        <v>7.6411681919999995E-4</v>
      </c>
      <c r="L759">
        <v>8.8916667839999996E-4</v>
      </c>
      <c r="M759">
        <v>1.5054344928E-3</v>
      </c>
      <c r="N759">
        <v>2.1251567231999999E-3</v>
      </c>
      <c r="O759">
        <v>1.6691738112000001E-3</v>
      </c>
      <c r="P759">
        <v>1.2380626943999998E-3</v>
      </c>
      <c r="Q759">
        <v>1.3914387647999999E-3</v>
      </c>
      <c r="R759">
        <v>1.79629632E-3</v>
      </c>
      <c r="S759">
        <v>1.4349644063999998E-3</v>
      </c>
      <c r="T759">
        <v>1.5558689663999999E-3</v>
      </c>
      <c r="U759">
        <v>1.5607051488E-3</v>
      </c>
      <c r="V759">
        <v>1.5676139807999998E-3</v>
      </c>
      <c r="W759">
        <v>1.5676139807999998E-3</v>
      </c>
      <c r="X759" t="s">
        <v>553</v>
      </c>
    </row>
    <row r="760" spans="1:24">
      <c r="A760" t="s">
        <v>69</v>
      </c>
      <c r="B760" t="s">
        <v>502</v>
      </c>
      <c r="C760" t="s">
        <v>292</v>
      </c>
      <c r="D760" t="s">
        <v>73</v>
      </c>
      <c r="E760" t="s">
        <v>73</v>
      </c>
      <c r="F760" t="s">
        <v>74</v>
      </c>
      <c r="G760" t="s">
        <v>75</v>
      </c>
      <c r="H760" t="s">
        <v>99</v>
      </c>
      <c r="I760" t="s">
        <v>77</v>
      </c>
      <c r="J760">
        <v>2.5875000000000001E-7</v>
      </c>
      <c r="K760">
        <v>1.4478749999999999E-5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 t="s">
        <v>554</v>
      </c>
    </row>
    <row r="761" spans="1:24">
      <c r="A761" t="s">
        <v>69</v>
      </c>
      <c r="B761" t="s">
        <v>502</v>
      </c>
      <c r="C761" t="s">
        <v>292</v>
      </c>
      <c r="D761" t="s">
        <v>73</v>
      </c>
      <c r="E761" t="s">
        <v>73</v>
      </c>
      <c r="F761" t="s">
        <v>74</v>
      </c>
      <c r="G761" t="s">
        <v>75</v>
      </c>
      <c r="H761" t="s">
        <v>99</v>
      </c>
      <c r="I761" t="s">
        <v>79</v>
      </c>
      <c r="J761">
        <v>2.5909499999999999E-4</v>
      </c>
      <c r="K761">
        <v>1.4498054999999999E-2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 t="s">
        <v>554</v>
      </c>
    </row>
    <row r="762" spans="1:24">
      <c r="A762" t="s">
        <v>69</v>
      </c>
      <c r="B762" t="s">
        <v>502</v>
      </c>
      <c r="C762" t="s">
        <v>292</v>
      </c>
      <c r="D762" t="s">
        <v>73</v>
      </c>
      <c r="E762" t="s">
        <v>73</v>
      </c>
      <c r="F762" t="s">
        <v>74</v>
      </c>
      <c r="G762" t="s">
        <v>75</v>
      </c>
      <c r="H762" t="s">
        <v>99</v>
      </c>
      <c r="I762" t="s">
        <v>80</v>
      </c>
      <c r="J762">
        <v>6.1686000000000003E-7</v>
      </c>
      <c r="K762">
        <v>3.4517339999999998E-5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 t="s">
        <v>554</v>
      </c>
    </row>
    <row r="763" spans="1:24">
      <c r="A763" t="s">
        <v>69</v>
      </c>
      <c r="B763" t="s">
        <v>502</v>
      </c>
      <c r="C763" t="s">
        <v>292</v>
      </c>
      <c r="D763" t="s">
        <v>73</v>
      </c>
      <c r="E763" t="s">
        <v>73</v>
      </c>
      <c r="F763" t="s">
        <v>74</v>
      </c>
      <c r="G763" t="s">
        <v>75</v>
      </c>
      <c r="H763" t="s">
        <v>424</v>
      </c>
      <c r="I763" t="s">
        <v>77</v>
      </c>
      <c r="J763">
        <v>4.9488000000000049E-3</v>
      </c>
      <c r="K763">
        <v>5.0040000000000015E-3</v>
      </c>
      <c r="L763">
        <v>5.1248000000000023E-3</v>
      </c>
      <c r="M763">
        <v>5.3359999999999953E-3</v>
      </c>
      <c r="N763">
        <v>5.2168000000000023E-3</v>
      </c>
      <c r="O763">
        <v>3.3231999999999945E-3</v>
      </c>
      <c r="P763">
        <v>3.0832000000000025E-3</v>
      </c>
      <c r="Q763">
        <v>3.2736000000000041E-3</v>
      </c>
      <c r="R763">
        <v>3.4551999999999986E-3</v>
      </c>
      <c r="S763">
        <v>3.4343999999999941E-3</v>
      </c>
      <c r="T763">
        <v>3.3912000000000039E-3</v>
      </c>
      <c r="U763">
        <v>4.0039999999999945E-3</v>
      </c>
      <c r="V763">
        <v>3.5071999999999972E-3</v>
      </c>
      <c r="W763">
        <v>3.5071999999999972E-3</v>
      </c>
      <c r="X763" t="s">
        <v>555</v>
      </c>
    </row>
    <row r="764" spans="1:24">
      <c r="A764" t="s">
        <v>69</v>
      </c>
      <c r="B764" t="s">
        <v>502</v>
      </c>
      <c r="C764" t="s">
        <v>292</v>
      </c>
      <c r="D764" t="s">
        <v>73</v>
      </c>
      <c r="E764" t="s">
        <v>73</v>
      </c>
      <c r="F764" t="s">
        <v>74</v>
      </c>
      <c r="G764" t="s">
        <v>75</v>
      </c>
      <c r="H764" t="s">
        <v>424</v>
      </c>
      <c r="I764" t="s">
        <v>80</v>
      </c>
      <c r="J764">
        <v>7.7423976000000061E-3</v>
      </c>
      <c r="K764">
        <v>7.8287580000000034E-3</v>
      </c>
      <c r="L764">
        <v>8.0177496000000022E-3</v>
      </c>
      <c r="M764">
        <v>8.348171999999994E-3</v>
      </c>
      <c r="N764">
        <v>8.161683600000004E-3</v>
      </c>
      <c r="O764">
        <v>5.1991463999999914E-3</v>
      </c>
      <c r="P764">
        <v>4.8236664000000035E-3</v>
      </c>
      <c r="Q764">
        <v>5.1215472000000076E-3</v>
      </c>
      <c r="R764">
        <v>5.405660399999998E-3</v>
      </c>
      <c r="S764">
        <v>5.3731187999999912E-3</v>
      </c>
      <c r="T764">
        <v>5.3055324000000053E-3</v>
      </c>
      <c r="U764">
        <v>6.2642579999999922E-3</v>
      </c>
      <c r="V764">
        <v>5.4870143999999951E-3</v>
      </c>
      <c r="W764">
        <v>5.4870143999999951E-3</v>
      </c>
      <c r="X764" t="s">
        <v>555</v>
      </c>
    </row>
    <row r="765" spans="1:24">
      <c r="A765" t="s">
        <v>69</v>
      </c>
      <c r="B765" t="s">
        <v>502</v>
      </c>
      <c r="C765" t="s">
        <v>292</v>
      </c>
      <c r="D765" t="s">
        <v>73</v>
      </c>
      <c r="E765" t="s">
        <v>73</v>
      </c>
      <c r="F765" t="s">
        <v>74</v>
      </c>
      <c r="G765" t="s">
        <v>75</v>
      </c>
      <c r="H765" t="s">
        <v>318</v>
      </c>
      <c r="I765" t="s">
        <v>77</v>
      </c>
      <c r="J765">
        <v>2.3595920229607046E-7</v>
      </c>
      <c r="K765">
        <v>3.2693416976558328E-7</v>
      </c>
      <c r="L765">
        <v>3.868390888291566E-7</v>
      </c>
      <c r="M765">
        <v>2.2460544451765663E-6</v>
      </c>
      <c r="N765">
        <v>3.3711927170881873E-6</v>
      </c>
      <c r="O765">
        <v>3.5645849820000005E-6</v>
      </c>
      <c r="P765">
        <v>3.6705145610423242E-6</v>
      </c>
      <c r="Q765">
        <v>3.701558555350841E-6</v>
      </c>
      <c r="R765">
        <v>4.1097053260725652E-6</v>
      </c>
      <c r="S765">
        <v>4.2126712856292966E-6</v>
      </c>
      <c r="T765">
        <v>6.4967793298966531E-6</v>
      </c>
      <c r="U765">
        <v>7.0201636048693165E-6</v>
      </c>
      <c r="V765">
        <v>6.4576749193883013E-6</v>
      </c>
      <c r="W765">
        <v>6.7701742110628911E-6</v>
      </c>
      <c r="X765" t="s">
        <v>556</v>
      </c>
    </row>
    <row r="766" spans="1:24">
      <c r="A766" t="s">
        <v>69</v>
      </c>
      <c r="B766" t="s">
        <v>502</v>
      </c>
      <c r="C766" t="s">
        <v>292</v>
      </c>
      <c r="D766" t="s">
        <v>73</v>
      </c>
      <c r="E766" t="s">
        <v>73</v>
      </c>
      <c r="F766" t="s">
        <v>74</v>
      </c>
      <c r="G766" t="s">
        <v>75</v>
      </c>
      <c r="H766" t="s">
        <v>318</v>
      </c>
      <c r="I766" t="s">
        <v>79</v>
      </c>
      <c r="J766">
        <v>2.1532063740190751E-4</v>
      </c>
      <c r="K766">
        <v>2.9833832771675363E-4</v>
      </c>
      <c r="L766">
        <v>3.5300356319289971E-4</v>
      </c>
      <c r="M766">
        <v>2.0495995497051226E-3</v>
      </c>
      <c r="N766">
        <v>3.07632572743354E-3</v>
      </c>
      <c r="O766">
        <v>3.2528026155744E-3</v>
      </c>
      <c r="P766">
        <v>3.3494668874364886E-3</v>
      </c>
      <c r="Q766">
        <v>3.377795567042821E-3</v>
      </c>
      <c r="R766">
        <v>3.750243100218752E-3</v>
      </c>
      <c r="S766">
        <v>3.8442029705129206E-3</v>
      </c>
      <c r="T766">
        <v>5.9285276978416927E-3</v>
      </c>
      <c r="U766">
        <v>6.4061332948967473E-3</v>
      </c>
      <c r="V766">
        <v>5.8928436197724712E-3</v>
      </c>
      <c r="W766">
        <v>6.1780096400685909E-3</v>
      </c>
      <c r="X766" t="s">
        <v>556</v>
      </c>
    </row>
    <row r="767" spans="1:24">
      <c r="A767" t="s">
        <v>69</v>
      </c>
      <c r="B767" t="s">
        <v>502</v>
      </c>
      <c r="C767" t="s">
        <v>292</v>
      </c>
      <c r="D767" t="s">
        <v>73</v>
      </c>
      <c r="E767" t="s">
        <v>73</v>
      </c>
      <c r="F767" t="s">
        <v>74</v>
      </c>
      <c r="G767" t="s">
        <v>75</v>
      </c>
      <c r="H767" t="s">
        <v>318</v>
      </c>
      <c r="I767" t="s">
        <v>80</v>
      </c>
      <c r="J767">
        <v>5.6252673827383201E-7</v>
      </c>
      <c r="K767">
        <v>7.7941106072115061E-7</v>
      </c>
      <c r="L767">
        <v>9.2222438776870939E-7</v>
      </c>
      <c r="M767">
        <v>5.3545937973009345E-6</v>
      </c>
      <c r="N767">
        <v>8.0369234375382372E-6</v>
      </c>
      <c r="O767">
        <v>8.4979705970880005E-6</v>
      </c>
      <c r="P767">
        <v>8.7505067135249E-6</v>
      </c>
      <c r="Q767">
        <v>8.8245155959564043E-6</v>
      </c>
      <c r="R767">
        <v>9.7975374973569962E-6</v>
      </c>
      <c r="S767">
        <v>1.0043008344940241E-5</v>
      </c>
      <c r="T767">
        <v>1.5488321922473621E-5</v>
      </c>
      <c r="U767">
        <v>1.6736070034008449E-5</v>
      </c>
      <c r="V767">
        <v>1.5395097007821712E-5</v>
      </c>
      <c r="W767">
        <v>1.6140095319173932E-5</v>
      </c>
      <c r="X767" t="s">
        <v>556</v>
      </c>
    </row>
    <row r="768" spans="1:24">
      <c r="A768" t="s">
        <v>69</v>
      </c>
      <c r="B768" t="s">
        <v>557</v>
      </c>
      <c r="C768" t="s">
        <v>558</v>
      </c>
      <c r="D768" t="s">
        <v>559</v>
      </c>
      <c r="E768" t="s">
        <v>73</v>
      </c>
      <c r="F768" t="s">
        <v>74</v>
      </c>
      <c r="G768" t="s">
        <v>75</v>
      </c>
      <c r="H768" t="s">
        <v>12</v>
      </c>
      <c r="I768" t="s">
        <v>77</v>
      </c>
      <c r="J768">
        <v>5.3453048714999999E-4</v>
      </c>
      <c r="K768">
        <v>5.4297540000000005E-7</v>
      </c>
      <c r="L768">
        <v>1.0859508000000001E-6</v>
      </c>
      <c r="M768">
        <v>5.7773405250000001E-6</v>
      </c>
      <c r="N768">
        <v>1.7142802874999999E-4</v>
      </c>
      <c r="O768">
        <v>3.2339532555000002E-4</v>
      </c>
      <c r="P768">
        <v>2.6081329725000002E-5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 t="s">
        <v>560</v>
      </c>
    </row>
    <row r="769" spans="1:24">
      <c r="A769" t="s">
        <v>69</v>
      </c>
      <c r="B769" t="s">
        <v>557</v>
      </c>
      <c r="C769" t="s">
        <v>558</v>
      </c>
      <c r="D769" t="s">
        <v>559</v>
      </c>
      <c r="E769" t="s">
        <v>73</v>
      </c>
      <c r="F769" t="s">
        <v>74</v>
      </c>
      <c r="G769" t="s">
        <v>75</v>
      </c>
      <c r="H769" t="s">
        <v>12</v>
      </c>
      <c r="I769" t="s">
        <v>79</v>
      </c>
      <c r="J769">
        <v>6.0515330302799994E-3</v>
      </c>
      <c r="K769">
        <v>6.1471396799999999E-6</v>
      </c>
      <c r="L769">
        <v>1.229427936E-5</v>
      </c>
      <c r="M769">
        <v>6.5406497579999993E-5</v>
      </c>
      <c r="N769">
        <v>1.9407730769999999E-3</v>
      </c>
      <c r="O769">
        <v>3.6612270795600001E-3</v>
      </c>
      <c r="P769">
        <v>2.9527226622000005E-4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 t="s">
        <v>560</v>
      </c>
    </row>
    <row r="770" spans="1:24">
      <c r="A770" t="s">
        <v>69</v>
      </c>
      <c r="B770" t="s">
        <v>557</v>
      </c>
      <c r="C770" t="s">
        <v>558</v>
      </c>
      <c r="D770" t="s">
        <v>559</v>
      </c>
      <c r="E770" t="s">
        <v>73</v>
      </c>
      <c r="F770" t="s">
        <v>74</v>
      </c>
      <c r="G770" t="s">
        <v>75</v>
      </c>
      <c r="H770" t="s">
        <v>12</v>
      </c>
      <c r="I770" t="s">
        <v>80</v>
      </c>
      <c r="J770">
        <v>3.0892622578559996E-5</v>
      </c>
      <c r="K770">
        <v>3.1380687359999998E-8</v>
      </c>
      <c r="L770">
        <v>6.2761374719999997E-8</v>
      </c>
      <c r="M770">
        <v>3.3389526816E-7</v>
      </c>
      <c r="N770">
        <v>9.9075011040000002E-6</v>
      </c>
      <c r="O770">
        <v>1.8690289845119997E-5</v>
      </c>
      <c r="P770">
        <v>1.5073427894400002E-6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 t="s">
        <v>560</v>
      </c>
    </row>
    <row r="771" spans="1:24">
      <c r="A771" t="s">
        <v>69</v>
      </c>
      <c r="B771" t="s">
        <v>557</v>
      </c>
      <c r="C771" t="s">
        <v>558</v>
      </c>
      <c r="D771" t="s">
        <v>559</v>
      </c>
      <c r="E771" t="s">
        <v>73</v>
      </c>
      <c r="F771" t="s">
        <v>74</v>
      </c>
      <c r="G771" t="s">
        <v>75</v>
      </c>
      <c r="H771" t="s">
        <v>83</v>
      </c>
      <c r="I771" t="s">
        <v>77</v>
      </c>
      <c r="J771">
        <v>1.317774999999999E-2</v>
      </c>
      <c r="K771">
        <v>1.2896625000000035E-2</v>
      </c>
      <c r="L771">
        <v>1.2949900000000023E-2</v>
      </c>
      <c r="M771">
        <v>1.2540699999999995E-2</v>
      </c>
      <c r="N771">
        <v>1.287452499999996E-2</v>
      </c>
      <c r="O771">
        <v>1.2212149999999977E-2</v>
      </c>
      <c r="P771">
        <v>1.2507323950000003E-2</v>
      </c>
      <c r="Q771">
        <v>1.2565650422500034E-2</v>
      </c>
      <c r="R771">
        <v>1.2539590974999992E-2</v>
      </c>
      <c r="S771">
        <v>1.2369468731250008E-2</v>
      </c>
      <c r="T771">
        <v>1.2710843943712495E-2</v>
      </c>
      <c r="U771">
        <v>1.2960446372227565E-2</v>
      </c>
      <c r="V771">
        <v>1.2133116170155004E-2</v>
      </c>
      <c r="W771">
        <v>1.2491148143542494E-2</v>
      </c>
      <c r="X771" t="s">
        <v>561</v>
      </c>
    </row>
    <row r="772" spans="1:24">
      <c r="A772" t="s">
        <v>69</v>
      </c>
      <c r="B772" t="s">
        <v>557</v>
      </c>
      <c r="C772" t="s">
        <v>558</v>
      </c>
      <c r="D772" t="s">
        <v>559</v>
      </c>
      <c r="E772" t="s">
        <v>73</v>
      </c>
      <c r="F772" t="s">
        <v>74</v>
      </c>
      <c r="G772" t="s">
        <v>75</v>
      </c>
      <c r="H772" t="s">
        <v>83</v>
      </c>
      <c r="I772" t="s">
        <v>79</v>
      </c>
      <c r="J772">
        <v>27.947372199999975</v>
      </c>
      <c r="K772">
        <v>27.351162300000073</v>
      </c>
      <c r="L772">
        <v>27.464147920000045</v>
      </c>
      <c r="M772">
        <v>26.596316559999991</v>
      </c>
      <c r="N772">
        <v>27.304292619999909</v>
      </c>
      <c r="O772">
        <v>25.899527719999952</v>
      </c>
      <c r="P772">
        <v>26.525532633160008</v>
      </c>
      <c r="Q772">
        <v>26.64923141603807</v>
      </c>
      <c r="R772">
        <v>26.593964539779986</v>
      </c>
      <c r="S772">
        <v>26.233169285235014</v>
      </c>
      <c r="T772">
        <v>26.957157835825456</v>
      </c>
      <c r="U772">
        <v>27.486514666220224</v>
      </c>
      <c r="V772">
        <v>25.731912773664732</v>
      </c>
      <c r="W772">
        <v>26.491226982824919</v>
      </c>
      <c r="X772" t="s">
        <v>561</v>
      </c>
    </row>
    <row r="773" spans="1:24">
      <c r="A773" t="s">
        <v>69</v>
      </c>
      <c r="B773" t="s">
        <v>557</v>
      </c>
      <c r="C773" t="s">
        <v>558</v>
      </c>
      <c r="D773" t="s">
        <v>559</v>
      </c>
      <c r="E773" t="s">
        <v>73</v>
      </c>
      <c r="F773" t="s">
        <v>74</v>
      </c>
      <c r="G773" t="s">
        <v>75</v>
      </c>
      <c r="H773" t="s">
        <v>83</v>
      </c>
      <c r="I773" t="s">
        <v>80</v>
      </c>
      <c r="J773">
        <v>1.5707877999999988E-2</v>
      </c>
      <c r="K773">
        <v>1.5372777000000042E-2</v>
      </c>
      <c r="L773">
        <v>1.5436280800000026E-2</v>
      </c>
      <c r="M773">
        <v>1.4948514399999994E-2</v>
      </c>
      <c r="N773">
        <v>1.534643379999995E-2</v>
      </c>
      <c r="O773">
        <v>1.4556882799999971E-2</v>
      </c>
      <c r="P773">
        <v>1.4908730148400003E-2</v>
      </c>
      <c r="Q773">
        <v>1.4978255303620038E-2</v>
      </c>
      <c r="R773">
        <v>1.4947192442199992E-2</v>
      </c>
      <c r="S773">
        <v>1.4744406727650011E-2</v>
      </c>
      <c r="T773">
        <v>1.5151325980905293E-2</v>
      </c>
      <c r="U773">
        <v>1.544885207569526E-2</v>
      </c>
      <c r="V773">
        <v>1.4462674474824765E-2</v>
      </c>
      <c r="W773">
        <v>1.4889448587102654E-2</v>
      </c>
      <c r="X773" t="s">
        <v>561</v>
      </c>
    </row>
    <row r="774" spans="1:24">
      <c r="A774" t="s">
        <v>69</v>
      </c>
      <c r="B774" t="s">
        <v>557</v>
      </c>
      <c r="C774" t="s">
        <v>558</v>
      </c>
      <c r="D774" t="s">
        <v>559</v>
      </c>
      <c r="E774" t="s">
        <v>73</v>
      </c>
      <c r="F774" t="s">
        <v>74</v>
      </c>
      <c r="G774" t="s">
        <v>75</v>
      </c>
      <c r="H774" t="s">
        <v>87</v>
      </c>
      <c r="I774" t="s">
        <v>77</v>
      </c>
      <c r="J774">
        <v>6.7347449999999995E-5</v>
      </c>
      <c r="K774">
        <v>8.4549150000000003E-5</v>
      </c>
      <c r="L774">
        <v>5.4016649999999997E-5</v>
      </c>
      <c r="M774">
        <v>5.5315575000000001E-5</v>
      </c>
      <c r="N774">
        <v>5.6614499999999998E-5</v>
      </c>
      <c r="O774">
        <v>7.0752600000000004E-5</v>
      </c>
      <c r="P774">
        <v>7.0804350000000006E-5</v>
      </c>
      <c r="Q774">
        <v>3.9878549999999998E-5</v>
      </c>
      <c r="R774">
        <v>5.8932899999999999E-5</v>
      </c>
      <c r="S774">
        <v>1.4145345000000001E-4</v>
      </c>
      <c r="T774">
        <v>6.1385850000000001E-5</v>
      </c>
      <c r="U774">
        <v>4.2693749999999998E-5</v>
      </c>
      <c r="V774">
        <v>2.5843949999999998E-5</v>
      </c>
      <c r="W774">
        <v>3.7994850000000001E-5</v>
      </c>
      <c r="X774" t="s">
        <v>562</v>
      </c>
    </row>
    <row r="775" spans="1:24">
      <c r="A775" t="s">
        <v>69</v>
      </c>
      <c r="B775" t="s">
        <v>557</v>
      </c>
      <c r="C775" t="s">
        <v>558</v>
      </c>
      <c r="D775" t="s">
        <v>559</v>
      </c>
      <c r="E775" t="s">
        <v>73</v>
      </c>
      <c r="F775" t="s">
        <v>74</v>
      </c>
      <c r="G775" t="s">
        <v>75</v>
      </c>
      <c r="H775" t="s">
        <v>87</v>
      </c>
      <c r="I775" t="s">
        <v>79</v>
      </c>
      <c r="J775">
        <v>6.6413565359999996E-2</v>
      </c>
      <c r="K775">
        <v>8.3376735120000003E-2</v>
      </c>
      <c r="L775">
        <v>5.3267619119999998E-2</v>
      </c>
      <c r="M775">
        <v>5.4548532359999999E-2</v>
      </c>
      <c r="N775">
        <v>5.5829445599999999E-2</v>
      </c>
      <c r="O775">
        <v>6.9771497279999997E-2</v>
      </c>
      <c r="P775">
        <v>6.9822529679999995E-2</v>
      </c>
      <c r="Q775">
        <v>3.932556744E-2</v>
      </c>
      <c r="R775">
        <v>5.8115697119999997E-2</v>
      </c>
      <c r="S775">
        <v>0.13949196216000001</v>
      </c>
      <c r="T775">
        <v>6.0534632880000001E-2</v>
      </c>
      <c r="U775">
        <v>4.2101729999999997E-2</v>
      </c>
      <c r="V775">
        <v>2.5485580559999998E-2</v>
      </c>
      <c r="W775">
        <v>3.746798808E-2</v>
      </c>
      <c r="X775" t="s">
        <v>562</v>
      </c>
    </row>
    <row r="776" spans="1:24">
      <c r="A776" t="s">
        <v>69</v>
      </c>
      <c r="B776" t="s">
        <v>557</v>
      </c>
      <c r="C776" t="s">
        <v>558</v>
      </c>
      <c r="D776" t="s">
        <v>559</v>
      </c>
      <c r="E776" t="s">
        <v>73</v>
      </c>
      <c r="F776" t="s">
        <v>74</v>
      </c>
      <c r="G776" t="s">
        <v>75</v>
      </c>
      <c r="H776" t="s">
        <v>87</v>
      </c>
      <c r="I776" t="s">
        <v>80</v>
      </c>
      <c r="J776">
        <v>1.6055632079999999E-4</v>
      </c>
      <c r="K776">
        <v>2.015651736E-4</v>
      </c>
      <c r="L776">
        <v>1.287756936E-4</v>
      </c>
      <c r="M776">
        <v>1.318723308E-4</v>
      </c>
      <c r="N776">
        <v>1.3496896799999999E-4</v>
      </c>
      <c r="O776">
        <v>1.6867419839999999E-4</v>
      </c>
      <c r="P776">
        <v>1.6879757040000001E-4</v>
      </c>
      <c r="Q776">
        <v>9.5070463199999999E-5</v>
      </c>
      <c r="R776">
        <v>1.404960336E-4</v>
      </c>
      <c r="S776">
        <v>3.3722502480000002E-4</v>
      </c>
      <c r="T776">
        <v>1.4634386640000001E-4</v>
      </c>
      <c r="U776">
        <v>1.017819E-4</v>
      </c>
      <c r="V776">
        <v>6.1611976800000006E-5</v>
      </c>
      <c r="W776">
        <v>9.0579722399999996E-5</v>
      </c>
      <c r="X776" t="s">
        <v>562</v>
      </c>
    </row>
    <row r="777" spans="1:24">
      <c r="A777" t="s">
        <v>69</v>
      </c>
      <c r="B777" t="s">
        <v>557</v>
      </c>
      <c r="C777" t="s">
        <v>558</v>
      </c>
      <c r="D777" t="s">
        <v>559</v>
      </c>
      <c r="E777" t="s">
        <v>73</v>
      </c>
      <c r="F777" t="s">
        <v>74</v>
      </c>
      <c r="G777" t="s">
        <v>75</v>
      </c>
      <c r="H777" t="s">
        <v>91</v>
      </c>
      <c r="I777" t="s">
        <v>77</v>
      </c>
      <c r="J777">
        <v>1.193535E-4</v>
      </c>
      <c r="K777">
        <v>1.4884762499999999E-4</v>
      </c>
      <c r="L777">
        <v>9.2005874999999998E-5</v>
      </c>
      <c r="M777">
        <v>8.3197124999999998E-5</v>
      </c>
      <c r="N777">
        <v>1.1750062500000001E-4</v>
      </c>
      <c r="O777">
        <v>1.2907350000000001E-4</v>
      </c>
      <c r="P777">
        <v>1.2186450000000001E-4</v>
      </c>
      <c r="Q777">
        <v>6.4789875000000006E-5</v>
      </c>
      <c r="R777">
        <v>3.9193875000000003E-5</v>
      </c>
      <c r="S777">
        <v>7.3274625E-5</v>
      </c>
      <c r="T777">
        <v>6.1043625000000001E-5</v>
      </c>
      <c r="U777">
        <v>4.6777499999999997E-5</v>
      </c>
      <c r="V777">
        <v>2.0148749999999999E-5</v>
      </c>
      <c r="W777">
        <v>2.2973625000000001E-5</v>
      </c>
      <c r="X777" t="s">
        <v>563</v>
      </c>
    </row>
    <row r="778" spans="1:24">
      <c r="A778" t="s">
        <v>69</v>
      </c>
      <c r="B778" t="s">
        <v>557</v>
      </c>
      <c r="C778" t="s">
        <v>558</v>
      </c>
      <c r="D778" t="s">
        <v>559</v>
      </c>
      <c r="E778" t="s">
        <v>73</v>
      </c>
      <c r="F778" t="s">
        <v>74</v>
      </c>
      <c r="G778" t="s">
        <v>75</v>
      </c>
      <c r="H778" t="s">
        <v>91</v>
      </c>
      <c r="I778" t="s">
        <v>79</v>
      </c>
      <c r="J778">
        <v>0.11967177599999999</v>
      </c>
      <c r="K778">
        <v>0.149244552</v>
      </c>
      <c r="L778">
        <v>9.2251224000000007E-2</v>
      </c>
      <c r="M778">
        <v>8.3418984000000002E-2</v>
      </c>
      <c r="N778">
        <v>0.11781396</v>
      </c>
      <c r="O778">
        <v>0.129417696</v>
      </c>
      <c r="P778">
        <v>0.12218947199999999</v>
      </c>
      <c r="Q778">
        <v>6.4962647999999998E-2</v>
      </c>
      <c r="R778">
        <v>3.9298392000000001E-2</v>
      </c>
      <c r="S778">
        <v>7.3470023999999995E-2</v>
      </c>
      <c r="T778">
        <v>6.1206407999999997E-2</v>
      </c>
      <c r="U778">
        <v>4.6902239999999998E-2</v>
      </c>
      <c r="V778">
        <v>2.0202479999999998E-2</v>
      </c>
      <c r="W778">
        <v>2.3034888E-2</v>
      </c>
      <c r="X778" t="s">
        <v>563</v>
      </c>
    </row>
    <row r="779" spans="1:24">
      <c r="A779" t="s">
        <v>69</v>
      </c>
      <c r="B779" t="s">
        <v>557</v>
      </c>
      <c r="C779" t="s">
        <v>558</v>
      </c>
      <c r="D779" t="s">
        <v>559</v>
      </c>
      <c r="E779" t="s">
        <v>73</v>
      </c>
      <c r="F779" t="s">
        <v>74</v>
      </c>
      <c r="G779" t="s">
        <v>75</v>
      </c>
      <c r="H779" t="s">
        <v>91</v>
      </c>
      <c r="I779" t="s">
        <v>80</v>
      </c>
      <c r="J779">
        <v>2.8453874399999999E-4</v>
      </c>
      <c r="K779">
        <v>3.5485273799999999E-4</v>
      </c>
      <c r="L779">
        <v>2.19342006E-4</v>
      </c>
      <c r="M779">
        <v>1.9834194600000001E-4</v>
      </c>
      <c r="N779">
        <v>2.8012148999999998E-4</v>
      </c>
      <c r="O779">
        <v>3.0771122399999998E-4</v>
      </c>
      <c r="P779">
        <v>2.9052496799999999E-4</v>
      </c>
      <c r="Q779">
        <v>1.5445906199999999E-4</v>
      </c>
      <c r="R779">
        <v>9.3438198000000004E-5</v>
      </c>
      <c r="S779">
        <v>1.7468670600000001E-4</v>
      </c>
      <c r="T779">
        <v>1.4552800200000001E-4</v>
      </c>
      <c r="U779">
        <v>1.1151755999999999E-4</v>
      </c>
      <c r="V779">
        <v>4.8034619999999997E-5</v>
      </c>
      <c r="W779">
        <v>5.4769121999999997E-5</v>
      </c>
      <c r="X779" t="s">
        <v>563</v>
      </c>
    </row>
    <row r="780" spans="1:24">
      <c r="A780" t="s">
        <v>69</v>
      </c>
      <c r="B780" t="s">
        <v>557</v>
      </c>
      <c r="C780" t="s">
        <v>558</v>
      </c>
      <c r="D780" t="s">
        <v>559</v>
      </c>
      <c r="E780" t="s">
        <v>73</v>
      </c>
      <c r="F780" t="s">
        <v>74</v>
      </c>
      <c r="G780" t="s">
        <v>75</v>
      </c>
      <c r="H780" t="s">
        <v>310</v>
      </c>
      <c r="I780" t="s">
        <v>77</v>
      </c>
      <c r="J780">
        <v>1.3495986E-3</v>
      </c>
      <c r="K780">
        <v>9.2649059999999996E-4</v>
      </c>
      <c r="L780">
        <v>1.078056E-3</v>
      </c>
      <c r="M780">
        <v>1.5457932E-3</v>
      </c>
      <c r="N780">
        <v>1.8770346000000001E-3</v>
      </c>
      <c r="O780">
        <v>2.1343769999999998E-3</v>
      </c>
      <c r="P780">
        <v>1.8634140000000001E-3</v>
      </c>
      <c r="Q780">
        <v>1.9761461999999999E-3</v>
      </c>
      <c r="R780">
        <v>2.4262056000000001E-3</v>
      </c>
      <c r="S780">
        <v>2.2775382E-3</v>
      </c>
      <c r="T780">
        <v>2.3975153999999999E-3</v>
      </c>
      <c r="U780">
        <v>2.3346287999999999E-3</v>
      </c>
      <c r="V780">
        <v>1.7419878E-3</v>
      </c>
      <c r="W780">
        <v>1.7419878E-3</v>
      </c>
      <c r="X780" t="s">
        <v>564</v>
      </c>
    </row>
    <row r="781" spans="1:24">
      <c r="A781" t="s">
        <v>69</v>
      </c>
      <c r="B781" t="s">
        <v>557</v>
      </c>
      <c r="C781" t="s">
        <v>558</v>
      </c>
      <c r="D781" t="s">
        <v>559</v>
      </c>
      <c r="E781" t="s">
        <v>73</v>
      </c>
      <c r="F781" t="s">
        <v>74</v>
      </c>
      <c r="G781" t="s">
        <v>75</v>
      </c>
      <c r="H781" t="s">
        <v>310</v>
      </c>
      <c r="I781" t="s">
        <v>79</v>
      </c>
      <c r="J781">
        <v>1.13330293104</v>
      </c>
      <c r="K781">
        <v>0.77800503984000002</v>
      </c>
      <c r="L781">
        <v>0.90527955839999996</v>
      </c>
      <c r="M781">
        <v>1.2980540764799999</v>
      </c>
      <c r="N781">
        <v>1.5762085214399999</v>
      </c>
      <c r="O781">
        <v>1.7923075127999999</v>
      </c>
      <c r="P781">
        <v>1.5647708495999999</v>
      </c>
      <c r="Q781">
        <v>1.6594358356800001</v>
      </c>
      <c r="R781">
        <v>2.03736571584</v>
      </c>
      <c r="S781">
        <v>1.91252474448</v>
      </c>
      <c r="T781">
        <v>2.0132735985600001</v>
      </c>
      <c r="U781">
        <v>1.96046562432</v>
      </c>
      <c r="V781">
        <v>1.4628052219200001</v>
      </c>
      <c r="W781">
        <v>1.4628052219200001</v>
      </c>
      <c r="X781" t="s">
        <v>564</v>
      </c>
    </row>
    <row r="782" spans="1:24">
      <c r="A782" t="s">
        <v>69</v>
      </c>
      <c r="B782" t="s">
        <v>557</v>
      </c>
      <c r="C782" t="s">
        <v>558</v>
      </c>
      <c r="D782" t="s">
        <v>559</v>
      </c>
      <c r="E782" t="s">
        <v>73</v>
      </c>
      <c r="F782" t="s">
        <v>74</v>
      </c>
      <c r="G782" t="s">
        <v>75</v>
      </c>
      <c r="H782" t="s">
        <v>310</v>
      </c>
      <c r="I782" t="s">
        <v>80</v>
      </c>
      <c r="J782">
        <v>3.2174430624E-3</v>
      </c>
      <c r="K782">
        <v>2.2087535904000001E-3</v>
      </c>
      <c r="L782">
        <v>2.5700855039999999E-3</v>
      </c>
      <c r="M782">
        <v>3.6851709887999995E-3</v>
      </c>
      <c r="N782">
        <v>4.4748504864000008E-3</v>
      </c>
      <c r="O782">
        <v>5.0883547680000002E-3</v>
      </c>
      <c r="P782">
        <v>4.4423789759999999E-3</v>
      </c>
      <c r="Q782">
        <v>4.7111325408000001E-3</v>
      </c>
      <c r="R782">
        <v>5.7840741504000008E-3</v>
      </c>
      <c r="S782">
        <v>5.4296510688000002E-3</v>
      </c>
      <c r="T782">
        <v>5.7156767135999997E-3</v>
      </c>
      <c r="U782">
        <v>5.5657550591999994E-3</v>
      </c>
      <c r="V782">
        <v>4.1528989152000003E-3</v>
      </c>
      <c r="W782">
        <v>4.1528989152000003E-3</v>
      </c>
      <c r="X782" t="s">
        <v>564</v>
      </c>
    </row>
    <row r="783" spans="1:24">
      <c r="A783" t="s">
        <v>69</v>
      </c>
      <c r="B783" t="s">
        <v>557</v>
      </c>
      <c r="C783" t="s">
        <v>558</v>
      </c>
      <c r="D783" t="s">
        <v>559</v>
      </c>
      <c r="E783" t="s">
        <v>73</v>
      </c>
      <c r="F783" t="s">
        <v>74</v>
      </c>
      <c r="G783" t="s">
        <v>75</v>
      </c>
      <c r="H783" t="s">
        <v>424</v>
      </c>
      <c r="I783" t="s">
        <v>77</v>
      </c>
      <c r="J783">
        <v>2.9597600000000012E-2</v>
      </c>
      <c r="K783">
        <v>2.844000000000001E-2</v>
      </c>
      <c r="L783">
        <v>2.8868000000000022E-2</v>
      </c>
      <c r="M783">
        <v>3.0387999999999953E-2</v>
      </c>
      <c r="N783">
        <v>3.11472E-2</v>
      </c>
      <c r="O783">
        <v>2.0703199999999984E-2</v>
      </c>
      <c r="P783">
        <v>1.8361599999999964E-2</v>
      </c>
      <c r="Q783">
        <v>1.9811199999999956E-2</v>
      </c>
      <c r="R783">
        <v>2.1744000000000062E-2</v>
      </c>
      <c r="S783">
        <v>2.0777599999999948E-2</v>
      </c>
      <c r="T783">
        <v>2.0294399999999952E-2</v>
      </c>
      <c r="U783">
        <v>2.6632799999999957E-2</v>
      </c>
      <c r="V783">
        <v>2.4856800000000047E-2</v>
      </c>
      <c r="W783">
        <v>2.4856800000000047E-2</v>
      </c>
      <c r="X783" t="s">
        <v>565</v>
      </c>
    </row>
    <row r="784" spans="1:24">
      <c r="A784" t="s">
        <v>69</v>
      </c>
      <c r="B784" t="s">
        <v>557</v>
      </c>
      <c r="C784" t="s">
        <v>558</v>
      </c>
      <c r="D784" t="s">
        <v>559</v>
      </c>
      <c r="E784" t="s">
        <v>73</v>
      </c>
      <c r="F784" t="s">
        <v>74</v>
      </c>
      <c r="G784" t="s">
        <v>75</v>
      </c>
      <c r="H784" t="s">
        <v>424</v>
      </c>
      <c r="I784" t="s">
        <v>80</v>
      </c>
      <c r="J784">
        <v>4.6305445200000017E-2</v>
      </c>
      <c r="K784">
        <v>4.4494380000000014E-2</v>
      </c>
      <c r="L784">
        <v>4.5163986000000038E-2</v>
      </c>
      <c r="M784">
        <v>4.7542025999999932E-2</v>
      </c>
      <c r="N784">
        <v>4.8729794400000005E-2</v>
      </c>
      <c r="O784">
        <v>3.2390156399999974E-2</v>
      </c>
      <c r="P784">
        <v>2.8726723199999946E-2</v>
      </c>
      <c r="Q784">
        <v>3.0994622399999928E-2</v>
      </c>
      <c r="R784">
        <v>3.401848800000009E-2</v>
      </c>
      <c r="S784">
        <v>3.2506555199999919E-2</v>
      </c>
      <c r="T784">
        <v>3.1750588799999917E-2</v>
      </c>
      <c r="U784">
        <v>4.166701559999994E-2</v>
      </c>
      <c r="V784">
        <v>3.8888463600000076E-2</v>
      </c>
      <c r="W784">
        <v>3.8888463600000076E-2</v>
      </c>
      <c r="X784" t="s">
        <v>565</v>
      </c>
    </row>
    <row r="785" spans="1:24">
      <c r="A785" t="s">
        <v>69</v>
      </c>
      <c r="B785" t="s">
        <v>566</v>
      </c>
      <c r="C785" t="s">
        <v>567</v>
      </c>
      <c r="D785" t="s">
        <v>568</v>
      </c>
      <c r="E785" t="s">
        <v>569</v>
      </c>
      <c r="F785" t="s">
        <v>74</v>
      </c>
      <c r="G785" t="s">
        <v>75</v>
      </c>
      <c r="H785" t="s">
        <v>83</v>
      </c>
      <c r="I785" t="s">
        <v>77</v>
      </c>
      <c r="J785">
        <v>4.2037779496187339E-4</v>
      </c>
      <c r="K785">
        <v>2.9846840686833376E-4</v>
      </c>
      <c r="L785">
        <v>3.7933527760429227E-4</v>
      </c>
      <c r="M785">
        <v>3.4754682763794197E-4</v>
      </c>
      <c r="N785">
        <v>3.3836796963933091E-4</v>
      </c>
      <c r="O785">
        <v>2.8040439284261835E-4</v>
      </c>
      <c r="P785">
        <v>3.8113922162754304E-4</v>
      </c>
      <c r="Q785">
        <v>3.3217153407059501E-4</v>
      </c>
      <c r="R785">
        <v>3.1439741999999963E-4</v>
      </c>
      <c r="S785">
        <v>2.8982379499999875E-4</v>
      </c>
      <c r="T785">
        <v>2.7199251000000022E-4</v>
      </c>
      <c r="U785">
        <v>2.721186450000002E-4</v>
      </c>
      <c r="V785">
        <v>2.8642335999999911E-4</v>
      </c>
      <c r="W785">
        <v>2.8138971499999936E-4</v>
      </c>
      <c r="X785" t="s">
        <v>570</v>
      </c>
    </row>
    <row r="786" spans="1:24">
      <c r="A786" t="s">
        <v>69</v>
      </c>
      <c r="B786" t="s">
        <v>566</v>
      </c>
      <c r="C786" t="s">
        <v>567</v>
      </c>
      <c r="D786" t="s">
        <v>568</v>
      </c>
      <c r="E786" t="s">
        <v>569</v>
      </c>
      <c r="F786" t="s">
        <v>74</v>
      </c>
      <c r="G786" t="s">
        <v>75</v>
      </c>
      <c r="H786" t="s">
        <v>83</v>
      </c>
      <c r="I786" t="s">
        <v>79</v>
      </c>
      <c r="J786">
        <v>0.8915372275551412</v>
      </c>
      <c r="K786">
        <v>0.63299179728636223</v>
      </c>
      <c r="L786">
        <v>0.80449425674318298</v>
      </c>
      <c r="M786">
        <v>0.73707731205454741</v>
      </c>
      <c r="N786">
        <v>0.71761079001109307</v>
      </c>
      <c r="O786">
        <v>0.59468163634062499</v>
      </c>
      <c r="P786">
        <v>0.80832006122769329</v>
      </c>
      <c r="Q786">
        <v>0.70446938945691795</v>
      </c>
      <c r="R786">
        <v>0.66677404833599929</v>
      </c>
      <c r="S786">
        <v>0.61465830443599745</v>
      </c>
      <c r="T786">
        <v>0.57684171520800054</v>
      </c>
      <c r="U786">
        <v>0.57710922231600037</v>
      </c>
      <c r="V786">
        <v>0.60744666188799812</v>
      </c>
      <c r="W786">
        <v>0.5967713075719987</v>
      </c>
      <c r="X786" t="s">
        <v>570</v>
      </c>
    </row>
    <row r="787" spans="1:24">
      <c r="A787" t="s">
        <v>69</v>
      </c>
      <c r="B787" t="s">
        <v>566</v>
      </c>
      <c r="C787" t="s">
        <v>567</v>
      </c>
      <c r="D787" t="s">
        <v>568</v>
      </c>
      <c r="E787" t="s">
        <v>569</v>
      </c>
      <c r="F787" t="s">
        <v>74</v>
      </c>
      <c r="G787" t="s">
        <v>75</v>
      </c>
      <c r="H787" t="s">
        <v>83</v>
      </c>
      <c r="I787" t="s">
        <v>80</v>
      </c>
      <c r="J787">
        <v>5.0109033159455307E-4</v>
      </c>
      <c r="K787">
        <v>3.557743409870538E-4</v>
      </c>
      <c r="L787">
        <v>4.5216765090431635E-4</v>
      </c>
      <c r="M787">
        <v>4.1427581854442682E-4</v>
      </c>
      <c r="N787">
        <v>4.0333461981008247E-4</v>
      </c>
      <c r="O787">
        <v>3.342420362684011E-4</v>
      </c>
      <c r="P787">
        <v>4.5431795218003131E-4</v>
      </c>
      <c r="Q787">
        <v>3.9594846861214927E-4</v>
      </c>
      <c r="R787">
        <v>3.7476172463999957E-4</v>
      </c>
      <c r="S787">
        <v>3.4546996363999852E-4</v>
      </c>
      <c r="T787">
        <v>3.2421507192000032E-4</v>
      </c>
      <c r="U787">
        <v>3.2436542484000022E-4</v>
      </c>
      <c r="V787">
        <v>3.4141664511999891E-4</v>
      </c>
      <c r="W787">
        <v>3.3541654027999924E-4</v>
      </c>
      <c r="X787" t="s">
        <v>570</v>
      </c>
    </row>
    <row r="788" spans="1:24">
      <c r="A788" t="s">
        <v>69</v>
      </c>
      <c r="B788" t="s">
        <v>566</v>
      </c>
      <c r="C788" t="s">
        <v>567</v>
      </c>
      <c r="D788" t="s">
        <v>568</v>
      </c>
      <c r="E788" t="s">
        <v>571</v>
      </c>
      <c r="F788" t="s">
        <v>74</v>
      </c>
      <c r="G788" t="s">
        <v>75</v>
      </c>
      <c r="H788" t="s">
        <v>83</v>
      </c>
      <c r="I788" t="s">
        <v>77</v>
      </c>
      <c r="J788">
        <v>3.9491091541236863E-5</v>
      </c>
      <c r="K788">
        <v>3.7467539930290045E-5</v>
      </c>
      <c r="L788">
        <v>4.2571988327938603E-5</v>
      </c>
      <c r="M788">
        <v>3.7009337618656642E-5</v>
      </c>
      <c r="N788">
        <v>3.4696702893495559E-5</v>
      </c>
      <c r="O788">
        <v>3.1739939776138672E-5</v>
      </c>
      <c r="P788">
        <v>3.2662976651128595E-5</v>
      </c>
      <c r="Q788">
        <v>3.8523829397775208E-5</v>
      </c>
      <c r="R788">
        <v>3.7046004999999876E-5</v>
      </c>
      <c r="S788">
        <v>3.5384515000000102E-5</v>
      </c>
      <c r="T788">
        <v>3.25065050000001E-5</v>
      </c>
      <c r="U788">
        <v>3.555171000000015E-5</v>
      </c>
      <c r="V788">
        <v>3.9381477500000106E-5</v>
      </c>
      <c r="W788">
        <v>4.0062207499999906E-5</v>
      </c>
      <c r="X788" t="s">
        <v>572</v>
      </c>
    </row>
    <row r="789" spans="1:24">
      <c r="A789" t="s">
        <v>69</v>
      </c>
      <c r="B789" t="s">
        <v>566</v>
      </c>
      <c r="C789" t="s">
        <v>567</v>
      </c>
      <c r="D789" t="s">
        <v>568</v>
      </c>
      <c r="E789" t="s">
        <v>571</v>
      </c>
      <c r="F789" t="s">
        <v>74</v>
      </c>
      <c r="G789" t="s">
        <v>75</v>
      </c>
      <c r="H789" t="s">
        <v>83</v>
      </c>
      <c r="I789" t="s">
        <v>79</v>
      </c>
      <c r="J789">
        <v>8.3752706940655147E-2</v>
      </c>
      <c r="K789">
        <v>7.9461158684159122E-2</v>
      </c>
      <c r="L789">
        <v>9.028667284589216E-2</v>
      </c>
      <c r="M789">
        <v>7.8489403221647019E-2</v>
      </c>
      <c r="N789">
        <v>7.3584767496525372E-2</v>
      </c>
      <c r="O789">
        <v>6.7314064277234895E-2</v>
      </c>
      <c r="P789">
        <v>6.9271640881713517E-2</v>
      </c>
      <c r="Q789">
        <v>8.1701337386801673E-2</v>
      </c>
      <c r="R789">
        <v>7.8567167403999744E-2</v>
      </c>
      <c r="S789">
        <v>7.5043479412000236E-2</v>
      </c>
      <c r="T789">
        <v>6.8939795804000212E-2</v>
      </c>
      <c r="U789">
        <v>7.5398066568000327E-2</v>
      </c>
      <c r="V789">
        <v>8.3520237482000215E-2</v>
      </c>
      <c r="W789">
        <v>8.4963929665999804E-2</v>
      </c>
      <c r="X789" t="s">
        <v>572</v>
      </c>
    </row>
    <row r="790" spans="1:24">
      <c r="A790" t="s">
        <v>69</v>
      </c>
      <c r="B790" t="s">
        <v>566</v>
      </c>
      <c r="C790" t="s">
        <v>567</v>
      </c>
      <c r="D790" t="s">
        <v>568</v>
      </c>
      <c r="E790" t="s">
        <v>571</v>
      </c>
      <c r="F790" t="s">
        <v>74</v>
      </c>
      <c r="G790" t="s">
        <v>75</v>
      </c>
      <c r="H790" t="s">
        <v>83</v>
      </c>
      <c r="I790" t="s">
        <v>80</v>
      </c>
      <c r="J790">
        <v>4.707338111715435E-5</v>
      </c>
      <c r="K790">
        <v>4.4661307596905729E-5</v>
      </c>
      <c r="L790">
        <v>5.0745810086902814E-5</v>
      </c>
      <c r="M790">
        <v>4.4115130441438718E-5</v>
      </c>
      <c r="N790">
        <v>4.1358469849046706E-5</v>
      </c>
      <c r="O790">
        <v>3.7834008213157304E-5</v>
      </c>
      <c r="P790">
        <v>3.8934268168145286E-5</v>
      </c>
      <c r="Q790">
        <v>4.5920404642148057E-5</v>
      </c>
      <c r="R790">
        <v>4.415883795999985E-5</v>
      </c>
      <c r="S790">
        <v>4.2178341880000121E-5</v>
      </c>
      <c r="T790">
        <v>3.8747753960000112E-5</v>
      </c>
      <c r="U790">
        <v>4.237763832000018E-5</v>
      </c>
      <c r="V790">
        <v>4.6942721180000117E-5</v>
      </c>
      <c r="W790">
        <v>4.7754151339999882E-5</v>
      </c>
      <c r="X790" t="s">
        <v>572</v>
      </c>
    </row>
    <row r="791" spans="1:24">
      <c r="A791" t="s">
        <v>69</v>
      </c>
      <c r="B791" t="s">
        <v>566</v>
      </c>
      <c r="C791" t="s">
        <v>567</v>
      </c>
      <c r="D791" t="s">
        <v>568</v>
      </c>
      <c r="E791" t="s">
        <v>73</v>
      </c>
      <c r="F791" t="s">
        <v>74</v>
      </c>
      <c r="G791" t="s">
        <v>75</v>
      </c>
      <c r="H791" t="s">
        <v>83</v>
      </c>
      <c r="I791" t="s">
        <v>77</v>
      </c>
      <c r="J791">
        <v>2.1598357494085194E-6</v>
      </c>
      <c r="K791">
        <v>1.7024515887437124E-5</v>
      </c>
      <c r="L791">
        <v>1.9195821485019411E-5</v>
      </c>
      <c r="M791">
        <v>1.5059140419120006E-5</v>
      </c>
      <c r="N791">
        <v>1.4650940207172375E-5</v>
      </c>
      <c r="O791">
        <v>1.531337715858315E-5</v>
      </c>
      <c r="P791">
        <v>9.6128121855605602E-7</v>
      </c>
      <c r="Q791">
        <v>8.942209027606545E-7</v>
      </c>
      <c r="R791">
        <v>1.2623374999999998E-6</v>
      </c>
      <c r="S791">
        <v>1.2424675000000009E-6</v>
      </c>
      <c r="T791">
        <v>1.1509025000000007E-6</v>
      </c>
      <c r="U791">
        <v>1.1556950000000058E-6</v>
      </c>
      <c r="V791">
        <v>2.2583874999999998E-6</v>
      </c>
      <c r="W791">
        <v>3.7638307899999898E-6</v>
      </c>
      <c r="X791" t="s">
        <v>573</v>
      </c>
    </row>
    <row r="792" spans="1:24">
      <c r="A792" t="s">
        <v>69</v>
      </c>
      <c r="B792" t="s">
        <v>566</v>
      </c>
      <c r="C792" t="s">
        <v>567</v>
      </c>
      <c r="D792" t="s">
        <v>568</v>
      </c>
      <c r="E792" t="s">
        <v>73</v>
      </c>
      <c r="F792" t="s">
        <v>74</v>
      </c>
      <c r="G792" t="s">
        <v>75</v>
      </c>
      <c r="H792" t="s">
        <v>83</v>
      </c>
      <c r="I792" t="s">
        <v>79</v>
      </c>
      <c r="J792">
        <v>4.5805796573455881E-3</v>
      </c>
      <c r="K792">
        <v>3.6105593294076643E-2</v>
      </c>
      <c r="L792">
        <v>4.0710498205429164E-2</v>
      </c>
      <c r="M792">
        <v>3.1937425000869706E-2</v>
      </c>
      <c r="N792">
        <v>3.107171399137117E-2</v>
      </c>
      <c r="O792">
        <v>3.2476610277923139E-2</v>
      </c>
      <c r="P792">
        <v>2.0386852083136829E-3</v>
      </c>
      <c r="Q792">
        <v>1.8964636905747961E-3</v>
      </c>
      <c r="R792">
        <v>2.6771653699999998E-3</v>
      </c>
      <c r="S792">
        <v>2.6350250740000023E-3</v>
      </c>
      <c r="T792">
        <v>2.4408340220000019E-3</v>
      </c>
      <c r="U792">
        <v>2.4509979560000126E-3</v>
      </c>
      <c r="V792">
        <v>4.78958821E-3</v>
      </c>
      <c r="W792">
        <v>7.982332339431979E-3</v>
      </c>
      <c r="X792" t="s">
        <v>573</v>
      </c>
    </row>
    <row r="793" spans="1:24">
      <c r="A793" t="s">
        <v>69</v>
      </c>
      <c r="B793" t="s">
        <v>566</v>
      </c>
      <c r="C793" t="s">
        <v>567</v>
      </c>
      <c r="D793" t="s">
        <v>568</v>
      </c>
      <c r="E793" t="s">
        <v>73</v>
      </c>
      <c r="F793" t="s">
        <v>74</v>
      </c>
      <c r="G793" t="s">
        <v>75</v>
      </c>
      <c r="H793" t="s">
        <v>83</v>
      </c>
      <c r="I793" t="s">
        <v>80</v>
      </c>
      <c r="J793">
        <v>2.5745242132949548E-6</v>
      </c>
      <c r="K793">
        <v>2.0293222937825051E-5</v>
      </c>
      <c r="L793">
        <v>2.2881419210143134E-5</v>
      </c>
      <c r="M793">
        <v>1.7950495379591049E-5</v>
      </c>
      <c r="N793">
        <v>1.7463920726949471E-5</v>
      </c>
      <c r="O793">
        <v>1.8253545573031111E-5</v>
      </c>
      <c r="P793">
        <v>1.1458472125188185E-6</v>
      </c>
      <c r="Q793">
        <v>1.0659113160907001E-6</v>
      </c>
      <c r="R793">
        <v>1.5047062999999997E-6</v>
      </c>
      <c r="S793">
        <v>1.4810212600000014E-6</v>
      </c>
      <c r="T793">
        <v>1.371875780000001E-6</v>
      </c>
      <c r="U793">
        <v>1.3775884400000067E-6</v>
      </c>
      <c r="V793">
        <v>2.6919978999999998E-6</v>
      </c>
      <c r="W793">
        <v>4.4864863016799882E-6</v>
      </c>
      <c r="X793" t="s">
        <v>573</v>
      </c>
    </row>
    <row r="794" spans="1:24">
      <c r="A794" t="s">
        <v>69</v>
      </c>
      <c r="B794" t="s">
        <v>566</v>
      </c>
      <c r="C794" t="s">
        <v>567</v>
      </c>
      <c r="D794" t="s">
        <v>568</v>
      </c>
      <c r="E794" t="s">
        <v>73</v>
      </c>
      <c r="F794" t="s">
        <v>74</v>
      </c>
      <c r="G794" t="s">
        <v>75</v>
      </c>
      <c r="H794" t="s">
        <v>87</v>
      </c>
      <c r="I794" t="s">
        <v>77</v>
      </c>
      <c r="J794">
        <v>2.5436781000000002E-3</v>
      </c>
      <c r="K794">
        <v>2.7178272E-3</v>
      </c>
      <c r="L794">
        <v>3.07087605E-3</v>
      </c>
      <c r="M794">
        <v>3.136065525E-3</v>
      </c>
      <c r="N794">
        <v>3.2012550000000001E-3</v>
      </c>
      <c r="O794">
        <v>3.4351236000000002E-3</v>
      </c>
      <c r="P794">
        <v>3.9053551499999999E-3</v>
      </c>
      <c r="Q794">
        <v>2.7053451000000001E-3</v>
      </c>
      <c r="R794">
        <v>3.02305905E-3</v>
      </c>
      <c r="S794">
        <v>1.7997408E-3</v>
      </c>
      <c r="T794">
        <v>2.00277675E-3</v>
      </c>
      <c r="U794">
        <v>2.3970186000000001E-3</v>
      </c>
      <c r="V794">
        <v>2.500974E-3</v>
      </c>
      <c r="W794">
        <v>2.5367332500000001E-3</v>
      </c>
      <c r="X794" t="s">
        <v>574</v>
      </c>
    </row>
    <row r="795" spans="1:24">
      <c r="A795" t="s">
        <v>69</v>
      </c>
      <c r="B795" t="s">
        <v>566</v>
      </c>
      <c r="C795" t="s">
        <v>567</v>
      </c>
      <c r="D795" t="s">
        <v>568</v>
      </c>
      <c r="E795" t="s">
        <v>73</v>
      </c>
      <c r="F795" t="s">
        <v>74</v>
      </c>
      <c r="G795" t="s">
        <v>75</v>
      </c>
      <c r="H795" t="s">
        <v>87</v>
      </c>
      <c r="I795" t="s">
        <v>79</v>
      </c>
      <c r="J795">
        <v>2.5084057636799999</v>
      </c>
      <c r="K795">
        <v>2.6801399961599999</v>
      </c>
      <c r="L795">
        <v>3.0282932354400001</v>
      </c>
      <c r="M795">
        <v>3.0925787497199999</v>
      </c>
      <c r="N795">
        <v>3.1568642640000002</v>
      </c>
      <c r="O795">
        <v>3.38748988608</v>
      </c>
      <c r="P795">
        <v>3.85120089192</v>
      </c>
      <c r="Q795">
        <v>2.6678309812799998</v>
      </c>
      <c r="R795">
        <v>2.98113929784</v>
      </c>
      <c r="S795">
        <v>1.7747843942399999</v>
      </c>
      <c r="T795">
        <v>1.9750049124</v>
      </c>
      <c r="U795">
        <v>2.3637799420799999</v>
      </c>
      <c r="V795">
        <v>2.4662938271999999</v>
      </c>
      <c r="W795">
        <v>2.5015572156000001</v>
      </c>
      <c r="X795" t="s">
        <v>574</v>
      </c>
    </row>
    <row r="796" spans="1:24">
      <c r="A796" t="s">
        <v>69</v>
      </c>
      <c r="B796" t="s">
        <v>566</v>
      </c>
      <c r="C796" t="s">
        <v>567</v>
      </c>
      <c r="D796" t="s">
        <v>568</v>
      </c>
      <c r="E796" t="s">
        <v>73</v>
      </c>
      <c r="F796" t="s">
        <v>74</v>
      </c>
      <c r="G796" t="s">
        <v>75</v>
      </c>
      <c r="H796" t="s">
        <v>87</v>
      </c>
      <c r="I796" t="s">
        <v>80</v>
      </c>
      <c r="J796">
        <v>6.0641285904000008E-3</v>
      </c>
      <c r="K796">
        <v>6.4793000448E-3</v>
      </c>
      <c r="L796">
        <v>7.3209685031999996E-3</v>
      </c>
      <c r="M796">
        <v>7.4763802115999992E-3</v>
      </c>
      <c r="N796">
        <v>7.6317919200000004E-3</v>
      </c>
      <c r="O796">
        <v>8.1893346624000007E-3</v>
      </c>
      <c r="P796">
        <v>9.3103666776000009E-3</v>
      </c>
      <c r="Q796">
        <v>6.4495427184000009E-3</v>
      </c>
      <c r="R796">
        <v>7.2069727751999995E-3</v>
      </c>
      <c r="S796">
        <v>4.2905820672000002E-3</v>
      </c>
      <c r="T796">
        <v>4.7746197720000003E-3</v>
      </c>
      <c r="U796">
        <v>5.7144923424000005E-3</v>
      </c>
      <c r="V796">
        <v>5.9623220159999999E-3</v>
      </c>
      <c r="W796">
        <v>6.0475720679999999E-3</v>
      </c>
      <c r="X796" t="s">
        <v>574</v>
      </c>
    </row>
    <row r="797" spans="1:24">
      <c r="A797" t="s">
        <v>69</v>
      </c>
      <c r="B797" t="s">
        <v>566</v>
      </c>
      <c r="C797" t="s">
        <v>567</v>
      </c>
      <c r="D797" t="s">
        <v>568</v>
      </c>
      <c r="E797" t="s">
        <v>73</v>
      </c>
      <c r="F797" t="s">
        <v>74</v>
      </c>
      <c r="G797" t="s">
        <v>75</v>
      </c>
      <c r="H797" t="s">
        <v>308</v>
      </c>
      <c r="I797" t="s">
        <v>77</v>
      </c>
      <c r="J797">
        <v>3.2452716981957097E-4</v>
      </c>
      <c r="K797">
        <v>3.9877993534502998E-4</v>
      </c>
      <c r="L797">
        <v>4.2521614654396123E-4</v>
      </c>
      <c r="M797">
        <v>4.2458112333182814E-4</v>
      </c>
      <c r="N797">
        <v>5.2903453802175839E-4</v>
      </c>
      <c r="O797">
        <v>5.2656264824999996E-4</v>
      </c>
      <c r="P797">
        <v>5.7235687873747221E-4</v>
      </c>
      <c r="Q797">
        <v>3.2501962976600623E-4</v>
      </c>
      <c r="R797">
        <v>1.6755423231759562E-4</v>
      </c>
      <c r="S797">
        <v>1.6886413479819188E-4</v>
      </c>
      <c r="T797">
        <v>1.6948399088307186E-4</v>
      </c>
      <c r="U797">
        <v>6.1274501023949148E-4</v>
      </c>
      <c r="V797">
        <v>6.1274501023949148E-4</v>
      </c>
      <c r="W797">
        <v>6.1274501023949148E-4</v>
      </c>
      <c r="X797" t="s">
        <v>575</v>
      </c>
    </row>
    <row r="798" spans="1:24">
      <c r="A798" t="s">
        <v>69</v>
      </c>
      <c r="B798" t="s">
        <v>566</v>
      </c>
      <c r="C798" t="s">
        <v>567</v>
      </c>
      <c r="D798" t="s">
        <v>568</v>
      </c>
      <c r="E798" t="s">
        <v>73</v>
      </c>
      <c r="F798" t="s">
        <v>74</v>
      </c>
      <c r="G798" t="s">
        <v>75</v>
      </c>
      <c r="H798" t="s">
        <v>308</v>
      </c>
      <c r="I798" t="s">
        <v>79</v>
      </c>
      <c r="J798">
        <v>0.30667319410729776</v>
      </c>
      <c r="K798">
        <v>0.3770735581175263</v>
      </c>
      <c r="L798">
        <v>0.40284551279166619</v>
      </c>
      <c r="M798">
        <v>0.40183138134056323</v>
      </c>
      <c r="N798">
        <v>0.50131406337198681</v>
      </c>
      <c r="O798">
        <v>0.49848109938825996</v>
      </c>
      <c r="P798">
        <v>0.54437855707128135</v>
      </c>
      <c r="Q798">
        <v>0.31079598026834576</v>
      </c>
      <c r="R798">
        <v>0.15937557722699799</v>
      </c>
      <c r="S798">
        <v>0.16062154076410751</v>
      </c>
      <c r="T798">
        <v>0.16121114044153115</v>
      </c>
      <c r="U798">
        <v>0.58283570846945654</v>
      </c>
      <c r="V798">
        <v>0.58283570846945654</v>
      </c>
      <c r="W798">
        <v>0.58283570846945654</v>
      </c>
      <c r="X798" t="s">
        <v>575</v>
      </c>
    </row>
    <row r="799" spans="1:24">
      <c r="A799" t="s">
        <v>69</v>
      </c>
      <c r="B799" t="s">
        <v>566</v>
      </c>
      <c r="C799" t="s">
        <v>567</v>
      </c>
      <c r="D799" t="s">
        <v>568</v>
      </c>
      <c r="E799" t="s">
        <v>73</v>
      </c>
      <c r="F799" t="s">
        <v>74</v>
      </c>
      <c r="G799" t="s">
        <v>75</v>
      </c>
      <c r="H799" t="s">
        <v>308</v>
      </c>
      <c r="I799" t="s">
        <v>80</v>
      </c>
      <c r="J799">
        <v>7.7367277284985723E-4</v>
      </c>
      <c r="K799">
        <v>9.5069136586255155E-4</v>
      </c>
      <c r="L799">
        <v>1.0137152933608034E-3</v>
      </c>
      <c r="M799">
        <v>1.0122013980230782E-3</v>
      </c>
      <c r="N799">
        <v>1.261218338643872E-3</v>
      </c>
      <c r="O799">
        <v>1.255325353428E-3</v>
      </c>
      <c r="P799">
        <v>1.3644987989101338E-3</v>
      </c>
      <c r="Q799">
        <v>7.7484679736215887E-4</v>
      </c>
      <c r="R799">
        <v>3.9944928984514795E-4</v>
      </c>
      <c r="S799">
        <v>4.0257209735888947E-4</v>
      </c>
      <c r="T799">
        <v>4.0404983426524333E-4</v>
      </c>
      <c r="U799">
        <v>1.4607841044109475E-3</v>
      </c>
      <c r="V799">
        <v>1.4607841044109475E-3</v>
      </c>
      <c r="W799">
        <v>1.4607841044109475E-3</v>
      </c>
      <c r="X799" t="s">
        <v>575</v>
      </c>
    </row>
    <row r="800" spans="1:24">
      <c r="A800" t="s">
        <v>69</v>
      </c>
      <c r="B800" t="s">
        <v>566</v>
      </c>
      <c r="C800" t="s">
        <v>567</v>
      </c>
      <c r="D800" t="s">
        <v>568</v>
      </c>
      <c r="E800" t="s">
        <v>73</v>
      </c>
      <c r="F800" t="s">
        <v>74</v>
      </c>
      <c r="G800" t="s">
        <v>75</v>
      </c>
      <c r="H800" t="s">
        <v>91</v>
      </c>
      <c r="I800" t="s">
        <v>77</v>
      </c>
      <c r="J800">
        <v>6.5103750000000003E-6</v>
      </c>
      <c r="K800">
        <v>4.8701250000000002E-6</v>
      </c>
      <c r="L800">
        <v>2.885625E-6</v>
      </c>
      <c r="M800">
        <v>3.5538749999999999E-6</v>
      </c>
      <c r="N800">
        <v>4.9207500000000003E-6</v>
      </c>
      <c r="O800">
        <v>4.75875E-6</v>
      </c>
      <c r="P800">
        <v>7.4722500000000003E-6</v>
      </c>
      <c r="Q800">
        <v>3.5437500000000002E-6</v>
      </c>
      <c r="R800">
        <v>1.589625E-6</v>
      </c>
      <c r="S800">
        <v>3.3513750000000002E-6</v>
      </c>
      <c r="T800">
        <v>3.5538749999999999E-6</v>
      </c>
      <c r="U800">
        <v>1.6503750000000001E-6</v>
      </c>
      <c r="V800">
        <v>1.0529999999999999E-6</v>
      </c>
      <c r="W800">
        <v>4.6575E-7</v>
      </c>
      <c r="X800" t="s">
        <v>576</v>
      </c>
    </row>
    <row r="801" spans="1:24">
      <c r="A801" t="s">
        <v>69</v>
      </c>
      <c r="B801" t="s">
        <v>566</v>
      </c>
      <c r="C801" t="s">
        <v>567</v>
      </c>
      <c r="D801" t="s">
        <v>568</v>
      </c>
      <c r="E801" t="s">
        <v>73</v>
      </c>
      <c r="F801" t="s">
        <v>74</v>
      </c>
      <c r="G801" t="s">
        <v>75</v>
      </c>
      <c r="H801" t="s">
        <v>91</v>
      </c>
      <c r="I801" t="s">
        <v>79</v>
      </c>
      <c r="J801">
        <v>6.5277360000000001E-3</v>
      </c>
      <c r="K801">
        <v>4.8831120000000002E-3</v>
      </c>
      <c r="L801">
        <v>2.89332E-3</v>
      </c>
      <c r="M801">
        <v>3.5633520000000001E-3</v>
      </c>
      <c r="N801">
        <v>4.9338719999999997E-3</v>
      </c>
      <c r="O801">
        <v>4.7714400000000001E-3</v>
      </c>
      <c r="P801">
        <v>7.4921759999999997E-3</v>
      </c>
      <c r="Q801">
        <v>3.5531999999999998E-3</v>
      </c>
      <c r="R801">
        <v>1.593864E-3</v>
      </c>
      <c r="S801">
        <v>3.3603119999999998E-3</v>
      </c>
      <c r="T801">
        <v>3.5633520000000001E-3</v>
      </c>
      <c r="U801">
        <v>1.6547759999999999E-3</v>
      </c>
      <c r="V801">
        <v>1.0558080000000001E-3</v>
      </c>
      <c r="W801">
        <v>4.66992E-4</v>
      </c>
      <c r="X801" t="s">
        <v>576</v>
      </c>
    </row>
    <row r="802" spans="1:24">
      <c r="A802" t="s">
        <v>69</v>
      </c>
      <c r="B802" t="s">
        <v>566</v>
      </c>
      <c r="C802" t="s">
        <v>567</v>
      </c>
      <c r="D802" t="s">
        <v>568</v>
      </c>
      <c r="E802" t="s">
        <v>73</v>
      </c>
      <c r="F802" t="s">
        <v>74</v>
      </c>
      <c r="G802" t="s">
        <v>75</v>
      </c>
      <c r="H802" t="s">
        <v>91</v>
      </c>
      <c r="I802" t="s">
        <v>80</v>
      </c>
      <c r="J802">
        <v>1.5520734000000002E-5</v>
      </c>
      <c r="K802">
        <v>1.1610378E-5</v>
      </c>
      <c r="L802">
        <v>6.8793299999999999E-6</v>
      </c>
      <c r="M802">
        <v>8.4724379999999993E-6</v>
      </c>
      <c r="N802">
        <v>1.1731067999999999E-5</v>
      </c>
      <c r="O802">
        <v>1.1344859999999999E-5</v>
      </c>
      <c r="P802">
        <v>1.7813843999999999E-5</v>
      </c>
      <c r="Q802">
        <v>8.4483000000000001E-6</v>
      </c>
      <c r="R802">
        <v>3.7896659999999998E-6</v>
      </c>
      <c r="S802">
        <v>7.9896780000000006E-6</v>
      </c>
      <c r="T802">
        <v>8.4724379999999993E-6</v>
      </c>
      <c r="U802">
        <v>3.9344939999999996E-6</v>
      </c>
      <c r="V802">
        <v>2.5103520000000001E-6</v>
      </c>
      <c r="W802">
        <v>1.110348E-6</v>
      </c>
      <c r="X802" t="s">
        <v>576</v>
      </c>
    </row>
    <row r="803" spans="1:24">
      <c r="A803" t="s">
        <v>69</v>
      </c>
      <c r="B803" t="s">
        <v>566</v>
      </c>
      <c r="C803" t="s">
        <v>567</v>
      </c>
      <c r="D803" t="s">
        <v>568</v>
      </c>
      <c r="E803" t="s">
        <v>73</v>
      </c>
      <c r="F803" t="s">
        <v>74</v>
      </c>
      <c r="G803" t="s">
        <v>75</v>
      </c>
      <c r="H803" t="s">
        <v>318</v>
      </c>
      <c r="I803" t="s">
        <v>77</v>
      </c>
      <c r="J803">
        <v>8.2384188124814724E-7</v>
      </c>
      <c r="K803">
        <v>1.3637834481401108E-6</v>
      </c>
      <c r="L803">
        <v>1.7048495224580274E-6</v>
      </c>
      <c r="M803">
        <v>1.0214485121011437E-5</v>
      </c>
      <c r="N803">
        <v>1.9527790449378208E-5</v>
      </c>
      <c r="O803">
        <v>2.0697500375999998E-5</v>
      </c>
      <c r="P803">
        <v>2.2538877488418502E-5</v>
      </c>
      <c r="Q803">
        <v>1.282200879724399E-5</v>
      </c>
      <c r="R803">
        <v>7.3240558825757399E-6</v>
      </c>
      <c r="S803">
        <v>7.5148014156149334E-6</v>
      </c>
      <c r="T803">
        <v>1.1961858126575572E-5</v>
      </c>
      <c r="U803">
        <v>4.7436053119061732E-5</v>
      </c>
      <c r="V803">
        <v>4.3635252359255947E-5</v>
      </c>
      <c r="W803">
        <v>4.5746846024859692E-5</v>
      </c>
      <c r="X803" t="s">
        <v>577</v>
      </c>
    </row>
    <row r="804" spans="1:24">
      <c r="A804" t="s">
        <v>69</v>
      </c>
      <c r="B804" t="s">
        <v>566</v>
      </c>
      <c r="C804" t="s">
        <v>567</v>
      </c>
      <c r="D804" t="s">
        <v>568</v>
      </c>
      <c r="E804" t="s">
        <v>73</v>
      </c>
      <c r="F804" t="s">
        <v>74</v>
      </c>
      <c r="G804" t="s">
        <v>75</v>
      </c>
      <c r="H804" t="s">
        <v>318</v>
      </c>
      <c r="I804" t="s">
        <v>79</v>
      </c>
      <c r="J804">
        <v>7.5178317803497598E-4</v>
      </c>
      <c r="K804">
        <v>1.2444978558761224E-3</v>
      </c>
      <c r="L804">
        <v>1.5557320175603653E-3</v>
      </c>
      <c r="M804">
        <v>9.3210581557603041E-3</v>
      </c>
      <c r="N804">
        <v>1.7819759711405921E-2</v>
      </c>
      <c r="O804">
        <v>1.8887159009779202E-2</v>
      </c>
      <c r="P804">
        <v>2.0567477004098163E-2</v>
      </c>
      <c r="Q804">
        <v>1.1700510427778381E-2</v>
      </c>
      <c r="R804">
        <v>6.683445128046449E-3</v>
      </c>
      <c r="S804">
        <v>6.8575067851291477E-3</v>
      </c>
      <c r="T804">
        <v>1.0915594269104429E-2</v>
      </c>
      <c r="U804">
        <v>4.3286979672914463E-2</v>
      </c>
      <c r="V804">
        <v>3.9818622286233021E-2</v>
      </c>
      <c r="W804">
        <v>4.1745521892551964E-2</v>
      </c>
      <c r="X804" t="s">
        <v>577</v>
      </c>
    </row>
    <row r="805" spans="1:24">
      <c r="A805" t="s">
        <v>69</v>
      </c>
      <c r="B805" t="s">
        <v>566</v>
      </c>
      <c r="C805" t="s">
        <v>567</v>
      </c>
      <c r="D805" t="s">
        <v>568</v>
      </c>
      <c r="E805" t="s">
        <v>73</v>
      </c>
      <c r="F805" t="s">
        <v>74</v>
      </c>
      <c r="G805" t="s">
        <v>75</v>
      </c>
      <c r="H805" t="s">
        <v>318</v>
      </c>
      <c r="I805" t="s">
        <v>80</v>
      </c>
      <c r="J805">
        <v>1.9640390448955831E-6</v>
      </c>
      <c r="K805">
        <v>3.2512597403660239E-6</v>
      </c>
      <c r="L805">
        <v>4.0643612615399373E-6</v>
      </c>
      <c r="M805">
        <v>2.4351332528491265E-5</v>
      </c>
      <c r="N805">
        <v>4.6554252431317645E-5</v>
      </c>
      <c r="O805">
        <v>4.9342840896384001E-5</v>
      </c>
      <c r="P805">
        <v>5.3732683932389706E-5</v>
      </c>
      <c r="Q805">
        <v>3.0567668972629673E-5</v>
      </c>
      <c r="R805">
        <v>1.7460549224060564E-5</v>
      </c>
      <c r="S805">
        <v>1.7915286574826004E-5</v>
      </c>
      <c r="T805">
        <v>2.8517069773756165E-5</v>
      </c>
      <c r="U805">
        <v>1.1308755063584315E-4</v>
      </c>
      <c r="V805">
        <v>1.040264416244662E-4</v>
      </c>
      <c r="W805">
        <v>1.090604809232655E-4</v>
      </c>
      <c r="X805" t="s">
        <v>577</v>
      </c>
    </row>
    <row r="806" spans="1:24">
      <c r="A806" t="s">
        <v>69</v>
      </c>
      <c r="B806" t="s">
        <v>578</v>
      </c>
      <c r="C806" t="s">
        <v>71</v>
      </c>
      <c r="D806" t="s">
        <v>257</v>
      </c>
      <c r="E806" t="s">
        <v>73</v>
      </c>
      <c r="F806" t="s">
        <v>74</v>
      </c>
      <c r="G806" t="s">
        <v>579</v>
      </c>
      <c r="H806" t="s">
        <v>12</v>
      </c>
      <c r="I806" t="s">
        <v>77</v>
      </c>
      <c r="J806">
        <v>2.0522855554760095E-2</v>
      </c>
      <c r="K806">
        <v>1.118942766075798E-2</v>
      </c>
      <c r="L806">
        <v>1.253013213040733E-2</v>
      </c>
      <c r="M806">
        <v>1.1019438892598241E-2</v>
      </c>
      <c r="N806">
        <v>9.3427879701668166E-3</v>
      </c>
      <c r="O806">
        <v>9.106815154218682E-3</v>
      </c>
      <c r="P806">
        <v>9.3368059507621514E-3</v>
      </c>
      <c r="Q806">
        <v>9.6910917946870304E-3</v>
      </c>
      <c r="R806">
        <v>1.0739174293013277E-2</v>
      </c>
      <c r="S806">
        <v>6.2800079824031222E-3</v>
      </c>
      <c r="T806">
        <v>1.1695063009584105E-2</v>
      </c>
      <c r="U806">
        <v>7.5622211662467942E-3</v>
      </c>
      <c r="V806">
        <v>6.3634753166497736E-3</v>
      </c>
      <c r="W806">
        <v>3.4123049170953022E-3</v>
      </c>
      <c r="X806" t="s">
        <v>580</v>
      </c>
    </row>
    <row r="807" spans="1:24">
      <c r="A807" t="s">
        <v>69</v>
      </c>
      <c r="B807" t="s">
        <v>578</v>
      </c>
      <c r="C807" t="s">
        <v>274</v>
      </c>
      <c r="D807" t="s">
        <v>257</v>
      </c>
      <c r="E807" t="s">
        <v>275</v>
      </c>
      <c r="F807" t="s">
        <v>74</v>
      </c>
      <c r="G807" t="s">
        <v>579</v>
      </c>
      <c r="H807" t="s">
        <v>12</v>
      </c>
      <c r="I807" t="s">
        <v>77</v>
      </c>
      <c r="J807">
        <v>4.5493942854702867E-2</v>
      </c>
      <c r="K807">
        <v>8.958365004268427E-3</v>
      </c>
      <c r="L807">
        <v>8.574534214376834E-3</v>
      </c>
      <c r="M807">
        <v>8.9917126140473674E-3</v>
      </c>
      <c r="N807">
        <v>1.0714532199078218E-2</v>
      </c>
      <c r="O807">
        <v>1.0316815217452032E-2</v>
      </c>
      <c r="P807">
        <v>1.0484965964963731E-2</v>
      </c>
      <c r="Q807">
        <v>1.0611450662393645E-2</v>
      </c>
      <c r="R807">
        <v>9.2236531530158726E-3</v>
      </c>
      <c r="S807">
        <v>1.197615413511907E-2</v>
      </c>
      <c r="T807">
        <v>6.667846225857213E-3</v>
      </c>
      <c r="U807">
        <v>8.5146433324672123E-3</v>
      </c>
      <c r="V807">
        <v>6.8080193459649756E-3</v>
      </c>
      <c r="W807">
        <v>7.0784368648629369E-3</v>
      </c>
      <c r="X807" t="s">
        <v>581</v>
      </c>
    </row>
    <row r="808" spans="1:24">
      <c r="A808" t="s">
        <v>69</v>
      </c>
      <c r="B808" t="s">
        <v>578</v>
      </c>
      <c r="C808" t="s">
        <v>274</v>
      </c>
      <c r="D808" t="s">
        <v>332</v>
      </c>
      <c r="E808" t="s">
        <v>354</v>
      </c>
      <c r="F808" t="s">
        <v>355</v>
      </c>
      <c r="G808" t="s">
        <v>579</v>
      </c>
      <c r="H808" t="s">
        <v>12</v>
      </c>
      <c r="I808" t="s">
        <v>77</v>
      </c>
      <c r="J808">
        <v>1.5357168063780277E-2</v>
      </c>
      <c r="K808">
        <v>1.5266395770912671E-2</v>
      </c>
      <c r="L808">
        <v>1.5175623478045066E-2</v>
      </c>
      <c r="M808">
        <v>1.508485118517746E-2</v>
      </c>
      <c r="N808">
        <v>1.4994078892309857E-2</v>
      </c>
      <c r="O808">
        <v>1.4903306599442249E-2</v>
      </c>
      <c r="P808">
        <v>1.4067342796462302E-2</v>
      </c>
      <c r="Q808">
        <v>1.2650721351830605E-2</v>
      </c>
      <c r="R808">
        <v>1.1234099907198874E-2</v>
      </c>
      <c r="S808">
        <v>7.2327503958800107E-3</v>
      </c>
      <c r="T808">
        <v>7.158646366162133E-3</v>
      </c>
      <c r="U808">
        <v>7.6904679743030552E-3</v>
      </c>
      <c r="V808">
        <v>7.9473825489386318E-3</v>
      </c>
      <c r="W808">
        <v>9.2382922919624372E-3</v>
      </c>
      <c r="X808" t="s">
        <v>582</v>
      </c>
    </row>
    <row r="809" spans="1:24">
      <c r="A809" t="s">
        <v>69</v>
      </c>
      <c r="B809" t="s">
        <v>578</v>
      </c>
      <c r="C809" t="s">
        <v>274</v>
      </c>
      <c r="D809" t="s">
        <v>332</v>
      </c>
      <c r="E809" t="s">
        <v>73</v>
      </c>
      <c r="F809" t="s">
        <v>74</v>
      </c>
      <c r="G809" t="s">
        <v>579</v>
      </c>
      <c r="H809" t="s">
        <v>12</v>
      </c>
      <c r="I809" t="s">
        <v>77</v>
      </c>
      <c r="J809">
        <v>3.2744578669085716E-5</v>
      </c>
      <c r="K809">
        <v>3.2744578669085716E-5</v>
      </c>
      <c r="L809">
        <v>3.2744578669085716E-5</v>
      </c>
      <c r="M809">
        <v>3.2744578669085716E-5</v>
      </c>
      <c r="N809">
        <v>3.2744578669085716E-5</v>
      </c>
      <c r="O809">
        <v>3.2744578669085716E-5</v>
      </c>
      <c r="P809">
        <v>3.2744578669085716E-5</v>
      </c>
      <c r="Q809">
        <v>3.2744578669085716E-5</v>
      </c>
      <c r="R809">
        <v>3.2744578669085716E-5</v>
      </c>
      <c r="S809">
        <v>3.2744578669085716E-5</v>
      </c>
      <c r="T809">
        <v>3.2744578669085716E-5</v>
      </c>
      <c r="U809">
        <v>2.4927032087777199E-5</v>
      </c>
      <c r="V809">
        <v>3.8180111531268877E-5</v>
      </c>
      <c r="W809">
        <v>3.5126592388211092E-5</v>
      </c>
      <c r="X809" t="s">
        <v>583</v>
      </c>
    </row>
    <row r="810" spans="1:24">
      <c r="A810" t="s">
        <v>69</v>
      </c>
      <c r="B810" t="s">
        <v>578</v>
      </c>
      <c r="C810" t="s">
        <v>292</v>
      </c>
      <c r="D810" t="s">
        <v>73</v>
      </c>
      <c r="E810" t="s">
        <v>73</v>
      </c>
      <c r="F810" t="s">
        <v>74</v>
      </c>
      <c r="G810" t="s">
        <v>579</v>
      </c>
      <c r="H810" t="s">
        <v>12</v>
      </c>
      <c r="I810" t="s">
        <v>77</v>
      </c>
      <c r="J810">
        <v>2.4362091655034051E-4</v>
      </c>
      <c r="K810">
        <v>2.4758576448302085E-7</v>
      </c>
      <c r="L810">
        <v>4.4848127951042289E-7</v>
      </c>
      <c r="M810">
        <v>2.1775266464475326E-6</v>
      </c>
      <c r="N810">
        <v>8.6910365732333192E-5</v>
      </c>
      <c r="O810">
        <v>2.0949613703320321E-4</v>
      </c>
      <c r="P810">
        <v>1.4855030012282852E-5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 t="s">
        <v>584</v>
      </c>
    </row>
    <row r="811" spans="1:24">
      <c r="A811" t="s">
        <v>69</v>
      </c>
      <c r="B811" t="s">
        <v>578</v>
      </c>
      <c r="C811" t="s">
        <v>558</v>
      </c>
      <c r="D811" t="s">
        <v>559</v>
      </c>
      <c r="E811" t="s">
        <v>73</v>
      </c>
      <c r="F811" t="s">
        <v>74</v>
      </c>
      <c r="G811" t="s">
        <v>579</v>
      </c>
      <c r="H811" t="s">
        <v>12</v>
      </c>
      <c r="I811" t="s">
        <v>77</v>
      </c>
      <c r="J811">
        <v>3.0110460774239694E-5</v>
      </c>
      <c r="K811">
        <v>3.0586168377874362E-8</v>
      </c>
      <c r="L811">
        <v>6.1172336755748724E-8</v>
      </c>
      <c r="M811">
        <v>3.2544146580851926E-7</v>
      </c>
      <c r="N811">
        <v>9.6566558117266223E-6</v>
      </c>
      <c r="O811">
        <v>1.8217075543182612E-5</v>
      </c>
      <c r="P811">
        <v>1.4691787924235787E-6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 t="s">
        <v>585</v>
      </c>
    </row>
    <row r="812" spans="1:24">
      <c r="A812" t="s">
        <v>69</v>
      </c>
      <c r="B812" t="s">
        <v>586</v>
      </c>
      <c r="C812" t="s">
        <v>274</v>
      </c>
      <c r="D812" t="s">
        <v>332</v>
      </c>
      <c r="E812" t="s">
        <v>336</v>
      </c>
      <c r="F812" t="s">
        <v>587</v>
      </c>
      <c r="G812" t="s">
        <v>588</v>
      </c>
      <c r="H812" t="s">
        <v>589</v>
      </c>
      <c r="I812" t="s">
        <v>77</v>
      </c>
      <c r="J812">
        <v>2.7103804481746301E-2</v>
      </c>
      <c r="K812">
        <v>3.2496160057200005E-2</v>
      </c>
      <c r="L812">
        <v>1.9304168249569726E-2</v>
      </c>
      <c r="M812">
        <v>1.614012998043118E-2</v>
      </c>
      <c r="N812">
        <v>1.3627675459418266E-2</v>
      </c>
      <c r="O812">
        <v>1.5976666898351727E-2</v>
      </c>
      <c r="P812">
        <v>1.3774149614665663E-2</v>
      </c>
      <c r="Q812">
        <v>1.3320566226724334E-2</v>
      </c>
      <c r="R812">
        <v>1.209250153048624E-2</v>
      </c>
      <c r="S812">
        <v>1.1452515436166608E-2</v>
      </c>
      <c r="T812">
        <v>9.84139688893957E-3</v>
      </c>
      <c r="U812">
        <v>9.5160161910287852E-3</v>
      </c>
      <c r="V812">
        <v>1.1285833563159467E-2</v>
      </c>
      <c r="W812">
        <v>2.2576774715396992E-3</v>
      </c>
      <c r="X812" t="s">
        <v>590</v>
      </c>
    </row>
    <row r="813" spans="1:24">
      <c r="A813" t="s">
        <v>69</v>
      </c>
      <c r="B813" t="s">
        <v>586</v>
      </c>
      <c r="C813" t="s">
        <v>274</v>
      </c>
      <c r="D813" t="s">
        <v>332</v>
      </c>
      <c r="E813" t="s">
        <v>398</v>
      </c>
      <c r="F813" t="s">
        <v>587</v>
      </c>
      <c r="G813" t="s">
        <v>588</v>
      </c>
      <c r="H813" t="s">
        <v>589</v>
      </c>
      <c r="I813" t="s">
        <v>77</v>
      </c>
      <c r="J813">
        <v>3.562986042E-3</v>
      </c>
      <c r="K813">
        <v>4.0373745300000003E-3</v>
      </c>
      <c r="L813">
        <v>6.9283424195999994E-3</v>
      </c>
      <c r="M813">
        <v>6.9775290663120007E-3</v>
      </c>
      <c r="N813">
        <v>7.0759883486879987E-3</v>
      </c>
      <c r="O813">
        <v>6.5068767359585649E-3</v>
      </c>
      <c r="P813">
        <v>7.2251983464115994E-3</v>
      </c>
      <c r="Q813">
        <v>4.908495747400517E-3</v>
      </c>
      <c r="R813">
        <v>4.9722834973153192E-3</v>
      </c>
      <c r="S813">
        <v>5.0396485366406554E-3</v>
      </c>
      <c r="T813">
        <v>4.8241592911800616E-3</v>
      </c>
      <c r="U813">
        <v>3.1162249910511382E-3</v>
      </c>
      <c r="V813">
        <v>3.2063229647316181E-3</v>
      </c>
      <c r="W813">
        <v>3.3091777270729881E-3</v>
      </c>
      <c r="X813" t="s">
        <v>591</v>
      </c>
    </row>
    <row r="814" spans="1:24">
      <c r="A814" t="s">
        <v>69</v>
      </c>
      <c r="B814" t="s">
        <v>586</v>
      </c>
      <c r="C814" t="s">
        <v>274</v>
      </c>
      <c r="D814" t="s">
        <v>332</v>
      </c>
      <c r="E814" t="s">
        <v>375</v>
      </c>
      <c r="F814" t="s">
        <v>587</v>
      </c>
      <c r="G814" t="s">
        <v>588</v>
      </c>
      <c r="H814" t="s">
        <v>589</v>
      </c>
      <c r="I814" t="s">
        <v>77</v>
      </c>
      <c r="J814">
        <v>1.0972034508959997E-3</v>
      </c>
      <c r="K814">
        <v>1.0604647267199998E-3</v>
      </c>
      <c r="L814">
        <v>1.1658850434601788E-3</v>
      </c>
      <c r="M814">
        <v>7.9537322796613928E-4</v>
      </c>
      <c r="N814">
        <v>7.200480745261842E-4</v>
      </c>
      <c r="O814">
        <v>4.3479565621186292E-4</v>
      </c>
      <c r="P814">
        <v>4.7400975956703666E-4</v>
      </c>
      <c r="Q814">
        <v>5.9536941738838319E-4</v>
      </c>
      <c r="R814">
        <v>5.2873023353537142E-4</v>
      </c>
      <c r="S814">
        <v>4.7599321867033739E-4</v>
      </c>
      <c r="T814">
        <v>3.9780329868035238E-4</v>
      </c>
      <c r="U814">
        <v>6.5619529517072937E-4</v>
      </c>
      <c r="V814">
        <v>6.8674559829764927E-4</v>
      </c>
      <c r="W814">
        <v>2.2511294018003977E-4</v>
      </c>
      <c r="X814" t="s">
        <v>592</v>
      </c>
    </row>
    <row r="815" spans="1:24">
      <c r="A815" t="s">
        <v>69</v>
      </c>
      <c r="B815" t="s">
        <v>586</v>
      </c>
      <c r="C815" t="s">
        <v>274</v>
      </c>
      <c r="D815" t="s">
        <v>332</v>
      </c>
      <c r="E815" t="s">
        <v>345</v>
      </c>
      <c r="F815" t="s">
        <v>587</v>
      </c>
      <c r="G815" t="s">
        <v>588</v>
      </c>
      <c r="H815" t="s">
        <v>589</v>
      </c>
      <c r="I815" t="s">
        <v>77</v>
      </c>
      <c r="J815">
        <v>1.2844357823877302E-2</v>
      </c>
      <c r="K815">
        <v>1.3281427822320002E-2</v>
      </c>
      <c r="L815">
        <v>9.8706975414079978E-3</v>
      </c>
      <c r="M815">
        <v>9.9738677478149913E-3</v>
      </c>
      <c r="N815">
        <v>1.09239063190279E-2</v>
      </c>
      <c r="O815">
        <v>7.4006698460086133E-3</v>
      </c>
      <c r="P815">
        <v>6.1122715987930098E-3</v>
      </c>
      <c r="Q815">
        <v>5.2256852164276378E-3</v>
      </c>
      <c r="R815">
        <v>4.0853227616611627E-3</v>
      </c>
      <c r="S815">
        <v>3.0968377320505355E-3</v>
      </c>
      <c r="T815">
        <v>3.0478432864155113E-3</v>
      </c>
      <c r="U815">
        <v>2.8163204196930509E-3</v>
      </c>
      <c r="V815">
        <v>3.0863711113044761E-3</v>
      </c>
      <c r="W815">
        <v>2.1552056887028793E-3</v>
      </c>
      <c r="X815" t="s">
        <v>593</v>
      </c>
    </row>
    <row r="816" spans="1:24">
      <c r="A816" t="s">
        <v>69</v>
      </c>
      <c r="B816" t="s">
        <v>586</v>
      </c>
      <c r="C816" t="s">
        <v>274</v>
      </c>
      <c r="D816" t="s">
        <v>332</v>
      </c>
      <c r="E816" t="s">
        <v>411</v>
      </c>
      <c r="F816" t="s">
        <v>587</v>
      </c>
      <c r="G816" t="s">
        <v>588</v>
      </c>
      <c r="H816" t="s">
        <v>589</v>
      </c>
      <c r="I816" t="s">
        <v>77</v>
      </c>
      <c r="J816">
        <v>6.3775971296562272E-3</v>
      </c>
      <c r="K816">
        <v>7.4282157885600004E-3</v>
      </c>
      <c r="L816">
        <v>8.2277817164998959E-3</v>
      </c>
      <c r="M816">
        <v>8.8288319662068269E-3</v>
      </c>
      <c r="N816">
        <v>1.1335416254414858E-2</v>
      </c>
      <c r="O816">
        <v>1.1982551617363342E-2</v>
      </c>
      <c r="P816">
        <v>1.2924159067425669E-2</v>
      </c>
      <c r="Q816">
        <v>1.3705654011696307E-2</v>
      </c>
      <c r="R816">
        <v>1.5451227666675484E-2</v>
      </c>
      <c r="S816">
        <v>1.5085627124790812E-2</v>
      </c>
      <c r="T816">
        <v>1.1693777425745991E-2</v>
      </c>
      <c r="U816">
        <v>1.6195161890593841E-2</v>
      </c>
      <c r="V816">
        <v>1.7025831732174795E-2</v>
      </c>
      <c r="W816">
        <v>1.7791349652158041E-2</v>
      </c>
      <c r="X816" t="s">
        <v>594</v>
      </c>
    </row>
    <row r="817" spans="1:24">
      <c r="A817" t="s">
        <v>69</v>
      </c>
      <c r="B817" t="s">
        <v>586</v>
      </c>
      <c r="C817" t="s">
        <v>274</v>
      </c>
      <c r="D817" t="s">
        <v>332</v>
      </c>
      <c r="E817" t="s">
        <v>333</v>
      </c>
      <c r="F817" t="s">
        <v>587</v>
      </c>
      <c r="G817" t="s">
        <v>588</v>
      </c>
      <c r="H817" t="s">
        <v>589</v>
      </c>
      <c r="I817" t="s">
        <v>77</v>
      </c>
      <c r="J817">
        <v>3.5458780851489345E-3</v>
      </c>
      <c r="K817">
        <v>3.2389588778399996E-3</v>
      </c>
      <c r="L817">
        <v>8.3975793638294081E-4</v>
      </c>
      <c r="M817">
        <v>9.3218987735164364E-4</v>
      </c>
      <c r="N817">
        <v>8.6965939054263637E-4</v>
      </c>
      <c r="O817">
        <v>8.7213359592157032E-4</v>
      </c>
      <c r="P817">
        <v>6.9115854693938873E-4</v>
      </c>
      <c r="Q817">
        <v>6.8111072253177331E-4</v>
      </c>
      <c r="R817">
        <v>7.9204517284793986E-4</v>
      </c>
      <c r="S817">
        <v>7.0977274998836027E-4</v>
      </c>
      <c r="T817">
        <v>6.6407796363842427E-4</v>
      </c>
      <c r="U817">
        <v>7.5081607301175914E-4</v>
      </c>
      <c r="V817">
        <v>1.1508726640145205E-3</v>
      </c>
      <c r="W817">
        <v>5.1530299567310628E-4</v>
      </c>
      <c r="X817" t="s">
        <v>595</v>
      </c>
    </row>
    <row r="818" spans="1:24">
      <c r="A818" t="s">
        <v>69</v>
      </c>
      <c r="B818" t="s">
        <v>586</v>
      </c>
      <c r="C818" t="s">
        <v>274</v>
      </c>
      <c r="D818" t="s">
        <v>332</v>
      </c>
      <c r="E818" t="s">
        <v>342</v>
      </c>
      <c r="F818" t="s">
        <v>587</v>
      </c>
      <c r="G818" t="s">
        <v>588</v>
      </c>
      <c r="H818" t="s">
        <v>589</v>
      </c>
      <c r="I818" t="s">
        <v>77</v>
      </c>
      <c r="J818">
        <v>3.4620965690772745E-3</v>
      </c>
      <c r="K818">
        <v>3.5894075162399997E-3</v>
      </c>
      <c r="L818">
        <v>4.0755016553979638E-3</v>
      </c>
      <c r="M818">
        <v>4.2169765825485145E-3</v>
      </c>
      <c r="N818">
        <v>3.8688793831889458E-3</v>
      </c>
      <c r="O818">
        <v>4.2569920911529804E-3</v>
      </c>
      <c r="P818">
        <v>4.5671558496084537E-3</v>
      </c>
      <c r="Q818">
        <v>3.7967393226617805E-3</v>
      </c>
      <c r="R818">
        <v>3.9246666965152615E-3</v>
      </c>
      <c r="S818">
        <v>3.9706581024733538E-3</v>
      </c>
      <c r="T818">
        <v>3.5233992125482515E-3</v>
      </c>
      <c r="U818">
        <v>3.6591164689644944E-3</v>
      </c>
      <c r="V818">
        <v>4.2123583287526382E-3</v>
      </c>
      <c r="W818">
        <v>4.3485512644173673E-3</v>
      </c>
      <c r="X818" t="s">
        <v>596</v>
      </c>
    </row>
    <row r="819" spans="1:24">
      <c r="A819" t="s">
        <v>69</v>
      </c>
      <c r="B819" t="s">
        <v>586</v>
      </c>
      <c r="C819" t="s">
        <v>274</v>
      </c>
      <c r="D819" t="s">
        <v>332</v>
      </c>
      <c r="E819" t="s">
        <v>597</v>
      </c>
      <c r="F819" t="s">
        <v>587</v>
      </c>
      <c r="G819" t="s">
        <v>588</v>
      </c>
      <c r="H819" t="s">
        <v>589</v>
      </c>
      <c r="I819" t="s">
        <v>77</v>
      </c>
      <c r="J819">
        <v>2.8558329008106237E-4</v>
      </c>
      <c r="K819">
        <v>2.0905784423999997E-4</v>
      </c>
      <c r="L819">
        <v>5.0569714644750012E-4</v>
      </c>
      <c r="M819">
        <v>4.990314345721937E-4</v>
      </c>
      <c r="N819">
        <v>5.6298345866014369E-4</v>
      </c>
      <c r="O819">
        <v>6.3571439094468321E-4</v>
      </c>
      <c r="P819">
        <v>6.9667769875924365E-4</v>
      </c>
      <c r="Q819">
        <v>7.0494799373321533E-4</v>
      </c>
      <c r="R819">
        <v>5.120012395379305E-4</v>
      </c>
      <c r="S819">
        <v>3.3034590006594014E-4</v>
      </c>
      <c r="T819">
        <v>6.0170477984089531E-4</v>
      </c>
      <c r="U819">
        <v>3.7060021902803346E-4</v>
      </c>
      <c r="V819">
        <v>1.6319418158807311E-3</v>
      </c>
      <c r="W819">
        <v>2.577983794931119E-4</v>
      </c>
      <c r="X819" t="s">
        <v>598</v>
      </c>
    </row>
    <row r="820" spans="1:24">
      <c r="A820" t="s">
        <v>69</v>
      </c>
      <c r="B820" t="s">
        <v>586</v>
      </c>
      <c r="C820" t="s">
        <v>274</v>
      </c>
      <c r="D820" t="s">
        <v>332</v>
      </c>
      <c r="E820" t="s">
        <v>73</v>
      </c>
      <c r="F820" t="s">
        <v>587</v>
      </c>
      <c r="G820" t="s">
        <v>588</v>
      </c>
      <c r="H820" t="s">
        <v>589</v>
      </c>
      <c r="I820" t="s">
        <v>77</v>
      </c>
      <c r="J820">
        <v>5.127530274400189E-2</v>
      </c>
      <c r="K820">
        <v>7.1427273720517256E-2</v>
      </c>
      <c r="L820">
        <v>3.6459993404346212E-2</v>
      </c>
      <c r="M820">
        <v>4.1737972429743371E-2</v>
      </c>
      <c r="N820">
        <v>3.7187264146324506E-2</v>
      </c>
      <c r="O820">
        <v>4.1998716857261767E-2</v>
      </c>
      <c r="P820">
        <v>3.6751827658461231E-2</v>
      </c>
      <c r="Q820">
        <v>3.6615855745162462E-2</v>
      </c>
      <c r="R820">
        <v>3.9177400311412272E-2</v>
      </c>
      <c r="S820">
        <v>3.9120568818456804E-2</v>
      </c>
      <c r="T820">
        <v>4.1954749215102727E-2</v>
      </c>
      <c r="U820">
        <v>4.9068809404323871E-2</v>
      </c>
      <c r="V820">
        <v>4.018537777302221E-2</v>
      </c>
      <c r="W820">
        <v>1.2132987521503656E-2</v>
      </c>
      <c r="X820" t="s">
        <v>599</v>
      </c>
    </row>
    <row r="821" spans="1:24">
      <c r="A821" t="s">
        <v>69</v>
      </c>
      <c r="B821" t="s">
        <v>586</v>
      </c>
      <c r="C821" t="s">
        <v>274</v>
      </c>
      <c r="D821" t="s">
        <v>321</v>
      </c>
      <c r="E821" t="s">
        <v>600</v>
      </c>
      <c r="F821" t="s">
        <v>587</v>
      </c>
      <c r="G821" t="s">
        <v>588</v>
      </c>
      <c r="H821" t="s">
        <v>589</v>
      </c>
      <c r="I821" t="s">
        <v>77</v>
      </c>
      <c r="J821">
        <v>0.41280888599999999</v>
      </c>
      <c r="K821">
        <v>0.54094351500000004</v>
      </c>
      <c r="L821">
        <v>0.55256542740000003</v>
      </c>
      <c r="M821">
        <v>0.55256644799999999</v>
      </c>
      <c r="N821">
        <v>9.7749665999999999E-2</v>
      </c>
      <c r="O821">
        <v>9.7749665999999999E-2</v>
      </c>
      <c r="P821">
        <v>0.58729882680000001</v>
      </c>
      <c r="Q821">
        <v>0.62058688650000005</v>
      </c>
      <c r="R821">
        <v>0.62058688650000005</v>
      </c>
      <c r="S821">
        <v>0.62058688650000005</v>
      </c>
      <c r="T821">
        <v>0.62058688650000005</v>
      </c>
      <c r="U821">
        <v>0.59822690130000011</v>
      </c>
      <c r="V821">
        <v>0.5982269013</v>
      </c>
      <c r="W821">
        <v>0.5982269013</v>
      </c>
      <c r="X821" t="s">
        <v>601</v>
      </c>
    </row>
    <row r="822" spans="1:24">
      <c r="A822" t="s">
        <v>69</v>
      </c>
      <c r="B822" t="s">
        <v>586</v>
      </c>
      <c r="C822" t="s">
        <v>274</v>
      </c>
      <c r="D822" t="s">
        <v>321</v>
      </c>
      <c r="E822" t="s">
        <v>602</v>
      </c>
      <c r="F822" t="s">
        <v>587</v>
      </c>
      <c r="G822" t="s">
        <v>588</v>
      </c>
      <c r="H822" t="s">
        <v>589</v>
      </c>
      <c r="I822" t="s">
        <v>77</v>
      </c>
      <c r="J822">
        <v>1.692902332155477</v>
      </c>
      <c r="K822">
        <v>1.690626925795053</v>
      </c>
      <c r="L822">
        <v>1.6712859717314485</v>
      </c>
      <c r="M822">
        <v>1.629190954063604</v>
      </c>
      <c r="N822">
        <v>1.606436890459364</v>
      </c>
      <c r="O822">
        <v>1.5757189045936395</v>
      </c>
      <c r="P822">
        <v>1.5734434982332155</v>
      </c>
      <c r="Q822">
        <v>1.6098499999999998</v>
      </c>
      <c r="R822">
        <v>1.62122703180212</v>
      </c>
      <c r="S822">
        <v>1.629190954063604</v>
      </c>
      <c r="T822">
        <v>1.6417056890459361</v>
      </c>
      <c r="U822">
        <v>1.676974487632509</v>
      </c>
      <c r="V822">
        <v>1.7418235689045938</v>
      </c>
      <c r="W822">
        <v>1.8146365724381621</v>
      </c>
      <c r="X822" t="s">
        <v>603</v>
      </c>
    </row>
    <row r="823" spans="1:24">
      <c r="A823" t="s">
        <v>69</v>
      </c>
      <c r="B823" t="s">
        <v>586</v>
      </c>
      <c r="C823" t="s">
        <v>274</v>
      </c>
      <c r="D823" t="s">
        <v>321</v>
      </c>
      <c r="E823" t="s">
        <v>602</v>
      </c>
      <c r="F823" t="s">
        <v>587</v>
      </c>
      <c r="G823" t="s">
        <v>588</v>
      </c>
      <c r="H823" t="s">
        <v>589</v>
      </c>
      <c r="I823" t="s">
        <v>79</v>
      </c>
      <c r="J823">
        <v>0.18006753924999999</v>
      </c>
      <c r="K823">
        <v>0.18118250853000001</v>
      </c>
      <c r="L823">
        <v>0.1767226314</v>
      </c>
      <c r="M823">
        <v>0.17337772355</v>
      </c>
      <c r="N823">
        <v>0.16891784641999999</v>
      </c>
      <c r="O823">
        <v>0.15888312287</v>
      </c>
      <c r="P823">
        <v>0.15832563823000001</v>
      </c>
      <c r="Q823">
        <v>0.16334299999999999</v>
      </c>
      <c r="R823">
        <v>0.15832563823000001</v>
      </c>
      <c r="S823">
        <v>0.17059030034</v>
      </c>
      <c r="T823">
        <v>0.1767226314</v>
      </c>
      <c r="U823">
        <v>0.18508490102</v>
      </c>
      <c r="V823">
        <v>0.21853397952</v>
      </c>
      <c r="W823">
        <v>0.25588545051</v>
      </c>
      <c r="X823" t="s">
        <v>603</v>
      </c>
    </row>
    <row r="824" spans="1:24">
      <c r="A824" t="s">
        <v>69</v>
      </c>
      <c r="B824" t="s">
        <v>586</v>
      </c>
      <c r="C824" t="s">
        <v>274</v>
      </c>
      <c r="D824" t="s">
        <v>604</v>
      </c>
      <c r="E824" t="s">
        <v>602</v>
      </c>
      <c r="F824" t="s">
        <v>587</v>
      </c>
      <c r="G824" t="s">
        <v>588</v>
      </c>
      <c r="H824" t="s">
        <v>589</v>
      </c>
      <c r="I824" t="s">
        <v>77</v>
      </c>
      <c r="J824">
        <v>2.7572768870043575E-3</v>
      </c>
      <c r="K824">
        <v>3.0198011760000005E-3</v>
      </c>
      <c r="L824">
        <v>5.3192486790082925E-4</v>
      </c>
      <c r="M824">
        <v>4.9305902965850006E-4</v>
      </c>
      <c r="N824">
        <v>4.0748002324861527E-4</v>
      </c>
      <c r="O824">
        <v>3.3703741588771573E-3</v>
      </c>
      <c r="P824">
        <v>3.4018487185120982E-3</v>
      </c>
      <c r="Q824">
        <v>6.0149806184440319E-4</v>
      </c>
      <c r="R824">
        <v>5.9272635341312159E-4</v>
      </c>
      <c r="S824">
        <v>6.2787410954497395E-4</v>
      </c>
      <c r="T824">
        <v>1.205200779569699E-3</v>
      </c>
      <c r="U824">
        <v>2.6574429452929163E-3</v>
      </c>
      <c r="V824">
        <v>1.1985602171394496E-3</v>
      </c>
      <c r="W824">
        <v>1.4176743645565892E-3</v>
      </c>
      <c r="X824" t="s">
        <v>605</v>
      </c>
    </row>
    <row r="825" spans="1:24">
      <c r="A825" t="s">
        <v>69</v>
      </c>
      <c r="B825" t="s">
        <v>586</v>
      </c>
      <c r="C825" t="s">
        <v>274</v>
      </c>
      <c r="D825" t="s">
        <v>604</v>
      </c>
      <c r="E825" t="s">
        <v>597</v>
      </c>
      <c r="F825" t="s">
        <v>587</v>
      </c>
      <c r="G825" t="s">
        <v>588</v>
      </c>
      <c r="H825" t="s">
        <v>589</v>
      </c>
      <c r="I825" t="s">
        <v>77</v>
      </c>
      <c r="J825">
        <v>7.7419305287041926E-3</v>
      </c>
      <c r="K825">
        <v>4.9485699444430315E-3</v>
      </c>
      <c r="L825">
        <v>2.5067030479838143E-3</v>
      </c>
      <c r="M825">
        <v>2.4214339301919558E-3</v>
      </c>
      <c r="N825">
        <v>2.47024246927638E-3</v>
      </c>
      <c r="O825">
        <v>2.5464713607911767E-3</v>
      </c>
      <c r="P825">
        <v>2.4788079106295509E-3</v>
      </c>
      <c r="Q825">
        <v>2.4678287448035188E-3</v>
      </c>
      <c r="R825">
        <v>2.6016766966547498E-3</v>
      </c>
      <c r="S825">
        <v>2.5145087260201745E-3</v>
      </c>
      <c r="T825">
        <v>2.5790004189202059E-3</v>
      </c>
      <c r="U825">
        <v>2.6176682338025919E-2</v>
      </c>
      <c r="V825">
        <v>2.6907471735824733E-2</v>
      </c>
      <c r="W825">
        <v>4.8072247876392368E-4</v>
      </c>
      <c r="X825" t="s">
        <v>606</v>
      </c>
    </row>
    <row r="826" spans="1:24">
      <c r="A826" t="s">
        <v>69</v>
      </c>
      <c r="B826" t="s">
        <v>586</v>
      </c>
      <c r="C826" t="s">
        <v>274</v>
      </c>
      <c r="D826" t="s">
        <v>73</v>
      </c>
      <c r="E826" t="s">
        <v>73</v>
      </c>
      <c r="F826" t="s">
        <v>587</v>
      </c>
      <c r="G826" t="s">
        <v>588</v>
      </c>
      <c r="H826" t="s">
        <v>589</v>
      </c>
      <c r="I826" t="s">
        <v>77</v>
      </c>
      <c r="J826">
        <v>1.0802655790114052E-2</v>
      </c>
      <c r="K826">
        <v>1.0650576081600001E-2</v>
      </c>
      <c r="L826">
        <v>1.0661014055362055E-2</v>
      </c>
      <c r="M826">
        <v>1.0974978782250179E-2</v>
      </c>
      <c r="N826">
        <v>2.5171110712428654E-2</v>
      </c>
      <c r="O826">
        <v>2.2891621565434131E-2</v>
      </c>
      <c r="P826">
        <v>9.3437135175331462E-2</v>
      </c>
      <c r="Q826">
        <v>1.407199270955419E-2</v>
      </c>
      <c r="R826">
        <v>9.1014530688934045E-2</v>
      </c>
      <c r="S826">
        <v>9.6014200134687616E-2</v>
      </c>
      <c r="T826">
        <v>0.10456665995078084</v>
      </c>
      <c r="U826">
        <v>9.9844752113390223E-2</v>
      </c>
      <c r="V826">
        <v>9.7644527987403681E-2</v>
      </c>
      <c r="W826">
        <v>0.13597255512447506</v>
      </c>
      <c r="X826" t="s">
        <v>607</v>
      </c>
    </row>
    <row r="827" spans="1:24">
      <c r="A827" t="s">
        <v>69</v>
      </c>
      <c r="B827" t="s">
        <v>608</v>
      </c>
      <c r="C827" t="s">
        <v>274</v>
      </c>
      <c r="D827" t="s">
        <v>302</v>
      </c>
      <c r="E827" t="s">
        <v>73</v>
      </c>
      <c r="F827" t="s">
        <v>74</v>
      </c>
      <c r="G827" t="s">
        <v>609</v>
      </c>
      <c r="H827" t="s">
        <v>589</v>
      </c>
      <c r="I827" t="s">
        <v>77</v>
      </c>
      <c r="J827">
        <v>2.5735022992499999E-2</v>
      </c>
      <c r="K827">
        <v>2.6319453614999998E-2</v>
      </c>
      <c r="L827">
        <v>2.6496276772500001E-2</v>
      </c>
      <c r="M827">
        <v>2.7040289174999999E-2</v>
      </c>
      <c r="N827">
        <v>2.6285101955000001E-2</v>
      </c>
      <c r="O827">
        <v>2.7158705957500001E-2</v>
      </c>
      <c r="P827">
        <v>2.7787007727499997E-2</v>
      </c>
      <c r="Q827">
        <v>2.7531400292500001E-2</v>
      </c>
      <c r="R827">
        <v>2.7166275625E-2</v>
      </c>
      <c r="S827">
        <v>2.5225319999999999E-2</v>
      </c>
      <c r="T827">
        <v>2.4649246074999999E-2</v>
      </c>
      <c r="U827">
        <v>5.1412459075E-2</v>
      </c>
      <c r="V827">
        <v>3.5261059286947269E-2</v>
      </c>
      <c r="W827">
        <v>1.947255131855467E-2</v>
      </c>
      <c r="X827" t="s">
        <v>610</v>
      </c>
    </row>
    <row r="828" spans="1:24">
      <c r="A828" t="s">
        <v>69</v>
      </c>
      <c r="B828" t="s">
        <v>608</v>
      </c>
      <c r="C828" t="s">
        <v>274</v>
      </c>
      <c r="D828" t="s">
        <v>302</v>
      </c>
      <c r="E828" t="s">
        <v>73</v>
      </c>
      <c r="F828" t="s">
        <v>74</v>
      </c>
      <c r="G828" t="s">
        <v>609</v>
      </c>
      <c r="H828" t="s">
        <v>589</v>
      </c>
      <c r="I828" t="s">
        <v>79</v>
      </c>
      <c r="J828">
        <v>4.1648727045E-2</v>
      </c>
      <c r="K828">
        <v>4.2594550623000001E-2</v>
      </c>
      <c r="L828">
        <v>4.2880715489999999E-2</v>
      </c>
      <c r="M828">
        <v>4.3761127529E-2</v>
      </c>
      <c r="N828">
        <v>4.2538957008999997E-2</v>
      </c>
      <c r="O828">
        <v>4.3952769409000003E-2</v>
      </c>
      <c r="P828">
        <v>4.4969592629999999E-2</v>
      </c>
      <c r="Q828">
        <v>4.4555925842000001E-2</v>
      </c>
      <c r="R828">
        <v>4.3965019915999999E-2</v>
      </c>
      <c r="S828">
        <v>4.0823840244000001E-2</v>
      </c>
      <c r="T828">
        <v>2.8426369055000001E-2</v>
      </c>
      <c r="U828">
        <v>2.0724860639999999E-2</v>
      </c>
      <c r="V828">
        <v>2.5388090039E-2</v>
      </c>
      <c r="W828">
        <v>0.15864147628</v>
      </c>
      <c r="X828" t="s">
        <v>610</v>
      </c>
    </row>
    <row r="829" spans="1:24">
      <c r="A829" t="s">
        <v>69</v>
      </c>
      <c r="B829" t="s">
        <v>608</v>
      </c>
      <c r="C829" t="s">
        <v>274</v>
      </c>
      <c r="D829" t="s">
        <v>302</v>
      </c>
      <c r="E829" t="s">
        <v>73</v>
      </c>
      <c r="F829" t="s">
        <v>74</v>
      </c>
      <c r="G829" t="s">
        <v>609</v>
      </c>
      <c r="H829" t="s">
        <v>589</v>
      </c>
      <c r="I829" t="s">
        <v>80</v>
      </c>
      <c r="W829">
        <v>3.6903370217380006E-4</v>
      </c>
      <c r="X829" t="s">
        <v>610</v>
      </c>
    </row>
    <row r="830" spans="1:24">
      <c r="A830" t="s">
        <v>69</v>
      </c>
      <c r="B830" t="s">
        <v>611</v>
      </c>
      <c r="C830" t="s">
        <v>274</v>
      </c>
      <c r="D830" t="s">
        <v>302</v>
      </c>
      <c r="E830" t="s">
        <v>73</v>
      </c>
      <c r="F830" t="s">
        <v>74</v>
      </c>
      <c r="G830" t="s">
        <v>612</v>
      </c>
      <c r="H830" t="s">
        <v>589</v>
      </c>
      <c r="I830" t="s">
        <v>77</v>
      </c>
      <c r="J830">
        <v>1.9936028709249998E-3</v>
      </c>
      <c r="K830">
        <v>2.03887668205E-3</v>
      </c>
      <c r="L830">
        <v>2.052574558075E-3</v>
      </c>
      <c r="M830">
        <v>2.0947173099E-3</v>
      </c>
      <c r="N830">
        <v>2.0362155781750001E-3</v>
      </c>
      <c r="O830">
        <v>2.1038906467500001E-3</v>
      </c>
      <c r="P830">
        <v>2.1525630033249997E-3</v>
      </c>
      <c r="Q830">
        <v>2.1327619828750001E-3</v>
      </c>
      <c r="R830">
        <v>2.1044770427250002E-3</v>
      </c>
      <c r="S830">
        <v>1.9541179500000001E-3</v>
      </c>
      <c r="T830">
        <v>6.8794644999999998E-4</v>
      </c>
      <c r="U830">
        <v>7.7470538360000004E-3</v>
      </c>
      <c r="V830">
        <v>6.1317710589068458E-3</v>
      </c>
      <c r="W830">
        <v>5.4603031491462081E-3</v>
      </c>
      <c r="X830" t="s">
        <v>613</v>
      </c>
    </row>
    <row r="831" spans="1:24">
      <c r="A831" t="s">
        <v>69</v>
      </c>
      <c r="B831" t="s">
        <v>611</v>
      </c>
      <c r="C831" t="s">
        <v>274</v>
      </c>
      <c r="D831" t="s">
        <v>302</v>
      </c>
      <c r="E831" t="s">
        <v>73</v>
      </c>
      <c r="F831" t="s">
        <v>74</v>
      </c>
      <c r="G831" t="s">
        <v>612</v>
      </c>
      <c r="H831" t="s">
        <v>589</v>
      </c>
      <c r="I831" t="s">
        <v>79</v>
      </c>
      <c r="J831">
        <v>4.9612937211999997E-2</v>
      </c>
      <c r="K831">
        <v>5.0739624368000003E-2</v>
      </c>
      <c r="L831">
        <v>5.1080510645999999E-2</v>
      </c>
      <c r="M831">
        <v>5.2129278047000002E-2</v>
      </c>
      <c r="N831">
        <v>5.0673399954999997E-2</v>
      </c>
      <c r="O831">
        <v>5.2357566334000002E-2</v>
      </c>
      <c r="P831">
        <v>5.3568829924E-2</v>
      </c>
      <c r="Q831">
        <v>5.3076060377000002E-2</v>
      </c>
      <c r="R831">
        <v>5.2372159424000003E-2</v>
      </c>
      <c r="S831">
        <v>4.8630312772999999E-2</v>
      </c>
      <c r="T831">
        <v>5.3782854694000001E-2</v>
      </c>
      <c r="U831">
        <v>0.11958715222999999</v>
      </c>
      <c r="V831">
        <v>9.9220473609000007E-2</v>
      </c>
      <c r="W831">
        <v>7.2453797121999994E-2</v>
      </c>
      <c r="X831" t="s">
        <v>613</v>
      </c>
    </row>
    <row r="832" spans="1:24">
      <c r="A832" t="s">
        <v>69</v>
      </c>
      <c r="B832" t="s">
        <v>611</v>
      </c>
      <c r="C832" t="s">
        <v>274</v>
      </c>
      <c r="D832" t="s">
        <v>302</v>
      </c>
      <c r="E832" t="s">
        <v>73</v>
      </c>
      <c r="F832" t="s">
        <v>74</v>
      </c>
      <c r="G832" t="s">
        <v>612</v>
      </c>
      <c r="H832" t="s">
        <v>589</v>
      </c>
      <c r="I832" t="s">
        <v>80</v>
      </c>
      <c r="J832">
        <v>4.9644613493540005E-3</v>
      </c>
      <c r="K832">
        <v>5.0772020002900001E-3</v>
      </c>
      <c r="L832">
        <v>5.1113123926820004E-3</v>
      </c>
      <c r="M832">
        <v>5.216256093244E-3</v>
      </c>
      <c r="N832">
        <v>5.0705753307819998E-3</v>
      </c>
      <c r="O832">
        <v>5.2390994975059996E-3</v>
      </c>
      <c r="P832">
        <v>5.3603031916940004E-3</v>
      </c>
      <c r="Q832">
        <v>5.3109947751640001E-3</v>
      </c>
      <c r="R832">
        <v>5.240559738033999E-3</v>
      </c>
      <c r="S832">
        <v>4.8661361680000003E-3</v>
      </c>
      <c r="T832">
        <v>9.6588057999999997E-4</v>
      </c>
      <c r="U832">
        <v>3.5486706548240002E-4</v>
      </c>
      <c r="V832">
        <v>3.9951468110540001E-4</v>
      </c>
      <c r="W832">
        <v>2.1591605839892E-4</v>
      </c>
      <c r="X832" t="s">
        <v>613</v>
      </c>
    </row>
    <row r="833" spans="1:24">
      <c r="A833" t="s">
        <v>69</v>
      </c>
      <c r="B833" t="s">
        <v>614</v>
      </c>
      <c r="C833" t="s">
        <v>274</v>
      </c>
      <c r="D833" t="s">
        <v>302</v>
      </c>
      <c r="E833" t="s">
        <v>602</v>
      </c>
      <c r="F833" t="s">
        <v>587</v>
      </c>
      <c r="G833" t="s">
        <v>588</v>
      </c>
      <c r="H833" t="s">
        <v>589</v>
      </c>
      <c r="I833" t="s">
        <v>77</v>
      </c>
      <c r="J833">
        <v>4.5232040474999999E-2</v>
      </c>
      <c r="K833">
        <v>2.0762200655250002E-2</v>
      </c>
      <c r="L833">
        <v>1.9246996146250001E-2</v>
      </c>
      <c r="M833">
        <v>1.515453931475E-2</v>
      </c>
      <c r="N833">
        <v>1.18517235155E-2</v>
      </c>
      <c r="O833">
        <v>2.0217489580000001E-2</v>
      </c>
      <c r="P833">
        <v>2.0255361983999999E-2</v>
      </c>
      <c r="Q833">
        <v>2.0574533218499998E-2</v>
      </c>
      <c r="R833">
        <v>1.6645071157499997E-2</v>
      </c>
      <c r="S833">
        <v>8.0668612499999997E-3</v>
      </c>
      <c r="T833">
        <v>7.9292867750000006E-3</v>
      </c>
      <c r="U833">
        <v>1.162775900125E-2</v>
      </c>
      <c r="V833">
        <v>1.148802028906178E-2</v>
      </c>
      <c r="W833">
        <v>1.0389049089214467E-2</v>
      </c>
      <c r="X833" t="s">
        <v>615</v>
      </c>
    </row>
    <row r="834" spans="1:24">
      <c r="A834" t="s">
        <v>69</v>
      </c>
      <c r="B834" t="s">
        <v>614</v>
      </c>
      <c r="C834" t="s">
        <v>274</v>
      </c>
      <c r="D834" t="s">
        <v>302</v>
      </c>
      <c r="E834" t="s">
        <v>597</v>
      </c>
      <c r="F834" t="s">
        <v>587</v>
      </c>
      <c r="G834" t="s">
        <v>588</v>
      </c>
      <c r="H834" t="s">
        <v>589</v>
      </c>
      <c r="I834" t="s">
        <v>77</v>
      </c>
      <c r="J834">
        <v>1.8382495435750001E-2</v>
      </c>
      <c r="K834">
        <v>9.1034202142500006E-3</v>
      </c>
      <c r="L834">
        <v>1.536718770375E-2</v>
      </c>
      <c r="M834">
        <v>5.6927063697500002E-3</v>
      </c>
      <c r="N834">
        <v>2.5248782557500001E-3</v>
      </c>
      <c r="O834">
        <v>3.0287832222499998E-3</v>
      </c>
      <c r="P834">
        <v>3.2489255905000002E-3</v>
      </c>
      <c r="Q834">
        <v>2.8582525800000002E-3</v>
      </c>
      <c r="R834">
        <v>2.710412357E-3</v>
      </c>
      <c r="S834">
        <v>2.7540160849999998E-2</v>
      </c>
      <c r="T834">
        <v>4.45933545E-3</v>
      </c>
      <c r="U834">
        <v>9.4806176304999996E-4</v>
      </c>
      <c r="V834">
        <v>1.0262598898829185E-3</v>
      </c>
      <c r="W834">
        <v>1.4277072698700001E-3</v>
      </c>
      <c r="X834" t="s">
        <v>616</v>
      </c>
    </row>
    <row r="835" spans="1:24">
      <c r="A835" t="s">
        <v>69</v>
      </c>
      <c r="B835" t="s">
        <v>614</v>
      </c>
      <c r="C835" t="s">
        <v>274</v>
      </c>
      <c r="D835" t="s">
        <v>302</v>
      </c>
      <c r="E835" t="s">
        <v>73</v>
      </c>
      <c r="F835" t="s">
        <v>74</v>
      </c>
      <c r="G835" t="s">
        <v>617</v>
      </c>
      <c r="H835" t="s">
        <v>589</v>
      </c>
      <c r="I835" t="s">
        <v>79</v>
      </c>
      <c r="J835">
        <v>0.29421577619</v>
      </c>
      <c r="K835">
        <v>0.30089728216</v>
      </c>
      <c r="L835">
        <v>0.30291881378000002</v>
      </c>
      <c r="M835">
        <v>0.30913823822999997</v>
      </c>
      <c r="N835">
        <v>0.30050455662999997</v>
      </c>
      <c r="O835">
        <v>0.31049203866000002</v>
      </c>
      <c r="P835">
        <v>0.31767510173000002</v>
      </c>
      <c r="Q835">
        <v>0.31475286848</v>
      </c>
      <c r="R835">
        <v>0.31057857893000002</v>
      </c>
      <c r="S835">
        <v>0.28838859425000002</v>
      </c>
      <c r="T835">
        <v>0.36482694625000001</v>
      </c>
      <c r="U835">
        <v>0.30918088790999998</v>
      </c>
      <c r="V835">
        <v>0.29274817652000001</v>
      </c>
      <c r="W835">
        <v>0.29486513858000002</v>
      </c>
      <c r="X835" t="s">
        <v>618</v>
      </c>
    </row>
    <row r="836" spans="1:24">
      <c r="A836" t="s">
        <v>69</v>
      </c>
      <c r="B836" t="s">
        <v>619</v>
      </c>
      <c r="C836" t="s">
        <v>274</v>
      </c>
      <c r="D836" t="s">
        <v>326</v>
      </c>
      <c r="E836" t="s">
        <v>16</v>
      </c>
      <c r="F836" t="s">
        <v>587</v>
      </c>
      <c r="G836" t="s">
        <v>588</v>
      </c>
      <c r="H836" t="s">
        <v>589</v>
      </c>
      <c r="I836" t="s">
        <v>77</v>
      </c>
      <c r="J836">
        <v>3.5952629720375953</v>
      </c>
      <c r="K836">
        <v>3.6710954815449082</v>
      </c>
      <c r="L836">
        <v>4.2965558578028995</v>
      </c>
      <c r="M836">
        <v>3.7571677071236613</v>
      </c>
      <c r="N836">
        <v>3.8479707010874837</v>
      </c>
      <c r="O836">
        <v>3.871917605506273</v>
      </c>
      <c r="P836">
        <v>4.1047443545109576</v>
      </c>
      <c r="Q836">
        <v>3.9953737777310487</v>
      </c>
      <c r="R836">
        <v>4.1271649398665131</v>
      </c>
      <c r="S836">
        <v>4.1972322969417437</v>
      </c>
      <c r="T836">
        <v>4.0399620473577782</v>
      </c>
      <c r="U836">
        <v>4.0266506093777998</v>
      </c>
      <c r="V836">
        <v>3.8315606390358146</v>
      </c>
      <c r="W836">
        <v>3.8129755848015585</v>
      </c>
      <c r="X836" t="s">
        <v>620</v>
      </c>
    </row>
    <row r="837" spans="1:24">
      <c r="A837" t="s">
        <v>69</v>
      </c>
      <c r="B837" t="s">
        <v>619</v>
      </c>
      <c r="C837" t="s">
        <v>274</v>
      </c>
      <c r="D837" t="s">
        <v>326</v>
      </c>
      <c r="E837" t="s">
        <v>16</v>
      </c>
      <c r="F837" t="s">
        <v>587</v>
      </c>
      <c r="G837" t="s">
        <v>588</v>
      </c>
      <c r="H837" t="s">
        <v>589</v>
      </c>
      <c r="I837" t="s">
        <v>79</v>
      </c>
      <c r="J837">
        <v>4.1629360729000002E-3</v>
      </c>
      <c r="K837">
        <v>4.2507421364999997E-3</v>
      </c>
      <c r="L837">
        <v>4.9749594142999998E-3</v>
      </c>
      <c r="M837">
        <v>4.3504047135E-3</v>
      </c>
      <c r="N837">
        <v>4.4555450223000004E-3</v>
      </c>
      <c r="O837">
        <v>4.4832730168999999E-3</v>
      </c>
      <c r="P837">
        <v>4.7528618841999994E-3</v>
      </c>
      <c r="Q837">
        <v>4.6262222690000004E-3</v>
      </c>
      <c r="R837">
        <v>4.7788225619999998E-3</v>
      </c>
      <c r="S837">
        <v>4.8599531858999996E-3</v>
      </c>
      <c r="T837">
        <v>4.6778507916999997E-3</v>
      </c>
      <c r="U837">
        <v>4.6624375477000001E-3</v>
      </c>
      <c r="V837">
        <v>4.4365438978000004E-3</v>
      </c>
      <c r="W837">
        <v>4.4150243613000004E-3</v>
      </c>
      <c r="X837" t="s">
        <v>620</v>
      </c>
    </row>
    <row r="838" spans="1:24">
      <c r="A838" t="s">
        <v>69</v>
      </c>
      <c r="B838" t="s">
        <v>621</v>
      </c>
      <c r="C838" t="s">
        <v>71</v>
      </c>
      <c r="D838" t="s">
        <v>72</v>
      </c>
      <c r="E838" t="s">
        <v>73</v>
      </c>
      <c r="F838" t="s">
        <v>74</v>
      </c>
      <c r="G838" t="s">
        <v>622</v>
      </c>
      <c r="H838" t="s">
        <v>15</v>
      </c>
      <c r="I838" t="s">
        <v>77</v>
      </c>
      <c r="S838">
        <v>2.4325000000000001E-7</v>
      </c>
      <c r="T838">
        <v>2.5549999999999998E-7</v>
      </c>
      <c r="U838">
        <v>8.7809768139999994E-2</v>
      </c>
      <c r="V838">
        <v>5.75E-6</v>
      </c>
      <c r="W838">
        <v>8.7776750000000001E-2</v>
      </c>
      <c r="X838" t="s">
        <v>623</v>
      </c>
    </row>
    <row r="839" spans="1:24">
      <c r="A839" t="s">
        <v>69</v>
      </c>
      <c r="B839" t="s">
        <v>621</v>
      </c>
      <c r="C839" t="s">
        <v>71</v>
      </c>
      <c r="D839" t="s">
        <v>72</v>
      </c>
      <c r="E839" t="s">
        <v>73</v>
      </c>
      <c r="F839" t="s">
        <v>74</v>
      </c>
      <c r="G839" t="s">
        <v>622</v>
      </c>
      <c r="H839" t="s">
        <v>15</v>
      </c>
      <c r="I839" t="s">
        <v>79</v>
      </c>
      <c r="J839">
        <v>1.0501488116073758</v>
      </c>
      <c r="K839">
        <v>1.0392834111639788</v>
      </c>
      <c r="L839">
        <v>1.0143448531647636</v>
      </c>
      <c r="M839">
        <v>1.0179259715783273</v>
      </c>
      <c r="N839">
        <v>1.0282362820647657</v>
      </c>
      <c r="O839">
        <v>1.0307351928864592</v>
      </c>
      <c r="P839">
        <v>1.0109690012644219</v>
      </c>
      <c r="Q839">
        <v>1.0251197051201664</v>
      </c>
      <c r="R839">
        <v>1.0186785072100588</v>
      </c>
      <c r="S839">
        <v>1.2273256298999999</v>
      </c>
      <c r="T839">
        <v>1.0242412434999999</v>
      </c>
      <c r="U839">
        <v>1.0856504782</v>
      </c>
      <c r="V839">
        <v>0.78037136196000001</v>
      </c>
      <c r="W839">
        <v>0.76957112195999999</v>
      </c>
      <c r="X839" t="s">
        <v>623</v>
      </c>
    </row>
    <row r="840" spans="1:24">
      <c r="A840" t="s">
        <v>69</v>
      </c>
      <c r="B840" t="s">
        <v>621</v>
      </c>
      <c r="C840" t="s">
        <v>71</v>
      </c>
      <c r="D840" t="s">
        <v>72</v>
      </c>
      <c r="E840" t="s">
        <v>73</v>
      </c>
      <c r="F840" t="s">
        <v>74</v>
      </c>
      <c r="G840" t="s">
        <v>622</v>
      </c>
      <c r="H840" t="s">
        <v>15</v>
      </c>
      <c r="I840" t="s">
        <v>80</v>
      </c>
      <c r="S840">
        <v>9.65818E-7</v>
      </c>
      <c r="T840">
        <v>1.0149879999999999E-6</v>
      </c>
      <c r="V840">
        <v>0</v>
      </c>
      <c r="W840">
        <v>4.4700000000000002E-5</v>
      </c>
      <c r="X840" t="s">
        <v>623</v>
      </c>
    </row>
    <row r="841" spans="1:24">
      <c r="A841" t="s">
        <v>69</v>
      </c>
      <c r="B841" t="s">
        <v>621</v>
      </c>
      <c r="C841" t="s">
        <v>71</v>
      </c>
      <c r="D841" t="s">
        <v>111</v>
      </c>
      <c r="E841" t="s">
        <v>73</v>
      </c>
      <c r="F841" t="s">
        <v>74</v>
      </c>
      <c r="G841" t="s">
        <v>622</v>
      </c>
      <c r="H841" t="s">
        <v>15</v>
      </c>
      <c r="I841" t="s">
        <v>77</v>
      </c>
      <c r="W841">
        <v>4.5021499999999999E-2</v>
      </c>
      <c r="X841" t="s">
        <v>624</v>
      </c>
    </row>
    <row r="842" spans="1:24">
      <c r="A842" t="s">
        <v>69</v>
      </c>
      <c r="B842" t="s">
        <v>621</v>
      </c>
      <c r="C842" t="s">
        <v>71</v>
      </c>
      <c r="D842" t="s">
        <v>111</v>
      </c>
      <c r="E842" t="s">
        <v>73</v>
      </c>
      <c r="F842" t="s">
        <v>74</v>
      </c>
      <c r="G842" t="s">
        <v>622</v>
      </c>
      <c r="H842" t="s">
        <v>15</v>
      </c>
      <c r="I842" t="s">
        <v>79</v>
      </c>
      <c r="J842">
        <v>0</v>
      </c>
      <c r="K842">
        <v>0</v>
      </c>
      <c r="L842">
        <v>1.6227195453985425E-2</v>
      </c>
      <c r="M842">
        <v>1.4393566577880972E-2</v>
      </c>
      <c r="N842">
        <v>1.4430491867050015E-2</v>
      </c>
      <c r="O842">
        <v>1.2896515578589405E-2</v>
      </c>
      <c r="P842">
        <v>1.3314095257025699E-2</v>
      </c>
      <c r="Q842">
        <v>1.336088707020305E-2</v>
      </c>
      <c r="R842">
        <v>1.2919519177140244E-2</v>
      </c>
      <c r="S842">
        <v>1.3184E-2</v>
      </c>
      <c r="T842">
        <v>1.2821000000000001E-2</v>
      </c>
      <c r="U842">
        <v>1.296272E-2</v>
      </c>
      <c r="V842">
        <v>1.231294E-2</v>
      </c>
      <c r="W842">
        <v>1.2449150000000001E-2</v>
      </c>
      <c r="X842" t="s">
        <v>624</v>
      </c>
    </row>
    <row r="843" spans="1:24">
      <c r="A843" t="s">
        <v>69</v>
      </c>
      <c r="B843" t="s">
        <v>621</v>
      </c>
      <c r="C843" t="s">
        <v>120</v>
      </c>
      <c r="D843" t="s">
        <v>121</v>
      </c>
      <c r="E843" t="s">
        <v>179</v>
      </c>
      <c r="F843" t="s">
        <v>625</v>
      </c>
      <c r="G843" t="s">
        <v>124</v>
      </c>
      <c r="H843" t="s">
        <v>626</v>
      </c>
      <c r="I843" t="s">
        <v>79</v>
      </c>
      <c r="J843">
        <v>7.6080011941693754E-2</v>
      </c>
      <c r="K843">
        <v>7.2751583074566181E-2</v>
      </c>
      <c r="L843">
        <v>7.4658373506643352E-2</v>
      </c>
      <c r="M843">
        <v>6.991317014837968E-2</v>
      </c>
      <c r="N843">
        <v>8.0202469096890078E-2</v>
      </c>
      <c r="O843">
        <v>8.0923650833399988E-2</v>
      </c>
      <c r="P843">
        <v>7.9200221883204205E-2</v>
      </c>
      <c r="Q843">
        <v>7.6064033916821497E-2</v>
      </c>
      <c r="R843">
        <v>6.102073482541754E-2</v>
      </c>
      <c r="S843">
        <v>6.9578611536911264E-2</v>
      </c>
      <c r="T843">
        <v>6.4052254134791584E-2</v>
      </c>
      <c r="U843">
        <v>3.6004700963925919E-2</v>
      </c>
      <c r="V843">
        <v>3.5519269402988732E-2</v>
      </c>
      <c r="W843">
        <v>3.6825871684046906E-2</v>
      </c>
      <c r="X843" t="s">
        <v>627</v>
      </c>
    </row>
    <row r="844" spans="1:24">
      <c r="A844" t="s">
        <v>69</v>
      </c>
      <c r="B844" t="s">
        <v>621</v>
      </c>
      <c r="C844" t="s">
        <v>120</v>
      </c>
      <c r="D844" t="s">
        <v>121</v>
      </c>
      <c r="E844" t="s">
        <v>199</v>
      </c>
      <c r="F844" t="s">
        <v>628</v>
      </c>
      <c r="G844" t="s">
        <v>124</v>
      </c>
      <c r="H844" t="s">
        <v>626</v>
      </c>
      <c r="I844" t="s">
        <v>79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4.463090562874159E-3</v>
      </c>
      <c r="T844">
        <v>1.2526123214089248E-3</v>
      </c>
      <c r="U844">
        <v>0</v>
      </c>
      <c r="V844">
        <v>0</v>
      </c>
      <c r="W844">
        <v>0</v>
      </c>
      <c r="X844" t="s">
        <v>629</v>
      </c>
    </row>
    <row r="845" spans="1:24">
      <c r="A845" t="s">
        <v>69</v>
      </c>
      <c r="B845" t="s">
        <v>630</v>
      </c>
      <c r="C845" t="s">
        <v>71</v>
      </c>
      <c r="D845" t="s">
        <v>257</v>
      </c>
      <c r="E845" t="s">
        <v>73</v>
      </c>
      <c r="F845" t="s">
        <v>74</v>
      </c>
      <c r="G845" t="s">
        <v>617</v>
      </c>
      <c r="H845" t="s">
        <v>589</v>
      </c>
      <c r="I845" t="s">
        <v>79</v>
      </c>
      <c r="J845">
        <v>8.3722372946999996E-2</v>
      </c>
      <c r="K845">
        <v>8.2197551315000006E-2</v>
      </c>
      <c r="L845">
        <v>8.2956395069000002E-2</v>
      </c>
      <c r="M845">
        <v>8.0939470390999996E-2</v>
      </c>
      <c r="N845">
        <v>8.1287185981999993E-2</v>
      </c>
      <c r="O845">
        <v>8.3360161850000003E-2</v>
      </c>
      <c r="P845">
        <v>8.4248562582999995E-2</v>
      </c>
      <c r="Q845">
        <v>8.2134271898000002E-2</v>
      </c>
      <c r="R845">
        <v>7.6508346019000001E-2</v>
      </c>
      <c r="S845">
        <v>7.2937585151999995E-2</v>
      </c>
      <c r="T845">
        <v>2.2776895734000002E-2</v>
      </c>
      <c r="U845">
        <v>2.2776895734000002E-2</v>
      </c>
      <c r="V845">
        <v>1.1406329E-3</v>
      </c>
      <c r="W845">
        <v>1.4737407999999999E-3</v>
      </c>
      <c r="X845" t="s">
        <v>631</v>
      </c>
    </row>
    <row r="846" spans="1:24">
      <c r="A846" t="s">
        <v>69</v>
      </c>
      <c r="B846" t="s">
        <v>630</v>
      </c>
      <c r="C846" t="s">
        <v>71</v>
      </c>
      <c r="D846" t="s">
        <v>72</v>
      </c>
      <c r="E846" t="s">
        <v>73</v>
      </c>
      <c r="F846" t="s">
        <v>74</v>
      </c>
      <c r="G846" t="s">
        <v>617</v>
      </c>
      <c r="H846" t="s">
        <v>589</v>
      </c>
      <c r="I846" t="s">
        <v>79</v>
      </c>
      <c r="J846">
        <v>2.8394578986999999E-2</v>
      </c>
      <c r="K846">
        <v>2.787743325E-2</v>
      </c>
      <c r="L846">
        <v>2.8134796343E-2</v>
      </c>
      <c r="M846">
        <v>2.7450753057999999E-2</v>
      </c>
      <c r="N846">
        <v>2.7568681365999999E-2</v>
      </c>
      <c r="O846">
        <v>2.8271734504000001E-2</v>
      </c>
      <c r="P846">
        <v>2.8573037058E-2</v>
      </c>
      <c r="Q846">
        <v>2.7855971932000002E-2</v>
      </c>
      <c r="R846">
        <v>2.5947930017999998E-2</v>
      </c>
      <c r="S846">
        <v>2.4736900661E-2</v>
      </c>
      <c r="T846">
        <v>3.2812817410999999E-2</v>
      </c>
      <c r="U846">
        <v>3.1478563909000001E-2</v>
      </c>
      <c r="V846">
        <v>1.6733582768000001E-2</v>
      </c>
      <c r="W846">
        <v>3.6409619000000002E-3</v>
      </c>
      <c r="X846" t="s">
        <v>632</v>
      </c>
    </row>
    <row r="847" spans="1:24">
      <c r="A847" t="s">
        <v>69</v>
      </c>
      <c r="B847" t="s">
        <v>633</v>
      </c>
      <c r="C847" t="s">
        <v>274</v>
      </c>
      <c r="D847" t="s">
        <v>332</v>
      </c>
      <c r="E847" t="s">
        <v>354</v>
      </c>
      <c r="F847" t="s">
        <v>355</v>
      </c>
      <c r="G847" t="s">
        <v>634</v>
      </c>
      <c r="H847" t="s">
        <v>589</v>
      </c>
      <c r="I847" t="s">
        <v>79</v>
      </c>
      <c r="J847">
        <v>5.4332299225499998</v>
      </c>
      <c r="K847">
        <v>5.5169715322300004</v>
      </c>
      <c r="L847">
        <v>5.60071314191</v>
      </c>
      <c r="M847">
        <v>5.6844547515899997</v>
      </c>
      <c r="N847">
        <v>5.7681963612700002</v>
      </c>
      <c r="O847">
        <v>5.8519379709499999</v>
      </c>
      <c r="P847">
        <v>5.7973008203549998</v>
      </c>
      <c r="Q847">
        <v>5.55124</v>
      </c>
      <c r="R847">
        <v>5.2847970000000002</v>
      </c>
      <c r="S847">
        <v>3.6011500000000001</v>
      </c>
      <c r="T847">
        <v>3.4580341818</v>
      </c>
      <c r="U847">
        <v>4.0761358218000003</v>
      </c>
      <c r="V847">
        <v>4.6543558086000001</v>
      </c>
      <c r="W847">
        <v>4.9258229745059996</v>
      </c>
      <c r="X847" t="s">
        <v>635</v>
      </c>
    </row>
    <row r="848" spans="1:24">
      <c r="A848" t="s">
        <v>69</v>
      </c>
      <c r="B848" t="s">
        <v>636</v>
      </c>
      <c r="C848" t="s">
        <v>274</v>
      </c>
      <c r="D848" t="s">
        <v>332</v>
      </c>
      <c r="E848" t="s">
        <v>354</v>
      </c>
      <c r="F848" t="s">
        <v>637</v>
      </c>
      <c r="G848" t="s">
        <v>638</v>
      </c>
      <c r="H848" t="s">
        <v>589</v>
      </c>
      <c r="I848" t="s">
        <v>79</v>
      </c>
      <c r="J848">
        <v>7.1999999999999995E-2</v>
      </c>
      <c r="K848">
        <v>6.8000000000000005E-2</v>
      </c>
      <c r="L848">
        <v>5.8999999999999997E-2</v>
      </c>
      <c r="M848">
        <v>5.8000000000000003E-2</v>
      </c>
      <c r="N848">
        <v>7.5999999999999998E-2</v>
      </c>
      <c r="O848">
        <v>7.1999999999999995E-2</v>
      </c>
      <c r="P848">
        <v>6.6000000000000003E-2</v>
      </c>
      <c r="Q848">
        <v>5.4999999969561293E-2</v>
      </c>
      <c r="R848">
        <v>4.3999999999999997E-2</v>
      </c>
      <c r="S848">
        <v>2.9000000000000001E-2</v>
      </c>
      <c r="T848">
        <v>3.2000000000000001E-2</v>
      </c>
      <c r="U848">
        <v>3.8793500000000002E-2</v>
      </c>
      <c r="V848">
        <v>3.8109200000000003E-2</v>
      </c>
      <c r="W848">
        <v>4.29101E-2</v>
      </c>
      <c r="X848" t="s">
        <v>639</v>
      </c>
    </row>
    <row r="849" spans="1:24">
      <c r="A849" t="s">
        <v>69</v>
      </c>
      <c r="B849" t="s">
        <v>640</v>
      </c>
      <c r="C849" t="s">
        <v>274</v>
      </c>
      <c r="D849" t="s">
        <v>332</v>
      </c>
      <c r="E849" t="s">
        <v>336</v>
      </c>
      <c r="F849" t="s">
        <v>641</v>
      </c>
      <c r="G849" t="s">
        <v>642</v>
      </c>
      <c r="H849" t="s">
        <v>589</v>
      </c>
      <c r="I849" t="s">
        <v>80</v>
      </c>
      <c r="J849">
        <v>4.8481152527399998E-2</v>
      </c>
      <c r="K849">
        <v>4.8481152527399998E-2</v>
      </c>
      <c r="L849">
        <v>4.8481152527399998E-2</v>
      </c>
      <c r="M849">
        <v>4.8481152527399998E-2</v>
      </c>
      <c r="N849">
        <v>4.8481152527399998E-2</v>
      </c>
      <c r="O849">
        <v>4.8481152527399998E-2</v>
      </c>
      <c r="P849">
        <v>4.8481152527399998E-2</v>
      </c>
      <c r="Q849">
        <v>4.8481152527399998E-2</v>
      </c>
      <c r="R849">
        <v>4.8481152527399998E-2</v>
      </c>
      <c r="S849">
        <v>4.8481152527399998E-2</v>
      </c>
      <c r="T849">
        <v>4.8481152527399998E-2</v>
      </c>
      <c r="U849">
        <v>4.8108313224599998E-2</v>
      </c>
      <c r="V849">
        <v>4.88538518E-2</v>
      </c>
      <c r="W849">
        <v>5.0322900582200007E-2</v>
      </c>
      <c r="X849" t="s">
        <v>643</v>
      </c>
    </row>
    <row r="850" spans="1:24">
      <c r="A850" t="s">
        <v>69</v>
      </c>
      <c r="B850" t="s">
        <v>644</v>
      </c>
      <c r="C850" t="s">
        <v>274</v>
      </c>
      <c r="D850" t="s">
        <v>332</v>
      </c>
      <c r="E850" t="s">
        <v>333</v>
      </c>
      <c r="F850" t="s">
        <v>645</v>
      </c>
      <c r="G850" t="s">
        <v>609</v>
      </c>
      <c r="H850" t="s">
        <v>589</v>
      </c>
      <c r="I850" t="s">
        <v>79</v>
      </c>
      <c r="J850">
        <v>7.1577556764000003E-2</v>
      </c>
      <c r="K850">
        <v>6.8185230023000004E-2</v>
      </c>
      <c r="L850">
        <v>6.8145562931000006E-2</v>
      </c>
      <c r="M850">
        <v>7.0019611191000003E-2</v>
      </c>
      <c r="N850">
        <v>6.6668908737000002E-2</v>
      </c>
      <c r="O850">
        <v>6.7339793815999999E-2</v>
      </c>
      <c r="P850">
        <v>6.8028106128000004E-2</v>
      </c>
      <c r="Q850">
        <v>6.8195196316000004E-2</v>
      </c>
      <c r="R850">
        <v>6.6296459936999994E-2</v>
      </c>
      <c r="S850">
        <v>6.3452863972000006E-2</v>
      </c>
      <c r="T850">
        <v>6.5373328898999994E-2</v>
      </c>
      <c r="U850">
        <v>6.6544500000000006E-2</v>
      </c>
      <c r="V850">
        <v>5.9970999999999997E-2</v>
      </c>
      <c r="W850">
        <v>6.575947E-2</v>
      </c>
      <c r="X850" t="s">
        <v>646</v>
      </c>
    </row>
    <row r="851" spans="1:24">
      <c r="A851" t="s">
        <v>69</v>
      </c>
      <c r="B851" t="s">
        <v>647</v>
      </c>
      <c r="C851" t="s">
        <v>427</v>
      </c>
      <c r="D851" t="s">
        <v>73</v>
      </c>
      <c r="E851" t="s">
        <v>73</v>
      </c>
      <c r="F851" t="s">
        <v>74</v>
      </c>
      <c r="G851" t="s">
        <v>648</v>
      </c>
      <c r="H851" t="s">
        <v>649</v>
      </c>
      <c r="I851" t="s">
        <v>79</v>
      </c>
      <c r="J851">
        <v>1.1960146936468525</v>
      </c>
      <c r="K851">
        <v>1.0958131521808774</v>
      </c>
      <c r="L851">
        <v>1.082848438033349</v>
      </c>
      <c r="M851">
        <v>1.0010921522568221</v>
      </c>
      <c r="N851">
        <v>1.0141943727010456</v>
      </c>
      <c r="O851">
        <v>1.0089102681418924</v>
      </c>
      <c r="P851">
        <v>0.9829611908347009</v>
      </c>
      <c r="Q851">
        <v>1.0150783289045382</v>
      </c>
      <c r="R851">
        <v>0.94237770342058769</v>
      </c>
      <c r="S851">
        <v>0.84726383361858204</v>
      </c>
      <c r="T851">
        <v>0.94137588584495158</v>
      </c>
      <c r="U851">
        <v>0.89313691521600003</v>
      </c>
      <c r="V851">
        <v>0.82160421033599995</v>
      </c>
      <c r="W851">
        <v>0.86942893302719992</v>
      </c>
      <c r="X851" t="s">
        <v>650</v>
      </c>
    </row>
    <row r="852" spans="1:24">
      <c r="A852" t="s">
        <v>69</v>
      </c>
      <c r="B852" t="s">
        <v>647</v>
      </c>
      <c r="C852" t="s">
        <v>274</v>
      </c>
      <c r="D852" t="s">
        <v>73</v>
      </c>
      <c r="E852" t="s">
        <v>73</v>
      </c>
      <c r="F852" t="s">
        <v>74</v>
      </c>
      <c r="G852" t="s">
        <v>648</v>
      </c>
      <c r="H852" t="s">
        <v>649</v>
      </c>
      <c r="I852" t="s">
        <v>79</v>
      </c>
      <c r="J852">
        <v>0.89701102023513923</v>
      </c>
      <c r="K852">
        <v>0.82185986413565792</v>
      </c>
      <c r="L852">
        <v>0.81213632545932424</v>
      </c>
      <c r="M852">
        <v>0.75081911623640807</v>
      </c>
      <c r="N852">
        <v>0.76064578054767995</v>
      </c>
      <c r="O852">
        <v>0.75668270110641933</v>
      </c>
      <c r="P852">
        <v>0.73722089619171305</v>
      </c>
      <c r="Q852">
        <v>0.76130874974409091</v>
      </c>
      <c r="R852">
        <v>0.70678327654354489</v>
      </c>
      <c r="S852">
        <v>0.63544787521393653</v>
      </c>
      <c r="T852">
        <v>0.70603191336181803</v>
      </c>
      <c r="U852">
        <v>0.66995487599040005</v>
      </c>
      <c r="V852">
        <v>0.61640753690880001</v>
      </c>
      <c r="W852">
        <v>0.651969510192</v>
      </c>
      <c r="X852" t="s">
        <v>651</v>
      </c>
    </row>
    <row r="853" spans="1:24">
      <c r="A853" t="s">
        <v>69</v>
      </c>
      <c r="B853" t="s">
        <v>652</v>
      </c>
      <c r="C853" t="s">
        <v>73</v>
      </c>
      <c r="D853" t="s">
        <v>653</v>
      </c>
      <c r="E853" t="s">
        <v>654</v>
      </c>
      <c r="F853" t="s">
        <v>587</v>
      </c>
      <c r="G853" t="s">
        <v>588</v>
      </c>
      <c r="H853" t="s">
        <v>589</v>
      </c>
      <c r="I853" t="s">
        <v>79</v>
      </c>
      <c r="J853">
        <v>1.2042228041605711</v>
      </c>
      <c r="K853">
        <v>1.0702660267762911</v>
      </c>
      <c r="L853">
        <v>0.93689774514920121</v>
      </c>
      <c r="M853">
        <v>0.97627994975803312</v>
      </c>
      <c r="N853">
        <v>0.87303334103151287</v>
      </c>
      <c r="O853">
        <v>0.89235743837015224</v>
      </c>
      <c r="P853">
        <v>0.89292246098422901</v>
      </c>
      <c r="Q853">
        <v>0.87079350409988476</v>
      </c>
      <c r="R853">
        <v>0.84757561711902318</v>
      </c>
      <c r="S853">
        <v>0.79059777180417412</v>
      </c>
      <c r="T853">
        <v>0.82442837213278952</v>
      </c>
      <c r="U853">
        <v>0.78912894942359879</v>
      </c>
      <c r="V853">
        <v>0.78055256762137715</v>
      </c>
      <c r="W853">
        <v>0.78945156241000003</v>
      </c>
      <c r="X853" t="s">
        <v>655</v>
      </c>
    </row>
    <row r="854" spans="1:24">
      <c r="A854" t="s">
        <v>69</v>
      </c>
      <c r="B854" t="s">
        <v>656</v>
      </c>
      <c r="C854" t="s">
        <v>274</v>
      </c>
      <c r="D854" t="s">
        <v>332</v>
      </c>
      <c r="E854" t="s">
        <v>375</v>
      </c>
      <c r="F854" t="s">
        <v>657</v>
      </c>
      <c r="G854" t="s">
        <v>658</v>
      </c>
      <c r="H854" t="s">
        <v>589</v>
      </c>
      <c r="I854" t="s">
        <v>659</v>
      </c>
      <c r="J854">
        <v>0.26578239223899131</v>
      </c>
      <c r="K854">
        <v>0.1864311925728544</v>
      </c>
      <c r="L854">
        <v>0.19442510663393431</v>
      </c>
      <c r="M854">
        <v>0.1749565184686471</v>
      </c>
      <c r="N854">
        <v>0.16254222566002316</v>
      </c>
      <c r="O854">
        <v>0.14800877232193718</v>
      </c>
      <c r="P854">
        <v>0.1599999999956</v>
      </c>
      <c r="Q854">
        <v>0.15304877569282377</v>
      </c>
      <c r="R854">
        <v>0.13494272927659837</v>
      </c>
      <c r="S854">
        <v>9.3925502733573987E-2</v>
      </c>
      <c r="T854">
        <v>0.12189981933998201</v>
      </c>
      <c r="U854">
        <v>0.13881863781765522</v>
      </c>
      <c r="V854">
        <v>0.14174098713318836</v>
      </c>
      <c r="W854">
        <v>0.10177159997426401</v>
      </c>
      <c r="X854" t="s">
        <v>660</v>
      </c>
    </row>
    <row r="855" spans="1:24">
      <c r="A855" t="s">
        <v>69</v>
      </c>
      <c r="B855" t="s">
        <v>656</v>
      </c>
      <c r="C855" t="s">
        <v>274</v>
      </c>
      <c r="D855" t="s">
        <v>332</v>
      </c>
      <c r="E855" t="s">
        <v>375</v>
      </c>
      <c r="F855" t="s">
        <v>657</v>
      </c>
      <c r="G855" t="s">
        <v>658</v>
      </c>
      <c r="H855" t="s">
        <v>589</v>
      </c>
      <c r="I855" t="s">
        <v>661</v>
      </c>
      <c r="J855">
        <v>0.11617039421086944</v>
      </c>
      <c r="K855">
        <v>8.9547928752554601E-2</v>
      </c>
      <c r="L855">
        <v>6.1566744253673228E-2</v>
      </c>
      <c r="M855">
        <v>8.4824185366280669E-2</v>
      </c>
      <c r="N855">
        <v>3.3951525401569427E-2</v>
      </c>
      <c r="O855">
        <v>2.5149680210854761E-2</v>
      </c>
      <c r="P855">
        <v>2.7000000000052003E-2</v>
      </c>
      <c r="Q855">
        <v>2.9218533730871542E-2</v>
      </c>
      <c r="R855">
        <v>5.4566570863094424E-2</v>
      </c>
      <c r="S855">
        <v>1.8188522422831171E-2</v>
      </c>
      <c r="T855">
        <v>1.6297738236351784E-2</v>
      </c>
      <c r="U855">
        <v>0.14877352742671393</v>
      </c>
      <c r="V855">
        <v>9.2279488476212146E-2</v>
      </c>
      <c r="W855">
        <v>7.695265108891651E-2</v>
      </c>
      <c r="X855" t="s">
        <v>660</v>
      </c>
    </row>
    <row r="856" spans="1:24">
      <c r="A856" t="s">
        <v>69</v>
      </c>
      <c r="B856" t="s">
        <v>656</v>
      </c>
      <c r="C856" t="s">
        <v>274</v>
      </c>
      <c r="D856" t="s">
        <v>332</v>
      </c>
      <c r="E856" t="s">
        <v>375</v>
      </c>
      <c r="F856" t="s">
        <v>657</v>
      </c>
      <c r="G856" t="s">
        <v>658</v>
      </c>
      <c r="H856" t="s">
        <v>589</v>
      </c>
      <c r="I856" t="s">
        <v>662</v>
      </c>
      <c r="J856">
        <v>0</v>
      </c>
      <c r="K856">
        <v>0</v>
      </c>
      <c r="L856">
        <v>5.2211722137691105E-3</v>
      </c>
      <c r="M856">
        <v>7.9113759450502481E-3</v>
      </c>
      <c r="N856">
        <v>7.2847586294653927E-3</v>
      </c>
      <c r="O856">
        <v>1.0289133893574526E-2</v>
      </c>
      <c r="P856">
        <v>1.0000000000022999E-2</v>
      </c>
      <c r="Q856">
        <v>4.5718457962073186E-3</v>
      </c>
      <c r="R856">
        <v>4.4001302982733465E-3</v>
      </c>
      <c r="S856">
        <v>2.1048843848700599E-3</v>
      </c>
      <c r="T856">
        <v>1.7973113318753308E-3</v>
      </c>
      <c r="U856">
        <v>7.5723368310109023E-3</v>
      </c>
      <c r="V856">
        <v>7.450619633276416E-3</v>
      </c>
      <c r="W856">
        <v>9.6736909989222492E-3</v>
      </c>
      <c r="X856" t="s">
        <v>660</v>
      </c>
    </row>
    <row r="857" spans="1:24">
      <c r="A857" t="s">
        <v>69</v>
      </c>
      <c r="B857" t="s">
        <v>656</v>
      </c>
      <c r="C857" t="s">
        <v>274</v>
      </c>
      <c r="D857" t="s">
        <v>332</v>
      </c>
      <c r="E857" t="s">
        <v>375</v>
      </c>
      <c r="F857" t="s">
        <v>657</v>
      </c>
      <c r="G857" t="s">
        <v>658</v>
      </c>
      <c r="H857" t="s">
        <v>589</v>
      </c>
      <c r="I857" t="s">
        <v>663</v>
      </c>
      <c r="J857">
        <v>0.10395950338428191</v>
      </c>
      <c r="K857">
        <v>7.3379912572767991E-2</v>
      </c>
      <c r="L857">
        <v>6.2516298171344339E-2</v>
      </c>
      <c r="M857">
        <v>5.5710029498782961E-2</v>
      </c>
      <c r="N857">
        <v>5.5596119817906853E-2</v>
      </c>
      <c r="O857">
        <v>5.1531939816759298E-2</v>
      </c>
      <c r="P857">
        <v>5.4000000000321006E-2</v>
      </c>
      <c r="Q857">
        <v>5.4215969115699654E-2</v>
      </c>
      <c r="R857">
        <v>5.0190714605520853E-2</v>
      </c>
      <c r="S857">
        <v>3.7401667105768782E-2</v>
      </c>
      <c r="T857">
        <v>4.980756052885546E-2</v>
      </c>
      <c r="U857">
        <v>7.4939215343882051E-2</v>
      </c>
      <c r="V857">
        <v>7.0649881255650637E-2</v>
      </c>
      <c r="W857">
        <v>6.0711715546400001E-2</v>
      </c>
      <c r="X857" t="s">
        <v>660</v>
      </c>
    </row>
    <row r="858" spans="1:24">
      <c r="A858" t="s">
        <v>69</v>
      </c>
      <c r="B858" t="s">
        <v>656</v>
      </c>
      <c r="C858" t="s">
        <v>274</v>
      </c>
      <c r="D858" t="s">
        <v>332</v>
      </c>
      <c r="E858" t="s">
        <v>375</v>
      </c>
      <c r="F858" t="s">
        <v>657</v>
      </c>
      <c r="G858" t="s">
        <v>658</v>
      </c>
      <c r="H858" t="s">
        <v>589</v>
      </c>
      <c r="I858" t="s">
        <v>664</v>
      </c>
      <c r="J858">
        <v>1.4459576469945281E-2</v>
      </c>
      <c r="K858">
        <v>9.6185977286040916E-3</v>
      </c>
      <c r="L858">
        <v>9.2110918750532567E-3</v>
      </c>
      <c r="M858">
        <v>9.6492607937299253E-3</v>
      </c>
      <c r="N858">
        <v>9.6317656367913042E-3</v>
      </c>
      <c r="O858">
        <v>9.2670503881328685E-3</v>
      </c>
      <c r="P858">
        <v>1.0999999999952E-2</v>
      </c>
      <c r="Q858">
        <v>1.0707825966891297E-2</v>
      </c>
      <c r="R858">
        <v>1.0097587603004901E-2</v>
      </c>
      <c r="S858">
        <v>7.8388919667061515E-3</v>
      </c>
      <c r="T858">
        <v>1.0149356580398922E-2</v>
      </c>
      <c r="U858">
        <v>8.6763690457784381E-3</v>
      </c>
      <c r="V858">
        <v>9.1732033729670474E-3</v>
      </c>
      <c r="W858">
        <v>8.7844577579162409E-3</v>
      </c>
      <c r="X858" t="s">
        <v>660</v>
      </c>
    </row>
    <row r="859" spans="1:24">
      <c r="A859" t="s">
        <v>69</v>
      </c>
      <c r="B859" t="s">
        <v>656</v>
      </c>
      <c r="C859" t="s">
        <v>274</v>
      </c>
      <c r="D859" t="s">
        <v>332</v>
      </c>
      <c r="E859" t="s">
        <v>375</v>
      </c>
      <c r="F859" t="s">
        <v>657</v>
      </c>
      <c r="G859" t="s">
        <v>658</v>
      </c>
      <c r="H859" t="s">
        <v>589</v>
      </c>
      <c r="I859" t="s">
        <v>665</v>
      </c>
      <c r="J859">
        <v>5.3269911906133772E-3</v>
      </c>
      <c r="K859">
        <v>5.8392171278034378E-3</v>
      </c>
      <c r="L859">
        <v>1.5392721124893084E-2</v>
      </c>
      <c r="M859">
        <v>1.3823416245219333E-2</v>
      </c>
      <c r="N859">
        <v>1.3267609325878236E-2</v>
      </c>
      <c r="O859">
        <v>1.076606065817471E-2</v>
      </c>
      <c r="P859">
        <v>1.6000000000008001E-2</v>
      </c>
      <c r="Q859">
        <v>1.0878710601629576E-2</v>
      </c>
      <c r="R859">
        <v>1.0576660760463132E-2</v>
      </c>
      <c r="S859">
        <v>8.5449069221971968E-3</v>
      </c>
      <c r="T859">
        <v>8.249639757697257E-3</v>
      </c>
      <c r="U859">
        <v>1.0339611993607317E-2</v>
      </c>
      <c r="V859">
        <v>1.0087893043238635E-2</v>
      </c>
      <c r="W859">
        <v>1.7909727644880601E-2</v>
      </c>
      <c r="X859" t="s">
        <v>660</v>
      </c>
    </row>
    <row r="860" spans="1:24">
      <c r="A860" t="s">
        <v>69</v>
      </c>
      <c r="B860" t="s">
        <v>656</v>
      </c>
      <c r="C860" t="s">
        <v>274</v>
      </c>
      <c r="D860" t="s">
        <v>332</v>
      </c>
      <c r="E860" t="s">
        <v>375</v>
      </c>
      <c r="F860" t="s">
        <v>657</v>
      </c>
      <c r="G860" t="s">
        <v>658</v>
      </c>
      <c r="H860" t="s">
        <v>589</v>
      </c>
      <c r="I860" t="s">
        <v>666</v>
      </c>
      <c r="J860">
        <v>6.0275785204194146E-2</v>
      </c>
      <c r="K860">
        <v>4.0837619279954412E-2</v>
      </c>
      <c r="L860">
        <v>3.6181606450664601E-2</v>
      </c>
      <c r="M860">
        <v>4.3382509724467895E-2</v>
      </c>
      <c r="N860">
        <v>4.1281762171767593E-2</v>
      </c>
      <c r="O860">
        <v>4.4663636682019836E-2</v>
      </c>
      <c r="P860">
        <v>4.3000000000440006E-2</v>
      </c>
      <c r="Q860">
        <v>3.3868157201753339E-2</v>
      </c>
      <c r="R860">
        <v>3.0549788129136234E-2</v>
      </c>
      <c r="S860">
        <v>2.3495350878055741E-2</v>
      </c>
      <c r="T860">
        <v>2.9486186922102003E-2</v>
      </c>
      <c r="U860">
        <v>4.0123047154569207E-2</v>
      </c>
      <c r="V860">
        <v>3.8022539820713477E-2</v>
      </c>
      <c r="W860">
        <v>2.4053637665431622E-2</v>
      </c>
      <c r="X860" t="s">
        <v>660</v>
      </c>
    </row>
    <row r="861" spans="1:24">
      <c r="A861" t="s">
        <v>69</v>
      </c>
      <c r="B861" t="s">
        <v>667</v>
      </c>
      <c r="C861" t="s">
        <v>427</v>
      </c>
      <c r="D861" t="s">
        <v>73</v>
      </c>
      <c r="E861" t="s">
        <v>73</v>
      </c>
      <c r="F861" t="s">
        <v>74</v>
      </c>
      <c r="G861" t="s">
        <v>668</v>
      </c>
      <c r="H861" t="s">
        <v>669</v>
      </c>
      <c r="I861" t="s">
        <v>670</v>
      </c>
      <c r="J861">
        <v>1.1156184261965468E-2</v>
      </c>
      <c r="K861">
        <v>1.3658266539069579E-2</v>
      </c>
      <c r="L861">
        <v>1.7275947655286544E-2</v>
      </c>
      <c r="M861">
        <v>1.9769334168645025E-2</v>
      </c>
      <c r="N861">
        <v>2.3745324091873517E-2</v>
      </c>
      <c r="O861">
        <v>2.902198364195048E-2</v>
      </c>
      <c r="P861">
        <v>3.3332470985379149E-2</v>
      </c>
      <c r="Q861">
        <v>3.8033889058725311E-2</v>
      </c>
      <c r="R861">
        <v>4.6628968284967286E-2</v>
      </c>
      <c r="S861">
        <v>4.8736353565892801E-2</v>
      </c>
      <c r="T861">
        <v>4.8767843578017132E-2</v>
      </c>
      <c r="U861">
        <v>4.9793104139436314E-2</v>
      </c>
      <c r="V861">
        <v>5.0768828365638466E-2</v>
      </c>
      <c r="W861">
        <v>5.1753177385975062E-2</v>
      </c>
      <c r="X861" t="s">
        <v>671</v>
      </c>
    </row>
    <row r="862" spans="1:24">
      <c r="A862" t="s">
        <v>69</v>
      </c>
      <c r="B862" t="s">
        <v>667</v>
      </c>
      <c r="C862" t="s">
        <v>427</v>
      </c>
      <c r="D862" t="s">
        <v>73</v>
      </c>
      <c r="E862" t="s">
        <v>73</v>
      </c>
      <c r="F862" t="s">
        <v>74</v>
      </c>
      <c r="G862" t="s">
        <v>668</v>
      </c>
      <c r="H862" t="s">
        <v>669</v>
      </c>
      <c r="I862" t="s">
        <v>672</v>
      </c>
      <c r="J862">
        <v>1.0286581454003101</v>
      </c>
      <c r="K862">
        <v>1.2513985196538513</v>
      </c>
      <c r="L862">
        <v>1.4456077238349065</v>
      </c>
      <c r="M862">
        <v>1.6954789082588824</v>
      </c>
      <c r="N862">
        <v>1.9321083550538773</v>
      </c>
      <c r="O862">
        <v>2.2032920505664437</v>
      </c>
      <c r="P862">
        <v>2.3213757782818583</v>
      </c>
      <c r="Q862">
        <v>2.4577796583837599</v>
      </c>
      <c r="R862">
        <v>2.6966904539926815</v>
      </c>
      <c r="S862">
        <v>2.9015978238631472</v>
      </c>
      <c r="T862">
        <v>3.073679746739916</v>
      </c>
      <c r="U862">
        <v>3.0732290584415494</v>
      </c>
      <c r="V862">
        <v>3.1388645452235902</v>
      </c>
      <c r="W862">
        <v>3.1571251477991478</v>
      </c>
      <c r="X862" t="s">
        <v>671</v>
      </c>
    </row>
    <row r="863" spans="1:24">
      <c r="A863" t="s">
        <v>69</v>
      </c>
      <c r="B863" t="s">
        <v>667</v>
      </c>
      <c r="C863" t="s">
        <v>427</v>
      </c>
      <c r="D863" t="s">
        <v>73</v>
      </c>
      <c r="E863" t="s">
        <v>73</v>
      </c>
      <c r="F863" t="s">
        <v>74</v>
      </c>
      <c r="G863" t="s">
        <v>668</v>
      </c>
      <c r="H863" t="s">
        <v>669</v>
      </c>
      <c r="I863" t="s">
        <v>673</v>
      </c>
      <c r="J863">
        <v>1.6760797136853557E-2</v>
      </c>
      <c r="K863">
        <v>2.0518704917231866E-2</v>
      </c>
      <c r="L863">
        <v>2.5910184460565422E-2</v>
      </c>
      <c r="M863">
        <v>2.9658266075118345E-2</v>
      </c>
      <c r="N863">
        <v>3.5662406772267848E-2</v>
      </c>
      <c r="O863">
        <v>4.3610765474045091E-2</v>
      </c>
      <c r="P863">
        <v>5.0110304251791492E-2</v>
      </c>
      <c r="Q863">
        <v>5.7199897674920015E-2</v>
      </c>
      <c r="R863">
        <v>7.0168523080917963E-2</v>
      </c>
      <c r="S863">
        <v>7.3357438322449314E-2</v>
      </c>
      <c r="T863">
        <v>7.3393877165486218E-2</v>
      </c>
      <c r="U863">
        <v>7.4767219204228963E-2</v>
      </c>
      <c r="V863">
        <v>7.6105885876639842E-2</v>
      </c>
      <c r="W863">
        <v>7.7427577164146166E-2</v>
      </c>
      <c r="X863" t="s">
        <v>671</v>
      </c>
    </row>
    <row r="864" spans="1:24">
      <c r="A864" t="s">
        <v>69</v>
      </c>
      <c r="B864" t="s">
        <v>667</v>
      </c>
      <c r="C864" t="s">
        <v>427</v>
      </c>
      <c r="D864" t="s">
        <v>73</v>
      </c>
      <c r="E864" t="s">
        <v>73</v>
      </c>
      <c r="F864" t="s">
        <v>74</v>
      </c>
      <c r="G864" t="s">
        <v>668</v>
      </c>
      <c r="H864" t="s">
        <v>669</v>
      </c>
      <c r="I864" t="s">
        <v>674</v>
      </c>
      <c r="J864">
        <v>3.2131936599098853E-6</v>
      </c>
      <c r="K864">
        <v>3.2740085619882451E-6</v>
      </c>
      <c r="L864">
        <v>1.0103055179328808E-5</v>
      </c>
      <c r="M864">
        <v>1.0480155457964311E-5</v>
      </c>
      <c r="N864">
        <v>1.0857076165038557E-5</v>
      </c>
      <c r="O864">
        <v>1.1234176443674053E-5</v>
      </c>
      <c r="P864">
        <v>1.1611276722309553E-5</v>
      </c>
      <c r="Q864">
        <v>1.19881974293838E-5</v>
      </c>
      <c r="R864">
        <v>1.2058230338273251E-5</v>
      </c>
      <c r="S864">
        <v>1.176947926777521E-5</v>
      </c>
      <c r="T864">
        <v>1.19881974293838E-5</v>
      </c>
      <c r="U864">
        <v>2.3719607526172952E-5</v>
      </c>
      <c r="V864">
        <v>3.128759111807784E-5</v>
      </c>
      <c r="W864">
        <v>4.255953744680252E-5</v>
      </c>
      <c r="X864" t="s">
        <v>671</v>
      </c>
    </row>
    <row r="865" spans="1:24">
      <c r="A865" t="s">
        <v>69</v>
      </c>
      <c r="B865" t="s">
        <v>667</v>
      </c>
      <c r="C865" t="s">
        <v>427</v>
      </c>
      <c r="D865" t="s">
        <v>73</v>
      </c>
      <c r="E865" t="s">
        <v>73</v>
      </c>
      <c r="F865" t="s">
        <v>74</v>
      </c>
      <c r="G865" t="s">
        <v>668</v>
      </c>
      <c r="H865" t="s">
        <v>675</v>
      </c>
      <c r="I865" t="s">
        <v>672</v>
      </c>
      <c r="J865">
        <v>0.96116715131172215</v>
      </c>
      <c r="K865">
        <v>0.84682658297631153</v>
      </c>
      <c r="L865">
        <v>0.73824828877843529</v>
      </c>
      <c r="M865">
        <v>0.6860712229551803</v>
      </c>
      <c r="N865">
        <v>0.62373205094653861</v>
      </c>
      <c r="O865">
        <v>0.55911311090256577</v>
      </c>
      <c r="P865">
        <v>0.4762718035807067</v>
      </c>
      <c r="Q865">
        <v>0.40952080400906482</v>
      </c>
      <c r="R865">
        <v>0.33552218505861958</v>
      </c>
      <c r="S865">
        <v>0.27853014870988158</v>
      </c>
      <c r="T865">
        <v>0.20879527702505124</v>
      </c>
      <c r="U865">
        <v>0.19171202747582031</v>
      </c>
      <c r="V865">
        <v>0.19362913938315948</v>
      </c>
      <c r="W865">
        <v>0.19507362833063818</v>
      </c>
      <c r="X865" t="s">
        <v>676</v>
      </c>
    </row>
    <row r="866" spans="1:24">
      <c r="A866" t="s">
        <v>69</v>
      </c>
      <c r="B866" t="s">
        <v>667</v>
      </c>
      <c r="C866" t="s">
        <v>427</v>
      </c>
      <c r="D866" t="s">
        <v>73</v>
      </c>
      <c r="E866" t="s">
        <v>73</v>
      </c>
      <c r="F866" t="s">
        <v>74</v>
      </c>
      <c r="G866" t="s">
        <v>668</v>
      </c>
      <c r="H866" t="s">
        <v>675</v>
      </c>
      <c r="I866" t="s">
        <v>677</v>
      </c>
      <c r="J866">
        <v>2.2964949419452572E-2</v>
      </c>
      <c r="K866">
        <v>2.2598853554980352E-2</v>
      </c>
      <c r="L866">
        <v>2.2713946965647196E-2</v>
      </c>
      <c r="M866">
        <v>2.212793943046059E-2</v>
      </c>
      <c r="N866">
        <v>2.1257921706425115E-2</v>
      </c>
      <c r="O866">
        <v>2.0344812843696939E-2</v>
      </c>
      <c r="P866">
        <v>1.8758147815203519E-2</v>
      </c>
      <c r="Q866">
        <v>1.7790159953773744E-2</v>
      </c>
      <c r="R866">
        <v>1.8323555893977227E-2</v>
      </c>
      <c r="S866">
        <v>2.129554516942685E-2</v>
      </c>
      <c r="T866">
        <v>2.1768865500386786E-2</v>
      </c>
      <c r="U866">
        <v>2.1986554200024148E-2</v>
      </c>
      <c r="V866">
        <v>2.2206418782404303E-2</v>
      </c>
      <c r="W866">
        <v>2.2372080451905363E-2</v>
      </c>
      <c r="X866" t="s">
        <v>676</v>
      </c>
    </row>
    <row r="867" spans="1:24">
      <c r="A867" t="s">
        <v>69</v>
      </c>
      <c r="B867" t="s">
        <v>667</v>
      </c>
      <c r="C867" t="s">
        <v>427</v>
      </c>
      <c r="D867" t="s">
        <v>73</v>
      </c>
      <c r="E867" t="s">
        <v>73</v>
      </c>
      <c r="F867" t="s">
        <v>74</v>
      </c>
      <c r="G867" t="s">
        <v>668</v>
      </c>
      <c r="H867" t="s">
        <v>678</v>
      </c>
      <c r="I867" t="s">
        <v>679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1.0171889119991923E-3</v>
      </c>
      <c r="W867">
        <v>2.3024563335141295E-3</v>
      </c>
      <c r="X867" t="s">
        <v>680</v>
      </c>
    </row>
    <row r="868" spans="1:24">
      <c r="A868" t="s">
        <v>69</v>
      </c>
      <c r="B868" t="s">
        <v>667</v>
      </c>
      <c r="C868" t="s">
        <v>274</v>
      </c>
      <c r="D868" t="s">
        <v>73</v>
      </c>
      <c r="E868" t="s">
        <v>73</v>
      </c>
      <c r="F868" t="s">
        <v>74</v>
      </c>
      <c r="G868" t="s">
        <v>668</v>
      </c>
      <c r="H868" t="s">
        <v>669</v>
      </c>
      <c r="I868" t="s">
        <v>670</v>
      </c>
      <c r="J868">
        <v>7.8570821444019251E-2</v>
      </c>
      <c r="K868">
        <v>9.9874751498591249E-2</v>
      </c>
      <c r="L868">
        <v>0.12342391137371089</v>
      </c>
      <c r="M868">
        <v>0.14974373185391857</v>
      </c>
      <c r="N868">
        <v>0.18746362610656075</v>
      </c>
      <c r="O868">
        <v>0.2188989903708308</v>
      </c>
      <c r="P868">
        <v>0.2537755261514294</v>
      </c>
      <c r="Q868">
        <v>0.29039049407283057</v>
      </c>
      <c r="R868">
        <v>0.32891962451754247</v>
      </c>
      <c r="S868">
        <v>0.37186044777537441</v>
      </c>
      <c r="T868">
        <v>0.44115222780011909</v>
      </c>
      <c r="U868">
        <v>0.47745978372754577</v>
      </c>
      <c r="V868">
        <v>0.50524896916903861</v>
      </c>
      <c r="W868">
        <v>0.52365353608631804</v>
      </c>
      <c r="X868" t="s">
        <v>681</v>
      </c>
    </row>
    <row r="869" spans="1:24">
      <c r="A869" t="s">
        <v>69</v>
      </c>
      <c r="B869" t="s">
        <v>667</v>
      </c>
      <c r="C869" t="s">
        <v>274</v>
      </c>
      <c r="D869" t="s">
        <v>73</v>
      </c>
      <c r="E869" t="s">
        <v>73</v>
      </c>
      <c r="F869" t="s">
        <v>74</v>
      </c>
      <c r="G869" t="s">
        <v>668</v>
      </c>
      <c r="H869" t="s">
        <v>669</v>
      </c>
      <c r="I869" t="s">
        <v>672</v>
      </c>
      <c r="J869">
        <v>0.30891782636158432</v>
      </c>
      <c r="K869">
        <v>0.36972587888932368</v>
      </c>
      <c r="L869">
        <v>0.42886220791425983</v>
      </c>
      <c r="M869">
        <v>0.48297434402175338</v>
      </c>
      <c r="N869">
        <v>0.55645409286806868</v>
      </c>
      <c r="O869">
        <v>0.63074787533696897</v>
      </c>
      <c r="P869">
        <v>0.67812886558511043</v>
      </c>
      <c r="Q869">
        <v>0.73084835517251856</v>
      </c>
      <c r="R869">
        <v>0.80602827797138277</v>
      </c>
      <c r="S869">
        <v>0.87732277400528158</v>
      </c>
      <c r="T869">
        <v>0.95227419240064282</v>
      </c>
      <c r="U869">
        <v>0.98827461882828727</v>
      </c>
      <c r="V869">
        <v>1.0246661048946106</v>
      </c>
      <c r="W869">
        <v>1.0487967043516047</v>
      </c>
      <c r="X869" t="s">
        <v>681</v>
      </c>
    </row>
    <row r="870" spans="1:24">
      <c r="A870" t="s">
        <v>69</v>
      </c>
      <c r="B870" t="s">
        <v>667</v>
      </c>
      <c r="C870" t="s">
        <v>274</v>
      </c>
      <c r="D870" t="s">
        <v>73</v>
      </c>
      <c r="E870" t="s">
        <v>73</v>
      </c>
      <c r="F870" t="s">
        <v>74</v>
      </c>
      <c r="G870" t="s">
        <v>668</v>
      </c>
      <c r="H870" t="s">
        <v>669</v>
      </c>
      <c r="I870" t="s">
        <v>673</v>
      </c>
      <c r="J870">
        <v>0.1116472277247445</v>
      </c>
      <c r="K870">
        <v>0.14136801836507898</v>
      </c>
      <c r="L870">
        <v>0.17334060311848165</v>
      </c>
      <c r="M870">
        <v>0.20922033283545752</v>
      </c>
      <c r="N870">
        <v>0.26014982795546493</v>
      </c>
      <c r="O870">
        <v>0.30188152539104812</v>
      </c>
      <c r="P870">
        <v>0.34765505573036787</v>
      </c>
      <c r="Q870">
        <v>0.3946794121032407</v>
      </c>
      <c r="R870">
        <v>0.44470071827218477</v>
      </c>
      <c r="S870">
        <v>0.49923428898514344</v>
      </c>
      <c r="T870">
        <v>0.57281171046650281</v>
      </c>
      <c r="U870">
        <v>0.59826222481566038</v>
      </c>
      <c r="V870">
        <v>0.61124276614060813</v>
      </c>
      <c r="W870">
        <v>0.61056347451052784</v>
      </c>
      <c r="X870" t="s">
        <v>681</v>
      </c>
    </row>
    <row r="871" spans="1:24">
      <c r="A871" t="s">
        <v>69</v>
      </c>
      <c r="B871" t="s">
        <v>667</v>
      </c>
      <c r="C871" t="s">
        <v>274</v>
      </c>
      <c r="D871" t="s">
        <v>73</v>
      </c>
      <c r="E871" t="s">
        <v>73</v>
      </c>
      <c r="F871" t="s">
        <v>74</v>
      </c>
      <c r="G871" t="s">
        <v>668</v>
      </c>
      <c r="H871" t="s">
        <v>669</v>
      </c>
      <c r="I871" t="s">
        <v>682</v>
      </c>
      <c r="J871">
        <v>4.824728880650703E-5</v>
      </c>
      <c r="K871">
        <v>4.5009483259777622E-5</v>
      </c>
      <c r="L871">
        <v>4.4000803785658873E-5</v>
      </c>
      <c r="M871">
        <v>4.3005050252262427E-5</v>
      </c>
      <c r="N871">
        <v>4.3811175789072858E-5</v>
      </c>
      <c r="O871">
        <v>4.23615042894773E-5</v>
      </c>
      <c r="P871">
        <v>4.3751078144876388E-5</v>
      </c>
      <c r="Q871">
        <v>4.1672003737123407E-5</v>
      </c>
      <c r="R871">
        <v>4.1273403770176097E-5</v>
      </c>
      <c r="S871">
        <v>4.0651275808791578E-5</v>
      </c>
      <c r="T871">
        <v>3.919217623186037E-5</v>
      </c>
      <c r="U871">
        <v>3.855149461849934E-5</v>
      </c>
      <c r="V871">
        <v>3.901108342946933E-5</v>
      </c>
      <c r="W871">
        <v>3.4426305424264058E-5</v>
      </c>
      <c r="X871" t="s">
        <v>681</v>
      </c>
    </row>
    <row r="872" spans="1:24">
      <c r="A872" t="s">
        <v>69</v>
      </c>
      <c r="B872" t="s">
        <v>667</v>
      </c>
      <c r="C872" t="s">
        <v>274</v>
      </c>
      <c r="D872" t="s">
        <v>73</v>
      </c>
      <c r="E872" t="s">
        <v>73</v>
      </c>
      <c r="F872" t="s">
        <v>74</v>
      </c>
      <c r="G872" t="s">
        <v>668</v>
      </c>
      <c r="H872" t="s">
        <v>669</v>
      </c>
      <c r="I872" t="s">
        <v>683</v>
      </c>
      <c r="J872">
        <v>1.4948041840852841E-2</v>
      </c>
      <c r="K872">
        <v>1.6737942104680176E-2</v>
      </c>
      <c r="L872">
        <v>1.8082843261057999E-2</v>
      </c>
      <c r="M872">
        <v>1.9468493725662724E-2</v>
      </c>
      <c r="N872">
        <v>2.1248225084362901E-2</v>
      </c>
      <c r="O872">
        <v>2.2156321821631911E-2</v>
      </c>
      <c r="P872">
        <v>2.2547286134618968E-2</v>
      </c>
      <c r="Q872">
        <v>2.3543099094262492E-2</v>
      </c>
      <c r="R872">
        <v>2.336864853835998E-2</v>
      </c>
      <c r="S872">
        <v>2.308878565453017E-2</v>
      </c>
      <c r="T872">
        <v>2.2828146054215168E-2</v>
      </c>
      <c r="U872">
        <v>2.2594168103202427E-2</v>
      </c>
      <c r="V872">
        <v>2.2253433023403182E-2</v>
      </c>
      <c r="W872">
        <v>2.1301048943987742E-2</v>
      </c>
      <c r="X872" t="s">
        <v>681</v>
      </c>
    </row>
    <row r="873" spans="1:24">
      <c r="A873" t="s">
        <v>69</v>
      </c>
      <c r="B873" t="s">
        <v>667</v>
      </c>
      <c r="C873" t="s">
        <v>274</v>
      </c>
      <c r="D873" t="s">
        <v>73</v>
      </c>
      <c r="E873" t="s">
        <v>73</v>
      </c>
      <c r="F873" t="s">
        <v>74</v>
      </c>
      <c r="G873" t="s">
        <v>668</v>
      </c>
      <c r="H873" t="s">
        <v>669</v>
      </c>
      <c r="I873" t="s">
        <v>674</v>
      </c>
      <c r="J873">
        <v>6.7012320532541063E-5</v>
      </c>
      <c r="K873">
        <v>1.5630935877706579E-4</v>
      </c>
      <c r="L873">
        <v>3.5535561351798166E-4</v>
      </c>
      <c r="M873">
        <v>5.7207292790513421E-4</v>
      </c>
      <c r="N873">
        <v>9.800711970255724E-4</v>
      </c>
      <c r="O873">
        <v>1.3737925762307964E-3</v>
      </c>
      <c r="P873">
        <v>1.8657597644868532E-3</v>
      </c>
      <c r="Q873">
        <v>2.5397600361845817E-3</v>
      </c>
      <c r="R873">
        <v>3.1984226741747154E-3</v>
      </c>
      <c r="S873">
        <v>4.0953810462776297E-3</v>
      </c>
      <c r="T873">
        <v>7.5478997472755976E-3</v>
      </c>
      <c r="U873">
        <v>1.1053524942693158E-2</v>
      </c>
      <c r="V873">
        <v>1.4653097681488852E-2</v>
      </c>
      <c r="W873">
        <v>1.8318688357525249E-2</v>
      </c>
      <c r="X873" t="s">
        <v>681</v>
      </c>
    </row>
    <row r="874" spans="1:24">
      <c r="A874" t="s">
        <v>69</v>
      </c>
      <c r="B874" t="s">
        <v>667</v>
      </c>
      <c r="C874" t="s">
        <v>274</v>
      </c>
      <c r="D874" t="s">
        <v>73</v>
      </c>
      <c r="E874" t="s">
        <v>73</v>
      </c>
      <c r="F874" t="s">
        <v>74</v>
      </c>
      <c r="G874" t="s">
        <v>668</v>
      </c>
      <c r="H874" t="s">
        <v>675</v>
      </c>
      <c r="I874" t="s">
        <v>672</v>
      </c>
      <c r="J874">
        <v>9.6116715131172217E-2</v>
      </c>
      <c r="K874">
        <v>8.468265829763115E-2</v>
      </c>
      <c r="L874">
        <v>7.3824828877843543E-2</v>
      </c>
      <c r="M874">
        <v>6.8607122295518033E-2</v>
      </c>
      <c r="N874">
        <v>6.2373205094653862E-2</v>
      </c>
      <c r="O874">
        <v>5.5911311090256571E-2</v>
      </c>
      <c r="P874">
        <v>4.7627180358070689E-2</v>
      </c>
      <c r="Q874">
        <v>4.0952080400906483E-2</v>
      </c>
      <c r="R874">
        <v>3.3552218505861958E-2</v>
      </c>
      <c r="S874">
        <v>2.7853014870988155E-2</v>
      </c>
      <c r="T874">
        <v>2.0879527702505125E-2</v>
      </c>
      <c r="U874">
        <v>1.9171202747582026E-2</v>
      </c>
      <c r="V874">
        <v>1.9362913938315948E-2</v>
      </c>
      <c r="W874">
        <v>1.950736283306382E-2</v>
      </c>
      <c r="X874" t="s">
        <v>684</v>
      </c>
    </row>
    <row r="875" spans="1:24">
      <c r="A875" t="s">
        <v>69</v>
      </c>
      <c r="B875" t="s">
        <v>667</v>
      </c>
      <c r="C875" t="s">
        <v>274</v>
      </c>
      <c r="D875" t="s">
        <v>73</v>
      </c>
      <c r="E875" t="s">
        <v>73</v>
      </c>
      <c r="F875" t="s">
        <v>74</v>
      </c>
      <c r="G875" t="s">
        <v>668</v>
      </c>
      <c r="H875" t="s">
        <v>675</v>
      </c>
      <c r="I875" t="s">
        <v>682</v>
      </c>
      <c r="J875">
        <v>6.1814922388555744E-3</v>
      </c>
      <c r="K875">
        <v>7.2277747967428628E-3</v>
      </c>
      <c r="L875">
        <v>8.5698059905267455E-3</v>
      </c>
      <c r="M875">
        <v>9.6123314396792565E-3</v>
      </c>
      <c r="N875">
        <v>1.0583218875340195E-2</v>
      </c>
      <c r="O875">
        <v>1.1571382304162253E-2</v>
      </c>
      <c r="P875">
        <v>1.2165459510810134E-2</v>
      </c>
      <c r="Q875">
        <v>1.3146205028604904E-2</v>
      </c>
      <c r="R875">
        <v>1.4537879451881706E-2</v>
      </c>
      <c r="S875">
        <v>1.818397169150051E-2</v>
      </c>
      <c r="T875">
        <v>1.9465967306150741E-2</v>
      </c>
      <c r="U875">
        <v>1.9882280085855984E-2</v>
      </c>
      <c r="V875">
        <v>2.0081102018937123E-2</v>
      </c>
      <c r="W875">
        <v>2.023090865450837E-2</v>
      </c>
      <c r="X875" t="s">
        <v>684</v>
      </c>
    </row>
    <row r="876" spans="1:24">
      <c r="A876" t="s">
        <v>69</v>
      </c>
      <c r="B876" t="s">
        <v>667</v>
      </c>
      <c r="C876" t="s">
        <v>274</v>
      </c>
      <c r="D876" t="s">
        <v>73</v>
      </c>
      <c r="E876" t="s">
        <v>73</v>
      </c>
      <c r="F876" t="s">
        <v>74</v>
      </c>
      <c r="G876" t="s">
        <v>668</v>
      </c>
      <c r="H876" t="s">
        <v>678</v>
      </c>
      <c r="I876" t="s">
        <v>672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4.742723400270759E-2</v>
      </c>
      <c r="T876">
        <v>0.25400587389229323</v>
      </c>
      <c r="U876">
        <v>0.36761877481147792</v>
      </c>
      <c r="V876">
        <v>0.43859694772775709</v>
      </c>
      <c r="W876">
        <v>0.4640978820016155</v>
      </c>
      <c r="X876" t="s">
        <v>685</v>
      </c>
    </row>
    <row r="877" spans="1:24">
      <c r="A877" t="s">
        <v>69</v>
      </c>
      <c r="B877" t="s">
        <v>667</v>
      </c>
      <c r="C877" t="s">
        <v>274</v>
      </c>
      <c r="D877" t="s">
        <v>73</v>
      </c>
      <c r="E877" t="s">
        <v>73</v>
      </c>
      <c r="F877" t="s">
        <v>74</v>
      </c>
      <c r="G877" t="s">
        <v>668</v>
      </c>
      <c r="H877" t="s">
        <v>678</v>
      </c>
      <c r="I877" t="s">
        <v>679</v>
      </c>
      <c r="J877">
        <v>1.4369447462919991E-2</v>
      </c>
      <c r="K877">
        <v>4.939906466853284E-2</v>
      </c>
      <c r="L877">
        <v>9.817108274653813E-2</v>
      </c>
      <c r="M877">
        <v>0.13407731784319835</v>
      </c>
      <c r="N877">
        <v>0.16186731506354096</v>
      </c>
      <c r="O877">
        <v>0.19124970237636285</v>
      </c>
      <c r="P877">
        <v>0.2049189925655196</v>
      </c>
      <c r="Q877">
        <v>0.21848356747484526</v>
      </c>
      <c r="R877">
        <v>0.28897035827803591</v>
      </c>
      <c r="S877">
        <v>0.39527928665188633</v>
      </c>
      <c r="T877">
        <v>0.30523914293587817</v>
      </c>
      <c r="U877">
        <v>0.24058905503187258</v>
      </c>
      <c r="V877">
        <v>0.2283180037470216</v>
      </c>
      <c r="W877">
        <v>0.26503620280248413</v>
      </c>
      <c r="X877" t="s">
        <v>685</v>
      </c>
    </row>
    <row r="878" spans="1:24">
      <c r="A878" t="s">
        <v>69</v>
      </c>
      <c r="B878" t="s">
        <v>667</v>
      </c>
      <c r="C878" t="s">
        <v>274</v>
      </c>
      <c r="D878" t="s">
        <v>73</v>
      </c>
      <c r="E878" t="s">
        <v>73</v>
      </c>
      <c r="F878" t="s">
        <v>74</v>
      </c>
      <c r="G878" t="s">
        <v>668</v>
      </c>
      <c r="H878" t="s">
        <v>686</v>
      </c>
      <c r="I878" t="s">
        <v>663</v>
      </c>
      <c r="J878">
        <v>8.681488802743416E-4</v>
      </c>
      <c r="K878">
        <v>1.042559817556911E-3</v>
      </c>
      <c r="L878">
        <v>1.1841454912006673E-3</v>
      </c>
      <c r="M878">
        <v>1.3872922608030875E-3</v>
      </c>
      <c r="N878">
        <v>1.550175941343872E-3</v>
      </c>
      <c r="O878">
        <v>1.8357650872150128E-3</v>
      </c>
      <c r="P878">
        <v>2.0257149115280575E-3</v>
      </c>
      <c r="Q878">
        <v>1.9584245624490594E-3</v>
      </c>
      <c r="R878">
        <v>1.8952639363040125E-3</v>
      </c>
      <c r="S878">
        <v>1.8436229577521639E-3</v>
      </c>
      <c r="T878">
        <v>1.7758646627952597E-3</v>
      </c>
      <c r="U878">
        <v>1.7140126761253879E-3</v>
      </c>
      <c r="V878">
        <v>1.8223545494375276E-3</v>
      </c>
      <c r="W878">
        <v>1.762263393495906E-3</v>
      </c>
      <c r="X878" t="s">
        <v>687</v>
      </c>
    </row>
    <row r="879" spans="1:24">
      <c r="A879" t="s">
        <v>69</v>
      </c>
      <c r="B879" t="s">
        <v>667</v>
      </c>
      <c r="C879" t="s">
        <v>274</v>
      </c>
      <c r="D879" t="s">
        <v>73</v>
      </c>
      <c r="E879" t="s">
        <v>73</v>
      </c>
      <c r="F879" t="s">
        <v>74</v>
      </c>
      <c r="G879" t="s">
        <v>668</v>
      </c>
      <c r="H879" t="s">
        <v>686</v>
      </c>
      <c r="I879" t="s">
        <v>679</v>
      </c>
      <c r="J879">
        <v>7.2358270814097153E-2</v>
      </c>
      <c r="K879">
        <v>6.4870276682027994E-2</v>
      </c>
      <c r="L879">
        <v>8.287530530866917E-2</v>
      </c>
      <c r="M879">
        <v>8.3788197438670914E-2</v>
      </c>
      <c r="N879">
        <v>8.4604431833248062E-2</v>
      </c>
      <c r="O879">
        <v>8.5458715196712956E-2</v>
      </c>
      <c r="P879">
        <v>8.6289904388475697E-2</v>
      </c>
      <c r="Q879">
        <v>8.7142605251517985E-2</v>
      </c>
      <c r="R879">
        <v>8.8030393501557724E-2</v>
      </c>
      <c r="S879">
        <v>8.8908031080340469E-2</v>
      </c>
      <c r="T879">
        <v>8.9798675325031649E-2</v>
      </c>
      <c r="U879">
        <v>9.0708380449060086E-2</v>
      </c>
      <c r="V879">
        <v>9.1599937416007277E-2</v>
      </c>
      <c r="W879">
        <v>9.2308436151721476E-2</v>
      </c>
      <c r="X879" t="s">
        <v>687</v>
      </c>
    </row>
    <row r="880" spans="1:24">
      <c r="A880" t="s">
        <v>69</v>
      </c>
      <c r="B880" t="s">
        <v>667</v>
      </c>
      <c r="C880" t="s">
        <v>274</v>
      </c>
      <c r="D880" t="s">
        <v>73</v>
      </c>
      <c r="E880" t="s">
        <v>73</v>
      </c>
      <c r="F880" t="s">
        <v>74</v>
      </c>
      <c r="G880" t="s">
        <v>668</v>
      </c>
      <c r="H880" t="s">
        <v>686</v>
      </c>
      <c r="I880" t="s">
        <v>688</v>
      </c>
      <c r="J880">
        <v>3.7310430903265344E-4</v>
      </c>
      <c r="K880">
        <v>4.0005436648955512E-4</v>
      </c>
      <c r="L880">
        <v>4.543840711450464E-4</v>
      </c>
      <c r="M880">
        <v>4.1403926292198605E-4</v>
      </c>
      <c r="N880">
        <v>4.3830200748772686E-4</v>
      </c>
      <c r="O880">
        <v>4.2265536804041761E-4</v>
      </c>
      <c r="P880">
        <v>3.8088374419055965E-4</v>
      </c>
      <c r="Q880">
        <v>3.6823151955655853E-4</v>
      </c>
      <c r="R880">
        <v>3.5635578342279098E-4</v>
      </c>
      <c r="S880">
        <v>3.3674184957697842E-4</v>
      </c>
      <c r="T880">
        <v>3.2436564571597322E-4</v>
      </c>
      <c r="U880">
        <v>3.3148402120682059E-4</v>
      </c>
      <c r="V880">
        <v>3.2039723484513638E-4</v>
      </c>
      <c r="W880">
        <v>3.2704521533127379E-4</v>
      </c>
      <c r="X880" t="s">
        <v>687</v>
      </c>
    </row>
    <row r="881" spans="1:24">
      <c r="A881" t="s">
        <v>69</v>
      </c>
      <c r="B881" t="s">
        <v>667</v>
      </c>
      <c r="C881" t="s">
        <v>274</v>
      </c>
      <c r="D881" t="s">
        <v>73</v>
      </c>
      <c r="E881" t="s">
        <v>73</v>
      </c>
      <c r="F881" t="s">
        <v>74</v>
      </c>
      <c r="G881" t="s">
        <v>668</v>
      </c>
      <c r="H881" t="s">
        <v>686</v>
      </c>
      <c r="I881" t="s">
        <v>677</v>
      </c>
      <c r="J881">
        <v>8.0917584402295881E-3</v>
      </c>
      <c r="K881">
        <v>8.2630876705651196E-3</v>
      </c>
      <c r="L881">
        <v>8.4467366374066551E-3</v>
      </c>
      <c r="M881">
        <v>8.7229833629206329E-3</v>
      </c>
      <c r="N881">
        <v>8.8720275369555991E-3</v>
      </c>
      <c r="O881">
        <v>8.4389123862310088E-3</v>
      </c>
      <c r="P881">
        <v>8.0357013033078503E-3</v>
      </c>
      <c r="Q881">
        <v>7.6601166410811983E-3</v>
      </c>
      <c r="R881">
        <v>7.3079223091993039E-3</v>
      </c>
      <c r="S881">
        <v>6.9553732154438866E-3</v>
      </c>
      <c r="T881">
        <v>6.6209233003159665E-3</v>
      </c>
      <c r="U881">
        <v>6.694622717683789E-3</v>
      </c>
      <c r="V881">
        <v>6.7280729164373313E-3</v>
      </c>
      <c r="W881">
        <v>6.7906431957025183E-3</v>
      </c>
      <c r="X881" t="s">
        <v>687</v>
      </c>
    </row>
    <row r="882" spans="1:24">
      <c r="A882" t="s">
        <v>69</v>
      </c>
      <c r="B882" t="s">
        <v>667</v>
      </c>
      <c r="C882" t="s">
        <v>274</v>
      </c>
      <c r="D882" t="s">
        <v>73</v>
      </c>
      <c r="E882" t="s">
        <v>73</v>
      </c>
      <c r="F882" t="s">
        <v>74</v>
      </c>
      <c r="G882" t="s">
        <v>668</v>
      </c>
      <c r="H882" t="s">
        <v>686</v>
      </c>
      <c r="I882" t="s">
        <v>689</v>
      </c>
      <c r="J882">
        <v>2.1850567216657561E-3</v>
      </c>
      <c r="K882">
        <v>1.4994481041225199E-3</v>
      </c>
      <c r="L882">
        <v>1.7030818585984052E-3</v>
      </c>
      <c r="M882">
        <v>1.1638987844367718E-3</v>
      </c>
      <c r="N882">
        <v>1.8139299705345732E-3</v>
      </c>
      <c r="O882">
        <v>1.6501657946167911E-3</v>
      </c>
      <c r="P882">
        <v>2.2306163860024023E-3</v>
      </c>
      <c r="Q882">
        <v>2.7726680628719284E-3</v>
      </c>
      <c r="R882">
        <v>2.0869702681562451E-3</v>
      </c>
      <c r="S882">
        <v>2.0881088168316396E-3</v>
      </c>
      <c r="T882">
        <v>2.234849981596202E-3</v>
      </c>
      <c r="U882">
        <v>2.1570118928233226E-3</v>
      </c>
      <c r="V882">
        <v>2.5018423879596915E-3</v>
      </c>
      <c r="W882">
        <v>2.2177333639395716E-3</v>
      </c>
      <c r="X882" t="s">
        <v>687</v>
      </c>
    </row>
    <row r="883" spans="1:24">
      <c r="A883" t="s">
        <v>69</v>
      </c>
      <c r="B883" t="s">
        <v>667</v>
      </c>
      <c r="C883" t="s">
        <v>274</v>
      </c>
      <c r="D883" t="s">
        <v>73</v>
      </c>
      <c r="E883" t="s">
        <v>73</v>
      </c>
      <c r="F883" t="s">
        <v>74</v>
      </c>
      <c r="G883" t="s">
        <v>668</v>
      </c>
      <c r="H883" t="s">
        <v>690</v>
      </c>
      <c r="I883" t="s">
        <v>663</v>
      </c>
      <c r="J883">
        <v>3.0395885405935704E-4</v>
      </c>
      <c r="K883">
        <v>2.6760542766726382E-4</v>
      </c>
      <c r="L883">
        <v>2.3416924493021969E-4</v>
      </c>
      <c r="M883">
        <v>2.0199947256971189E-4</v>
      </c>
      <c r="N883">
        <v>1.6733816160125557E-4</v>
      </c>
      <c r="O883">
        <v>1.6871634601288362E-4</v>
      </c>
      <c r="P883">
        <v>1.3292560442668472E-4</v>
      </c>
      <c r="Q883">
        <v>1.3464542620170999E-4</v>
      </c>
      <c r="R883">
        <v>1.3649478618933341E-4</v>
      </c>
      <c r="S883">
        <v>1.2336317734035356E-4</v>
      </c>
      <c r="T883">
        <v>1.2660729929217786E-4</v>
      </c>
      <c r="U883">
        <v>1.1573211306388177E-4</v>
      </c>
      <c r="V883">
        <v>1.0536888342555406E-4</v>
      </c>
      <c r="W883">
        <v>9.8760849064414218E-5</v>
      </c>
      <c r="X883" t="s">
        <v>691</v>
      </c>
    </row>
    <row r="884" spans="1:24">
      <c r="A884" t="s">
        <v>69</v>
      </c>
      <c r="B884" t="s">
        <v>667</v>
      </c>
      <c r="C884" t="s">
        <v>274</v>
      </c>
      <c r="D884" t="s">
        <v>73</v>
      </c>
      <c r="E884" t="s">
        <v>73</v>
      </c>
      <c r="F884" t="s">
        <v>74</v>
      </c>
      <c r="G884" t="s">
        <v>668</v>
      </c>
      <c r="H884" t="s">
        <v>690</v>
      </c>
      <c r="I884" t="s">
        <v>670</v>
      </c>
      <c r="J884">
        <v>3.5677537018199995E-4</v>
      </c>
      <c r="K884">
        <v>4.0041769944506396E-4</v>
      </c>
      <c r="L884">
        <v>4.6108078414714402E-4</v>
      </c>
      <c r="M884">
        <v>5.1385131119405995E-4</v>
      </c>
      <c r="N884">
        <v>5.6647127277971996E-4</v>
      </c>
      <c r="O884">
        <v>6.1817139433741996E-4</v>
      </c>
      <c r="P884">
        <v>6.6917514269894407E-4</v>
      </c>
      <c r="Q884">
        <v>7.1670508995246008E-4</v>
      </c>
      <c r="R884">
        <v>7.6255728963685603E-4</v>
      </c>
      <c r="S884">
        <v>8.1432342249652793E-4</v>
      </c>
      <c r="T884">
        <v>8.5987674561263986E-4</v>
      </c>
      <c r="U884">
        <v>8.4239448258624397E-4</v>
      </c>
      <c r="V884">
        <v>8.2466960659286002E-4</v>
      </c>
      <c r="W884">
        <v>8.0792181852424E-4</v>
      </c>
      <c r="X884" t="s">
        <v>691</v>
      </c>
    </row>
    <row r="885" spans="1:24">
      <c r="A885" t="s">
        <v>69</v>
      </c>
      <c r="B885" t="s">
        <v>667</v>
      </c>
      <c r="C885" t="s">
        <v>274</v>
      </c>
      <c r="D885" t="s">
        <v>73</v>
      </c>
      <c r="E885" t="s">
        <v>73</v>
      </c>
      <c r="F885" t="s">
        <v>74</v>
      </c>
      <c r="G885" t="s">
        <v>668</v>
      </c>
      <c r="H885" t="s">
        <v>690</v>
      </c>
      <c r="I885" t="s">
        <v>692</v>
      </c>
      <c r="J885">
        <v>2.9453471760251615E-3</v>
      </c>
      <c r="K885">
        <v>3.3239271556232781E-3</v>
      </c>
      <c r="L885">
        <v>3.8218672842084051E-3</v>
      </c>
      <c r="M885">
        <v>4.2586782508327956E-3</v>
      </c>
      <c r="N885">
        <v>4.696172733848941E-3</v>
      </c>
      <c r="O885">
        <v>5.1110005525526513E-3</v>
      </c>
      <c r="P885">
        <v>5.5479706626148928E-3</v>
      </c>
      <c r="Q885">
        <v>5.9273956389506608E-3</v>
      </c>
      <c r="R885">
        <v>6.3172992525366081E-3</v>
      </c>
      <c r="S885">
        <v>6.742597938271251E-3</v>
      </c>
      <c r="T885">
        <v>7.1026496255907675E-3</v>
      </c>
      <c r="U885">
        <v>6.9616385493729985E-3</v>
      </c>
      <c r="V885">
        <v>6.8197556019750629E-3</v>
      </c>
      <c r="W885">
        <v>6.6774518358609612E-3</v>
      </c>
      <c r="X885" t="s">
        <v>691</v>
      </c>
    </row>
    <row r="886" spans="1:24">
      <c r="A886" t="s">
        <v>69</v>
      </c>
      <c r="B886" t="s">
        <v>667</v>
      </c>
      <c r="C886" t="s">
        <v>274</v>
      </c>
      <c r="D886" t="s">
        <v>73</v>
      </c>
      <c r="E886" t="s">
        <v>73</v>
      </c>
      <c r="F886" t="s">
        <v>74</v>
      </c>
      <c r="G886" t="s">
        <v>668</v>
      </c>
      <c r="H886" t="s">
        <v>690</v>
      </c>
      <c r="I886" t="s">
        <v>683</v>
      </c>
      <c r="J886">
        <v>1.6666506578502001E-4</v>
      </c>
      <c r="K886">
        <v>1.9350234638207284E-4</v>
      </c>
      <c r="L886">
        <v>2.2584644900056221E-4</v>
      </c>
      <c r="M886">
        <v>2.5523449938297363E-4</v>
      </c>
      <c r="N886">
        <v>2.8226454277938042E-4</v>
      </c>
      <c r="O886">
        <v>3.0676357324244016E-4</v>
      </c>
      <c r="P886">
        <v>3.3453725742896832E-4</v>
      </c>
      <c r="Q886">
        <v>3.6380240595269646E-4</v>
      </c>
      <c r="R886">
        <v>3.8998842239200535E-4</v>
      </c>
      <c r="S886">
        <v>4.1852701713275705E-4</v>
      </c>
      <c r="T886">
        <v>4.50709861121316E-4</v>
      </c>
      <c r="U886">
        <v>4.4865648343456779E-4</v>
      </c>
      <c r="V886">
        <v>4.4932492359428544E-4</v>
      </c>
      <c r="W886">
        <v>4.4796615054694562E-4</v>
      </c>
      <c r="X886" t="s">
        <v>691</v>
      </c>
    </row>
    <row r="887" spans="1:24">
      <c r="A887" t="s">
        <v>69</v>
      </c>
      <c r="B887" t="s">
        <v>667</v>
      </c>
      <c r="C887" t="s">
        <v>292</v>
      </c>
      <c r="D887" t="s">
        <v>73</v>
      </c>
      <c r="E887" t="s">
        <v>73</v>
      </c>
      <c r="F887" t="s">
        <v>74</v>
      </c>
      <c r="G887" t="s">
        <v>668</v>
      </c>
      <c r="H887" t="s">
        <v>669</v>
      </c>
      <c r="I887" t="s">
        <v>670</v>
      </c>
      <c r="J887">
        <v>0.30455401839577345</v>
      </c>
      <c r="K887">
        <v>0.41458035235099971</v>
      </c>
      <c r="L887">
        <v>0.53118933765516829</v>
      </c>
      <c r="M887">
        <v>0.67358284570486349</v>
      </c>
      <c r="N887">
        <v>0.85323853872601207</v>
      </c>
      <c r="O887">
        <v>1.0278731096208713</v>
      </c>
      <c r="P887">
        <v>1.2196922311703093</v>
      </c>
      <c r="Q887">
        <v>1.4209509930630557</v>
      </c>
      <c r="R887">
        <v>1.6305700884890484</v>
      </c>
      <c r="S887">
        <v>1.9004952487725744</v>
      </c>
      <c r="T887">
        <v>2.2529523037379313</v>
      </c>
      <c r="U887">
        <v>2.4965662311912138</v>
      </c>
      <c r="V887">
        <v>2.697879215107446</v>
      </c>
      <c r="W887">
        <v>2.8618153908275543</v>
      </c>
      <c r="X887" t="s">
        <v>693</v>
      </c>
    </row>
    <row r="888" spans="1:24">
      <c r="A888" t="s">
        <v>69</v>
      </c>
      <c r="B888" t="s">
        <v>667</v>
      </c>
      <c r="C888" t="s">
        <v>292</v>
      </c>
      <c r="D888" t="s">
        <v>73</v>
      </c>
      <c r="E888" t="s">
        <v>73</v>
      </c>
      <c r="F888" t="s">
        <v>74</v>
      </c>
      <c r="G888" t="s">
        <v>668</v>
      </c>
      <c r="H888" t="s">
        <v>669</v>
      </c>
      <c r="I888" t="s">
        <v>672</v>
      </c>
      <c r="J888">
        <v>0.37507099834957447</v>
      </c>
      <c r="K888">
        <v>0.44337640703228948</v>
      </c>
      <c r="L888">
        <v>0.51830313451230692</v>
      </c>
      <c r="M888">
        <v>0.59558347055838723</v>
      </c>
      <c r="N888">
        <v>0.69629922363831931</v>
      </c>
      <c r="O888">
        <v>0.78635003139235149</v>
      </c>
      <c r="P888">
        <v>0.88500065742406719</v>
      </c>
      <c r="Q888">
        <v>0.99503135541463161</v>
      </c>
      <c r="R888">
        <v>1.120201404725969</v>
      </c>
      <c r="S888">
        <v>1.263997581078192</v>
      </c>
      <c r="T888">
        <v>1.448959274937645</v>
      </c>
      <c r="U888">
        <v>1.6157434602408269</v>
      </c>
      <c r="V888">
        <v>1.7344210481642117</v>
      </c>
      <c r="W888">
        <v>1.8419020529052288</v>
      </c>
      <c r="X888" t="s">
        <v>693</v>
      </c>
    </row>
    <row r="889" spans="1:24">
      <c r="A889" t="s">
        <v>69</v>
      </c>
      <c r="B889" t="s">
        <v>667</v>
      </c>
      <c r="C889" t="s">
        <v>292</v>
      </c>
      <c r="D889" t="s">
        <v>73</v>
      </c>
      <c r="E889" t="s">
        <v>73</v>
      </c>
      <c r="F889" t="s">
        <v>74</v>
      </c>
      <c r="G889" t="s">
        <v>668</v>
      </c>
      <c r="H889" t="s">
        <v>669</v>
      </c>
      <c r="I889" t="s">
        <v>673</v>
      </c>
      <c r="J889">
        <v>0.41260969506709216</v>
      </c>
      <c r="K889">
        <v>0.54152693038947541</v>
      </c>
      <c r="L889">
        <v>0.6703100037916172</v>
      </c>
      <c r="M889">
        <v>0.82535109698335463</v>
      </c>
      <c r="N889">
        <v>1.0326297080852347</v>
      </c>
      <c r="O889">
        <v>1.2198709174860416</v>
      </c>
      <c r="P889">
        <v>1.42250487152822</v>
      </c>
      <c r="Q889">
        <v>1.6348656974756572</v>
      </c>
      <c r="R889">
        <v>1.8592221585023723</v>
      </c>
      <c r="S889">
        <v>2.1119238023511273</v>
      </c>
      <c r="T889">
        <v>2.4262176113961686</v>
      </c>
      <c r="U889">
        <v>2.5759336261282328</v>
      </c>
      <c r="V889">
        <v>2.6637472487246856</v>
      </c>
      <c r="W889">
        <v>2.6989217016602223</v>
      </c>
      <c r="X889" t="s">
        <v>693</v>
      </c>
    </row>
    <row r="890" spans="1:24">
      <c r="A890" t="s">
        <v>69</v>
      </c>
      <c r="B890" t="s">
        <v>667</v>
      </c>
      <c r="C890" t="s">
        <v>292</v>
      </c>
      <c r="D890" t="s">
        <v>73</v>
      </c>
      <c r="E890" t="s">
        <v>73</v>
      </c>
      <c r="F890" t="s">
        <v>74</v>
      </c>
      <c r="G890" t="s">
        <v>668</v>
      </c>
      <c r="H890" t="s">
        <v>669</v>
      </c>
      <c r="I890" t="s">
        <v>682</v>
      </c>
      <c r="J890">
        <v>1.4050630217195818E-4</v>
      </c>
      <c r="K890">
        <v>1.2688837460524173E-4</v>
      </c>
      <c r="L890">
        <v>1.1822157896112792E-4</v>
      </c>
      <c r="M890">
        <v>1.0942180830899106E-4</v>
      </c>
      <c r="N890">
        <v>1.0436621628536761E-4</v>
      </c>
      <c r="O890">
        <v>9.3443497757886971E-5</v>
      </c>
      <c r="P890">
        <v>9.4568516933200774E-5</v>
      </c>
      <c r="Q890">
        <v>8.397413173084816E-5</v>
      </c>
      <c r="R890">
        <v>7.8167416434664461E-5</v>
      </c>
      <c r="S890">
        <v>7.3328948464161783E-5</v>
      </c>
      <c r="T890">
        <v>6.7743498860994416E-5</v>
      </c>
      <c r="U890">
        <v>6.7703557566665322E-5</v>
      </c>
      <c r="V890">
        <v>6.8534835754889887E-5</v>
      </c>
      <c r="W890">
        <v>5.5482905830909239E-5</v>
      </c>
      <c r="X890" t="s">
        <v>693</v>
      </c>
    </row>
    <row r="891" spans="1:24">
      <c r="A891" t="s">
        <v>69</v>
      </c>
      <c r="B891" t="s">
        <v>667</v>
      </c>
      <c r="C891" t="s">
        <v>292</v>
      </c>
      <c r="D891" t="s">
        <v>73</v>
      </c>
      <c r="E891" t="s">
        <v>73</v>
      </c>
      <c r="F891" t="s">
        <v>74</v>
      </c>
      <c r="G891" t="s">
        <v>668</v>
      </c>
      <c r="H891" t="s">
        <v>669</v>
      </c>
      <c r="I891" t="s">
        <v>683</v>
      </c>
      <c r="J891">
        <v>5.0043444423724742E-2</v>
      </c>
      <c r="K891">
        <v>5.6035719220016246E-2</v>
      </c>
      <c r="L891">
        <v>6.0538214395715911E-2</v>
      </c>
      <c r="M891">
        <v>6.5177131168523014E-2</v>
      </c>
      <c r="N891">
        <v>7.1135362238954072E-2</v>
      </c>
      <c r="O891">
        <v>7.4175512185463366E-2</v>
      </c>
      <c r="P891">
        <v>7.5484392711550455E-2</v>
      </c>
      <c r="Q891">
        <v>7.8818201315574446E-2</v>
      </c>
      <c r="R891">
        <v>7.8234171193639943E-2</v>
      </c>
      <c r="S891">
        <v>7.7297238930383622E-2</v>
      </c>
      <c r="T891">
        <v>7.6424662877155131E-2</v>
      </c>
      <c r="U891">
        <v>7.564134538898204E-2</v>
      </c>
      <c r="V891">
        <v>7.4500623600088911E-2</v>
      </c>
      <c r="W891">
        <v>7.1312207334219849E-2</v>
      </c>
      <c r="X891" t="s">
        <v>693</v>
      </c>
    </row>
    <row r="892" spans="1:24">
      <c r="A892" t="s">
        <v>69</v>
      </c>
      <c r="B892" t="s">
        <v>667</v>
      </c>
      <c r="C892" t="s">
        <v>292</v>
      </c>
      <c r="D892" t="s">
        <v>73</v>
      </c>
      <c r="E892" t="s">
        <v>73</v>
      </c>
      <c r="F892" t="s">
        <v>74</v>
      </c>
      <c r="G892" t="s">
        <v>668</v>
      </c>
      <c r="H892" t="s">
        <v>669</v>
      </c>
      <c r="I892" t="s">
        <v>674</v>
      </c>
      <c r="J892">
        <v>2.8479994351703689E-3</v>
      </c>
      <c r="K892">
        <v>6.4432495754742237E-3</v>
      </c>
      <c r="L892">
        <v>1.1436145858309254E-2</v>
      </c>
      <c r="M892">
        <v>1.7778880081941815E-2</v>
      </c>
      <c r="N892">
        <v>2.4294837051098968E-2</v>
      </c>
      <c r="O892">
        <v>3.2314700952755522E-2</v>
      </c>
      <c r="P892">
        <v>4.1561841875025755E-2</v>
      </c>
      <c r="Q892">
        <v>5.1328711418877938E-2</v>
      </c>
      <c r="R892">
        <v>6.115142573347724E-2</v>
      </c>
      <c r="S892">
        <v>7.8536634366140057E-2</v>
      </c>
      <c r="T892">
        <v>0.10366937229751574</v>
      </c>
      <c r="U892">
        <v>0.12973454870926523</v>
      </c>
      <c r="V892">
        <v>0.15610790873107794</v>
      </c>
      <c r="W892">
        <v>0.18248927488410541</v>
      </c>
      <c r="X892" t="s">
        <v>693</v>
      </c>
    </row>
    <row r="893" spans="1:24">
      <c r="A893" t="s">
        <v>69</v>
      </c>
      <c r="B893" t="s">
        <v>667</v>
      </c>
      <c r="C893" t="s">
        <v>292</v>
      </c>
      <c r="D893" t="s">
        <v>73</v>
      </c>
      <c r="E893" t="s">
        <v>73</v>
      </c>
      <c r="F893" t="s">
        <v>74</v>
      </c>
      <c r="G893" t="s">
        <v>668</v>
      </c>
      <c r="H893" t="s">
        <v>675</v>
      </c>
      <c r="I893" t="s">
        <v>672</v>
      </c>
      <c r="J893">
        <v>0.70485591096192945</v>
      </c>
      <c r="K893">
        <v>0.62100616084929516</v>
      </c>
      <c r="L893">
        <v>0.54138207843751918</v>
      </c>
      <c r="M893">
        <v>0.50311889683379896</v>
      </c>
      <c r="N893">
        <v>0.4574035040274616</v>
      </c>
      <c r="O893">
        <v>0.41001628132854823</v>
      </c>
      <c r="P893">
        <v>0.3492659892925184</v>
      </c>
      <c r="Q893">
        <v>0.30031525627331424</v>
      </c>
      <c r="R893">
        <v>0.24604960237632104</v>
      </c>
      <c r="S893">
        <v>0.20425544238724649</v>
      </c>
      <c r="T893">
        <v>0.15311653648503759</v>
      </c>
      <c r="U893">
        <v>0.14058882014893487</v>
      </c>
      <c r="V893">
        <v>0.14199470221431695</v>
      </c>
      <c r="W893">
        <v>0.14305399410913464</v>
      </c>
      <c r="X893" t="s">
        <v>694</v>
      </c>
    </row>
    <row r="894" spans="1:24">
      <c r="A894" t="s">
        <v>69</v>
      </c>
      <c r="B894" t="s">
        <v>667</v>
      </c>
      <c r="C894" t="s">
        <v>292</v>
      </c>
      <c r="D894" t="s">
        <v>73</v>
      </c>
      <c r="E894" t="s">
        <v>73</v>
      </c>
      <c r="F894" t="s">
        <v>74</v>
      </c>
      <c r="G894" t="s">
        <v>668</v>
      </c>
      <c r="H894" t="s">
        <v>675</v>
      </c>
      <c r="I894" t="s">
        <v>682</v>
      </c>
      <c r="J894">
        <v>2.0089849776280616E-2</v>
      </c>
      <c r="K894">
        <v>2.3490268089414304E-2</v>
      </c>
      <c r="L894">
        <v>2.7851869469211921E-2</v>
      </c>
      <c r="M894">
        <v>3.1240077178957583E-2</v>
      </c>
      <c r="N894">
        <v>3.4395461344855639E-2</v>
      </c>
      <c r="O894">
        <v>3.7606992488527322E-2</v>
      </c>
      <c r="P894">
        <v>3.9537743410132928E-2</v>
      </c>
      <c r="Q894">
        <v>4.2725166342965935E-2</v>
      </c>
      <c r="R894">
        <v>4.7248108218615546E-2</v>
      </c>
      <c r="S894">
        <v>5.9097907997376666E-2</v>
      </c>
      <c r="T894">
        <v>6.3264393744989919E-2</v>
      </c>
      <c r="U894">
        <v>6.4617410279031923E-2</v>
      </c>
      <c r="V894">
        <v>6.5263581561545644E-2</v>
      </c>
      <c r="W894">
        <v>6.5750453127152206E-2</v>
      </c>
      <c r="X894" t="s">
        <v>694</v>
      </c>
    </row>
    <row r="895" spans="1:24">
      <c r="A895" t="s">
        <v>69</v>
      </c>
      <c r="B895" t="s">
        <v>667</v>
      </c>
      <c r="C895" t="s">
        <v>292</v>
      </c>
      <c r="D895" t="s">
        <v>73</v>
      </c>
      <c r="E895" t="s">
        <v>73</v>
      </c>
      <c r="F895" t="s">
        <v>74</v>
      </c>
      <c r="G895" t="s">
        <v>668</v>
      </c>
      <c r="H895" t="s">
        <v>678</v>
      </c>
      <c r="I895" t="s">
        <v>672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8.212079396707395E-3</v>
      </c>
      <c r="T895">
        <v>4.3981405356982743E-2</v>
      </c>
      <c r="U895">
        <v>6.3653608099932743E-2</v>
      </c>
      <c r="V895">
        <v>7.5849881380796541E-2</v>
      </c>
      <c r="W895">
        <v>8.0160892181978666E-2</v>
      </c>
      <c r="X895" t="s">
        <v>695</v>
      </c>
    </row>
    <row r="896" spans="1:24">
      <c r="A896" t="s">
        <v>69</v>
      </c>
      <c r="B896" t="s">
        <v>667</v>
      </c>
      <c r="C896" t="s">
        <v>292</v>
      </c>
      <c r="D896" t="s">
        <v>73</v>
      </c>
      <c r="E896" t="s">
        <v>73</v>
      </c>
      <c r="F896" t="s">
        <v>74</v>
      </c>
      <c r="G896" t="s">
        <v>668</v>
      </c>
      <c r="H896" t="s">
        <v>678</v>
      </c>
      <c r="I896" t="s">
        <v>679</v>
      </c>
      <c r="J896">
        <v>3.5512181790374824E-3</v>
      </c>
      <c r="K896">
        <v>1.2208323036152E-2</v>
      </c>
      <c r="L896">
        <v>2.4261679831804425E-2</v>
      </c>
      <c r="M896">
        <v>3.3135429163161256E-2</v>
      </c>
      <c r="N896">
        <v>4.0003358050402379E-2</v>
      </c>
      <c r="O896">
        <v>4.726482500924465E-2</v>
      </c>
      <c r="P896">
        <v>5.0643008613000813E-2</v>
      </c>
      <c r="Q896">
        <v>5.3995313225493162E-2</v>
      </c>
      <c r="R896">
        <v>7.1415187825976709E-2</v>
      </c>
      <c r="S896">
        <v>9.7688028170701768E-2</v>
      </c>
      <c r="T896">
        <v>7.5435801978111658E-2</v>
      </c>
      <c r="U896">
        <v>5.945839101408408E-2</v>
      </c>
      <c r="V896">
        <v>5.1032254257570166E-2</v>
      </c>
      <c r="W896">
        <v>5.3291709614597844E-2</v>
      </c>
      <c r="X896" t="s">
        <v>695</v>
      </c>
    </row>
    <row r="897" spans="1:24">
      <c r="A897" t="s">
        <v>69</v>
      </c>
      <c r="B897" t="s">
        <v>667</v>
      </c>
      <c r="C897" t="s">
        <v>292</v>
      </c>
      <c r="D897" t="s">
        <v>73</v>
      </c>
      <c r="E897" t="s">
        <v>73</v>
      </c>
      <c r="F897" t="s">
        <v>74</v>
      </c>
      <c r="G897" t="s">
        <v>668</v>
      </c>
      <c r="H897" t="s">
        <v>690</v>
      </c>
      <c r="I897" t="s">
        <v>663</v>
      </c>
      <c r="J897">
        <v>1.2158354162374282E-3</v>
      </c>
      <c r="K897">
        <v>1.0704217106690553E-3</v>
      </c>
      <c r="L897">
        <v>9.3667697972087875E-4</v>
      </c>
      <c r="M897">
        <v>8.0799789027884757E-4</v>
      </c>
      <c r="N897">
        <v>6.6935264640502229E-4</v>
      </c>
      <c r="O897">
        <v>6.7486538405153447E-4</v>
      </c>
      <c r="P897">
        <v>5.3170241770673888E-4</v>
      </c>
      <c r="Q897">
        <v>5.3858170480683995E-4</v>
      </c>
      <c r="R897">
        <v>5.4597914475733365E-4</v>
      </c>
      <c r="S897">
        <v>4.9345270936141424E-4</v>
      </c>
      <c r="T897">
        <v>5.0642919716871145E-4</v>
      </c>
      <c r="U897">
        <v>4.6292845225552707E-4</v>
      </c>
      <c r="V897">
        <v>4.2147553370221625E-4</v>
      </c>
      <c r="W897">
        <v>3.9504339625765687E-4</v>
      </c>
      <c r="X897" t="s">
        <v>696</v>
      </c>
    </row>
    <row r="898" spans="1:24">
      <c r="A898" t="s">
        <v>69</v>
      </c>
      <c r="B898" t="s">
        <v>667</v>
      </c>
      <c r="C898" t="s">
        <v>292</v>
      </c>
      <c r="D898" t="s">
        <v>73</v>
      </c>
      <c r="E898" t="s">
        <v>73</v>
      </c>
      <c r="F898" t="s">
        <v>74</v>
      </c>
      <c r="G898" t="s">
        <v>668</v>
      </c>
      <c r="H898" t="s">
        <v>690</v>
      </c>
      <c r="I898" t="s">
        <v>670</v>
      </c>
      <c r="J898">
        <v>1.4271014807279998E-3</v>
      </c>
      <c r="K898">
        <v>1.6016707977802558E-3</v>
      </c>
      <c r="L898">
        <v>1.8443231365885761E-3</v>
      </c>
      <c r="M898">
        <v>2.0554052447762398E-3</v>
      </c>
      <c r="N898">
        <v>2.2658850911188798E-3</v>
      </c>
      <c r="O898">
        <v>2.4726855773496799E-3</v>
      </c>
      <c r="P898">
        <v>2.6767005707957763E-3</v>
      </c>
      <c r="Q898">
        <v>2.8668203598098403E-3</v>
      </c>
      <c r="R898">
        <v>3.0502291585474241E-3</v>
      </c>
      <c r="S898">
        <v>3.2572936899861117E-3</v>
      </c>
      <c r="T898">
        <v>3.4395069824505594E-3</v>
      </c>
      <c r="U898">
        <v>3.3695779303449759E-3</v>
      </c>
      <c r="V898">
        <v>3.2986784263714401E-3</v>
      </c>
      <c r="W898">
        <v>3.23168727409696E-3</v>
      </c>
      <c r="X898" t="s">
        <v>696</v>
      </c>
    </row>
    <row r="899" spans="1:24">
      <c r="A899" t="s">
        <v>69</v>
      </c>
      <c r="B899" t="s">
        <v>667</v>
      </c>
      <c r="C899" t="s">
        <v>292</v>
      </c>
      <c r="D899" t="s">
        <v>73</v>
      </c>
      <c r="E899" t="s">
        <v>73</v>
      </c>
      <c r="F899" t="s">
        <v>74</v>
      </c>
      <c r="G899" t="s">
        <v>668</v>
      </c>
      <c r="H899" t="s">
        <v>690</v>
      </c>
      <c r="I899" t="s">
        <v>692</v>
      </c>
      <c r="J899">
        <v>1.1781388704100646E-2</v>
      </c>
      <c r="K899">
        <v>1.3295708622493112E-2</v>
      </c>
      <c r="L899">
        <v>1.5287469136833621E-2</v>
      </c>
      <c r="M899">
        <v>1.7034713003331182E-2</v>
      </c>
      <c r="N899">
        <v>1.8784690935395764E-2</v>
      </c>
      <c r="O899">
        <v>2.0444002210210605E-2</v>
      </c>
      <c r="P899">
        <v>2.2191882650459571E-2</v>
      </c>
      <c r="Q899">
        <v>2.3709582555802643E-2</v>
      </c>
      <c r="R899">
        <v>2.5269197940000002E-2</v>
      </c>
      <c r="S899">
        <v>2.6970391753085004E-2</v>
      </c>
      <c r="T899">
        <v>2.841059850236307E-2</v>
      </c>
      <c r="U899">
        <v>2.7846554197491994E-2</v>
      </c>
      <c r="V899">
        <v>2.7279022407900252E-2</v>
      </c>
      <c r="W899">
        <v>2.6709807343443845E-2</v>
      </c>
      <c r="X899" t="s">
        <v>696</v>
      </c>
    </row>
    <row r="900" spans="1:24">
      <c r="A900" t="s">
        <v>69</v>
      </c>
      <c r="B900" t="s">
        <v>667</v>
      </c>
      <c r="C900" t="s">
        <v>292</v>
      </c>
      <c r="D900" t="s">
        <v>73</v>
      </c>
      <c r="E900" t="s">
        <v>73</v>
      </c>
      <c r="F900" t="s">
        <v>74</v>
      </c>
      <c r="G900" t="s">
        <v>668</v>
      </c>
      <c r="H900" t="s">
        <v>690</v>
      </c>
      <c r="I900" t="s">
        <v>683</v>
      </c>
      <c r="J900">
        <v>6.6666026314008006E-4</v>
      </c>
      <c r="K900">
        <v>7.7400938552829135E-4</v>
      </c>
      <c r="L900">
        <v>9.0338579600224885E-4</v>
      </c>
      <c r="M900">
        <v>1.0209379975318945E-3</v>
      </c>
      <c r="N900">
        <v>1.1290581711175217E-3</v>
      </c>
      <c r="O900">
        <v>1.2270542929697606E-3</v>
      </c>
      <c r="P900">
        <v>1.3381490297158733E-3</v>
      </c>
      <c r="Q900">
        <v>1.4552096238107859E-3</v>
      </c>
      <c r="R900">
        <v>1.5599536895680214E-3</v>
      </c>
      <c r="S900">
        <v>1.6741080685310282E-3</v>
      </c>
      <c r="T900">
        <v>1.802839444485264E-3</v>
      </c>
      <c r="U900">
        <v>1.7946259337382712E-3</v>
      </c>
      <c r="V900">
        <v>1.7972996943771418E-3</v>
      </c>
      <c r="W900">
        <v>1.7918646021877825E-3</v>
      </c>
      <c r="X900" t="s">
        <v>696</v>
      </c>
    </row>
    <row r="901" spans="1:24">
      <c r="A901" t="s">
        <v>69</v>
      </c>
      <c r="B901" t="s">
        <v>667</v>
      </c>
      <c r="C901" t="s">
        <v>558</v>
      </c>
      <c r="D901" t="s">
        <v>73</v>
      </c>
      <c r="E901" t="s">
        <v>73</v>
      </c>
      <c r="F901" t="s">
        <v>74</v>
      </c>
      <c r="G901" t="s">
        <v>668</v>
      </c>
      <c r="H901" t="s">
        <v>669</v>
      </c>
      <c r="I901" t="s">
        <v>670</v>
      </c>
      <c r="J901">
        <v>0</v>
      </c>
      <c r="K901">
        <v>3.8247016628233039E-3</v>
      </c>
      <c r="L901">
        <v>1.565654536101433E-2</v>
      </c>
      <c r="M901">
        <v>2.8040990306467173E-2</v>
      </c>
      <c r="N901">
        <v>5.3298925817073524E-2</v>
      </c>
      <c r="O901">
        <v>7.9731279069556973E-2</v>
      </c>
      <c r="P901">
        <v>0.11382580542133582</v>
      </c>
      <c r="Q901">
        <v>0.160482167185303</v>
      </c>
      <c r="R901">
        <v>0.20665236798218878</v>
      </c>
      <c r="S901">
        <v>0.2660818802143522</v>
      </c>
      <c r="T901">
        <v>0.52433708923032707</v>
      </c>
      <c r="U901">
        <v>0.78379856326940966</v>
      </c>
      <c r="V901">
        <v>1.0477593787083519</v>
      </c>
      <c r="W901">
        <v>1.3158018119561501</v>
      </c>
      <c r="X901" t="s">
        <v>697</v>
      </c>
    </row>
    <row r="902" spans="1:24">
      <c r="A902" t="s">
        <v>69</v>
      </c>
      <c r="B902" t="s">
        <v>667</v>
      </c>
      <c r="C902" t="s">
        <v>558</v>
      </c>
      <c r="D902" t="s">
        <v>73</v>
      </c>
      <c r="E902" t="s">
        <v>73</v>
      </c>
      <c r="F902" t="s">
        <v>74</v>
      </c>
      <c r="G902" t="s">
        <v>668</v>
      </c>
      <c r="H902" t="s">
        <v>669</v>
      </c>
      <c r="I902" t="s">
        <v>672</v>
      </c>
      <c r="J902">
        <v>5.9164802925539169E-3</v>
      </c>
      <c r="K902">
        <v>7.2323507885372175E-3</v>
      </c>
      <c r="L902">
        <v>8.8578440682030735E-3</v>
      </c>
      <c r="M902">
        <v>8.8578440682030735E-3</v>
      </c>
      <c r="N902">
        <v>1.0556240204819222E-2</v>
      </c>
      <c r="O902">
        <v>1.2302517502109063E-2</v>
      </c>
      <c r="P902">
        <v>1.5741647232671355E-2</v>
      </c>
      <c r="Q902">
        <v>1.7512144375307216E-2</v>
      </c>
      <c r="R902">
        <v>2.1232365358079586E-2</v>
      </c>
      <c r="S902">
        <v>2.3900735287620448E-2</v>
      </c>
      <c r="T902">
        <v>3.1117973686456604E-2</v>
      </c>
      <c r="U902">
        <v>4.1115318938257678E-2</v>
      </c>
      <c r="V902">
        <v>4.8983953773736565E-2</v>
      </c>
      <c r="W902">
        <v>5.8875634527745406E-2</v>
      </c>
      <c r="X902" t="s">
        <v>697</v>
      </c>
    </row>
    <row r="903" spans="1:24">
      <c r="A903" t="s">
        <v>69</v>
      </c>
      <c r="B903" t="s">
        <v>667</v>
      </c>
      <c r="C903" t="s">
        <v>558</v>
      </c>
      <c r="D903" t="s">
        <v>73</v>
      </c>
      <c r="E903" t="s">
        <v>73</v>
      </c>
      <c r="F903" t="s">
        <v>74</v>
      </c>
      <c r="G903" t="s">
        <v>668</v>
      </c>
      <c r="H903" t="s">
        <v>669</v>
      </c>
      <c r="I903" t="s">
        <v>674</v>
      </c>
      <c r="J903">
        <v>0</v>
      </c>
      <c r="K903">
        <v>7.376210349730655E-4</v>
      </c>
      <c r="L903">
        <v>3.0194766053384787E-3</v>
      </c>
      <c r="M903">
        <v>5.4079052733900989E-3</v>
      </c>
      <c r="N903">
        <v>1.0279078550435609E-2</v>
      </c>
      <c r="O903">
        <v>1.5376746677700273E-2</v>
      </c>
      <c r="P903">
        <v>2.1918984342078361E-2</v>
      </c>
      <c r="Q903">
        <v>3.0916214289736982E-2</v>
      </c>
      <c r="R903">
        <v>3.9785073279353558E-2</v>
      </c>
      <c r="S903">
        <v>5.1231000892394726E-2</v>
      </c>
      <c r="T903">
        <v>0.10094238020668413</v>
      </c>
      <c r="U903">
        <v>0.15083234173216994</v>
      </c>
      <c r="V903">
        <v>0.20162296007632038</v>
      </c>
      <c r="W903">
        <v>0.25316026862036328</v>
      </c>
      <c r="X903" t="s">
        <v>697</v>
      </c>
    </row>
    <row r="904" spans="1:24">
      <c r="A904" t="s">
        <v>69</v>
      </c>
      <c r="B904" t="s">
        <v>667</v>
      </c>
      <c r="C904" t="s">
        <v>558</v>
      </c>
      <c r="D904" t="s">
        <v>73</v>
      </c>
      <c r="E904" t="s">
        <v>73</v>
      </c>
      <c r="F904" t="s">
        <v>74</v>
      </c>
      <c r="G904" t="s">
        <v>668</v>
      </c>
      <c r="H904" t="s">
        <v>675</v>
      </c>
      <c r="I904" t="s">
        <v>672</v>
      </c>
      <c r="J904">
        <v>1.536229347431586</v>
      </c>
      <c r="K904">
        <v>1.4590898788099875</v>
      </c>
      <c r="L904">
        <v>1.3904179680845601</v>
      </c>
      <c r="M904">
        <v>1.3473094171310711</v>
      </c>
      <c r="N904">
        <v>1.2893331633683511</v>
      </c>
      <c r="O904">
        <v>1.2008326674473078</v>
      </c>
      <c r="P904">
        <v>1.085172098610389</v>
      </c>
      <c r="Q904">
        <v>0.99318040725063383</v>
      </c>
      <c r="R904">
        <v>0.92443053735305836</v>
      </c>
      <c r="S904">
        <v>0.88104762324692754</v>
      </c>
      <c r="T904">
        <v>0.81837328349860106</v>
      </c>
      <c r="U904">
        <v>0.83514727194421423</v>
      </c>
      <c r="V904">
        <v>0.88088691042473211</v>
      </c>
      <c r="W904">
        <v>0.91343896078256592</v>
      </c>
      <c r="X904" t="s">
        <v>698</v>
      </c>
    </row>
    <row r="905" spans="1:24">
      <c r="A905" t="s">
        <v>69</v>
      </c>
      <c r="B905" t="s">
        <v>667</v>
      </c>
      <c r="C905" t="s">
        <v>558</v>
      </c>
      <c r="D905" t="s">
        <v>73</v>
      </c>
      <c r="E905" t="s">
        <v>73</v>
      </c>
      <c r="F905" t="s">
        <v>74</v>
      </c>
      <c r="G905" t="s">
        <v>668</v>
      </c>
      <c r="H905" t="s">
        <v>675</v>
      </c>
      <c r="I905" t="s">
        <v>682</v>
      </c>
      <c r="J905">
        <v>0.12826596395625317</v>
      </c>
      <c r="K905">
        <v>0.14997632703241442</v>
      </c>
      <c r="L905">
        <v>0.17782347430342996</v>
      </c>
      <c r="M905">
        <v>0.19945587737334455</v>
      </c>
      <c r="N905">
        <v>0.21960179166330901</v>
      </c>
      <c r="O905">
        <v>0.24010618281136673</v>
      </c>
      <c r="P905">
        <v>0.25243328484931021</v>
      </c>
      <c r="Q905">
        <v>0.27278375434355173</v>
      </c>
      <c r="R905">
        <v>0.30166099862654533</v>
      </c>
      <c r="S905">
        <v>0.3773174125986356</v>
      </c>
      <c r="T905">
        <v>0.40391882160262793</v>
      </c>
      <c r="U905">
        <v>0.41255731178151162</v>
      </c>
      <c r="V905">
        <v>0.41668286689294526</v>
      </c>
      <c r="W905">
        <v>0.4197913545810486</v>
      </c>
      <c r="X905" t="s">
        <v>698</v>
      </c>
    </row>
    <row r="906" spans="1:24">
      <c r="A906" t="s">
        <v>69</v>
      </c>
      <c r="B906" t="s">
        <v>667</v>
      </c>
      <c r="C906" t="s">
        <v>558</v>
      </c>
      <c r="D906" t="s">
        <v>73</v>
      </c>
      <c r="E906" t="s">
        <v>73</v>
      </c>
      <c r="F906" t="s">
        <v>74</v>
      </c>
      <c r="G906" t="s">
        <v>668</v>
      </c>
      <c r="H906" t="s">
        <v>675</v>
      </c>
      <c r="I906" t="s">
        <v>692</v>
      </c>
      <c r="J906">
        <v>2.3492989154805428E-2</v>
      </c>
      <c r="K906">
        <v>4.6366022895540773E-2</v>
      </c>
      <c r="L906">
        <v>7.126457022353927E-2</v>
      </c>
      <c r="M906">
        <v>8.0522313234795917E-2</v>
      </c>
      <c r="N906">
        <v>8.8656402211439181E-2</v>
      </c>
      <c r="O906">
        <v>9.1392230683459225E-2</v>
      </c>
      <c r="P906">
        <v>9.2763119365240038E-2</v>
      </c>
      <c r="Q906">
        <v>9.5603141803572572E-2</v>
      </c>
      <c r="R906">
        <v>0.1058587094963381</v>
      </c>
      <c r="S906">
        <v>0.11640052505551152</v>
      </c>
      <c r="T906">
        <v>0.12572002378298702</v>
      </c>
      <c r="U906">
        <v>0.13683035064675883</v>
      </c>
      <c r="V906">
        <v>0.14824565423435004</v>
      </c>
      <c r="W906">
        <v>0.15410467267419364</v>
      </c>
      <c r="X906" t="s">
        <v>698</v>
      </c>
    </row>
    <row r="907" spans="1:24">
      <c r="A907" t="s">
        <v>69</v>
      </c>
      <c r="B907" t="s">
        <v>667</v>
      </c>
      <c r="C907" t="s">
        <v>558</v>
      </c>
      <c r="D907" t="s">
        <v>73</v>
      </c>
      <c r="E907" t="s">
        <v>73</v>
      </c>
      <c r="F907" t="s">
        <v>74</v>
      </c>
      <c r="G907" t="s">
        <v>668</v>
      </c>
      <c r="H907" t="s">
        <v>678</v>
      </c>
      <c r="I907" t="s">
        <v>672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1.9919342883254573E-2</v>
      </c>
      <c r="T907">
        <v>0.10668195611265163</v>
      </c>
      <c r="U907">
        <v>0.15439914597114665</v>
      </c>
      <c r="V907">
        <v>0.18406988343424507</v>
      </c>
      <c r="W907">
        <v>0.19462409689530591</v>
      </c>
      <c r="X907" t="s">
        <v>699</v>
      </c>
    </row>
    <row r="908" spans="1:24">
      <c r="A908" t="s">
        <v>69</v>
      </c>
      <c r="B908" t="s">
        <v>667</v>
      </c>
      <c r="C908" t="s">
        <v>558</v>
      </c>
      <c r="D908" t="s">
        <v>73</v>
      </c>
      <c r="E908" t="s">
        <v>73</v>
      </c>
      <c r="F908" t="s">
        <v>74</v>
      </c>
      <c r="G908" t="s">
        <v>668</v>
      </c>
      <c r="H908" t="s">
        <v>678</v>
      </c>
      <c r="I908" t="s">
        <v>679</v>
      </c>
      <c r="J908">
        <v>4.1861766086886644E-3</v>
      </c>
      <c r="K908">
        <v>1.4391173323827213E-2</v>
      </c>
      <c r="L908">
        <v>2.8599672416331486E-2</v>
      </c>
      <c r="M908">
        <v>3.9060049675483995E-2</v>
      </c>
      <c r="N908">
        <v>4.7155965445350431E-2</v>
      </c>
      <c r="O908">
        <v>5.5715783962643033E-2</v>
      </c>
      <c r="P908">
        <v>5.9697987383817389E-2</v>
      </c>
      <c r="Q908">
        <v>6.364968464557734E-2</v>
      </c>
      <c r="R908">
        <v>8.4184235862196463E-2</v>
      </c>
      <c r="S908">
        <v>0.11515466464185238</v>
      </c>
      <c r="T908">
        <v>8.8923736525822736E-2</v>
      </c>
      <c r="U908">
        <v>7.0089561695385758E-2</v>
      </c>
      <c r="V908">
        <v>6.187620663899808E-2</v>
      </c>
      <c r="W908">
        <v>6.6712168332971292E-2</v>
      </c>
      <c r="X908" t="s">
        <v>699</v>
      </c>
    </row>
    <row r="909" spans="1:24">
      <c r="A909" t="s">
        <v>69</v>
      </c>
      <c r="B909" t="s">
        <v>700</v>
      </c>
      <c r="C909" t="s">
        <v>71</v>
      </c>
      <c r="D909" t="s">
        <v>701</v>
      </c>
      <c r="E909" t="s">
        <v>73</v>
      </c>
      <c r="F909" t="s">
        <v>74</v>
      </c>
      <c r="G909" t="s">
        <v>702</v>
      </c>
      <c r="H909" t="s">
        <v>589</v>
      </c>
      <c r="I909" t="s">
        <v>666</v>
      </c>
      <c r="J909">
        <v>0.24100145471963946</v>
      </c>
      <c r="K909">
        <v>0.22630576331956762</v>
      </c>
      <c r="L909">
        <v>0.19482311990168977</v>
      </c>
      <c r="M909">
        <v>0.19454685116369383</v>
      </c>
      <c r="N909">
        <v>0.19238787776461463</v>
      </c>
      <c r="O909">
        <v>0.19440699791681085</v>
      </c>
      <c r="P909">
        <v>0.19585509002995299</v>
      </c>
      <c r="Q909">
        <v>0.17431677582887906</v>
      </c>
      <c r="R909">
        <v>0.17366119444260686</v>
      </c>
      <c r="S909">
        <v>0.17328418367844159</v>
      </c>
      <c r="T909">
        <v>0.16501908361004949</v>
      </c>
      <c r="U909">
        <v>0.16157198887619764</v>
      </c>
      <c r="V909">
        <v>0.15546294117149137</v>
      </c>
      <c r="W909">
        <v>0.12326195418544177</v>
      </c>
      <c r="X909" t="s">
        <v>703</v>
      </c>
    </row>
    <row r="910" spans="1:24">
      <c r="A910" t="s">
        <v>69</v>
      </c>
      <c r="B910" t="s">
        <v>700</v>
      </c>
      <c r="C910" t="s">
        <v>120</v>
      </c>
      <c r="D910" t="s">
        <v>701</v>
      </c>
      <c r="E910" t="s">
        <v>73</v>
      </c>
      <c r="F910" t="s">
        <v>74</v>
      </c>
      <c r="G910" t="s">
        <v>702</v>
      </c>
      <c r="H910" t="s">
        <v>589</v>
      </c>
      <c r="I910" t="s">
        <v>666</v>
      </c>
      <c r="J910">
        <v>8.9318849582480195E-2</v>
      </c>
      <c r="K910">
        <v>9.8290125256821514E-2</v>
      </c>
      <c r="L910">
        <v>0.1076228080612347</v>
      </c>
      <c r="M910">
        <v>9.9740377621234846E-2</v>
      </c>
      <c r="N910">
        <v>0.10262967447844137</v>
      </c>
      <c r="O910">
        <v>9.7339460081681775E-2</v>
      </c>
      <c r="P910">
        <v>8.2791125453253803E-2</v>
      </c>
      <c r="Q910">
        <v>8.7413108652368066E-2</v>
      </c>
      <c r="R910">
        <v>9.3098108983905276E-2</v>
      </c>
      <c r="S910">
        <v>8.4653365912717909E-2</v>
      </c>
      <c r="T910">
        <v>7.7267340359966033E-2</v>
      </c>
      <c r="U910">
        <v>8.0275586928648876E-2</v>
      </c>
      <c r="V910">
        <v>7.9448511837844932E-2</v>
      </c>
      <c r="W910">
        <v>6.2456671363055286E-2</v>
      </c>
      <c r="X910" t="s">
        <v>704</v>
      </c>
    </row>
    <row r="911" spans="1:24">
      <c r="A911" t="s">
        <v>69</v>
      </c>
      <c r="B911" t="s">
        <v>705</v>
      </c>
      <c r="C911" t="s">
        <v>274</v>
      </c>
      <c r="D911" t="s">
        <v>73</v>
      </c>
      <c r="E911" t="s">
        <v>73</v>
      </c>
      <c r="F911" t="s">
        <v>74</v>
      </c>
      <c r="G911" t="s">
        <v>706</v>
      </c>
      <c r="H911" t="s">
        <v>589</v>
      </c>
      <c r="I911" t="s">
        <v>79</v>
      </c>
      <c r="J911">
        <v>0.1687013122382196</v>
      </c>
      <c r="K911">
        <v>9.6888426319983206E-2</v>
      </c>
      <c r="L911">
        <v>0.121471591676603</v>
      </c>
      <c r="M911">
        <v>0.15858100095456582</v>
      </c>
      <c r="N911">
        <v>0.14652507414671162</v>
      </c>
      <c r="O911">
        <v>0.16086052012936172</v>
      </c>
      <c r="P911">
        <v>0.20760720245134945</v>
      </c>
      <c r="Q911">
        <v>0.22654881053874359</v>
      </c>
      <c r="R911">
        <v>0.21573619504176628</v>
      </c>
      <c r="S911">
        <v>0.2169483634838876</v>
      </c>
      <c r="T911">
        <v>0.1454616875500942</v>
      </c>
      <c r="U911">
        <v>9.6702710012255277E-2</v>
      </c>
      <c r="V911">
        <v>0.10133920916694265</v>
      </c>
      <c r="W911">
        <v>0.1095157497</v>
      </c>
      <c r="X911" t="s">
        <v>707</v>
      </c>
    </row>
    <row r="912" spans="1:24">
      <c r="A912" t="s">
        <v>69</v>
      </c>
      <c r="B912" t="s">
        <v>705</v>
      </c>
      <c r="C912" t="s">
        <v>274</v>
      </c>
      <c r="D912" t="s">
        <v>73</v>
      </c>
      <c r="E912" t="s">
        <v>73</v>
      </c>
      <c r="F912" t="s">
        <v>74</v>
      </c>
      <c r="G912" t="s">
        <v>708</v>
      </c>
      <c r="H912" t="s">
        <v>589</v>
      </c>
      <c r="I912" t="s">
        <v>79</v>
      </c>
      <c r="J912">
        <v>0.13198900897600294</v>
      </c>
      <c r="K912">
        <v>0.11987769333929368</v>
      </c>
      <c r="L912">
        <v>0.18444264109184802</v>
      </c>
      <c r="M912">
        <v>0.10626225833566826</v>
      </c>
      <c r="N912">
        <v>0.14061037595302778</v>
      </c>
      <c r="O912">
        <v>0.12457577036724356</v>
      </c>
      <c r="P912">
        <v>0.16506979532414148</v>
      </c>
      <c r="Q912">
        <v>0.18255871853546912</v>
      </c>
      <c r="R912">
        <v>0.17345946081379035</v>
      </c>
      <c r="S912">
        <v>0.15753999371622471</v>
      </c>
      <c r="T912">
        <v>0.16183943346999627</v>
      </c>
      <c r="U912">
        <v>0.16205354873807132</v>
      </c>
      <c r="V912">
        <v>0.13987133341526362</v>
      </c>
      <c r="W912">
        <v>7.994268366727382E-2</v>
      </c>
      <c r="X912" t="s">
        <v>709</v>
      </c>
    </row>
    <row r="913" spans="1:24">
      <c r="A913" t="s">
        <v>69</v>
      </c>
      <c r="B913" t="s">
        <v>705</v>
      </c>
      <c r="C913" t="s">
        <v>274</v>
      </c>
      <c r="D913" t="s">
        <v>73</v>
      </c>
      <c r="E913" t="s">
        <v>73</v>
      </c>
      <c r="F913" t="s">
        <v>74</v>
      </c>
      <c r="G913" t="s">
        <v>710</v>
      </c>
      <c r="H913" t="s">
        <v>589</v>
      </c>
      <c r="I913" t="s">
        <v>79</v>
      </c>
      <c r="J913">
        <v>0.32148874049075843</v>
      </c>
      <c r="K913">
        <v>0.31708496038152234</v>
      </c>
      <c r="L913">
        <v>0.31500620511535082</v>
      </c>
      <c r="M913">
        <v>0.30824033238373605</v>
      </c>
      <c r="N913">
        <v>0.31867332990129832</v>
      </c>
      <c r="O913">
        <v>0.32235298708329818</v>
      </c>
      <c r="P913">
        <v>0.30746420169151245</v>
      </c>
      <c r="Q913">
        <v>0.30359817021235952</v>
      </c>
      <c r="R913">
        <v>0.29468972786170539</v>
      </c>
      <c r="S913">
        <v>0.25174451207978144</v>
      </c>
      <c r="T913">
        <v>0.26374018002401539</v>
      </c>
      <c r="U913">
        <v>0.25765339832564543</v>
      </c>
      <c r="V913">
        <v>0.2529859491293604</v>
      </c>
      <c r="W913">
        <v>0.25160728053999998</v>
      </c>
      <c r="X913" t="s">
        <v>711</v>
      </c>
    </row>
    <row r="914" spans="1:24">
      <c r="A914" t="s">
        <v>69</v>
      </c>
      <c r="B914" t="s">
        <v>712</v>
      </c>
      <c r="C914" t="s">
        <v>274</v>
      </c>
      <c r="D914" t="s">
        <v>302</v>
      </c>
      <c r="E914" t="s">
        <v>713</v>
      </c>
      <c r="F914" t="s">
        <v>74</v>
      </c>
      <c r="G914" t="s">
        <v>648</v>
      </c>
      <c r="H914" t="s">
        <v>83</v>
      </c>
      <c r="I914" t="s">
        <v>79</v>
      </c>
      <c r="J914">
        <v>1.7118017704861894</v>
      </c>
      <c r="K914">
        <v>1.7817505197223147</v>
      </c>
      <c r="L914">
        <v>1.8076620069528975</v>
      </c>
      <c r="M914">
        <v>1.775523242982348</v>
      </c>
      <c r="N914">
        <v>1.7664497850753009</v>
      </c>
      <c r="O914">
        <v>1.785148895810128</v>
      </c>
      <c r="P914">
        <v>1.9134356031888464</v>
      </c>
      <c r="Q914">
        <v>1.965392990068713</v>
      </c>
      <c r="R914">
        <v>1.9652211398977846</v>
      </c>
      <c r="S914">
        <v>1.8940797056715903</v>
      </c>
      <c r="T914">
        <v>1.1847413546806436</v>
      </c>
      <c r="U914">
        <v>1.8201279350701431</v>
      </c>
      <c r="V914">
        <v>1.9311554627122254</v>
      </c>
      <c r="W914">
        <v>1.8288686411028543</v>
      </c>
      <c r="X914" t="s">
        <v>714</v>
      </c>
    </row>
    <row r="915" spans="1:24">
      <c r="A915" t="s">
        <v>69</v>
      </c>
      <c r="B915" t="s">
        <v>712</v>
      </c>
      <c r="C915" t="s">
        <v>274</v>
      </c>
      <c r="D915" t="s">
        <v>302</v>
      </c>
      <c r="E915" t="s">
        <v>713</v>
      </c>
      <c r="F915" t="s">
        <v>74</v>
      </c>
      <c r="G915" t="s">
        <v>648</v>
      </c>
      <c r="H915" t="s">
        <v>715</v>
      </c>
      <c r="I915" t="s">
        <v>79</v>
      </c>
      <c r="J915">
        <v>2.0388389837656621E-3</v>
      </c>
      <c r="K915">
        <v>2.0851400863623904E-3</v>
      </c>
      <c r="L915">
        <v>2.0991487758807055E-3</v>
      </c>
      <c r="M915">
        <v>2.1422477734678396E-3</v>
      </c>
      <c r="N915">
        <v>2.082418600351757E-3</v>
      </c>
      <c r="O915">
        <v>2.1516292591465432E-3</v>
      </c>
      <c r="P915">
        <v>2.2014060223303272E-3</v>
      </c>
      <c r="Q915">
        <v>2.1811557041904526E-3</v>
      </c>
      <c r="R915">
        <v>2.1522289608076708E-3</v>
      </c>
      <c r="S915">
        <v>1.9984581249637748E-3</v>
      </c>
      <c r="T915">
        <v>0</v>
      </c>
      <c r="U915">
        <v>0</v>
      </c>
      <c r="V915">
        <v>0</v>
      </c>
      <c r="W915">
        <v>0</v>
      </c>
      <c r="X915" t="s">
        <v>716</v>
      </c>
    </row>
    <row r="916" spans="1:24">
      <c r="A916" t="s">
        <v>69</v>
      </c>
      <c r="B916" t="s">
        <v>712</v>
      </c>
      <c r="C916" t="s">
        <v>274</v>
      </c>
      <c r="D916" t="s">
        <v>302</v>
      </c>
      <c r="E916" t="s">
        <v>713</v>
      </c>
      <c r="F916" t="s">
        <v>74</v>
      </c>
      <c r="G916" t="s">
        <v>648</v>
      </c>
      <c r="H916" t="s">
        <v>97</v>
      </c>
      <c r="I916" t="s">
        <v>79</v>
      </c>
      <c r="J916">
        <v>1.5944932746580651</v>
      </c>
      <c r="K916">
        <v>1.5629767586620842</v>
      </c>
      <c r="L916">
        <v>1.5798259729830102</v>
      </c>
      <c r="M916">
        <v>1.5507338043713415</v>
      </c>
      <c r="N916">
        <v>1.542733458003134</v>
      </c>
      <c r="O916">
        <v>1.5542491080785865</v>
      </c>
      <c r="P916">
        <v>1.6664963919719531</v>
      </c>
      <c r="Q916">
        <v>1.7009221248290958</v>
      </c>
      <c r="R916">
        <v>1.7009221248290958</v>
      </c>
      <c r="S916">
        <v>1.3773166055352397</v>
      </c>
      <c r="T916">
        <v>2.1762397779272504</v>
      </c>
      <c r="U916">
        <v>4.8558998045582813</v>
      </c>
      <c r="V916">
        <v>4.6112017887474277</v>
      </c>
      <c r="W916">
        <v>3.6758513636439547</v>
      </c>
      <c r="X916" t="s">
        <v>717</v>
      </c>
    </row>
    <row r="917" spans="1:24">
      <c r="A917" t="s">
        <v>69</v>
      </c>
      <c r="B917" t="s">
        <v>718</v>
      </c>
      <c r="C917" t="s">
        <v>567</v>
      </c>
      <c r="D917" t="s">
        <v>719</v>
      </c>
      <c r="E917" t="s">
        <v>720</v>
      </c>
      <c r="F917" t="s">
        <v>74</v>
      </c>
      <c r="G917" t="s">
        <v>721</v>
      </c>
      <c r="H917" t="s">
        <v>722</v>
      </c>
      <c r="I917" t="s">
        <v>77</v>
      </c>
      <c r="J917">
        <v>5.2679094843471219</v>
      </c>
      <c r="K917">
        <v>5.457322615323748</v>
      </c>
      <c r="L917">
        <v>5.711896910349096</v>
      </c>
      <c r="M917">
        <v>5.8273500167907102</v>
      </c>
      <c r="N917">
        <v>5.8588293173186328</v>
      </c>
      <c r="O917">
        <v>6.029036767710811</v>
      </c>
      <c r="P917">
        <v>6.1915858853288848</v>
      </c>
      <c r="Q917">
        <v>6.5584378315878551</v>
      </c>
      <c r="R917">
        <v>6.681082704752515</v>
      </c>
      <c r="S917">
        <v>6.6266293048121723</v>
      </c>
      <c r="T917">
        <v>6.5075282239695378</v>
      </c>
      <c r="U917">
        <v>6.5333835298012577</v>
      </c>
      <c r="V917">
        <v>6.6405885709591184</v>
      </c>
      <c r="W917">
        <v>6.6405885709591184</v>
      </c>
      <c r="X917" t="s">
        <v>723</v>
      </c>
    </row>
    <row r="918" spans="1:24">
      <c r="A918" t="s">
        <v>69</v>
      </c>
      <c r="B918" t="s">
        <v>718</v>
      </c>
      <c r="C918" t="s">
        <v>567</v>
      </c>
      <c r="D918" t="s">
        <v>719</v>
      </c>
      <c r="E918" t="s">
        <v>720</v>
      </c>
      <c r="F918" t="s">
        <v>74</v>
      </c>
      <c r="G918" t="s">
        <v>721</v>
      </c>
      <c r="H918" t="s">
        <v>724</v>
      </c>
      <c r="I918" t="s">
        <v>77</v>
      </c>
      <c r="J918">
        <v>0.87959166016213819</v>
      </c>
      <c r="K918">
        <v>0.91019721227720207</v>
      </c>
      <c r="L918">
        <v>0.93328082208653707</v>
      </c>
      <c r="M918">
        <v>0.9517162243190741</v>
      </c>
      <c r="N918">
        <v>0.8657414095016317</v>
      </c>
      <c r="O918">
        <v>0.9020520420079926</v>
      </c>
      <c r="P918">
        <v>0.93169256399387312</v>
      </c>
      <c r="Q918">
        <v>0.96983496346061682</v>
      </c>
      <c r="R918">
        <v>0.97526594945350842</v>
      </c>
      <c r="S918">
        <v>0.95172802914728805</v>
      </c>
      <c r="T918">
        <v>0.9125981575003862</v>
      </c>
      <c r="U918">
        <v>0.92397460606684589</v>
      </c>
      <c r="V918">
        <v>1.017031622562941</v>
      </c>
      <c r="W918">
        <v>1.017031622562941</v>
      </c>
      <c r="X918" t="s">
        <v>725</v>
      </c>
    </row>
    <row r="919" spans="1:24">
      <c r="A919" t="s">
        <v>69</v>
      </c>
      <c r="B919" t="s">
        <v>718</v>
      </c>
      <c r="C919" t="s">
        <v>567</v>
      </c>
      <c r="D919" t="s">
        <v>719</v>
      </c>
      <c r="E919" t="s">
        <v>720</v>
      </c>
      <c r="F919" t="s">
        <v>74</v>
      </c>
      <c r="G919" t="s">
        <v>721</v>
      </c>
      <c r="H919" t="s">
        <v>726</v>
      </c>
      <c r="I919" t="s">
        <v>77</v>
      </c>
      <c r="J919">
        <v>0.24747236736970901</v>
      </c>
      <c r="K919">
        <v>0.25409759351108219</v>
      </c>
      <c r="L919">
        <v>0.26290929290822229</v>
      </c>
      <c r="M919">
        <v>0.26194745529761354</v>
      </c>
      <c r="N919">
        <v>0.24513927308382316</v>
      </c>
      <c r="O919">
        <v>0.25864592742722864</v>
      </c>
      <c r="P919">
        <v>0.26122593699850372</v>
      </c>
      <c r="Q919">
        <v>0.27437959784158039</v>
      </c>
      <c r="R919">
        <v>0.27203155570500431</v>
      </c>
      <c r="S919">
        <v>0.26983431867716762</v>
      </c>
      <c r="T919">
        <v>0.25629107379773802</v>
      </c>
      <c r="U919">
        <v>0.25983758511995447</v>
      </c>
      <c r="V919">
        <v>0.28100293279860106</v>
      </c>
      <c r="W919">
        <v>0.28100293279860106</v>
      </c>
      <c r="X919" t="s">
        <v>727</v>
      </c>
    </row>
    <row r="920" spans="1:24">
      <c r="A920" t="s">
        <v>69</v>
      </c>
      <c r="B920" t="s">
        <v>718</v>
      </c>
      <c r="C920" t="s">
        <v>567</v>
      </c>
      <c r="D920" t="s">
        <v>719</v>
      </c>
      <c r="E920" t="s">
        <v>720</v>
      </c>
      <c r="F920" t="s">
        <v>74</v>
      </c>
      <c r="G920" t="s">
        <v>721</v>
      </c>
      <c r="H920" t="s">
        <v>728</v>
      </c>
      <c r="I920" t="s">
        <v>77</v>
      </c>
      <c r="J920">
        <v>0.23890747937852097</v>
      </c>
      <c r="K920">
        <v>0.23880165640080331</v>
      </c>
      <c r="L920">
        <v>0.24713411818345649</v>
      </c>
      <c r="M920">
        <v>0.256516023318141</v>
      </c>
      <c r="N920">
        <v>0.25630506974442446</v>
      </c>
      <c r="O920">
        <v>0.26248331613895293</v>
      </c>
      <c r="P920">
        <v>0.26718000536568742</v>
      </c>
      <c r="Q920">
        <v>0.28141546166206693</v>
      </c>
      <c r="R920">
        <v>0.28768239706725407</v>
      </c>
      <c r="S920">
        <v>0.28699222588235634</v>
      </c>
      <c r="T920">
        <v>0.27493512794992403</v>
      </c>
      <c r="U920">
        <v>0.27416418458082115</v>
      </c>
      <c r="V920">
        <v>0.28175209294194609</v>
      </c>
      <c r="W920">
        <v>0.28175209294194609</v>
      </c>
      <c r="X920" t="s">
        <v>729</v>
      </c>
    </row>
    <row r="921" spans="1:24">
      <c r="A921" t="s">
        <v>69</v>
      </c>
      <c r="B921" t="s">
        <v>730</v>
      </c>
      <c r="C921" t="s">
        <v>567</v>
      </c>
      <c r="D921" t="s">
        <v>719</v>
      </c>
      <c r="E921" t="s">
        <v>720</v>
      </c>
      <c r="F921" t="s">
        <v>74</v>
      </c>
      <c r="G921" t="s">
        <v>721</v>
      </c>
      <c r="H921" t="s">
        <v>731</v>
      </c>
      <c r="I921" t="s">
        <v>77</v>
      </c>
      <c r="J921">
        <v>1.7942274108171166</v>
      </c>
      <c r="K921">
        <v>1.7715156714396842</v>
      </c>
      <c r="L921">
        <v>1.7294994365537659</v>
      </c>
      <c r="M921">
        <v>1.7104342105983095</v>
      </c>
      <c r="N921">
        <v>1.6762143428702776</v>
      </c>
      <c r="O921">
        <v>1.6794107383373318</v>
      </c>
      <c r="P921">
        <v>1.5966581521843188</v>
      </c>
      <c r="Q921">
        <v>1.7582008992190548</v>
      </c>
      <c r="R921">
        <v>1.6451736985549732</v>
      </c>
      <c r="S921">
        <v>1.5572636535940199</v>
      </c>
      <c r="T921">
        <v>1.5321464978908905</v>
      </c>
      <c r="U921">
        <v>1.5070293421877612</v>
      </c>
      <c r="V921">
        <v>1.5572636535940199</v>
      </c>
      <c r="W921">
        <v>1.5572636535940199</v>
      </c>
      <c r="X921" t="s">
        <v>732</v>
      </c>
    </row>
    <row r="922" spans="1:24">
      <c r="A922" t="s">
        <v>69</v>
      </c>
      <c r="B922" t="s">
        <v>730</v>
      </c>
      <c r="C922" t="s">
        <v>567</v>
      </c>
      <c r="D922" t="s">
        <v>719</v>
      </c>
      <c r="E922" t="s">
        <v>720</v>
      </c>
      <c r="F922" t="s">
        <v>74</v>
      </c>
      <c r="G922" t="s">
        <v>721</v>
      </c>
      <c r="H922" t="s">
        <v>733</v>
      </c>
      <c r="I922" t="s">
        <v>77</v>
      </c>
      <c r="J922">
        <v>0.13367621202530805</v>
      </c>
      <c r="K922">
        <v>0.1288564435841193</v>
      </c>
      <c r="L922">
        <v>0.12456850702791603</v>
      </c>
      <c r="M922">
        <v>0.12292115769916129</v>
      </c>
      <c r="N922">
        <v>0.11934308695647956</v>
      </c>
      <c r="O922">
        <v>0.12478002291305869</v>
      </c>
      <c r="P922">
        <v>0.11623264380990304</v>
      </c>
      <c r="Q922">
        <v>0.13029381855083114</v>
      </c>
      <c r="R922">
        <v>0.11463075094651015</v>
      </c>
      <c r="S922">
        <v>0.11958640042724786</v>
      </c>
      <c r="T922">
        <v>0.12483537241221393</v>
      </c>
      <c r="U922">
        <v>0.11486186439346059</v>
      </c>
      <c r="V922">
        <v>0.11478190492954703</v>
      </c>
      <c r="W922">
        <v>0.11478190492954703</v>
      </c>
      <c r="X922" t="s">
        <v>734</v>
      </c>
    </row>
    <row r="923" spans="1:24">
      <c r="A923" t="s">
        <v>69</v>
      </c>
      <c r="B923" t="s">
        <v>730</v>
      </c>
      <c r="C923" t="s">
        <v>567</v>
      </c>
      <c r="D923" t="s">
        <v>719</v>
      </c>
      <c r="E923" t="s">
        <v>720</v>
      </c>
      <c r="F923" t="s">
        <v>74</v>
      </c>
      <c r="G923" t="s">
        <v>721</v>
      </c>
      <c r="H923" t="s">
        <v>735</v>
      </c>
      <c r="I923" t="s">
        <v>77</v>
      </c>
      <c r="J923">
        <v>4.8669986744933127E-2</v>
      </c>
      <c r="K923">
        <v>4.6399851647197697E-2</v>
      </c>
      <c r="L923">
        <v>4.5237215830198511E-2</v>
      </c>
      <c r="M923">
        <v>4.387461179934455E-2</v>
      </c>
      <c r="N923">
        <v>4.3769023703411389E-2</v>
      </c>
      <c r="O923">
        <v>4.6219259032191734E-2</v>
      </c>
      <c r="P923">
        <v>4.2041682396050238E-2</v>
      </c>
      <c r="Q923">
        <v>4.6621602764288984E-2</v>
      </c>
      <c r="R923">
        <v>4.1230257939387449E-2</v>
      </c>
      <c r="S923">
        <v>4.3242029598883687E-2</v>
      </c>
      <c r="T923">
        <v>4.40346460211462E-2</v>
      </c>
      <c r="U923">
        <v>4.2390889902693032E-2</v>
      </c>
      <c r="V923">
        <v>4.210614039615658E-2</v>
      </c>
      <c r="W923">
        <v>4.210614039615658E-2</v>
      </c>
      <c r="X923" t="s">
        <v>736</v>
      </c>
    </row>
    <row r="924" spans="1:24">
      <c r="A924" t="s">
        <v>69</v>
      </c>
      <c r="B924" t="s">
        <v>730</v>
      </c>
      <c r="C924" t="s">
        <v>567</v>
      </c>
      <c r="D924" t="s">
        <v>719</v>
      </c>
      <c r="E924" t="s">
        <v>720</v>
      </c>
      <c r="F924" t="s">
        <v>74</v>
      </c>
      <c r="G924" t="s">
        <v>721</v>
      </c>
      <c r="H924" t="s">
        <v>737</v>
      </c>
      <c r="I924" t="s">
        <v>77</v>
      </c>
      <c r="J924">
        <v>0.16324917262340105</v>
      </c>
      <c r="K924">
        <v>0.16324917262340105</v>
      </c>
      <c r="L924">
        <v>0.15194589717349533</v>
      </c>
      <c r="M924">
        <v>0.15479494706454575</v>
      </c>
      <c r="N924">
        <v>0.15612442617120334</v>
      </c>
      <c r="O924">
        <v>0.16851510973855044</v>
      </c>
      <c r="P924">
        <v>0.18197865973706748</v>
      </c>
      <c r="Q924">
        <v>0.18179884797202317</v>
      </c>
      <c r="R924">
        <v>0.18179884797202317</v>
      </c>
      <c r="S924">
        <v>0.16881321597402146</v>
      </c>
      <c r="T924">
        <v>0.18179884797202317</v>
      </c>
      <c r="U924">
        <v>0.18179884797202317</v>
      </c>
      <c r="V924">
        <v>0.18179884797202317</v>
      </c>
      <c r="W924">
        <v>0.18179884797202317</v>
      </c>
      <c r="X924" t="s">
        <v>738</v>
      </c>
    </row>
    <row r="925" spans="1:24">
      <c r="A925" t="s">
        <v>69</v>
      </c>
      <c r="B925" t="s">
        <v>730</v>
      </c>
      <c r="C925" t="s">
        <v>567</v>
      </c>
      <c r="D925" t="s">
        <v>719</v>
      </c>
      <c r="E925" t="s">
        <v>720</v>
      </c>
      <c r="F925" t="s">
        <v>74</v>
      </c>
      <c r="G925" t="s">
        <v>721</v>
      </c>
      <c r="H925" t="s">
        <v>739</v>
      </c>
      <c r="I925" t="s">
        <v>77</v>
      </c>
      <c r="J925">
        <v>0.13624029355430015</v>
      </c>
      <c r="K925">
        <v>0.14110528123747967</v>
      </c>
      <c r="L925">
        <v>0.15340454355220678</v>
      </c>
      <c r="M925">
        <v>0.16964476685855243</v>
      </c>
      <c r="N925">
        <v>0.16245409716543491</v>
      </c>
      <c r="O925">
        <v>0.16987868457117336</v>
      </c>
      <c r="P925">
        <v>0.17993095589350067</v>
      </c>
      <c r="Q925">
        <v>0.1873553968193841</v>
      </c>
      <c r="R925">
        <v>0.1864310131003413</v>
      </c>
      <c r="S925">
        <v>0.17503058446582018</v>
      </c>
      <c r="T925">
        <v>0.17133905376196809</v>
      </c>
      <c r="U925">
        <v>0.17315228817497846</v>
      </c>
      <c r="V925">
        <v>0.18031519102917606</v>
      </c>
      <c r="W925">
        <v>0.18031519102917606</v>
      </c>
      <c r="X925" t="s">
        <v>740</v>
      </c>
    </row>
    <row r="926" spans="1:24">
      <c r="A926" t="s">
        <v>69</v>
      </c>
      <c r="B926" t="s">
        <v>730</v>
      </c>
      <c r="C926" t="s">
        <v>567</v>
      </c>
      <c r="D926" t="s">
        <v>719</v>
      </c>
      <c r="E926" t="s">
        <v>720</v>
      </c>
      <c r="F926" t="s">
        <v>74</v>
      </c>
      <c r="G926" t="s">
        <v>721</v>
      </c>
      <c r="H926" t="s">
        <v>741</v>
      </c>
      <c r="I926" t="s">
        <v>77</v>
      </c>
      <c r="J926">
        <v>0.14012038666595925</v>
      </c>
      <c r="K926">
        <v>0.13564660691724043</v>
      </c>
      <c r="L926">
        <v>0.13738112983951031</v>
      </c>
      <c r="M926">
        <v>0.13175582754490806</v>
      </c>
      <c r="N926">
        <v>0.1277779972465613</v>
      </c>
      <c r="O926">
        <v>0.14749009713190547</v>
      </c>
      <c r="P926">
        <v>0.13817932707002814</v>
      </c>
      <c r="Q926">
        <v>0.13678532231016527</v>
      </c>
      <c r="R926">
        <v>0.14353264892211456</v>
      </c>
      <c r="S926">
        <v>0.14271540332576535</v>
      </c>
      <c r="T926">
        <v>0.17424498152825738</v>
      </c>
      <c r="U926">
        <v>0.16990424994500014</v>
      </c>
      <c r="V926">
        <v>0.16723062540528427</v>
      </c>
      <c r="W926">
        <v>0.16723062540528427</v>
      </c>
      <c r="X926" t="s">
        <v>742</v>
      </c>
    </row>
    <row r="927" spans="1:24">
      <c r="A927" t="s">
        <v>69</v>
      </c>
      <c r="B927" t="s">
        <v>730</v>
      </c>
      <c r="C927" t="s">
        <v>567</v>
      </c>
      <c r="D927" t="s">
        <v>719</v>
      </c>
      <c r="E927" t="s">
        <v>720</v>
      </c>
      <c r="F927" t="s">
        <v>74</v>
      </c>
      <c r="G927" t="s">
        <v>721</v>
      </c>
      <c r="H927" t="s">
        <v>743</v>
      </c>
      <c r="I927" t="s">
        <v>77</v>
      </c>
      <c r="J927">
        <v>0.23470889643961368</v>
      </c>
      <c r="K927">
        <v>0.23912026102073841</v>
      </c>
      <c r="L927">
        <v>0.26758813469888953</v>
      </c>
      <c r="M927">
        <v>0.29894742176987926</v>
      </c>
      <c r="N927">
        <v>0.28065929271742734</v>
      </c>
      <c r="O927">
        <v>0.29561026797119999</v>
      </c>
      <c r="P927">
        <v>0.31792699004558345</v>
      </c>
      <c r="Q927">
        <v>0.33616052975335792</v>
      </c>
      <c r="R927">
        <v>0.33626975181005125</v>
      </c>
      <c r="S927">
        <v>0.31876746093886721</v>
      </c>
      <c r="T927">
        <v>0.30824503673787085</v>
      </c>
      <c r="U927">
        <v>0.30661899198584042</v>
      </c>
      <c r="V927">
        <v>0.31870651999218425</v>
      </c>
      <c r="W927">
        <v>0.31870651999218425</v>
      </c>
      <c r="X927" t="s">
        <v>744</v>
      </c>
    </row>
    <row r="928" spans="1:24">
      <c r="A928" t="s">
        <v>69</v>
      </c>
      <c r="B928" t="s">
        <v>730</v>
      </c>
      <c r="C928" t="s">
        <v>567</v>
      </c>
      <c r="D928" t="s">
        <v>719</v>
      </c>
      <c r="E928" t="s">
        <v>720</v>
      </c>
      <c r="F928" t="s">
        <v>74</v>
      </c>
      <c r="G928" t="s">
        <v>721</v>
      </c>
      <c r="H928" t="s">
        <v>745</v>
      </c>
      <c r="I928" t="s">
        <v>77</v>
      </c>
      <c r="J928">
        <v>0.5040714213102816</v>
      </c>
      <c r="K928">
        <v>0.48575544740990023</v>
      </c>
      <c r="L928">
        <v>0.49329023919604631</v>
      </c>
      <c r="M928">
        <v>0.45086003454103529</v>
      </c>
      <c r="N928">
        <v>0.45955313410687476</v>
      </c>
      <c r="O928">
        <v>0.48198453724501544</v>
      </c>
      <c r="P928">
        <v>0.44492144464926114</v>
      </c>
      <c r="Q928">
        <v>0.49845180521371107</v>
      </c>
      <c r="R928">
        <v>0.46843236799137911</v>
      </c>
      <c r="S928">
        <v>0.47200080064074373</v>
      </c>
      <c r="T928">
        <v>0.44815167240217268</v>
      </c>
      <c r="U928">
        <v>0.42451720098476992</v>
      </c>
      <c r="V928">
        <v>0.42979272310531719</v>
      </c>
      <c r="W928">
        <v>0.42979272310531719</v>
      </c>
      <c r="X928" t="s">
        <v>746</v>
      </c>
    </row>
    <row r="929" spans="1:24">
      <c r="A929" t="s">
        <v>69</v>
      </c>
      <c r="B929" t="s">
        <v>730</v>
      </c>
      <c r="C929" t="s">
        <v>567</v>
      </c>
      <c r="D929" t="s">
        <v>719</v>
      </c>
      <c r="E929" t="s">
        <v>720</v>
      </c>
      <c r="F929" t="s">
        <v>74</v>
      </c>
      <c r="G929" t="s">
        <v>721</v>
      </c>
      <c r="H929" t="s">
        <v>747</v>
      </c>
      <c r="I929" t="s">
        <v>77</v>
      </c>
      <c r="J929">
        <v>0.10926662037243268</v>
      </c>
      <c r="K929">
        <v>0.10893509487063879</v>
      </c>
      <c r="L929">
        <v>0.10663379537701424</v>
      </c>
      <c r="M929">
        <v>0.10145643852505661</v>
      </c>
      <c r="N929">
        <v>9.9157328865396938E-2</v>
      </c>
      <c r="O929">
        <v>9.8147094183426528E-2</v>
      </c>
      <c r="P929">
        <v>9.1751743134079494E-2</v>
      </c>
      <c r="Q929">
        <v>0.10073365122457614</v>
      </c>
      <c r="R929">
        <v>9.2334210537979883E-2</v>
      </c>
      <c r="S929">
        <v>8.8364535208702147E-2</v>
      </c>
      <c r="T929">
        <v>8.7898945377033494E-2</v>
      </c>
      <c r="U929">
        <v>8.6589322632646529E-2</v>
      </c>
      <c r="V929">
        <v>8.8188371091436749E-2</v>
      </c>
      <c r="W929">
        <v>8.8188371091436749E-2</v>
      </c>
      <c r="X929" t="s">
        <v>748</v>
      </c>
    </row>
    <row r="930" spans="1:24">
      <c r="A930" t="s">
        <v>69</v>
      </c>
      <c r="B930" t="s">
        <v>749</v>
      </c>
      <c r="C930" t="s">
        <v>567</v>
      </c>
      <c r="D930" t="s">
        <v>719</v>
      </c>
      <c r="E930" t="s">
        <v>750</v>
      </c>
      <c r="F930" t="s">
        <v>74</v>
      </c>
      <c r="G930" t="s">
        <v>721</v>
      </c>
      <c r="H930" t="s">
        <v>751</v>
      </c>
      <c r="I930" t="s">
        <v>77</v>
      </c>
      <c r="J930">
        <v>0.16200000000000001</v>
      </c>
      <c r="K930">
        <v>0.161</v>
      </c>
      <c r="L930">
        <v>0.151</v>
      </c>
      <c r="M930">
        <v>0.14599999999999999</v>
      </c>
      <c r="N930">
        <v>0.13500000000000001</v>
      </c>
      <c r="O930">
        <v>0.13800000000000001</v>
      </c>
      <c r="P930">
        <v>0.13</v>
      </c>
      <c r="Q930">
        <v>0.122</v>
      </c>
      <c r="R930">
        <v>0.124</v>
      </c>
      <c r="S930">
        <v>0.13200000000000001</v>
      </c>
      <c r="T930">
        <v>0.122</v>
      </c>
      <c r="U930">
        <v>0.12</v>
      </c>
      <c r="V930">
        <v>0.114</v>
      </c>
      <c r="W930">
        <v>0.114</v>
      </c>
      <c r="X930" t="s">
        <v>752</v>
      </c>
    </row>
    <row r="931" spans="1:24">
      <c r="A931" t="s">
        <v>69</v>
      </c>
      <c r="B931" t="s">
        <v>753</v>
      </c>
      <c r="C931" t="s">
        <v>567</v>
      </c>
      <c r="D931" t="s">
        <v>719</v>
      </c>
      <c r="E931" t="s">
        <v>750</v>
      </c>
      <c r="F931" t="s">
        <v>74</v>
      </c>
      <c r="G931" t="s">
        <v>721</v>
      </c>
      <c r="H931" t="s">
        <v>754</v>
      </c>
      <c r="I931" t="s">
        <v>77</v>
      </c>
      <c r="J931">
        <v>1.0325000000000001E-2</v>
      </c>
      <c r="K931">
        <v>1.1607625E-2</v>
      </c>
      <c r="L931">
        <v>1.2890250000000001E-2</v>
      </c>
      <c r="M931">
        <v>1.32122E-2</v>
      </c>
      <c r="N931">
        <v>1.353415E-2</v>
      </c>
      <c r="O931">
        <v>1.4500000000000001E-2</v>
      </c>
      <c r="P931">
        <v>1.6E-2</v>
      </c>
      <c r="Q931">
        <v>1.6937500000000001E-2</v>
      </c>
      <c r="R931">
        <v>1.6125E-2</v>
      </c>
      <c r="S931">
        <v>1.7000000000000001E-2</v>
      </c>
      <c r="T931">
        <v>1.6812500000000001E-2</v>
      </c>
      <c r="U931">
        <v>1.7687499999999998E-2</v>
      </c>
      <c r="V931">
        <v>1.7624999999999998E-2</v>
      </c>
      <c r="W931">
        <v>1.7624999999999998E-2</v>
      </c>
      <c r="X931" t="s">
        <v>755</v>
      </c>
    </row>
    <row r="932" spans="1:24">
      <c r="A932" t="s">
        <v>69</v>
      </c>
      <c r="B932" t="s">
        <v>756</v>
      </c>
      <c r="C932" t="s">
        <v>567</v>
      </c>
      <c r="D932" t="s">
        <v>719</v>
      </c>
      <c r="E932" t="s">
        <v>750</v>
      </c>
      <c r="F932" t="s">
        <v>74</v>
      </c>
      <c r="G932" t="s">
        <v>721</v>
      </c>
      <c r="H932" t="s">
        <v>757</v>
      </c>
      <c r="I932" t="s">
        <v>77</v>
      </c>
      <c r="J932">
        <v>0.17898885978168602</v>
      </c>
      <c r="K932">
        <v>0.18786998641207497</v>
      </c>
      <c r="L932">
        <v>0.20494907608589999</v>
      </c>
      <c r="M932">
        <v>0.23910725543354999</v>
      </c>
      <c r="N932">
        <v>0.27326543478119997</v>
      </c>
      <c r="O932">
        <v>0.31425524999838</v>
      </c>
      <c r="P932">
        <v>0.32450270380267499</v>
      </c>
      <c r="Q932">
        <v>0.32450270380267499</v>
      </c>
      <c r="R932">
        <v>0.32450270380267499</v>
      </c>
      <c r="S932">
        <v>0.33475015760696997</v>
      </c>
      <c r="T932">
        <v>0.34158179347649997</v>
      </c>
      <c r="U932">
        <v>0.34670552037864744</v>
      </c>
      <c r="V932">
        <v>0.34670552037864744</v>
      </c>
      <c r="W932">
        <v>0.34670552037864744</v>
      </c>
      <c r="X932" t="s">
        <v>758</v>
      </c>
    </row>
    <row r="933" spans="1:24">
      <c r="A933" t="s">
        <v>69</v>
      </c>
      <c r="B933" t="s">
        <v>759</v>
      </c>
      <c r="C933" t="s">
        <v>567</v>
      </c>
      <c r="D933" t="s">
        <v>719</v>
      </c>
      <c r="E933" t="s">
        <v>750</v>
      </c>
      <c r="F933" t="s">
        <v>74</v>
      </c>
      <c r="G933" t="s">
        <v>721</v>
      </c>
      <c r="H933" t="s">
        <v>760</v>
      </c>
      <c r="I933" t="s">
        <v>77</v>
      </c>
      <c r="J933">
        <v>5.6249999999999998E-3</v>
      </c>
      <c r="K933">
        <v>4.1250000000000002E-3</v>
      </c>
      <c r="L933">
        <v>5.6249999999999998E-3</v>
      </c>
      <c r="M933">
        <v>5.0625000000000002E-3</v>
      </c>
      <c r="N933">
        <v>5.2500000000000003E-3</v>
      </c>
      <c r="O933">
        <v>5.4374999999999996E-3</v>
      </c>
      <c r="P933">
        <v>5.4374999999999996E-3</v>
      </c>
      <c r="Q933">
        <v>5.8125E-3</v>
      </c>
      <c r="R933">
        <v>3.0000000000000001E-3</v>
      </c>
      <c r="S933">
        <v>3.7499999999999999E-3</v>
      </c>
      <c r="T933">
        <v>3.9375E-3</v>
      </c>
      <c r="U933">
        <v>3.9375E-3</v>
      </c>
      <c r="V933">
        <v>3.9375E-3</v>
      </c>
      <c r="W933">
        <v>3.9375E-3</v>
      </c>
      <c r="X933" t="s">
        <v>761</v>
      </c>
    </row>
    <row r="934" spans="1:24">
      <c r="A934" t="s">
        <v>69</v>
      </c>
      <c r="B934" t="s">
        <v>762</v>
      </c>
      <c r="C934" t="s">
        <v>567</v>
      </c>
      <c r="D934" t="s">
        <v>763</v>
      </c>
      <c r="E934" t="s">
        <v>720</v>
      </c>
      <c r="F934" t="s">
        <v>764</v>
      </c>
      <c r="G934" t="s">
        <v>721</v>
      </c>
      <c r="H934" t="s">
        <v>722</v>
      </c>
      <c r="I934" t="s">
        <v>77</v>
      </c>
      <c r="J934">
        <v>1.0852409920246904E-3</v>
      </c>
      <c r="K934">
        <v>2.4377231004644143E-3</v>
      </c>
      <c r="L934">
        <v>4.5674001630702449E-3</v>
      </c>
      <c r="M934">
        <v>1.7124158026237828E-2</v>
      </c>
      <c r="N934">
        <v>1.7555900227876797E-2</v>
      </c>
      <c r="O934">
        <v>5.1854186225653125E-2</v>
      </c>
      <c r="P934">
        <v>3.7108805866392661E-2</v>
      </c>
      <c r="Q934">
        <v>0.10947370108216045</v>
      </c>
      <c r="R934">
        <v>8.3960984836712924E-2</v>
      </c>
      <c r="S934">
        <v>3.9466016587789129E-2</v>
      </c>
      <c r="T934">
        <v>4.05752166253864E-2</v>
      </c>
      <c r="U934">
        <v>4.250717669310048E-2</v>
      </c>
      <c r="V934">
        <v>4.32578366176498E-2</v>
      </c>
      <c r="W934">
        <v>4.32578366176498E-2</v>
      </c>
      <c r="X934" t="s">
        <v>765</v>
      </c>
    </row>
    <row r="935" spans="1:24">
      <c r="A935" t="s">
        <v>69</v>
      </c>
      <c r="B935" t="s">
        <v>762</v>
      </c>
      <c r="C935" t="s">
        <v>567</v>
      </c>
      <c r="D935" t="s">
        <v>763</v>
      </c>
      <c r="E935" t="s">
        <v>720</v>
      </c>
      <c r="F935" t="s">
        <v>764</v>
      </c>
      <c r="G935" t="s">
        <v>721</v>
      </c>
      <c r="H935" t="s">
        <v>722</v>
      </c>
      <c r="I935" t="s">
        <v>80</v>
      </c>
      <c r="J935">
        <v>2.6939305556549956E-4</v>
      </c>
      <c r="K935">
        <v>1.9400529486103099E-3</v>
      </c>
      <c r="L935">
        <v>4.5359635649904291E-3</v>
      </c>
      <c r="M935">
        <v>7.0653018306414362E-3</v>
      </c>
      <c r="N935">
        <v>7.9378213024798826E-3</v>
      </c>
      <c r="O935">
        <v>1.4184602158560145E-2</v>
      </c>
      <c r="P935">
        <v>6.9743702847722038E-3</v>
      </c>
      <c r="Q935">
        <v>1.9518832201851768E-2</v>
      </c>
      <c r="R935">
        <v>1.3242396449699831E-2</v>
      </c>
      <c r="S935">
        <v>6.5504351073450854E-3</v>
      </c>
      <c r="T935">
        <v>6.6912704304926693E-3</v>
      </c>
      <c r="U935">
        <v>6.7097822549922097E-3</v>
      </c>
      <c r="V935">
        <v>6.8274834168991858E-3</v>
      </c>
      <c r="W935">
        <v>6.8274834168991858E-3</v>
      </c>
      <c r="X935" t="s">
        <v>765</v>
      </c>
    </row>
    <row r="936" spans="1:24">
      <c r="A936" t="s">
        <v>69</v>
      </c>
      <c r="B936" t="s">
        <v>762</v>
      </c>
      <c r="C936" t="s">
        <v>567</v>
      </c>
      <c r="D936" t="s">
        <v>763</v>
      </c>
      <c r="E936" t="s">
        <v>720</v>
      </c>
      <c r="F936" t="s">
        <v>766</v>
      </c>
      <c r="G936" t="s">
        <v>721</v>
      </c>
      <c r="H936" t="s">
        <v>722</v>
      </c>
      <c r="I936" t="s">
        <v>77</v>
      </c>
      <c r="J936">
        <v>6.4233211700277035</v>
      </c>
      <c r="K936">
        <v>6.9034312073913409</v>
      </c>
      <c r="L936">
        <v>7.1645313926492946</v>
      </c>
      <c r="M936">
        <v>7.4564377845636498</v>
      </c>
      <c r="N936">
        <v>7.1730329485002731</v>
      </c>
      <c r="O936">
        <v>7.474697307068392</v>
      </c>
      <c r="P936">
        <v>7.6232709873870173</v>
      </c>
      <c r="Q936">
        <v>8.2527908321575278</v>
      </c>
      <c r="R936">
        <v>8.6920420556755911</v>
      </c>
      <c r="S936">
        <v>8.7182478074780843</v>
      </c>
      <c r="T936">
        <v>8.5352065153937389</v>
      </c>
      <c r="U936">
        <v>8.5597276878530355</v>
      </c>
      <c r="V936">
        <v>8.7108890925898894</v>
      </c>
      <c r="W936">
        <v>8.7108890925898894</v>
      </c>
      <c r="X936" t="s">
        <v>767</v>
      </c>
    </row>
    <row r="937" spans="1:24">
      <c r="A937" t="s">
        <v>69</v>
      </c>
      <c r="B937" t="s">
        <v>762</v>
      </c>
      <c r="C937" t="s">
        <v>567</v>
      </c>
      <c r="D937" t="s">
        <v>763</v>
      </c>
      <c r="E937" t="s">
        <v>720</v>
      </c>
      <c r="F937" t="s">
        <v>766</v>
      </c>
      <c r="G937" t="s">
        <v>721</v>
      </c>
      <c r="H937" t="s">
        <v>722</v>
      </c>
      <c r="I937" t="s">
        <v>80</v>
      </c>
      <c r="J937">
        <v>0.28958199680254987</v>
      </c>
      <c r="K937">
        <v>0.30205457393700236</v>
      </c>
      <c r="L937">
        <v>0.31696981957340031</v>
      </c>
      <c r="M937">
        <v>0.3246059976899518</v>
      </c>
      <c r="N937">
        <v>0.3184181267542967</v>
      </c>
      <c r="O937">
        <v>0.3250151029861531</v>
      </c>
      <c r="P937">
        <v>0.33593269331666176</v>
      </c>
      <c r="Q937">
        <v>0.33094679721070952</v>
      </c>
      <c r="R937">
        <v>0.33203780151828016</v>
      </c>
      <c r="S937">
        <v>0.33448669072293469</v>
      </c>
      <c r="T937">
        <v>0.32656654733774187</v>
      </c>
      <c r="U937">
        <v>0.32747001442587326</v>
      </c>
      <c r="V937">
        <v>0.33321440369557631</v>
      </c>
      <c r="W937">
        <v>0.33321440369557631</v>
      </c>
      <c r="X937" t="s">
        <v>767</v>
      </c>
    </row>
    <row r="938" spans="1:24">
      <c r="A938" t="s">
        <v>69</v>
      </c>
      <c r="B938" t="s">
        <v>762</v>
      </c>
      <c r="C938" t="s">
        <v>567</v>
      </c>
      <c r="D938" t="s">
        <v>763</v>
      </c>
      <c r="E938" t="s">
        <v>720</v>
      </c>
      <c r="F938" t="s">
        <v>768</v>
      </c>
      <c r="G938" t="s">
        <v>721</v>
      </c>
      <c r="H938" t="s">
        <v>722</v>
      </c>
      <c r="I938" t="s">
        <v>77</v>
      </c>
      <c r="J938">
        <v>8.3011269395325427E-3</v>
      </c>
      <c r="K938">
        <v>8.5872147737475549E-3</v>
      </c>
      <c r="L938">
        <v>8.9723050761109351E-3</v>
      </c>
      <c r="M938">
        <v>9.1333649834488984E-3</v>
      </c>
      <c r="N938">
        <v>8.9851093477769754E-3</v>
      </c>
      <c r="O938">
        <v>9.2217561772731937E-3</v>
      </c>
      <c r="P938">
        <v>9.4437253124162509E-3</v>
      </c>
      <c r="Q938">
        <v>1.0390219169649993E-2</v>
      </c>
      <c r="R938">
        <v>1.0573267567834889E-2</v>
      </c>
      <c r="S938">
        <v>1.0502859764835702E-2</v>
      </c>
      <c r="T938">
        <v>1.0328564468952575E-2</v>
      </c>
      <c r="U938">
        <v>1.0383213208978347E-2</v>
      </c>
      <c r="V938">
        <v>1.0566576646646874E-2</v>
      </c>
      <c r="W938">
        <v>1.0566576646646874E-2</v>
      </c>
      <c r="X938" t="s">
        <v>769</v>
      </c>
    </row>
    <row r="939" spans="1:24">
      <c r="A939" t="s">
        <v>69</v>
      </c>
      <c r="B939" t="s">
        <v>762</v>
      </c>
      <c r="C939" t="s">
        <v>567</v>
      </c>
      <c r="D939" t="s">
        <v>763</v>
      </c>
      <c r="E939" t="s">
        <v>720</v>
      </c>
      <c r="F939" t="s">
        <v>768</v>
      </c>
      <c r="G939" t="s">
        <v>721</v>
      </c>
      <c r="H939" t="s">
        <v>722</v>
      </c>
      <c r="I939" t="s">
        <v>80</v>
      </c>
      <c r="J939">
        <v>1.2539515626617599E-2</v>
      </c>
      <c r="K939">
        <v>1.2984363757035031E-2</v>
      </c>
      <c r="L939">
        <v>1.3535582063030236E-2</v>
      </c>
      <c r="M939">
        <v>1.3802556967200645E-2</v>
      </c>
      <c r="N939">
        <v>1.3469676830416246E-2</v>
      </c>
      <c r="O939">
        <v>1.3801227887828478E-2</v>
      </c>
      <c r="P939">
        <v>1.4097264478255609E-2</v>
      </c>
      <c r="Q939">
        <v>1.4155361859468051E-2</v>
      </c>
      <c r="R939">
        <v>1.3964668866041256E-2</v>
      </c>
      <c r="S939">
        <v>1.3902252875819527E-2</v>
      </c>
      <c r="T939">
        <v>1.3583711917022321E-2</v>
      </c>
      <c r="U939">
        <v>1.3621292118521011E-2</v>
      </c>
      <c r="V939">
        <v>1.3860233092772633E-2</v>
      </c>
      <c r="W939">
        <v>1.3860233092772633E-2</v>
      </c>
      <c r="X939" t="s">
        <v>769</v>
      </c>
    </row>
    <row r="940" spans="1:24">
      <c r="A940" t="s">
        <v>69</v>
      </c>
      <c r="B940" t="s">
        <v>762</v>
      </c>
      <c r="C940" t="s">
        <v>567</v>
      </c>
      <c r="D940" t="s">
        <v>763</v>
      </c>
      <c r="E940" t="s">
        <v>720</v>
      </c>
      <c r="F940" t="s">
        <v>768</v>
      </c>
      <c r="G940" t="s">
        <v>721</v>
      </c>
      <c r="H940" t="s">
        <v>770</v>
      </c>
      <c r="I940" t="s">
        <v>77</v>
      </c>
      <c r="J940">
        <v>1.3371612220338708E-3</v>
      </c>
      <c r="K940">
        <v>1.3792716720169532E-3</v>
      </c>
      <c r="L940">
        <v>1.414548333995048E-3</v>
      </c>
      <c r="M940">
        <v>1.438614710418178E-3</v>
      </c>
      <c r="N940">
        <v>1.2963157713754279E-3</v>
      </c>
      <c r="O940">
        <v>1.3571565849018561E-3</v>
      </c>
      <c r="P940">
        <v>1.3974043641602912E-3</v>
      </c>
      <c r="Q940">
        <v>1.5162807402965795E-3</v>
      </c>
      <c r="R940">
        <v>1.5186802195236125E-3</v>
      </c>
      <c r="S940">
        <v>1.4895419516352461E-3</v>
      </c>
      <c r="T940">
        <v>1.4272778975051334E-3</v>
      </c>
      <c r="U940">
        <v>1.4473629942620644E-3</v>
      </c>
      <c r="V940">
        <v>1.5889323717056464E-3</v>
      </c>
      <c r="W940">
        <v>1.5889323717056464E-3</v>
      </c>
      <c r="X940" t="s">
        <v>771</v>
      </c>
    </row>
    <row r="941" spans="1:24">
      <c r="A941" t="s">
        <v>69</v>
      </c>
      <c r="B941" t="s">
        <v>762</v>
      </c>
      <c r="C941" t="s">
        <v>567</v>
      </c>
      <c r="D941" t="s">
        <v>763</v>
      </c>
      <c r="E941" t="s">
        <v>720</v>
      </c>
      <c r="F941" t="s">
        <v>768</v>
      </c>
      <c r="G941" t="s">
        <v>721</v>
      </c>
      <c r="H941" t="s">
        <v>770</v>
      </c>
      <c r="I941" t="s">
        <v>80</v>
      </c>
      <c r="J941">
        <v>2.7675437411867555E-3</v>
      </c>
      <c r="K941">
        <v>2.8547681355056134E-3</v>
      </c>
      <c r="L941">
        <v>2.9274507841025909E-3</v>
      </c>
      <c r="M941">
        <v>2.9781438604469398E-3</v>
      </c>
      <c r="N941">
        <v>2.6709481640158662E-3</v>
      </c>
      <c r="O941">
        <v>2.7957745943586656E-3</v>
      </c>
      <c r="P941">
        <v>2.879588632406256E-3</v>
      </c>
      <c r="Q941">
        <v>2.8592131943763668E-3</v>
      </c>
      <c r="R941">
        <v>2.7813559140069137E-3</v>
      </c>
      <c r="S941">
        <v>2.7273889247334871E-3</v>
      </c>
      <c r="T941">
        <v>2.6137041508083785E-3</v>
      </c>
      <c r="U941">
        <v>2.6504297674838128E-3</v>
      </c>
      <c r="V941">
        <v>2.9104240875541636E-3</v>
      </c>
      <c r="W941">
        <v>2.9104240875541636E-3</v>
      </c>
      <c r="X941" t="s">
        <v>771</v>
      </c>
    </row>
    <row r="942" spans="1:24">
      <c r="A942" t="s">
        <v>69</v>
      </c>
      <c r="B942" t="s">
        <v>762</v>
      </c>
      <c r="C942" t="s">
        <v>567</v>
      </c>
      <c r="D942" t="s">
        <v>763</v>
      </c>
      <c r="E942" t="s">
        <v>720</v>
      </c>
      <c r="F942" t="s">
        <v>772</v>
      </c>
      <c r="G942" t="s">
        <v>721</v>
      </c>
      <c r="H942" t="s">
        <v>722</v>
      </c>
      <c r="I942" t="s">
        <v>77</v>
      </c>
      <c r="J942">
        <v>1.2020420999374165E-2</v>
      </c>
      <c r="K942">
        <v>1.3005728423294227E-2</v>
      </c>
      <c r="L942">
        <v>1.2876224085348121E-2</v>
      </c>
      <c r="M942">
        <v>1.2445875566836843E-2</v>
      </c>
      <c r="N942">
        <v>1.0241112976081865E-2</v>
      </c>
      <c r="O942">
        <v>8.9551570434381698E-3</v>
      </c>
      <c r="P942">
        <v>7.8948778965219311E-3</v>
      </c>
      <c r="Q942">
        <v>7.0264425385982007E-3</v>
      </c>
      <c r="R942">
        <v>7.2994284390842179E-3</v>
      </c>
      <c r="S942">
        <v>7.2054220655861905E-3</v>
      </c>
      <c r="T942">
        <v>6.688562785092088E-3</v>
      </c>
      <c r="U942">
        <v>6.7652450888768352E-3</v>
      </c>
      <c r="V942">
        <v>6.8847166408135393E-3</v>
      </c>
      <c r="W942">
        <v>6.8847166408135393E-3</v>
      </c>
      <c r="X942" t="s">
        <v>773</v>
      </c>
    </row>
    <row r="943" spans="1:24">
      <c r="A943" t="s">
        <v>69</v>
      </c>
      <c r="B943" t="s">
        <v>762</v>
      </c>
      <c r="C943" t="s">
        <v>567</v>
      </c>
      <c r="D943" t="s">
        <v>763</v>
      </c>
      <c r="E943" t="s">
        <v>720</v>
      </c>
      <c r="F943" t="s">
        <v>772</v>
      </c>
      <c r="G943" t="s">
        <v>721</v>
      </c>
      <c r="H943" t="s">
        <v>722</v>
      </c>
      <c r="I943" t="s">
        <v>80</v>
      </c>
      <c r="J943">
        <v>1.1782641572245928E-3</v>
      </c>
      <c r="K943">
        <v>1.2117411147932271E-3</v>
      </c>
      <c r="L943">
        <v>1.25443048912757E-3</v>
      </c>
      <c r="M943">
        <v>1.1450551341832206E-3</v>
      </c>
      <c r="N943">
        <v>9.8533578016901484E-4</v>
      </c>
      <c r="O943">
        <v>8.729657716371877E-4</v>
      </c>
      <c r="P943">
        <v>7.5082288759299991E-4</v>
      </c>
      <c r="Q943">
        <v>6.1113072102705207E-4</v>
      </c>
      <c r="R943">
        <v>6.0289791513168259E-4</v>
      </c>
      <c r="S943">
        <v>6.0020322392657682E-4</v>
      </c>
      <c r="T943">
        <v>5.864508262302772E-4</v>
      </c>
      <c r="U943">
        <v>5.8807327967698388E-4</v>
      </c>
      <c r="V943">
        <v>5.9838910002315215E-4</v>
      </c>
      <c r="W943">
        <v>5.9838910002315215E-4</v>
      </c>
      <c r="X943" t="s">
        <v>773</v>
      </c>
    </row>
    <row r="944" spans="1:24">
      <c r="A944" t="s">
        <v>69</v>
      </c>
      <c r="B944" t="s">
        <v>762</v>
      </c>
      <c r="C944" t="s">
        <v>567</v>
      </c>
      <c r="D944" t="s">
        <v>763</v>
      </c>
      <c r="E944" t="s">
        <v>720</v>
      </c>
      <c r="F944" t="s">
        <v>774</v>
      </c>
      <c r="G944" t="s">
        <v>721</v>
      </c>
      <c r="H944" t="s">
        <v>770</v>
      </c>
      <c r="I944" t="s">
        <v>77</v>
      </c>
      <c r="J944">
        <v>3.2106047269201757E-2</v>
      </c>
      <c r="K944">
        <v>3.3297406238983258E-2</v>
      </c>
      <c r="L944">
        <v>3.4335520311600295E-2</v>
      </c>
      <c r="M944">
        <v>3.491968667526868E-2</v>
      </c>
      <c r="N944">
        <v>3.1465645555286241E-2</v>
      </c>
      <c r="O944">
        <v>3.2942442733867677E-2</v>
      </c>
      <c r="P944">
        <v>3.3919382446010192E-2</v>
      </c>
      <c r="Q944">
        <v>3.6804884573653489E-2</v>
      </c>
      <c r="R944">
        <v>3.68631274528518E-2</v>
      </c>
      <c r="S944">
        <v>3.6155850391416722E-2</v>
      </c>
      <c r="T944">
        <v>3.464450670390265E-2</v>
      </c>
      <c r="U944">
        <v>3.5132034935412629E-2</v>
      </c>
      <c r="V944">
        <v>3.856836730942665E-2</v>
      </c>
      <c r="W944">
        <v>3.856836730942665E-2</v>
      </c>
      <c r="X944" t="s">
        <v>775</v>
      </c>
    </row>
    <row r="945" spans="1:24">
      <c r="A945" t="s">
        <v>69</v>
      </c>
      <c r="B945" t="s">
        <v>762</v>
      </c>
      <c r="C945" t="s">
        <v>567</v>
      </c>
      <c r="D945" t="s">
        <v>763</v>
      </c>
      <c r="E945" t="s">
        <v>720</v>
      </c>
      <c r="F945" t="s">
        <v>774</v>
      </c>
      <c r="G945" t="s">
        <v>721</v>
      </c>
      <c r="H945" t="s">
        <v>770</v>
      </c>
      <c r="I945" t="s">
        <v>80</v>
      </c>
      <c r="J945">
        <v>0.47955034405992969</v>
      </c>
      <c r="K945">
        <v>0.49735681662318371</v>
      </c>
      <c r="L945">
        <v>0.51280480973886011</v>
      </c>
      <c r="M945">
        <v>0.52168477230253874</v>
      </c>
      <c r="N945">
        <v>0.46787296049808352</v>
      </c>
      <c r="O945">
        <v>0.48973894513220012</v>
      </c>
      <c r="P945">
        <v>0.50442074339430665</v>
      </c>
      <c r="Q945">
        <v>0.50085155525321012</v>
      </c>
      <c r="R945">
        <v>0.48721320885864156</v>
      </c>
      <c r="S945">
        <v>0.47775975132595644</v>
      </c>
      <c r="T945">
        <v>0.45784546303818957</v>
      </c>
      <c r="U945">
        <v>0.46427873015716514</v>
      </c>
      <c r="V945">
        <v>0.50982222436751556</v>
      </c>
      <c r="W945">
        <v>0.50982222436751556</v>
      </c>
      <c r="X945" t="s">
        <v>775</v>
      </c>
    </row>
    <row r="946" spans="1:24">
      <c r="A946" t="s">
        <v>69</v>
      </c>
      <c r="B946" t="s">
        <v>762</v>
      </c>
      <c r="C946" t="s">
        <v>567</v>
      </c>
      <c r="D946" t="s">
        <v>763</v>
      </c>
      <c r="E946" t="s">
        <v>720</v>
      </c>
      <c r="F946" t="s">
        <v>776</v>
      </c>
      <c r="G946" t="s">
        <v>721</v>
      </c>
      <c r="H946" t="s">
        <v>722</v>
      </c>
      <c r="I946" t="s">
        <v>77</v>
      </c>
      <c r="J946">
        <v>1.0804096265131544</v>
      </c>
      <c r="K946">
        <v>1.1578128052450003</v>
      </c>
      <c r="L946">
        <v>1.1293284172105473</v>
      </c>
      <c r="M946">
        <v>1.2092905795274351</v>
      </c>
      <c r="N946">
        <v>1.1302774567374521</v>
      </c>
      <c r="O946">
        <v>1.1238034509277097</v>
      </c>
      <c r="P946">
        <v>1.2468060204870681</v>
      </c>
      <c r="Q946">
        <v>1.3334277112886797</v>
      </c>
      <c r="R946">
        <v>1.3909042342090232</v>
      </c>
      <c r="S946">
        <v>1.4056999540667354</v>
      </c>
      <c r="T946">
        <v>1.304465269236686</v>
      </c>
      <c r="U946">
        <v>1.319420560121475</v>
      </c>
      <c r="V946">
        <v>1.3427210052500791</v>
      </c>
      <c r="W946">
        <v>1.3427210052500791</v>
      </c>
      <c r="X946" t="s">
        <v>777</v>
      </c>
    </row>
    <row r="947" spans="1:24">
      <c r="A947" t="s">
        <v>69</v>
      </c>
      <c r="B947" t="s">
        <v>762</v>
      </c>
      <c r="C947" t="s">
        <v>567</v>
      </c>
      <c r="D947" t="s">
        <v>763</v>
      </c>
      <c r="E947" t="s">
        <v>720</v>
      </c>
      <c r="F947" t="s">
        <v>776</v>
      </c>
      <c r="G947" t="s">
        <v>721</v>
      </c>
      <c r="H947" t="s">
        <v>722</v>
      </c>
      <c r="I947" t="s">
        <v>80</v>
      </c>
      <c r="J947">
        <v>0.18436884134508708</v>
      </c>
      <c r="K947">
        <v>0.18779741259258861</v>
      </c>
      <c r="L947">
        <v>0.1915377689845007</v>
      </c>
      <c r="M947">
        <v>0.19369022631383945</v>
      </c>
      <c r="N947">
        <v>0.18932076697266984</v>
      </c>
      <c r="O947">
        <v>0.19071746428366015</v>
      </c>
      <c r="P947">
        <v>0.20642727007528316</v>
      </c>
      <c r="Q947">
        <v>0.20190365755928466</v>
      </c>
      <c r="R947">
        <v>0.19999919569735169</v>
      </c>
      <c r="S947">
        <v>0.20384854805881045</v>
      </c>
      <c r="T947">
        <v>0.19911657263665036</v>
      </c>
      <c r="U947">
        <v>0.19966744127749947</v>
      </c>
      <c r="V947">
        <v>0.20316995282560021</v>
      </c>
      <c r="W947">
        <v>0.20316995282560021</v>
      </c>
      <c r="X947" t="s">
        <v>777</v>
      </c>
    </row>
    <row r="948" spans="1:24">
      <c r="A948" t="s">
        <v>69</v>
      </c>
      <c r="B948" t="s">
        <v>762</v>
      </c>
      <c r="C948" t="s">
        <v>567</v>
      </c>
      <c r="D948" t="s">
        <v>763</v>
      </c>
      <c r="E948" t="s">
        <v>720</v>
      </c>
      <c r="F948" t="s">
        <v>776</v>
      </c>
      <c r="G948" t="s">
        <v>721</v>
      </c>
      <c r="H948" t="s">
        <v>770</v>
      </c>
      <c r="I948" t="s">
        <v>77</v>
      </c>
      <c r="J948">
        <v>7.2566968683483498E-3</v>
      </c>
      <c r="K948">
        <v>7.9256526532740703E-3</v>
      </c>
      <c r="L948">
        <v>7.7981193545951649E-3</v>
      </c>
      <c r="M948">
        <v>8.412586552890693E-3</v>
      </c>
      <c r="N948">
        <v>7.19059411573824E-3</v>
      </c>
      <c r="O948">
        <v>7.4176664045163074E-3</v>
      </c>
      <c r="P948">
        <v>7.8087005431774987E-3</v>
      </c>
      <c r="Q948">
        <v>8.4554071775779071E-3</v>
      </c>
      <c r="R948">
        <v>8.6454994252177404E-3</v>
      </c>
      <c r="S948">
        <v>8.4265289052883469E-3</v>
      </c>
      <c r="T948">
        <v>7.6215885746600152E-3</v>
      </c>
      <c r="U948">
        <v>7.776306047532767E-3</v>
      </c>
      <c r="V948">
        <v>8.536921601698751E-3</v>
      </c>
      <c r="W948">
        <v>8.536921601698751E-3</v>
      </c>
      <c r="X948" t="s">
        <v>778</v>
      </c>
    </row>
    <row r="949" spans="1:24">
      <c r="A949" t="s">
        <v>69</v>
      </c>
      <c r="B949" t="s">
        <v>762</v>
      </c>
      <c r="C949" t="s">
        <v>567</v>
      </c>
      <c r="D949" t="s">
        <v>763</v>
      </c>
      <c r="E949" t="s">
        <v>720</v>
      </c>
      <c r="F949" t="s">
        <v>776</v>
      </c>
      <c r="G949" t="s">
        <v>721</v>
      </c>
      <c r="H949" t="s">
        <v>770</v>
      </c>
      <c r="I949" t="s">
        <v>80</v>
      </c>
      <c r="J949">
        <v>1.6967000684227718E-3</v>
      </c>
      <c r="K949">
        <v>1.7597013469128875E-3</v>
      </c>
      <c r="L949">
        <v>1.8143578700537855E-3</v>
      </c>
      <c r="M949">
        <v>1.8457761205405506E-3</v>
      </c>
      <c r="N949">
        <v>1.6553842162622221E-3</v>
      </c>
      <c r="O949">
        <v>1.7327483917807549E-3</v>
      </c>
      <c r="P949">
        <v>1.7846941530480105E-3</v>
      </c>
      <c r="Q949">
        <v>1.7720659864034756E-3</v>
      </c>
      <c r="R949">
        <v>1.7238120686445821E-3</v>
      </c>
      <c r="S949">
        <v>1.6903647320597672E-3</v>
      </c>
      <c r="T949">
        <v>1.619905865459375E-3</v>
      </c>
      <c r="U949">
        <v>1.6426674476555641E-3</v>
      </c>
      <c r="V949">
        <v>1.8038051662982127E-3</v>
      </c>
      <c r="W949">
        <v>1.8038051662982127E-3</v>
      </c>
      <c r="X949" t="s">
        <v>778</v>
      </c>
    </row>
    <row r="950" spans="1:24">
      <c r="A950" t="s">
        <v>69</v>
      </c>
      <c r="B950" t="s">
        <v>762</v>
      </c>
      <c r="C950" t="s">
        <v>567</v>
      </c>
      <c r="D950" t="s">
        <v>763</v>
      </c>
      <c r="E950" t="s">
        <v>720</v>
      </c>
      <c r="F950" t="s">
        <v>779</v>
      </c>
      <c r="G950" t="s">
        <v>721</v>
      </c>
      <c r="H950" t="s">
        <v>722</v>
      </c>
      <c r="I950" t="s">
        <v>77</v>
      </c>
      <c r="J950">
        <v>2.3344645874272952E-3</v>
      </c>
      <c r="K950">
        <v>2.3112163234702576E-3</v>
      </c>
      <c r="L950">
        <v>2.3055607222971421E-3</v>
      </c>
      <c r="M950">
        <v>2.2283884613256057E-3</v>
      </c>
      <c r="N950">
        <v>2.0744944163627495E-3</v>
      </c>
      <c r="O950">
        <v>2.0071770000564325E-3</v>
      </c>
      <c r="P950">
        <v>1.9294241276249997E-3</v>
      </c>
      <c r="Q950">
        <v>1.9827871934274765E-3</v>
      </c>
      <c r="R950">
        <v>2.0177187010090017E-3</v>
      </c>
      <c r="S950">
        <v>2.0042826331239435E-3</v>
      </c>
      <c r="T950">
        <v>1.9710214983096469E-3</v>
      </c>
      <c r="U950">
        <v>1.9814502313412431E-3</v>
      </c>
      <c r="V950">
        <v>2.0164418585644759E-3</v>
      </c>
      <c r="W950">
        <v>2.0164418585644759E-3</v>
      </c>
      <c r="X950" t="s">
        <v>780</v>
      </c>
    </row>
    <row r="951" spans="1:24">
      <c r="A951" t="s">
        <v>69</v>
      </c>
      <c r="B951" t="s">
        <v>762</v>
      </c>
      <c r="C951" t="s">
        <v>567</v>
      </c>
      <c r="D951" t="s">
        <v>763</v>
      </c>
      <c r="E951" t="s">
        <v>720</v>
      </c>
      <c r="F951" t="s">
        <v>779</v>
      </c>
      <c r="G951" t="s">
        <v>721</v>
      </c>
      <c r="H951" t="s">
        <v>722</v>
      </c>
      <c r="I951" t="s">
        <v>80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 t="s">
        <v>780</v>
      </c>
    </row>
    <row r="952" spans="1:24">
      <c r="A952" t="s">
        <v>69</v>
      </c>
      <c r="B952" t="s">
        <v>762</v>
      </c>
      <c r="C952" t="s">
        <v>567</v>
      </c>
      <c r="D952" t="s">
        <v>763</v>
      </c>
      <c r="E952" t="s">
        <v>720</v>
      </c>
      <c r="F952" t="s">
        <v>779</v>
      </c>
      <c r="G952" t="s">
        <v>721</v>
      </c>
      <c r="H952" t="s">
        <v>770</v>
      </c>
      <c r="I952" t="s">
        <v>77</v>
      </c>
      <c r="J952">
        <v>3.7603995968744219E-4</v>
      </c>
      <c r="K952">
        <v>3.7122574533050428E-4</v>
      </c>
      <c r="L952">
        <v>3.6348821715313063E-4</v>
      </c>
      <c r="M952">
        <v>3.6967241323123426E-4</v>
      </c>
      <c r="N952">
        <v>3.3310668662269209E-4</v>
      </c>
      <c r="O952">
        <v>3.4874059485148334E-4</v>
      </c>
      <c r="P952">
        <v>3.5908283143360343E-4</v>
      </c>
      <c r="Q952">
        <v>3.8962979896024037E-4</v>
      </c>
      <c r="R952">
        <v>3.9024637911191809E-4</v>
      </c>
      <c r="S952">
        <v>3.8275888872991054E-4</v>
      </c>
      <c r="T952">
        <v>3.6675925868223213E-4</v>
      </c>
      <c r="U952">
        <v>3.7192040859565083E-4</v>
      </c>
      <c r="V952">
        <v>4.0829866402444445E-4</v>
      </c>
      <c r="W952">
        <v>4.0829866402444445E-4</v>
      </c>
      <c r="X952" t="s">
        <v>781</v>
      </c>
    </row>
    <row r="953" spans="1:24">
      <c r="A953" t="s">
        <v>69</v>
      </c>
      <c r="B953" t="s">
        <v>762</v>
      </c>
      <c r="C953" t="s">
        <v>567</v>
      </c>
      <c r="D953" t="s">
        <v>763</v>
      </c>
      <c r="E953" t="s">
        <v>720</v>
      </c>
      <c r="F953" t="s">
        <v>779</v>
      </c>
      <c r="G953" t="s">
        <v>721</v>
      </c>
      <c r="H953" t="s">
        <v>770</v>
      </c>
      <c r="I953" t="s">
        <v>80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 t="s">
        <v>781</v>
      </c>
    </row>
    <row r="954" spans="1:24">
      <c r="A954" t="s">
        <v>69</v>
      </c>
      <c r="B954" t="s">
        <v>762</v>
      </c>
      <c r="C954" t="s">
        <v>567</v>
      </c>
      <c r="D954" t="s">
        <v>763</v>
      </c>
      <c r="E954" t="s">
        <v>720</v>
      </c>
      <c r="F954" t="s">
        <v>782</v>
      </c>
      <c r="G954" t="s">
        <v>721</v>
      </c>
      <c r="H954" t="s">
        <v>722</v>
      </c>
      <c r="I954" t="s">
        <v>77</v>
      </c>
      <c r="J954">
        <v>5.5859579956950317E-2</v>
      </c>
      <c r="K954">
        <v>5.8282195899255276E-2</v>
      </c>
      <c r="L954">
        <v>6.1420182143429411E-2</v>
      </c>
      <c r="M954">
        <v>6.2619995962274258E-2</v>
      </c>
      <c r="N954">
        <v>6.1700115516034056E-2</v>
      </c>
      <c r="O954">
        <v>6.3425212308782661E-2</v>
      </c>
      <c r="P954">
        <v>6.5055299933920299E-2</v>
      </c>
      <c r="Q954">
        <v>7.1690318739764086E-2</v>
      </c>
      <c r="R954">
        <v>7.2953314042982484E-2</v>
      </c>
      <c r="S954">
        <v>7.2467515066429761E-2</v>
      </c>
      <c r="T954">
        <v>7.1264914321182329E-2</v>
      </c>
      <c r="U954">
        <v>7.1641979090192986E-2</v>
      </c>
      <c r="V954">
        <v>7.2907148099338889E-2</v>
      </c>
      <c r="W954">
        <v>7.2907148099338889E-2</v>
      </c>
      <c r="X954" t="s">
        <v>783</v>
      </c>
    </row>
    <row r="955" spans="1:24">
      <c r="A955" t="s">
        <v>69</v>
      </c>
      <c r="B955" t="s">
        <v>762</v>
      </c>
      <c r="C955" t="s">
        <v>567</v>
      </c>
      <c r="D955" t="s">
        <v>763</v>
      </c>
      <c r="E955" t="s">
        <v>720</v>
      </c>
      <c r="F955" t="s">
        <v>782</v>
      </c>
      <c r="G955" t="s">
        <v>721</v>
      </c>
      <c r="H955" t="s">
        <v>722</v>
      </c>
      <c r="I955" t="s">
        <v>80</v>
      </c>
      <c r="J955">
        <v>8.1216096059747278E-2</v>
      </c>
      <c r="K955">
        <v>8.4821313441137081E-2</v>
      </c>
      <c r="L955">
        <v>8.9183547271407454E-2</v>
      </c>
      <c r="M955">
        <v>9.1084086834850919E-2</v>
      </c>
      <c r="N955">
        <v>8.9026751074902197E-2</v>
      </c>
      <c r="O955">
        <v>9.1362244335819395E-2</v>
      </c>
      <c r="P955">
        <v>9.347057684822091E-2</v>
      </c>
      <c r="Q955">
        <v>9.4006420605711197E-2</v>
      </c>
      <c r="R955">
        <v>9.2740019511580743E-2</v>
      </c>
      <c r="S955">
        <v>9.2325511999335516E-2</v>
      </c>
      <c r="T955">
        <v>9.0210066583659931E-2</v>
      </c>
      <c r="U955">
        <v>9.0459638460635317E-2</v>
      </c>
      <c r="V955">
        <v>9.2046456653517544E-2</v>
      </c>
      <c r="W955">
        <v>9.2046456653517544E-2</v>
      </c>
      <c r="X955" t="s">
        <v>783</v>
      </c>
    </row>
    <row r="956" spans="1:24">
      <c r="A956" t="s">
        <v>69</v>
      </c>
      <c r="B956" t="s">
        <v>784</v>
      </c>
      <c r="C956" t="s">
        <v>567</v>
      </c>
      <c r="D956" t="s">
        <v>763</v>
      </c>
      <c r="E956" t="s">
        <v>720</v>
      </c>
      <c r="F956" t="s">
        <v>774</v>
      </c>
      <c r="G956" t="s">
        <v>721</v>
      </c>
      <c r="H956" t="s">
        <v>785</v>
      </c>
      <c r="I956" t="s">
        <v>77</v>
      </c>
      <c r="J956">
        <v>7.5466975952919318E-3</v>
      </c>
      <c r="K956">
        <v>7.8126282554863875E-3</v>
      </c>
      <c r="L956">
        <v>8.4919036214373411E-3</v>
      </c>
      <c r="M956">
        <v>9.393440756761514E-3</v>
      </c>
      <c r="N956">
        <v>8.9922649199231305E-3</v>
      </c>
      <c r="O956">
        <v>9.403830858309559E-3</v>
      </c>
      <c r="P956">
        <v>9.9552689311533625E-3</v>
      </c>
      <c r="Q956">
        <v>9.6812441931606007E-3</v>
      </c>
      <c r="R956">
        <v>9.4431590447292425E-3</v>
      </c>
      <c r="S956">
        <v>8.8634799975051155E-3</v>
      </c>
      <c r="T956">
        <v>8.6862977055902832E-3</v>
      </c>
      <c r="U956">
        <v>8.770134429910063E-3</v>
      </c>
      <c r="V956">
        <v>9.1274181124348808E-3</v>
      </c>
      <c r="W956">
        <v>9.1274181124348808E-3</v>
      </c>
      <c r="X956" t="s">
        <v>786</v>
      </c>
    </row>
    <row r="957" spans="1:24">
      <c r="A957" t="s">
        <v>69</v>
      </c>
      <c r="B957" t="s">
        <v>784</v>
      </c>
      <c r="C957" t="s">
        <v>567</v>
      </c>
      <c r="D957" t="s">
        <v>763</v>
      </c>
      <c r="E957" t="s">
        <v>720</v>
      </c>
      <c r="F957" t="s">
        <v>774</v>
      </c>
      <c r="G957" t="s">
        <v>721</v>
      </c>
      <c r="H957" t="s">
        <v>785</v>
      </c>
      <c r="I957" t="s">
        <v>80</v>
      </c>
      <c r="J957">
        <v>7.7705262402477465E-2</v>
      </c>
      <c r="K957">
        <v>7.9575961304441653E-2</v>
      </c>
      <c r="L957">
        <v>8.7057397579397372E-2</v>
      </c>
      <c r="M957">
        <v>9.5137928831533256E-2</v>
      </c>
      <c r="N957">
        <v>9.1162151488855703E-2</v>
      </c>
      <c r="O957">
        <v>9.5520988481992253E-2</v>
      </c>
      <c r="P957">
        <v>0.10178586093143167</v>
      </c>
      <c r="Q957">
        <v>9.8783394513519224E-2</v>
      </c>
      <c r="R957">
        <v>9.6875906680083765E-2</v>
      </c>
      <c r="S957">
        <v>9.1307949362533544E-2</v>
      </c>
      <c r="T957">
        <v>8.8783138593457558E-2</v>
      </c>
      <c r="U957">
        <v>8.9843669785944852E-2</v>
      </c>
      <c r="V957">
        <v>9.4082321507551928E-2</v>
      </c>
      <c r="W957">
        <v>9.4082321507551928E-2</v>
      </c>
      <c r="X957" t="s">
        <v>786</v>
      </c>
    </row>
    <row r="958" spans="1:24">
      <c r="A958" t="s">
        <v>69</v>
      </c>
      <c r="B958" t="s">
        <v>784</v>
      </c>
      <c r="C958" t="s">
        <v>567</v>
      </c>
      <c r="D958" t="s">
        <v>763</v>
      </c>
      <c r="E958" t="s">
        <v>720</v>
      </c>
      <c r="F958" t="s">
        <v>774</v>
      </c>
      <c r="G958" t="s">
        <v>721</v>
      </c>
      <c r="H958" t="s">
        <v>787</v>
      </c>
      <c r="I958" t="s">
        <v>77</v>
      </c>
      <c r="J958">
        <v>1.2989118181171209E-2</v>
      </c>
      <c r="K958">
        <v>1.3227944572775478E-2</v>
      </c>
      <c r="L958">
        <v>1.4800164428876042E-2</v>
      </c>
      <c r="M958">
        <v>1.6536712002190437E-2</v>
      </c>
      <c r="N958">
        <v>1.552172966022892E-2</v>
      </c>
      <c r="O958">
        <v>1.6349842246234318E-2</v>
      </c>
      <c r="P958">
        <v>1.7576868626961246E-2</v>
      </c>
      <c r="Q958">
        <v>1.728717872317918E-2</v>
      </c>
      <c r="R958">
        <v>1.6997477185214709E-2</v>
      </c>
      <c r="S958">
        <v>1.6111448134832541E-2</v>
      </c>
      <c r="T958">
        <v>1.5585880171048111E-2</v>
      </c>
      <c r="U958">
        <v>1.5492714065802967E-2</v>
      </c>
      <c r="V958">
        <v>1.6093261685766896E-2</v>
      </c>
      <c r="W958">
        <v>1.6093261685766896E-2</v>
      </c>
      <c r="X958" t="s">
        <v>788</v>
      </c>
    </row>
    <row r="959" spans="1:24">
      <c r="A959" t="s">
        <v>69</v>
      </c>
      <c r="B959" t="s">
        <v>784</v>
      </c>
      <c r="C959" t="s">
        <v>567</v>
      </c>
      <c r="D959" t="s">
        <v>763</v>
      </c>
      <c r="E959" t="s">
        <v>720</v>
      </c>
      <c r="F959" t="s">
        <v>774</v>
      </c>
      <c r="G959" t="s">
        <v>721</v>
      </c>
      <c r="H959" t="s">
        <v>787</v>
      </c>
      <c r="I959" t="s">
        <v>80</v>
      </c>
      <c r="J959">
        <v>0.14080193558416951</v>
      </c>
      <c r="K959">
        <v>0.14208887772242243</v>
      </c>
      <c r="L959">
        <v>0.16018987656602765</v>
      </c>
      <c r="M959">
        <v>0.17722040367581188</v>
      </c>
      <c r="N959">
        <v>0.16610568567734529</v>
      </c>
      <c r="O959">
        <v>0.17497666618794344</v>
      </c>
      <c r="P959">
        <v>0.18927044104263688</v>
      </c>
      <c r="Q959">
        <v>0.18618929896960124</v>
      </c>
      <c r="R959">
        <v>0.18373782259814295</v>
      </c>
      <c r="S959">
        <v>0.17463820086347184</v>
      </c>
      <c r="T959">
        <v>0.16810979186130037</v>
      </c>
      <c r="U959">
        <v>0.16723114591981803</v>
      </c>
      <c r="V959">
        <v>0.17486709073543791</v>
      </c>
      <c r="W959">
        <v>0.17486709073543791</v>
      </c>
      <c r="X959" t="s">
        <v>788</v>
      </c>
    </row>
    <row r="960" spans="1:24">
      <c r="A960" t="s">
        <v>69</v>
      </c>
      <c r="B960" t="s">
        <v>784</v>
      </c>
      <c r="C960" t="s">
        <v>567</v>
      </c>
      <c r="D960" t="s">
        <v>763</v>
      </c>
      <c r="E960" t="s">
        <v>720</v>
      </c>
      <c r="F960" t="s">
        <v>776</v>
      </c>
      <c r="G960" t="s">
        <v>721</v>
      </c>
      <c r="H960" t="s">
        <v>785</v>
      </c>
      <c r="I960" t="s">
        <v>77</v>
      </c>
      <c r="J960">
        <v>2.5096257014295448E-3</v>
      </c>
      <c r="K960">
        <v>2.7231494466373588E-3</v>
      </c>
      <c r="L960">
        <v>2.9697148266911973E-3</v>
      </c>
      <c r="M960">
        <v>3.4146921041037941E-3</v>
      </c>
      <c r="N960">
        <v>3.0816355344090917E-3</v>
      </c>
      <c r="O960">
        <v>3.1880311331948662E-3</v>
      </c>
      <c r="P960">
        <v>3.4770067081225341E-3</v>
      </c>
      <c r="Q960">
        <v>3.5612117163525592E-3</v>
      </c>
      <c r="R960">
        <v>3.4785260698314787E-3</v>
      </c>
      <c r="S960">
        <v>3.2687070722179842E-3</v>
      </c>
      <c r="T960">
        <v>3.0678037252299941E-3</v>
      </c>
      <c r="U960">
        <v>3.0922435063429265E-3</v>
      </c>
      <c r="V960">
        <v>3.2182174188341317E-3</v>
      </c>
      <c r="W960">
        <v>3.2182174188341317E-3</v>
      </c>
      <c r="X960" t="s">
        <v>789</v>
      </c>
    </row>
    <row r="961" spans="1:24">
      <c r="A961" t="s">
        <v>69</v>
      </c>
      <c r="B961" t="s">
        <v>784</v>
      </c>
      <c r="C961" t="s">
        <v>567</v>
      </c>
      <c r="D961" t="s">
        <v>763</v>
      </c>
      <c r="E961" t="s">
        <v>720</v>
      </c>
      <c r="F961" t="s">
        <v>776</v>
      </c>
      <c r="G961" t="s">
        <v>721</v>
      </c>
      <c r="H961" t="s">
        <v>785</v>
      </c>
      <c r="I961" t="s">
        <v>80</v>
      </c>
      <c r="J961">
        <v>3.3981542738596932E-4</v>
      </c>
      <c r="K961">
        <v>3.4799624200813461E-4</v>
      </c>
      <c r="L961">
        <v>3.8071355595357926E-4</v>
      </c>
      <c r="M961">
        <v>4.1605079176043814E-4</v>
      </c>
      <c r="N961">
        <v>3.9866418968070291E-4</v>
      </c>
      <c r="O961">
        <v>4.1772596246072806E-4</v>
      </c>
      <c r="P961">
        <v>4.4512308130575885E-4</v>
      </c>
      <c r="Q961">
        <v>4.3199289710111206E-4</v>
      </c>
      <c r="R961">
        <v>4.2365119959811678E-4</v>
      </c>
      <c r="S961">
        <v>3.993017831360725E-4</v>
      </c>
      <c r="T961">
        <v>3.8826045048966567E-4</v>
      </c>
      <c r="U961">
        <v>3.9289829417346475E-4</v>
      </c>
      <c r="V961">
        <v>4.1143448080723123E-4</v>
      </c>
      <c r="W961">
        <v>4.1143448080723123E-4</v>
      </c>
      <c r="X961" t="s">
        <v>789</v>
      </c>
    </row>
    <row r="962" spans="1:24">
      <c r="A962" t="s">
        <v>69</v>
      </c>
      <c r="B962" t="s">
        <v>784</v>
      </c>
      <c r="C962" t="s">
        <v>567</v>
      </c>
      <c r="D962" t="s">
        <v>763</v>
      </c>
      <c r="E962" t="s">
        <v>720</v>
      </c>
      <c r="F962" t="s">
        <v>776</v>
      </c>
      <c r="G962" t="s">
        <v>721</v>
      </c>
      <c r="H962" t="s">
        <v>787</v>
      </c>
      <c r="I962" t="s">
        <v>77</v>
      </c>
      <c r="J962">
        <v>2.5096257014295448E-3</v>
      </c>
      <c r="K962">
        <v>2.7231494466373588E-3</v>
      </c>
      <c r="L962">
        <v>2.9697148266911973E-3</v>
      </c>
      <c r="M962">
        <v>3.4146921041037941E-3</v>
      </c>
      <c r="N962">
        <v>3.0816355344090917E-3</v>
      </c>
      <c r="O962">
        <v>3.1880311331948662E-3</v>
      </c>
      <c r="P962">
        <v>3.4770067081225341E-3</v>
      </c>
      <c r="Q962">
        <v>3.5612117163525592E-3</v>
      </c>
      <c r="R962">
        <v>3.4785260698314787E-3</v>
      </c>
      <c r="S962">
        <v>3.2687070722179842E-3</v>
      </c>
      <c r="T962">
        <v>3.0678037252299941E-3</v>
      </c>
      <c r="U962">
        <v>3.0922435063429265E-3</v>
      </c>
      <c r="V962">
        <v>3.2182174188341317E-3</v>
      </c>
      <c r="W962">
        <v>3.2182174188341317E-3</v>
      </c>
      <c r="X962" t="s">
        <v>790</v>
      </c>
    </row>
    <row r="963" spans="1:24">
      <c r="A963" t="s">
        <v>69</v>
      </c>
      <c r="B963" t="s">
        <v>784</v>
      </c>
      <c r="C963" t="s">
        <v>567</v>
      </c>
      <c r="D963" t="s">
        <v>763</v>
      </c>
      <c r="E963" t="s">
        <v>720</v>
      </c>
      <c r="F963" t="s">
        <v>776</v>
      </c>
      <c r="G963" t="s">
        <v>721</v>
      </c>
      <c r="H963" t="s">
        <v>787</v>
      </c>
      <c r="I963" t="s">
        <v>80</v>
      </c>
      <c r="J963">
        <v>3.3981542738596932E-4</v>
      </c>
      <c r="K963">
        <v>3.4799624200813461E-4</v>
      </c>
      <c r="L963">
        <v>3.8071355595357926E-4</v>
      </c>
      <c r="M963">
        <v>4.1605079176043814E-4</v>
      </c>
      <c r="N963">
        <v>3.9866418968070291E-4</v>
      </c>
      <c r="O963">
        <v>4.1772596246072806E-4</v>
      </c>
      <c r="P963">
        <v>4.4512308130575885E-4</v>
      </c>
      <c r="Q963">
        <v>4.3199289710111206E-4</v>
      </c>
      <c r="R963">
        <v>4.2365119959811678E-4</v>
      </c>
      <c r="S963">
        <v>3.993017831360725E-4</v>
      </c>
      <c r="T963">
        <v>3.8826045048966567E-4</v>
      </c>
      <c r="U963">
        <v>3.9289829417346475E-4</v>
      </c>
      <c r="V963">
        <v>4.1143448080723123E-4</v>
      </c>
      <c r="W963">
        <v>4.1143448080723123E-4</v>
      </c>
      <c r="X963" t="s">
        <v>790</v>
      </c>
    </row>
    <row r="964" spans="1:24">
      <c r="A964" t="s">
        <v>69</v>
      </c>
      <c r="B964" t="s">
        <v>784</v>
      </c>
      <c r="C964" t="s">
        <v>567</v>
      </c>
      <c r="D964" t="s">
        <v>763</v>
      </c>
      <c r="E964" t="s">
        <v>720</v>
      </c>
      <c r="F964" t="s">
        <v>779</v>
      </c>
      <c r="G964" t="s">
        <v>721</v>
      </c>
      <c r="H964" t="s">
        <v>791</v>
      </c>
      <c r="I964" t="s">
        <v>77</v>
      </c>
      <c r="J964">
        <v>5.3633814185093963E-2</v>
      </c>
      <c r="K964">
        <v>5.2954905144776319E-2</v>
      </c>
      <c r="L964">
        <v>5.169893785710538E-2</v>
      </c>
      <c r="M964">
        <v>5.1129031957704352E-2</v>
      </c>
      <c r="N964">
        <v>5.0106117016098302E-2</v>
      </c>
      <c r="O964">
        <v>5.0201665038332718E-2</v>
      </c>
      <c r="P964">
        <v>4.7727989292265821E-2</v>
      </c>
      <c r="Q964">
        <v>5.5874354931979196E-2</v>
      </c>
      <c r="R964">
        <v>5.2282432114923394E-2</v>
      </c>
      <c r="S964">
        <v>4.948871436832443E-2</v>
      </c>
      <c r="T964">
        <v>4.8690509297867578E-2</v>
      </c>
      <c r="U964">
        <v>4.7892304227410733E-2</v>
      </c>
      <c r="V964">
        <v>4.948871436832443E-2</v>
      </c>
      <c r="W964">
        <v>4.948871436832443E-2</v>
      </c>
      <c r="X964" t="s">
        <v>792</v>
      </c>
    </row>
    <row r="965" spans="1:24">
      <c r="A965" t="s">
        <v>69</v>
      </c>
      <c r="B965" t="s">
        <v>784</v>
      </c>
      <c r="C965" t="s">
        <v>567</v>
      </c>
      <c r="D965" t="s">
        <v>763</v>
      </c>
      <c r="E965" t="s">
        <v>720</v>
      </c>
      <c r="F965" t="s">
        <v>779</v>
      </c>
      <c r="G965" t="s">
        <v>721</v>
      </c>
      <c r="H965" t="s">
        <v>791</v>
      </c>
      <c r="I965" t="s">
        <v>80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 t="s">
        <v>792</v>
      </c>
    </row>
    <row r="966" spans="1:24">
      <c r="A966" t="s">
        <v>69</v>
      </c>
      <c r="B966" t="s">
        <v>784</v>
      </c>
      <c r="C966" t="s">
        <v>567</v>
      </c>
      <c r="D966" t="s">
        <v>763</v>
      </c>
      <c r="E966" t="s">
        <v>720</v>
      </c>
      <c r="F966" t="s">
        <v>779</v>
      </c>
      <c r="G966" t="s">
        <v>721</v>
      </c>
      <c r="H966" t="s">
        <v>793</v>
      </c>
      <c r="I966" t="s">
        <v>77</v>
      </c>
      <c r="J966">
        <v>4.8799141834347144E-3</v>
      </c>
      <c r="K966">
        <v>4.8799141834347144E-3</v>
      </c>
      <c r="L966">
        <v>4.5420318327871684E-3</v>
      </c>
      <c r="M966">
        <v>4.6271968523044129E-3</v>
      </c>
      <c r="N966">
        <v>4.6669382111419752E-3</v>
      </c>
      <c r="O966">
        <v>5.0373258309447241E-3</v>
      </c>
      <c r="P966">
        <v>5.4397840335888162E-3</v>
      </c>
      <c r="Q966">
        <v>5.7774361066051331E-3</v>
      </c>
      <c r="R966">
        <v>5.7774361066051331E-3</v>
      </c>
      <c r="S966">
        <v>5.3647620989904794E-3</v>
      </c>
      <c r="T966">
        <v>5.7774361066051331E-3</v>
      </c>
      <c r="U966">
        <v>5.7774361066051331E-3</v>
      </c>
      <c r="V966">
        <v>5.7774361066051331E-3</v>
      </c>
      <c r="W966">
        <v>5.7774361066051331E-3</v>
      </c>
      <c r="X966" t="s">
        <v>794</v>
      </c>
    </row>
    <row r="967" spans="1:24">
      <c r="A967" t="s">
        <v>69</v>
      </c>
      <c r="B967" t="s">
        <v>784</v>
      </c>
      <c r="C967" t="s">
        <v>567</v>
      </c>
      <c r="D967" t="s">
        <v>763</v>
      </c>
      <c r="E967" t="s">
        <v>720</v>
      </c>
      <c r="F967" t="s">
        <v>779</v>
      </c>
      <c r="G967" t="s">
        <v>721</v>
      </c>
      <c r="H967" t="s">
        <v>793</v>
      </c>
      <c r="I967" t="s">
        <v>80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 t="s">
        <v>794</v>
      </c>
    </row>
    <row r="968" spans="1:24">
      <c r="A968" t="s">
        <v>69</v>
      </c>
      <c r="B968" t="s">
        <v>784</v>
      </c>
      <c r="C968" t="s">
        <v>567</v>
      </c>
      <c r="D968" t="s">
        <v>763</v>
      </c>
      <c r="E968" t="s">
        <v>720</v>
      </c>
      <c r="F968" t="s">
        <v>779</v>
      </c>
      <c r="G968" t="s">
        <v>721</v>
      </c>
      <c r="H968" t="s">
        <v>795</v>
      </c>
      <c r="I968" t="s">
        <v>77</v>
      </c>
      <c r="J968">
        <v>1.7532562066728864E-2</v>
      </c>
      <c r="K968">
        <v>1.8319400226531231E-2</v>
      </c>
      <c r="L968">
        <v>1.8913479521886056E-2</v>
      </c>
      <c r="M968">
        <v>1.9725976795460162E-2</v>
      </c>
      <c r="N968">
        <v>1.9897193094302063E-2</v>
      </c>
      <c r="O968">
        <v>2.1413763251375444E-2</v>
      </c>
      <c r="P968">
        <v>2.3027538776971258E-2</v>
      </c>
      <c r="Q968">
        <v>2.3058052662747245E-2</v>
      </c>
      <c r="R968">
        <v>2.2929336217184827E-2</v>
      </c>
      <c r="S968">
        <v>2.0857861846788551E-2</v>
      </c>
      <c r="T968">
        <v>2.0480930524614888E-2</v>
      </c>
      <c r="U968">
        <v>2.1855037230604571E-2</v>
      </c>
      <c r="V968">
        <v>2.1931844877027748E-2</v>
      </c>
      <c r="W968">
        <v>2.1931844877027748E-2</v>
      </c>
      <c r="X968" t="s">
        <v>796</v>
      </c>
    </row>
    <row r="969" spans="1:24">
      <c r="A969" t="s">
        <v>69</v>
      </c>
      <c r="B969" t="s">
        <v>784</v>
      </c>
      <c r="C969" t="s">
        <v>567</v>
      </c>
      <c r="D969" t="s">
        <v>763</v>
      </c>
      <c r="E969" t="s">
        <v>720</v>
      </c>
      <c r="F969" t="s">
        <v>779</v>
      </c>
      <c r="G969" t="s">
        <v>721</v>
      </c>
      <c r="H969" t="s">
        <v>795</v>
      </c>
      <c r="I969" t="s">
        <v>80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 t="s">
        <v>796</v>
      </c>
    </row>
    <row r="970" spans="1:24">
      <c r="A970" t="s">
        <v>69</v>
      </c>
      <c r="B970" t="s">
        <v>784</v>
      </c>
      <c r="C970" t="s">
        <v>567</v>
      </c>
      <c r="D970" t="s">
        <v>763</v>
      </c>
      <c r="E970" t="s">
        <v>720</v>
      </c>
      <c r="F970" t="s">
        <v>779</v>
      </c>
      <c r="G970" t="s">
        <v>721</v>
      </c>
      <c r="H970" t="s">
        <v>797</v>
      </c>
      <c r="I970" t="s">
        <v>77</v>
      </c>
      <c r="J970">
        <v>9.174520368063422E-3</v>
      </c>
      <c r="K970">
        <v>8.8455211704913904E-3</v>
      </c>
      <c r="L970">
        <v>8.7397955762249131E-3</v>
      </c>
      <c r="M970">
        <v>8.4941132870791723E-3</v>
      </c>
      <c r="N970">
        <v>8.2761357002179431E-3</v>
      </c>
      <c r="O970">
        <v>9.0613645795351843E-3</v>
      </c>
      <c r="P970">
        <v>8.4344245357645571E-3</v>
      </c>
      <c r="Q970">
        <v>9.5170288848000495E-3</v>
      </c>
      <c r="R970">
        <v>9.0829816224099573E-3</v>
      </c>
      <c r="S970">
        <v>9.2695651721373638E-3</v>
      </c>
      <c r="T970">
        <v>1.0409396317349575E-2</v>
      </c>
      <c r="U970">
        <v>9.9252638780699294E-3</v>
      </c>
      <c r="V970">
        <v>9.8330871511557814E-3</v>
      </c>
      <c r="W970">
        <v>9.8330871511557814E-3</v>
      </c>
      <c r="X970" t="s">
        <v>798</v>
      </c>
    </row>
    <row r="971" spans="1:24">
      <c r="A971" t="s">
        <v>69</v>
      </c>
      <c r="B971" t="s">
        <v>784</v>
      </c>
      <c r="C971" t="s">
        <v>567</v>
      </c>
      <c r="D971" t="s">
        <v>763</v>
      </c>
      <c r="E971" t="s">
        <v>720</v>
      </c>
      <c r="F971" t="s">
        <v>779</v>
      </c>
      <c r="G971" t="s">
        <v>721</v>
      </c>
      <c r="H971" t="s">
        <v>797</v>
      </c>
      <c r="I971" t="s">
        <v>80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 t="s">
        <v>798</v>
      </c>
    </row>
    <row r="972" spans="1:24">
      <c r="A972" t="s">
        <v>69</v>
      </c>
      <c r="B972" t="s">
        <v>784</v>
      </c>
      <c r="C972" t="s">
        <v>567</v>
      </c>
      <c r="D972" t="s">
        <v>763</v>
      </c>
      <c r="E972" t="s">
        <v>720</v>
      </c>
      <c r="F972" t="s">
        <v>779</v>
      </c>
      <c r="G972" t="s">
        <v>721</v>
      </c>
      <c r="H972" t="s">
        <v>799</v>
      </c>
      <c r="I972" t="s">
        <v>77</v>
      </c>
      <c r="J972">
        <v>1.4341372813912354E-2</v>
      </c>
      <c r="K972">
        <v>1.3820263703079493E-2</v>
      </c>
      <c r="L972">
        <v>1.4034636614361429E-2</v>
      </c>
      <c r="M972">
        <v>1.2827451763559256E-2</v>
      </c>
      <c r="N972">
        <v>1.3074779774058416E-2</v>
      </c>
      <c r="O972">
        <v>1.371297726263458E-2</v>
      </c>
      <c r="P972">
        <v>1.2658492508925309E-2</v>
      </c>
      <c r="Q972">
        <v>1.5121992294561067E-2</v>
      </c>
      <c r="R972">
        <v>1.4211264931123081E-2</v>
      </c>
      <c r="S972">
        <v>1.4319523764701194E-2</v>
      </c>
      <c r="T972">
        <v>1.3595990757731661E-2</v>
      </c>
      <c r="U972">
        <v>1.2878969992791815E-2</v>
      </c>
      <c r="V972">
        <v>1.3039018374645892E-2</v>
      </c>
      <c r="W972">
        <v>1.3039018374645892E-2</v>
      </c>
      <c r="X972" t="s">
        <v>800</v>
      </c>
    </row>
    <row r="973" spans="1:24">
      <c r="A973" t="s">
        <v>69</v>
      </c>
      <c r="B973" t="s">
        <v>784</v>
      </c>
      <c r="C973" t="s">
        <v>567</v>
      </c>
      <c r="D973" t="s">
        <v>763</v>
      </c>
      <c r="E973" t="s">
        <v>720</v>
      </c>
      <c r="F973" t="s">
        <v>779</v>
      </c>
      <c r="G973" t="s">
        <v>721</v>
      </c>
      <c r="H973" t="s">
        <v>799</v>
      </c>
      <c r="I973" t="s">
        <v>80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 t="s">
        <v>800</v>
      </c>
    </row>
    <row r="974" spans="1:24">
      <c r="A974" t="s">
        <v>69</v>
      </c>
      <c r="B974" t="s">
        <v>801</v>
      </c>
      <c r="C974" t="s">
        <v>567</v>
      </c>
      <c r="D974" t="s">
        <v>763</v>
      </c>
      <c r="E974" t="s">
        <v>750</v>
      </c>
      <c r="F974" t="s">
        <v>774</v>
      </c>
      <c r="G974" t="s">
        <v>721</v>
      </c>
      <c r="H974" t="s">
        <v>751</v>
      </c>
      <c r="I974" t="s">
        <v>77</v>
      </c>
      <c r="J974">
        <v>4.2324412670978586E-3</v>
      </c>
      <c r="K974">
        <v>4.7462172567415226E-3</v>
      </c>
      <c r="L974">
        <v>4.4065580067111721E-3</v>
      </c>
      <c r="M974">
        <v>4.2172678774785918E-3</v>
      </c>
      <c r="N974">
        <v>3.8594190806733632E-3</v>
      </c>
      <c r="O974">
        <v>3.9041831921556407E-3</v>
      </c>
      <c r="P974">
        <v>3.6392298302406257E-3</v>
      </c>
      <c r="Q974">
        <v>3.3790301792794809E-3</v>
      </c>
      <c r="R974">
        <v>3.3975828567522244E-3</v>
      </c>
      <c r="S974">
        <v>3.6167817507362391E-3</v>
      </c>
      <c r="T974">
        <v>3.3427831332562209E-3</v>
      </c>
      <c r="U974">
        <v>3.2879834097602166E-3</v>
      </c>
      <c r="V974">
        <v>3.1235842392722058E-3</v>
      </c>
      <c r="W974">
        <v>3.1235842392722058E-3</v>
      </c>
      <c r="X974" t="s">
        <v>802</v>
      </c>
    </row>
    <row r="975" spans="1:24">
      <c r="A975" t="s">
        <v>69</v>
      </c>
      <c r="B975" t="s">
        <v>801</v>
      </c>
      <c r="C975" t="s">
        <v>567</v>
      </c>
      <c r="D975" t="s">
        <v>763</v>
      </c>
      <c r="E975" t="s">
        <v>750</v>
      </c>
      <c r="F975" t="s">
        <v>774</v>
      </c>
      <c r="G975" t="s">
        <v>721</v>
      </c>
      <c r="H975" t="s">
        <v>751</v>
      </c>
      <c r="I975" t="s">
        <v>80</v>
      </c>
      <c r="J975">
        <v>2.495526507078524E-2</v>
      </c>
      <c r="K975">
        <v>2.8465684584381753E-2</v>
      </c>
      <c r="L975">
        <v>2.6884326352030436E-2</v>
      </c>
      <c r="M975">
        <v>2.6174631570662452E-2</v>
      </c>
      <c r="N975">
        <v>2.436948456578918E-2</v>
      </c>
      <c r="O975">
        <v>2.5081652151273431E-2</v>
      </c>
      <c r="P975">
        <v>2.3788375598466961E-2</v>
      </c>
      <c r="Q975">
        <v>2.2475316612730376E-2</v>
      </c>
      <c r="R975">
        <v>2.299707828126224E-2</v>
      </c>
      <c r="S975">
        <v>2.448076075102109E-2</v>
      </c>
      <c r="T975">
        <v>2.2626157663822529E-2</v>
      </c>
      <c r="U975">
        <v>2.2255237046382811E-2</v>
      </c>
      <c r="V975">
        <v>2.1142475194063672E-2</v>
      </c>
      <c r="W975">
        <v>2.1142475194063672E-2</v>
      </c>
      <c r="X975" t="s">
        <v>802</v>
      </c>
    </row>
    <row r="976" spans="1:24">
      <c r="A976" t="s">
        <v>69</v>
      </c>
      <c r="B976" t="s">
        <v>801</v>
      </c>
      <c r="C976" t="s">
        <v>567</v>
      </c>
      <c r="D976" t="s">
        <v>763</v>
      </c>
      <c r="E976" t="s">
        <v>750</v>
      </c>
      <c r="F976" t="s">
        <v>779</v>
      </c>
      <c r="G976" t="s">
        <v>721</v>
      </c>
      <c r="H976" t="s">
        <v>751</v>
      </c>
      <c r="I976" t="s">
        <v>77</v>
      </c>
      <c r="J976">
        <v>1.1278260309878919E-2</v>
      </c>
      <c r="K976">
        <v>1.0514931478761765E-2</v>
      </c>
      <c r="L976">
        <v>9.7624387994340762E-3</v>
      </c>
      <c r="M976">
        <v>9.3430789954429237E-3</v>
      </c>
      <c r="N976">
        <v>8.5502885742249103E-3</v>
      </c>
      <c r="O976">
        <v>8.6494605125248761E-3</v>
      </c>
      <c r="P976">
        <v>8.0624738039736053E-3</v>
      </c>
      <c r="Q976">
        <v>7.4860186286931259E-3</v>
      </c>
      <c r="R976">
        <v>7.5271208627083032E-3</v>
      </c>
      <c r="S976">
        <v>8.0127415635281949E-3</v>
      </c>
      <c r="T976">
        <v>7.4057156875033323E-3</v>
      </c>
      <c r="U976">
        <v>7.284310512298357E-3</v>
      </c>
      <c r="V976">
        <v>6.9200949866834406E-3</v>
      </c>
      <c r="W976">
        <v>6.9200949866834406E-3</v>
      </c>
      <c r="X976" t="s">
        <v>803</v>
      </c>
    </row>
    <row r="977" spans="1:24">
      <c r="A977" t="s">
        <v>69</v>
      </c>
      <c r="B977" t="s">
        <v>801</v>
      </c>
      <c r="C977" t="s">
        <v>567</v>
      </c>
      <c r="D977" t="s">
        <v>763</v>
      </c>
      <c r="E977" t="s">
        <v>750</v>
      </c>
      <c r="F977" t="s">
        <v>779</v>
      </c>
      <c r="G977" t="s">
        <v>721</v>
      </c>
      <c r="H977" t="s">
        <v>751</v>
      </c>
      <c r="I977" t="s">
        <v>80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 t="s">
        <v>803</v>
      </c>
    </row>
    <row r="978" spans="1:24">
      <c r="A978" t="s">
        <v>69</v>
      </c>
      <c r="B978" t="s">
        <v>804</v>
      </c>
      <c r="C978" t="s">
        <v>567</v>
      </c>
      <c r="D978" t="s">
        <v>763</v>
      </c>
      <c r="E978" t="s">
        <v>750</v>
      </c>
      <c r="F978" t="s">
        <v>774</v>
      </c>
      <c r="G978" t="s">
        <v>721</v>
      </c>
      <c r="H978" t="s">
        <v>754</v>
      </c>
      <c r="I978" t="s">
        <v>77</v>
      </c>
      <c r="J978">
        <v>6.1930133576639995E-5</v>
      </c>
      <c r="K978">
        <v>6.9623415666590388E-5</v>
      </c>
      <c r="L978">
        <v>7.7316697756540809E-5</v>
      </c>
      <c r="M978">
        <v>8.1470515263094078E-5</v>
      </c>
      <c r="N978">
        <v>8.562433276964736E-5</v>
      </c>
      <c r="O978">
        <v>8.9778150276200643E-5</v>
      </c>
      <c r="P978">
        <v>9.3931967782753912E-5</v>
      </c>
      <c r="Q978">
        <v>9.8085785289307194E-5</v>
      </c>
      <c r="R978">
        <v>9.8085785289307194E-5</v>
      </c>
      <c r="S978">
        <v>9.8085785289307194E-5</v>
      </c>
      <c r="T978">
        <v>9.8085785289307194E-5</v>
      </c>
      <c r="U978">
        <v>9.8085785289307194E-5</v>
      </c>
      <c r="V978">
        <v>9.8085785289307194E-5</v>
      </c>
      <c r="W978">
        <v>9.8085785289307194E-5</v>
      </c>
      <c r="X978" t="s">
        <v>805</v>
      </c>
    </row>
    <row r="979" spans="1:24">
      <c r="A979" t="s">
        <v>69</v>
      </c>
      <c r="B979" t="s">
        <v>804</v>
      </c>
      <c r="C979" t="s">
        <v>567</v>
      </c>
      <c r="D979" t="s">
        <v>763</v>
      </c>
      <c r="E979" t="s">
        <v>750</v>
      </c>
      <c r="F979" t="s">
        <v>774</v>
      </c>
      <c r="G979" t="s">
        <v>721</v>
      </c>
      <c r="H979" t="s">
        <v>754</v>
      </c>
      <c r="I979" t="s">
        <v>80</v>
      </c>
      <c r="J979">
        <v>7.3526937539332416E-4</v>
      </c>
      <c r="K979">
        <v>8.2660834707505419E-4</v>
      </c>
      <c r="L979">
        <v>9.1794731875678422E-4</v>
      </c>
      <c r="M979">
        <v>9.672637763058654E-4</v>
      </c>
      <c r="N979">
        <v>1.016580233854946E-3</v>
      </c>
      <c r="O979">
        <v>1.0658966914040273E-3</v>
      </c>
      <c r="P979">
        <v>1.1152131489531084E-3</v>
      </c>
      <c r="Q979">
        <v>1.1645296065021895E-3</v>
      </c>
      <c r="R979">
        <v>1.1645296065021895E-3</v>
      </c>
      <c r="S979">
        <v>1.1645296065021895E-3</v>
      </c>
      <c r="T979">
        <v>1.1645296065021895E-3</v>
      </c>
      <c r="U979">
        <v>1.1645296065021895E-3</v>
      </c>
      <c r="V979">
        <v>1.1645296065021895E-3</v>
      </c>
      <c r="W979">
        <v>1.1645296065021895E-3</v>
      </c>
      <c r="X979" t="s">
        <v>805</v>
      </c>
    </row>
    <row r="980" spans="1:24">
      <c r="A980" t="s">
        <v>69</v>
      </c>
      <c r="B980" t="s">
        <v>804</v>
      </c>
      <c r="C980" t="s">
        <v>567</v>
      </c>
      <c r="D980" t="s">
        <v>763</v>
      </c>
      <c r="E980" t="s">
        <v>750</v>
      </c>
      <c r="F980" t="s">
        <v>779</v>
      </c>
      <c r="G980" t="s">
        <v>721</v>
      </c>
      <c r="H980" t="s">
        <v>754</v>
      </c>
      <c r="I980" t="s">
        <v>77</v>
      </c>
      <c r="J980">
        <v>7.1219653613136002E-4</v>
      </c>
      <c r="K980">
        <v>8.006692801657896E-4</v>
      </c>
      <c r="L980">
        <v>8.8914202420021929E-4</v>
      </c>
      <c r="M980">
        <v>9.3691092552558206E-4</v>
      </c>
      <c r="N980">
        <v>9.8467982685094451E-4</v>
      </c>
      <c r="O980">
        <v>1.0324487281763073E-3</v>
      </c>
      <c r="P980">
        <v>1.08021762950167E-3</v>
      </c>
      <c r="Q980">
        <v>1.1279865308270328E-3</v>
      </c>
      <c r="R980">
        <v>1.1279865308270328E-3</v>
      </c>
      <c r="S980">
        <v>1.1279865308270328E-3</v>
      </c>
      <c r="T980">
        <v>1.1279865308270328E-3</v>
      </c>
      <c r="U980">
        <v>1.1279865308270328E-3</v>
      </c>
      <c r="V980">
        <v>1.1279865308270328E-3</v>
      </c>
      <c r="W980">
        <v>1.1279865308270328E-3</v>
      </c>
      <c r="X980" t="s">
        <v>806</v>
      </c>
    </row>
    <row r="981" spans="1:24">
      <c r="A981" t="s">
        <v>69</v>
      </c>
      <c r="B981" t="s">
        <v>804</v>
      </c>
      <c r="C981" t="s">
        <v>567</v>
      </c>
      <c r="D981" t="s">
        <v>763</v>
      </c>
      <c r="E981" t="s">
        <v>750</v>
      </c>
      <c r="F981" t="s">
        <v>779</v>
      </c>
      <c r="G981" t="s">
        <v>721</v>
      </c>
      <c r="H981" t="s">
        <v>754</v>
      </c>
      <c r="I981" t="s">
        <v>80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 t="s">
        <v>806</v>
      </c>
    </row>
    <row r="982" spans="1:24">
      <c r="A982" t="s">
        <v>69</v>
      </c>
      <c r="B982" t="s">
        <v>807</v>
      </c>
      <c r="C982" t="s">
        <v>567</v>
      </c>
      <c r="D982" t="s">
        <v>763</v>
      </c>
      <c r="E982" t="s">
        <v>750</v>
      </c>
      <c r="F982" t="s">
        <v>774</v>
      </c>
      <c r="G982" t="s">
        <v>721</v>
      </c>
      <c r="H982" t="s">
        <v>757</v>
      </c>
      <c r="I982" t="s">
        <v>77</v>
      </c>
      <c r="J982">
        <v>3.9503932557611874E-3</v>
      </c>
      <c r="K982">
        <v>3.9710148959704681E-3</v>
      </c>
      <c r="L982">
        <v>4.1406814440841039E-3</v>
      </c>
      <c r="M982">
        <v>4.6075710776883744E-3</v>
      </c>
      <c r="N982">
        <v>5.010682442604145E-3</v>
      </c>
      <c r="O982">
        <v>5.4689047730276698E-3</v>
      </c>
      <c r="P982">
        <v>5.3442918480516794E-3</v>
      </c>
      <c r="Q982">
        <v>5.0413450717813084E-3</v>
      </c>
      <c r="R982">
        <v>4.7383982955109373E-3</v>
      </c>
      <c r="S982">
        <v>4.8880319258954924E-3</v>
      </c>
      <c r="T982">
        <v>4.9877876794851969E-3</v>
      </c>
      <c r="U982">
        <v>5.0626044946774744E-3</v>
      </c>
      <c r="V982">
        <v>5.0626044946774744E-3</v>
      </c>
      <c r="W982">
        <v>5.0626044946774744E-3</v>
      </c>
      <c r="X982" t="s">
        <v>808</v>
      </c>
    </row>
    <row r="983" spans="1:24">
      <c r="A983" t="s">
        <v>69</v>
      </c>
      <c r="B983" t="s">
        <v>807</v>
      </c>
      <c r="C983" t="s">
        <v>567</v>
      </c>
      <c r="D983" t="s">
        <v>763</v>
      </c>
      <c r="E983" t="s">
        <v>750</v>
      </c>
      <c r="F983" t="s">
        <v>774</v>
      </c>
      <c r="G983" t="s">
        <v>721</v>
      </c>
      <c r="H983" t="s">
        <v>757</v>
      </c>
      <c r="I983" t="s">
        <v>80</v>
      </c>
      <c r="J983">
        <v>1.5002697639951913E-2</v>
      </c>
      <c r="K983">
        <v>1.5447420887434308E-2</v>
      </c>
      <c r="L983">
        <v>1.6524802334609859E-2</v>
      </c>
      <c r="M983">
        <v>1.8897518257355101E-2</v>
      </c>
      <c r="N983">
        <v>2.1161257665903269E-2</v>
      </c>
      <c r="O983">
        <v>2.3834154350482254E-2</v>
      </c>
      <c r="P983">
        <v>2.4093716593387996E-2</v>
      </c>
      <c r="Q983">
        <v>2.3576078150951932E-2</v>
      </c>
      <c r="R983">
        <v>2.3058439708515857E-2</v>
      </c>
      <c r="S983">
        <v>2.3786600962468988E-2</v>
      </c>
      <c r="T983">
        <v>2.4272041798437748E-2</v>
      </c>
      <c r="U983">
        <v>2.4636122425414311E-2</v>
      </c>
      <c r="V983">
        <v>2.4636122425414311E-2</v>
      </c>
      <c r="W983">
        <v>2.4636122425414311E-2</v>
      </c>
      <c r="X983" t="s">
        <v>808</v>
      </c>
    </row>
    <row r="984" spans="1:24">
      <c r="A984" t="s">
        <v>69</v>
      </c>
      <c r="B984" t="s">
        <v>807</v>
      </c>
      <c r="C984" t="s">
        <v>567</v>
      </c>
      <c r="D984" t="s">
        <v>763</v>
      </c>
      <c r="E984" t="s">
        <v>750</v>
      </c>
      <c r="F984" t="s">
        <v>779</v>
      </c>
      <c r="G984" t="s">
        <v>721</v>
      </c>
      <c r="H984" t="s">
        <v>757</v>
      </c>
      <c r="I984" t="s">
        <v>77</v>
      </c>
      <c r="J984">
        <v>4.54295224412537E-2</v>
      </c>
      <c r="K984">
        <v>4.5666671303660387E-2</v>
      </c>
      <c r="L984">
        <v>4.7617836606967202E-2</v>
      </c>
      <c r="M984">
        <v>5.2987067393416305E-2</v>
      </c>
      <c r="N984">
        <v>5.7622848089947665E-2</v>
      </c>
      <c r="O984">
        <v>6.2892404889818218E-2</v>
      </c>
      <c r="P984">
        <v>6.1459356252594313E-2</v>
      </c>
      <c r="Q984">
        <v>5.7975468325485051E-2</v>
      </c>
      <c r="R984">
        <v>5.4491580398375768E-2</v>
      </c>
      <c r="S984">
        <v>5.6212367147798169E-2</v>
      </c>
      <c r="T984">
        <v>5.735955831407976E-2</v>
      </c>
      <c r="U984">
        <v>5.8219951688790954E-2</v>
      </c>
      <c r="V984">
        <v>5.8219951688790954E-2</v>
      </c>
      <c r="W984">
        <v>5.8219951688790954E-2</v>
      </c>
      <c r="X984" t="s">
        <v>809</v>
      </c>
    </row>
    <row r="985" spans="1:24">
      <c r="A985" t="s">
        <v>69</v>
      </c>
      <c r="B985" t="s">
        <v>807</v>
      </c>
      <c r="C985" t="s">
        <v>567</v>
      </c>
      <c r="D985" t="s">
        <v>763</v>
      </c>
      <c r="E985" t="s">
        <v>750</v>
      </c>
      <c r="F985" t="s">
        <v>779</v>
      </c>
      <c r="G985" t="s">
        <v>721</v>
      </c>
      <c r="H985" t="s">
        <v>757</v>
      </c>
      <c r="I985" t="s">
        <v>80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 t="s">
        <v>809</v>
      </c>
    </row>
    <row r="986" spans="1:24">
      <c r="A986" t="s">
        <v>69</v>
      </c>
      <c r="B986" t="s">
        <v>810</v>
      </c>
      <c r="C986" t="s">
        <v>567</v>
      </c>
      <c r="D986" t="s">
        <v>763</v>
      </c>
      <c r="E986" t="s">
        <v>760</v>
      </c>
      <c r="F986" t="s">
        <v>764</v>
      </c>
      <c r="G986" t="s">
        <v>721</v>
      </c>
      <c r="H986" t="s">
        <v>811</v>
      </c>
      <c r="I986" t="s">
        <v>77</v>
      </c>
      <c r="J986">
        <v>1.4979907807496305E-4</v>
      </c>
      <c r="K986">
        <v>2.0514029960643762E-4</v>
      </c>
      <c r="L986">
        <v>8.8451016402025541E-5</v>
      </c>
      <c r="M986">
        <v>8.9721265205731349E-5</v>
      </c>
      <c r="N986">
        <v>8.6880281206483373E-5</v>
      </c>
      <c r="O986">
        <v>8.4235227138217803E-5</v>
      </c>
      <c r="P986">
        <v>3.8448202198042254E-4</v>
      </c>
      <c r="Q986">
        <v>3.6116847704719562E-4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 t="s">
        <v>812</v>
      </c>
    </row>
    <row r="987" spans="1:24">
      <c r="A987" t="s">
        <v>69</v>
      </c>
      <c r="B987" t="s">
        <v>810</v>
      </c>
      <c r="C987" t="s">
        <v>567</v>
      </c>
      <c r="D987" t="s">
        <v>763</v>
      </c>
      <c r="E987" t="s">
        <v>760</v>
      </c>
      <c r="F987" t="s">
        <v>764</v>
      </c>
      <c r="G987" t="s">
        <v>721</v>
      </c>
      <c r="H987" t="s">
        <v>811</v>
      </c>
      <c r="I987" t="s">
        <v>80</v>
      </c>
      <c r="J987">
        <v>1.8384589446210892E-5</v>
      </c>
      <c r="K987">
        <v>2.4767005562918465E-5</v>
      </c>
      <c r="L987">
        <v>1.0503786810474146E-5</v>
      </c>
      <c r="M987">
        <v>1.0478525194100751E-5</v>
      </c>
      <c r="N987">
        <v>9.9776230771052707E-6</v>
      </c>
      <c r="O987">
        <v>9.5112659788530028E-6</v>
      </c>
      <c r="P987">
        <v>4.2677112948985314E-5</v>
      </c>
      <c r="Q987">
        <v>3.9403701837646975E-5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 t="s">
        <v>812</v>
      </c>
    </row>
    <row r="988" spans="1:24">
      <c r="A988" t="s">
        <v>69</v>
      </c>
      <c r="B988" t="s">
        <v>810</v>
      </c>
      <c r="C988" t="s">
        <v>567</v>
      </c>
      <c r="D988" t="s">
        <v>763</v>
      </c>
      <c r="E988" t="s">
        <v>760</v>
      </c>
      <c r="F988" t="s">
        <v>764</v>
      </c>
      <c r="G988" t="s">
        <v>721</v>
      </c>
      <c r="H988" t="s">
        <v>813</v>
      </c>
      <c r="I988" t="s">
        <v>77</v>
      </c>
      <c r="J988">
        <v>5.2355737432627254E-5</v>
      </c>
      <c r="K988">
        <v>7.8087392477640068E-5</v>
      </c>
      <c r="L988">
        <v>3.3962617981749599E-5</v>
      </c>
      <c r="M988">
        <v>3.3865858386359939E-5</v>
      </c>
      <c r="N988">
        <v>2.9857246577362351E-5</v>
      </c>
      <c r="O988">
        <v>3.6034607938195913E-5</v>
      </c>
      <c r="P988">
        <v>1.6379367244634489E-4</v>
      </c>
      <c r="Q988">
        <v>1.5322633874012887E-4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 t="s">
        <v>814</v>
      </c>
    </row>
    <row r="989" spans="1:24">
      <c r="A989" t="s">
        <v>69</v>
      </c>
      <c r="B989" t="s">
        <v>810</v>
      </c>
      <c r="C989" t="s">
        <v>567</v>
      </c>
      <c r="D989" t="s">
        <v>763</v>
      </c>
      <c r="E989" t="s">
        <v>760</v>
      </c>
      <c r="F989" t="s">
        <v>764</v>
      </c>
      <c r="G989" t="s">
        <v>721</v>
      </c>
      <c r="H989" t="s">
        <v>813</v>
      </c>
      <c r="I989" t="s">
        <v>80</v>
      </c>
      <c r="J989">
        <v>6.0882945093840431E-6</v>
      </c>
      <c r="K989">
        <v>9.4232152549116102E-6</v>
      </c>
      <c r="L989">
        <v>4.2474817093657599E-6</v>
      </c>
      <c r="M989">
        <v>4.3839904701138737E-6</v>
      </c>
      <c r="N989">
        <v>3.9960884390225546E-6</v>
      </c>
      <c r="O989">
        <v>4.9809920925132528E-6</v>
      </c>
      <c r="P989">
        <v>2.3359631034479507E-5</v>
      </c>
      <c r="Q989">
        <v>2.2524944449429802E-5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 t="s">
        <v>814</v>
      </c>
    </row>
    <row r="990" spans="1:24">
      <c r="A990" t="s">
        <v>69</v>
      </c>
      <c r="B990" t="s">
        <v>810</v>
      </c>
      <c r="C990" t="s">
        <v>567</v>
      </c>
      <c r="D990" t="s">
        <v>763</v>
      </c>
      <c r="E990" t="s">
        <v>760</v>
      </c>
      <c r="F990" t="s">
        <v>764</v>
      </c>
      <c r="G990" t="s">
        <v>721</v>
      </c>
      <c r="H990" t="s">
        <v>815</v>
      </c>
      <c r="I990" t="s">
        <v>77</v>
      </c>
      <c r="J990">
        <v>2.3569606790358109E-4</v>
      </c>
      <c r="K990">
        <v>7.8565355967860268E-5</v>
      </c>
      <c r="L990">
        <v>8.0846285657249758E-5</v>
      </c>
      <c r="M990">
        <v>8.6731647448390494E-5</v>
      </c>
      <c r="N990">
        <v>7.7660225138737607E-5</v>
      </c>
      <c r="O990">
        <v>7.2098352250817368E-5</v>
      </c>
      <c r="P990">
        <v>2.6217582636660835E-4</v>
      </c>
      <c r="Q990">
        <v>3.6789188538540027E-4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 t="s">
        <v>816</v>
      </c>
    </row>
    <row r="991" spans="1:24">
      <c r="A991" t="s">
        <v>69</v>
      </c>
      <c r="B991" t="s">
        <v>810</v>
      </c>
      <c r="C991" t="s">
        <v>567</v>
      </c>
      <c r="D991" t="s">
        <v>763</v>
      </c>
      <c r="E991" t="s">
        <v>760</v>
      </c>
      <c r="F991" t="s">
        <v>764</v>
      </c>
      <c r="G991" t="s">
        <v>721</v>
      </c>
      <c r="H991" t="s">
        <v>815</v>
      </c>
      <c r="I991" t="s">
        <v>80</v>
      </c>
      <c r="J991">
        <v>2.9074740436894445E-5</v>
      </c>
      <c r="K991">
        <v>9.9022666705365027E-6</v>
      </c>
      <c r="L991">
        <v>1.0406555062405965E-5</v>
      </c>
      <c r="M991">
        <v>1.1396706214576131E-5</v>
      </c>
      <c r="N991">
        <v>1.0412963039661163E-5</v>
      </c>
      <c r="O991">
        <v>9.8605512073183876E-6</v>
      </c>
      <c r="P991">
        <v>3.6559619449593996E-5</v>
      </c>
      <c r="Q991">
        <v>5.2287966898907297E-5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 t="s">
        <v>816</v>
      </c>
    </row>
    <row r="992" spans="1:24">
      <c r="A992" t="s">
        <v>69</v>
      </c>
      <c r="B992" t="s">
        <v>810</v>
      </c>
      <c r="C992" t="s">
        <v>567</v>
      </c>
      <c r="D992" t="s">
        <v>763</v>
      </c>
      <c r="E992" t="s">
        <v>760</v>
      </c>
      <c r="F992" t="s">
        <v>764</v>
      </c>
      <c r="G992" t="s">
        <v>721</v>
      </c>
      <c r="H992" t="s">
        <v>817</v>
      </c>
      <c r="I992" t="s">
        <v>77</v>
      </c>
      <c r="J992">
        <v>7.0085580006717111E-5</v>
      </c>
      <c r="K992">
        <v>1.8158536638103969E-4</v>
      </c>
      <c r="L992">
        <v>1.0445012246162341E-4</v>
      </c>
      <c r="M992">
        <v>1.1191084549459615E-4</v>
      </c>
      <c r="N992">
        <v>1.1990447731563925E-4</v>
      </c>
      <c r="O992">
        <v>9.6474866805686756E-5</v>
      </c>
      <c r="P992">
        <v>4.3852212184402955E-4</v>
      </c>
      <c r="Q992">
        <v>4.5945801669335828E-4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 t="s">
        <v>818</v>
      </c>
    </row>
    <row r="993" spans="1:24">
      <c r="A993" t="s">
        <v>69</v>
      </c>
      <c r="B993" t="s">
        <v>810</v>
      </c>
      <c r="C993" t="s">
        <v>567</v>
      </c>
      <c r="D993" t="s">
        <v>763</v>
      </c>
      <c r="E993" t="s">
        <v>760</v>
      </c>
      <c r="F993" t="s">
        <v>764</v>
      </c>
      <c r="G993" t="s">
        <v>721</v>
      </c>
      <c r="H993" t="s">
        <v>817</v>
      </c>
      <c r="I993" t="s">
        <v>80</v>
      </c>
      <c r="J993">
        <v>8.6455411207712325E-6</v>
      </c>
      <c r="K993">
        <v>2.2886763500539641E-5</v>
      </c>
      <c r="L993">
        <v>1.3444847117406911E-5</v>
      </c>
      <c r="M993">
        <v>1.4705301534663763E-5</v>
      </c>
      <c r="N993">
        <v>1.6077224709909431E-5</v>
      </c>
      <c r="O993">
        <v>1.319441200330498E-5</v>
      </c>
      <c r="P993">
        <v>6.1150572564336637E-5</v>
      </c>
      <c r="Q993">
        <v>6.5302135009399432E-5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 t="s">
        <v>818</v>
      </c>
    </row>
    <row r="994" spans="1:24">
      <c r="A994" t="s">
        <v>69</v>
      </c>
      <c r="B994" t="s">
        <v>810</v>
      </c>
      <c r="C994" t="s">
        <v>567</v>
      </c>
      <c r="D994" t="s">
        <v>763</v>
      </c>
      <c r="E994" t="s">
        <v>760</v>
      </c>
      <c r="F994" t="s">
        <v>764</v>
      </c>
      <c r="G994" t="s">
        <v>721</v>
      </c>
      <c r="H994" t="s">
        <v>819</v>
      </c>
      <c r="I994" t="s">
        <v>77</v>
      </c>
      <c r="J994">
        <v>1.2951351809505738E-4</v>
      </c>
      <c r="K994">
        <v>1.0267985049819554E-4</v>
      </c>
      <c r="L994">
        <v>5.1300178210195197E-5</v>
      </c>
      <c r="M994">
        <v>4.4531404696349916E-5</v>
      </c>
      <c r="N994">
        <v>5.49644766537807E-5</v>
      </c>
      <c r="O994">
        <v>5.8044382673173519E-5</v>
      </c>
      <c r="P994">
        <v>3.0152926063986216E-4</v>
      </c>
      <c r="Q994">
        <v>2.6092007795691272E-4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 t="s">
        <v>820</v>
      </c>
    </row>
    <row r="995" spans="1:24">
      <c r="A995" t="s">
        <v>69</v>
      </c>
      <c r="B995" t="s">
        <v>810</v>
      </c>
      <c r="C995" t="s">
        <v>567</v>
      </c>
      <c r="D995" t="s">
        <v>763</v>
      </c>
      <c r="E995" t="s">
        <v>760</v>
      </c>
      <c r="F995" t="s">
        <v>764</v>
      </c>
      <c r="G995" t="s">
        <v>721</v>
      </c>
      <c r="H995" t="s">
        <v>819</v>
      </c>
      <c r="I995" t="s">
        <v>80</v>
      </c>
      <c r="J995">
        <v>1.597638838516072E-5</v>
      </c>
      <c r="K995">
        <v>1.294162355402415E-5</v>
      </c>
      <c r="L995">
        <v>6.6033723740747042E-6</v>
      </c>
      <c r="M995">
        <v>5.8515127012742312E-6</v>
      </c>
      <c r="N995">
        <v>7.3698352389226784E-6</v>
      </c>
      <c r="O995">
        <v>7.938456147442998E-6</v>
      </c>
      <c r="P995">
        <v>4.2047335845891068E-5</v>
      </c>
      <c r="Q995">
        <v>3.7084211262716759E-5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 t="s">
        <v>820</v>
      </c>
    </row>
    <row r="996" spans="1:24">
      <c r="A996" t="s">
        <v>69</v>
      </c>
      <c r="B996" t="s">
        <v>810</v>
      </c>
      <c r="C996" t="s">
        <v>567</v>
      </c>
      <c r="D996" t="s">
        <v>763</v>
      </c>
      <c r="E996" t="s">
        <v>760</v>
      </c>
      <c r="F996" t="s">
        <v>766</v>
      </c>
      <c r="G996" t="s">
        <v>721</v>
      </c>
      <c r="H996" t="s">
        <v>811</v>
      </c>
      <c r="I996" t="s">
        <v>77</v>
      </c>
      <c r="J996">
        <v>1.0104174629635315E-2</v>
      </c>
      <c r="K996">
        <v>1.018669319223757E-2</v>
      </c>
      <c r="L996">
        <v>1.143066101865263E-2</v>
      </c>
      <c r="M996">
        <v>1.07156966539319E-2</v>
      </c>
      <c r="N996">
        <v>1.0617256776817236E-2</v>
      </c>
      <c r="O996">
        <v>1.0961555894868543E-2</v>
      </c>
      <c r="P996">
        <v>1.0072164798869328E-2</v>
      </c>
      <c r="Q996">
        <v>1.0327681948100655E-2</v>
      </c>
      <c r="R996">
        <v>5.8416943151017378E-3</v>
      </c>
      <c r="S996">
        <v>4.0731981829424347E-3</v>
      </c>
      <c r="T996">
        <v>4.6315536723249319E-3</v>
      </c>
      <c r="U996">
        <v>3.4642898478549787E-3</v>
      </c>
      <c r="V996">
        <v>2.8869082065458196E-3</v>
      </c>
      <c r="W996">
        <v>2.8869082065458196E-3</v>
      </c>
      <c r="X996" t="s">
        <v>821</v>
      </c>
    </row>
    <row r="997" spans="1:24">
      <c r="A997" t="s">
        <v>69</v>
      </c>
      <c r="B997" t="s">
        <v>810</v>
      </c>
      <c r="C997" t="s">
        <v>567</v>
      </c>
      <c r="D997" t="s">
        <v>763</v>
      </c>
      <c r="E997" t="s">
        <v>760</v>
      </c>
      <c r="F997" t="s">
        <v>766</v>
      </c>
      <c r="G997" t="s">
        <v>721</v>
      </c>
      <c r="H997" t="s">
        <v>811</v>
      </c>
      <c r="I997" t="s">
        <v>80</v>
      </c>
      <c r="J997">
        <v>4.0737819084763464E-4</v>
      </c>
      <c r="K997">
        <v>3.9148574081831236E-4</v>
      </c>
      <c r="L997">
        <v>4.3703066772344612E-4</v>
      </c>
      <c r="M997">
        <v>3.9691489268010117E-4</v>
      </c>
      <c r="N997">
        <v>3.9781977557135117E-4</v>
      </c>
      <c r="O997">
        <v>3.985501842629234E-4</v>
      </c>
      <c r="P997">
        <v>3.6550845781946009E-4</v>
      </c>
      <c r="Q997">
        <v>3.6876605640176686E-4</v>
      </c>
      <c r="R997">
        <v>2.0139137342800118E-4</v>
      </c>
      <c r="S997">
        <v>1.409739613996009E-4</v>
      </c>
      <c r="T997">
        <v>1.6111309874240087E-4</v>
      </c>
      <c r="U997">
        <v>1.2083482405680054E-4</v>
      </c>
      <c r="V997">
        <v>1.0069568671400059E-4</v>
      </c>
      <c r="W997">
        <v>1.0069568671400059E-4</v>
      </c>
      <c r="X997" t="s">
        <v>821</v>
      </c>
    </row>
    <row r="998" spans="1:24">
      <c r="A998" t="s">
        <v>69</v>
      </c>
      <c r="B998" t="s">
        <v>810</v>
      </c>
      <c r="C998" t="s">
        <v>567</v>
      </c>
      <c r="D998" t="s">
        <v>763</v>
      </c>
      <c r="E998" t="s">
        <v>760</v>
      </c>
      <c r="F998" t="s">
        <v>766</v>
      </c>
      <c r="G998" t="s">
        <v>721</v>
      </c>
      <c r="H998" t="s">
        <v>813</v>
      </c>
      <c r="I998" t="s">
        <v>77</v>
      </c>
      <c r="J998">
        <v>3.5099168238428408E-3</v>
      </c>
      <c r="K998">
        <v>3.839098143248031E-3</v>
      </c>
      <c r="L998">
        <v>4.3258293729360221E-3</v>
      </c>
      <c r="M998">
        <v>3.9916977426403093E-3</v>
      </c>
      <c r="N998">
        <v>3.6182717370561029E-3</v>
      </c>
      <c r="O998">
        <v>4.6456015677384483E-3</v>
      </c>
      <c r="P998">
        <v>4.2700458332953625E-3</v>
      </c>
      <c r="Q998">
        <v>4.3838994162700602E-3</v>
      </c>
      <c r="R998">
        <v>2.8346652681313983E-3</v>
      </c>
      <c r="S998">
        <v>3.1926703946165195E-3</v>
      </c>
      <c r="T998">
        <v>3.9086728948907242E-3</v>
      </c>
      <c r="U998">
        <v>3.1672728065178981E-3</v>
      </c>
      <c r="V998">
        <v>3.4109091762500481E-3</v>
      </c>
      <c r="W998">
        <v>3.4109091762500481E-3</v>
      </c>
      <c r="X998" t="s">
        <v>822</v>
      </c>
    </row>
    <row r="999" spans="1:24">
      <c r="A999" t="s">
        <v>69</v>
      </c>
      <c r="B999" t="s">
        <v>810</v>
      </c>
      <c r="C999" t="s">
        <v>567</v>
      </c>
      <c r="D999" t="s">
        <v>763</v>
      </c>
      <c r="E999" t="s">
        <v>760</v>
      </c>
      <c r="F999" t="s">
        <v>766</v>
      </c>
      <c r="G999" t="s">
        <v>721</v>
      </c>
      <c r="H999" t="s">
        <v>813</v>
      </c>
      <c r="I999" t="s">
        <v>80</v>
      </c>
      <c r="J999">
        <v>1.3490855533309948E-4</v>
      </c>
      <c r="K999">
        <v>1.4895036041348534E-4</v>
      </c>
      <c r="L999">
        <v>1.7672481373443426E-4</v>
      </c>
      <c r="M999">
        <v>1.6606068838155474E-4</v>
      </c>
      <c r="N999">
        <v>1.5932882949076444E-4</v>
      </c>
      <c r="O999">
        <v>2.0871830529154426E-4</v>
      </c>
      <c r="P999">
        <v>2.000637373209943E-4</v>
      </c>
      <c r="Q999">
        <v>2.1080341561586396E-4</v>
      </c>
      <c r="R999">
        <v>1.3816869685141474E-4</v>
      </c>
      <c r="S999">
        <v>1.5619070078855477E-4</v>
      </c>
      <c r="T999">
        <v>1.9223470866283718E-4</v>
      </c>
      <c r="U999">
        <v>1.5619070078855477E-4</v>
      </c>
      <c r="V999">
        <v>1.6820537007998225E-4</v>
      </c>
      <c r="W999">
        <v>1.6820537007998225E-4</v>
      </c>
      <c r="X999" t="s">
        <v>822</v>
      </c>
    </row>
    <row r="1000" spans="1:24">
      <c r="A1000" t="s">
        <v>69</v>
      </c>
      <c r="B1000" t="s">
        <v>810</v>
      </c>
      <c r="C1000" t="s">
        <v>567</v>
      </c>
      <c r="D1000" t="s">
        <v>763</v>
      </c>
      <c r="E1000" t="s">
        <v>760</v>
      </c>
      <c r="F1000" t="s">
        <v>766</v>
      </c>
      <c r="G1000" t="s">
        <v>721</v>
      </c>
      <c r="H1000" t="s">
        <v>815</v>
      </c>
      <c r="I1000" t="s">
        <v>77</v>
      </c>
      <c r="J1000">
        <v>1.580101120938162E-2</v>
      </c>
      <c r="K1000">
        <v>3.8625967989160356E-3</v>
      </c>
      <c r="L1000">
        <v>1.0297416924008585E-2</v>
      </c>
      <c r="M1000">
        <v>1.0222877488752941E-2</v>
      </c>
      <c r="N1000">
        <v>9.4113098133422404E-3</v>
      </c>
      <c r="O1000">
        <v>9.2949594129683021E-3</v>
      </c>
      <c r="P1000">
        <v>6.8348354258570554E-3</v>
      </c>
      <c r="Q1000">
        <v>1.0525612207747498E-2</v>
      </c>
      <c r="R1000">
        <v>7.8909531150594733E-3</v>
      </c>
      <c r="S1000">
        <v>7.46895527579103E-3</v>
      </c>
      <c r="T1000">
        <v>6.2564049691872384E-3</v>
      </c>
      <c r="U1000">
        <v>8.5794673475254723E-3</v>
      </c>
      <c r="V1000">
        <v>8.9694431360493616E-3</v>
      </c>
      <c r="W1000">
        <v>8.9694431360493616E-3</v>
      </c>
      <c r="X1000" t="s">
        <v>823</v>
      </c>
    </row>
    <row r="1001" spans="1:24">
      <c r="A1001" t="s">
        <v>69</v>
      </c>
      <c r="B1001" t="s">
        <v>810</v>
      </c>
      <c r="C1001" t="s">
        <v>567</v>
      </c>
      <c r="D1001" t="s">
        <v>763</v>
      </c>
      <c r="E1001" t="s">
        <v>760</v>
      </c>
      <c r="F1001" t="s">
        <v>766</v>
      </c>
      <c r="G1001" t="s">
        <v>721</v>
      </c>
      <c r="H1001" t="s">
        <v>815</v>
      </c>
      <c r="I1001" t="s">
        <v>80</v>
      </c>
      <c r="J1001">
        <v>6.4425780043664738E-4</v>
      </c>
      <c r="K1001">
        <v>1.565226039719379E-4</v>
      </c>
      <c r="L1001">
        <v>4.3298514999266254E-4</v>
      </c>
      <c r="M1001">
        <v>4.3169456963388167E-4</v>
      </c>
      <c r="N1001">
        <v>4.1517730099227302E-4</v>
      </c>
      <c r="O1001">
        <v>4.131862687205242E-4</v>
      </c>
      <c r="P1001">
        <v>3.1311513830518261E-4</v>
      </c>
      <c r="Q1001">
        <v>4.8934558052497008E-4</v>
      </c>
      <c r="R1001">
        <v>3.6790203221244623E-4</v>
      </c>
      <c r="S1001">
        <v>3.4950693060182338E-4</v>
      </c>
      <c r="T1001">
        <v>2.9432162576995626E-4</v>
      </c>
      <c r="U1001">
        <v>4.0469223543369121E-4</v>
      </c>
      <c r="V1001">
        <v>4.2308733704431368E-4</v>
      </c>
      <c r="W1001">
        <v>4.2308733704431368E-4</v>
      </c>
      <c r="X1001" t="s">
        <v>823</v>
      </c>
    </row>
    <row r="1002" spans="1:24">
      <c r="A1002" t="s">
        <v>69</v>
      </c>
      <c r="B1002" t="s">
        <v>810</v>
      </c>
      <c r="C1002" t="s">
        <v>567</v>
      </c>
      <c r="D1002" t="s">
        <v>763</v>
      </c>
      <c r="E1002" t="s">
        <v>760</v>
      </c>
      <c r="F1002" t="s">
        <v>766</v>
      </c>
      <c r="G1002" t="s">
        <v>721</v>
      </c>
      <c r="H1002" t="s">
        <v>817</v>
      </c>
      <c r="I1002" t="s">
        <v>77</v>
      </c>
      <c r="J1002">
        <v>4.6985214694170267E-3</v>
      </c>
      <c r="K1002">
        <v>8.9274852289898034E-3</v>
      </c>
      <c r="L1002">
        <v>1.3303845068541377E-2</v>
      </c>
      <c r="M1002">
        <v>1.3190696784985929E-2</v>
      </c>
      <c r="N1002">
        <v>1.4530709665190796E-2</v>
      </c>
      <c r="O1002">
        <v>1.2437593139588227E-2</v>
      </c>
      <c r="P1002">
        <v>1.1432123910655552E-2</v>
      </c>
      <c r="Q1002">
        <v>1.3145375316959793E-2</v>
      </c>
      <c r="R1002">
        <v>5.2794455558216307E-3</v>
      </c>
      <c r="S1002">
        <v>1.5780340171616076E-2</v>
      </c>
      <c r="T1002">
        <v>1.2034319957180878E-2</v>
      </c>
      <c r="U1002">
        <v>1.3045673403325943E-2</v>
      </c>
      <c r="V1002">
        <v>1.2523846467192899E-2</v>
      </c>
      <c r="W1002">
        <v>1.2523846467192899E-2</v>
      </c>
      <c r="X1002" t="s">
        <v>824</v>
      </c>
    </row>
    <row r="1003" spans="1:24">
      <c r="A1003" t="s">
        <v>69</v>
      </c>
      <c r="B1003" t="s">
        <v>810</v>
      </c>
      <c r="C1003" t="s">
        <v>567</v>
      </c>
      <c r="D1003" t="s">
        <v>763</v>
      </c>
      <c r="E1003" t="s">
        <v>760</v>
      </c>
      <c r="F1003" t="s">
        <v>766</v>
      </c>
      <c r="G1003" t="s">
        <v>721</v>
      </c>
      <c r="H1003" t="s">
        <v>817</v>
      </c>
      <c r="I1003" t="s">
        <v>80</v>
      </c>
      <c r="J1003">
        <v>1.9157375860816463E-4</v>
      </c>
      <c r="K1003">
        <v>3.6176523404012463E-4</v>
      </c>
      <c r="L1003">
        <v>5.5939925468601243E-4</v>
      </c>
      <c r="M1003">
        <v>5.570204844996305E-4</v>
      </c>
      <c r="N1003">
        <v>6.410181940608989E-4</v>
      </c>
      <c r="O1003">
        <v>5.5288489953387741E-4</v>
      </c>
      <c r="P1003">
        <v>5.2372454292972802E-4</v>
      </c>
      <c r="Q1003">
        <v>6.1114082380514534E-4</v>
      </c>
      <c r="R1003">
        <v>2.4614501196755696E-4</v>
      </c>
      <c r="S1003">
        <v>7.384350359026699E-4</v>
      </c>
      <c r="T1003">
        <v>5.6613352752538288E-4</v>
      </c>
      <c r="U1003">
        <v>6.1536252991889484E-4</v>
      </c>
      <c r="V1003">
        <v>5.9074802872213881E-4</v>
      </c>
      <c r="W1003">
        <v>5.9074802872213881E-4</v>
      </c>
      <c r="X1003" t="s">
        <v>824</v>
      </c>
    </row>
    <row r="1004" spans="1:24">
      <c r="A1004" t="s">
        <v>69</v>
      </c>
      <c r="B1004" t="s">
        <v>810</v>
      </c>
      <c r="C1004" t="s">
        <v>567</v>
      </c>
      <c r="D1004" t="s">
        <v>763</v>
      </c>
      <c r="E1004" t="s">
        <v>760</v>
      </c>
      <c r="F1004" t="s">
        <v>766</v>
      </c>
      <c r="G1004" t="s">
        <v>721</v>
      </c>
      <c r="H1004" t="s">
        <v>819</v>
      </c>
      <c r="I1004" t="s">
        <v>77</v>
      </c>
      <c r="J1004">
        <v>8.6825570294351163E-3</v>
      </c>
      <c r="K1004">
        <v>5.0481647662839364E-3</v>
      </c>
      <c r="L1004">
        <v>6.5341198919872711E-3</v>
      </c>
      <c r="M1004">
        <v>5.2488233304199064E-3</v>
      </c>
      <c r="N1004">
        <v>6.6609093341260155E-3</v>
      </c>
      <c r="O1004">
        <v>7.4831138889423455E-3</v>
      </c>
      <c r="P1004">
        <v>7.860766193111917E-3</v>
      </c>
      <c r="Q1004">
        <v>7.4650832673644153E-3</v>
      </c>
      <c r="R1004">
        <v>3.8570494804515067E-3</v>
      </c>
      <c r="S1004">
        <v>4.0689802756563812E-3</v>
      </c>
      <c r="T1004">
        <v>5.8463530657953426E-3</v>
      </c>
      <c r="U1004">
        <v>5.8306613029079487E-3</v>
      </c>
      <c r="V1004">
        <v>5.6064050989499924E-3</v>
      </c>
      <c r="W1004">
        <v>5.6064050989499924E-3</v>
      </c>
      <c r="X1004" t="s">
        <v>825</v>
      </c>
    </row>
    <row r="1005" spans="1:24">
      <c r="A1005" t="s">
        <v>69</v>
      </c>
      <c r="B1005" t="s">
        <v>810</v>
      </c>
      <c r="C1005" t="s">
        <v>567</v>
      </c>
      <c r="D1005" t="s">
        <v>763</v>
      </c>
      <c r="E1005" t="s">
        <v>760</v>
      </c>
      <c r="F1005" t="s">
        <v>766</v>
      </c>
      <c r="G1005" t="s">
        <v>721</v>
      </c>
      <c r="H1005" t="s">
        <v>819</v>
      </c>
      <c r="I1005" t="s">
        <v>80</v>
      </c>
      <c r="J1005">
        <v>3.5401563987426187E-4</v>
      </c>
      <c r="K1005">
        <v>2.0456494312838766E-4</v>
      </c>
      <c r="L1005">
        <v>2.7474626912559781E-4</v>
      </c>
      <c r="M1005">
        <v>2.216488000763774E-4</v>
      </c>
      <c r="N1005">
        <v>2.9384415286978852E-4</v>
      </c>
      <c r="O1005">
        <v>3.3264479905839941E-4</v>
      </c>
      <c r="P1005">
        <v>3.6011472703928411E-4</v>
      </c>
      <c r="Q1005">
        <v>3.4705872048438604E-4</v>
      </c>
      <c r="R1005">
        <v>1.7982825667712428E-4</v>
      </c>
      <c r="S1005">
        <v>1.9040638942283741E-4</v>
      </c>
      <c r="T1005">
        <v>2.7503145138854207E-4</v>
      </c>
      <c r="U1005">
        <v>2.7503145138854207E-4</v>
      </c>
      <c r="V1005">
        <v>2.6445331864283087E-4</v>
      </c>
      <c r="W1005">
        <v>2.6445331864283087E-4</v>
      </c>
      <c r="X1005" t="s">
        <v>825</v>
      </c>
    </row>
    <row r="1006" spans="1:24">
      <c r="A1006" t="s">
        <v>69</v>
      </c>
      <c r="B1006" t="s">
        <v>810</v>
      </c>
      <c r="C1006" t="s">
        <v>567</v>
      </c>
      <c r="D1006" t="s">
        <v>763</v>
      </c>
      <c r="E1006" t="s">
        <v>760</v>
      </c>
      <c r="F1006" t="s">
        <v>772</v>
      </c>
      <c r="G1006" t="s">
        <v>721</v>
      </c>
      <c r="H1006" t="s">
        <v>811</v>
      </c>
      <c r="I1006" t="s">
        <v>77</v>
      </c>
      <c r="J1006">
        <v>2.9216192147104038E-3</v>
      </c>
      <c r="K1006">
        <v>3.0828684633397762E-3</v>
      </c>
      <c r="L1006">
        <v>3.2542755034461221E-3</v>
      </c>
      <c r="M1006">
        <v>3.1272012057350714E-3</v>
      </c>
      <c r="N1006">
        <v>2.9723422850019055E-3</v>
      </c>
      <c r="O1006">
        <v>2.9178400514131178E-3</v>
      </c>
      <c r="P1006">
        <v>2.9737690670192055E-3</v>
      </c>
      <c r="Q1006">
        <v>2.9624077532276112E-3</v>
      </c>
      <c r="R1006">
        <v>1.5123220791344969E-3</v>
      </c>
      <c r="S1006">
        <v>1.050035268242309E-3</v>
      </c>
      <c r="T1006">
        <v>1.1372256958313328E-3</v>
      </c>
      <c r="U1006">
        <v>8.5382520507609869E-4</v>
      </c>
      <c r="V1006">
        <v>7.1152100423008623E-4</v>
      </c>
      <c r="W1006">
        <v>7.1152100423008623E-4</v>
      </c>
      <c r="X1006" t="s">
        <v>826</v>
      </c>
    </row>
    <row r="1007" spans="1:24">
      <c r="A1007" t="s">
        <v>69</v>
      </c>
      <c r="B1007" t="s">
        <v>810</v>
      </c>
      <c r="C1007" t="s">
        <v>567</v>
      </c>
      <c r="D1007" t="s">
        <v>763</v>
      </c>
      <c r="E1007" t="s">
        <v>760</v>
      </c>
      <c r="F1007" t="s">
        <v>772</v>
      </c>
      <c r="G1007" t="s">
        <v>721</v>
      </c>
      <c r="H1007" t="s">
        <v>811</v>
      </c>
      <c r="I1007" t="s">
        <v>80</v>
      </c>
      <c r="J1007">
        <v>2.4028137076313307E-4</v>
      </c>
      <c r="K1007">
        <v>2.3562308813266178E-4</v>
      </c>
      <c r="L1007">
        <v>2.54108512315401E-4</v>
      </c>
      <c r="M1007">
        <v>2.2887353160415757E-4</v>
      </c>
      <c r="N1007">
        <v>2.2672112396527686E-4</v>
      </c>
      <c r="O1007">
        <v>2.2455051767405346E-4</v>
      </c>
      <c r="P1007">
        <v>2.2236171167109285E-4</v>
      </c>
      <c r="Q1007">
        <v>2.2015470488356064E-4</v>
      </c>
      <c r="R1007">
        <v>1.0862455507330943E-4</v>
      </c>
      <c r="S1007">
        <v>7.6037188551316464E-5</v>
      </c>
      <c r="T1007">
        <v>8.6899644058647475E-5</v>
      </c>
      <c r="U1007">
        <v>6.5174733043985494E-5</v>
      </c>
      <c r="V1007">
        <v>5.431227753665489E-5</v>
      </c>
      <c r="W1007">
        <v>5.431227753665489E-5</v>
      </c>
      <c r="X1007" t="s">
        <v>826</v>
      </c>
    </row>
    <row r="1008" spans="1:24">
      <c r="A1008" t="s">
        <v>69</v>
      </c>
      <c r="B1008" t="s">
        <v>810</v>
      </c>
      <c r="C1008" t="s">
        <v>567</v>
      </c>
      <c r="D1008" t="s">
        <v>763</v>
      </c>
      <c r="E1008" t="s">
        <v>760</v>
      </c>
      <c r="F1008" t="s">
        <v>772</v>
      </c>
      <c r="G1008" t="s">
        <v>721</v>
      </c>
      <c r="H1008" t="s">
        <v>813</v>
      </c>
      <c r="I1008" t="s">
        <v>77</v>
      </c>
      <c r="J1008">
        <v>9.9424067014926439E-4</v>
      </c>
      <c r="K1008">
        <v>1.1253283632754938E-3</v>
      </c>
      <c r="L1008">
        <v>1.1790874464864122E-3</v>
      </c>
      <c r="M1008">
        <v>1.1148690723103542E-3</v>
      </c>
      <c r="N1008">
        <v>9.8052201269670258E-4</v>
      </c>
      <c r="O1008">
        <v>1.2070651082977783E-3</v>
      </c>
      <c r="P1008">
        <v>1.2356023428431297E-3</v>
      </c>
      <c r="Q1008">
        <v>1.251787129671943E-3</v>
      </c>
      <c r="R1008">
        <v>7.3163413685797428E-4</v>
      </c>
      <c r="S1008">
        <v>8.2060442618018116E-4</v>
      </c>
      <c r="T1008">
        <v>9.5750001413059255E-4</v>
      </c>
      <c r="U1008">
        <v>7.7905403348911594E-4</v>
      </c>
      <c r="V1008">
        <v>8.3898126683443284E-4</v>
      </c>
      <c r="W1008">
        <v>8.3898126683443284E-4</v>
      </c>
      <c r="X1008" t="s">
        <v>827</v>
      </c>
    </row>
    <row r="1009" spans="1:24">
      <c r="A1009" t="s">
        <v>69</v>
      </c>
      <c r="B1009" t="s">
        <v>810</v>
      </c>
      <c r="C1009" t="s">
        <v>567</v>
      </c>
      <c r="D1009" t="s">
        <v>763</v>
      </c>
      <c r="E1009" t="s">
        <v>760</v>
      </c>
      <c r="F1009" t="s">
        <v>772</v>
      </c>
      <c r="G1009" t="s">
        <v>721</v>
      </c>
      <c r="H1009" t="s">
        <v>813</v>
      </c>
      <c r="I1009" t="s">
        <v>80</v>
      </c>
      <c r="J1009">
        <v>7.957228278632916E-5</v>
      </c>
      <c r="K1009">
        <v>8.9648588032191509E-5</v>
      </c>
      <c r="L1009">
        <v>1.0275544217800892E-4</v>
      </c>
      <c r="M1009">
        <v>9.575578269152072E-5</v>
      </c>
      <c r="N1009">
        <v>9.0802955308940273E-5</v>
      </c>
      <c r="O1009">
        <v>1.1759573913620104E-4</v>
      </c>
      <c r="P1009">
        <v>1.2171131507984365E-4</v>
      </c>
      <c r="Q1009">
        <v>1.2585042182622916E-4</v>
      </c>
      <c r="R1009">
        <v>7.4524111758488511E-5</v>
      </c>
      <c r="S1009">
        <v>8.4244648074812987E-5</v>
      </c>
      <c r="T1009">
        <v>1.0368572070746224E-4</v>
      </c>
      <c r="U1009">
        <v>8.4244648074812987E-5</v>
      </c>
      <c r="V1009">
        <v>9.0725005619029421E-5</v>
      </c>
      <c r="W1009">
        <v>9.0725005619029421E-5</v>
      </c>
      <c r="X1009" t="s">
        <v>827</v>
      </c>
    </row>
    <row r="1010" spans="1:24">
      <c r="A1010" t="s">
        <v>69</v>
      </c>
      <c r="B1010" t="s">
        <v>810</v>
      </c>
      <c r="C1010" t="s">
        <v>567</v>
      </c>
      <c r="D1010" t="s">
        <v>763</v>
      </c>
      <c r="E1010" t="s">
        <v>760</v>
      </c>
      <c r="F1010" t="s">
        <v>772</v>
      </c>
      <c r="G1010" t="s">
        <v>721</v>
      </c>
      <c r="H1010" t="s">
        <v>815</v>
      </c>
      <c r="I1010" t="s">
        <v>77</v>
      </c>
      <c r="J1010">
        <v>4.4758918123454124E-3</v>
      </c>
      <c r="K1010">
        <v>1.132216362158403E-3</v>
      </c>
      <c r="L1010">
        <v>2.8067577288871551E-3</v>
      </c>
      <c r="M1010">
        <v>2.8552186756229019E-3</v>
      </c>
      <c r="N1010">
        <v>2.5503878953543188E-3</v>
      </c>
      <c r="O1010">
        <v>2.4151062089252471E-3</v>
      </c>
      <c r="P1010">
        <v>1.9777630018127414E-3</v>
      </c>
      <c r="Q1010">
        <v>3.0055036948786807E-3</v>
      </c>
      <c r="R1010">
        <v>2.0366745718548352E-3</v>
      </c>
      <c r="S1010">
        <v>1.9197276889561573E-3</v>
      </c>
      <c r="T1010">
        <v>1.5326193845061988E-3</v>
      </c>
      <c r="U1010">
        <v>2.1102914243835221E-3</v>
      </c>
      <c r="V1010">
        <v>2.2062137618555008E-3</v>
      </c>
      <c r="W1010">
        <v>2.2062137618555008E-3</v>
      </c>
      <c r="X1010" t="s">
        <v>828</v>
      </c>
    </row>
    <row r="1011" spans="1:24">
      <c r="A1011" t="s">
        <v>69</v>
      </c>
      <c r="B1011" t="s">
        <v>810</v>
      </c>
      <c r="C1011" t="s">
        <v>567</v>
      </c>
      <c r="D1011" t="s">
        <v>763</v>
      </c>
      <c r="E1011" t="s">
        <v>760</v>
      </c>
      <c r="F1011" t="s">
        <v>772</v>
      </c>
      <c r="G1011" t="s">
        <v>721</v>
      </c>
      <c r="H1011" t="s">
        <v>815</v>
      </c>
      <c r="I1011" t="s">
        <v>80</v>
      </c>
      <c r="J1011">
        <v>3.7999861281640633E-4</v>
      </c>
      <c r="K1011">
        <v>9.4206085854732773E-5</v>
      </c>
      <c r="L1011">
        <v>2.5175627351836156E-4</v>
      </c>
      <c r="M1011">
        <v>2.4892858027898593E-4</v>
      </c>
      <c r="N1011">
        <v>2.3661333625420871E-4</v>
      </c>
      <c r="O1011">
        <v>2.327967573483708E-4</v>
      </c>
      <c r="P1011">
        <v>1.9048757043554378E-4</v>
      </c>
      <c r="Q1011">
        <v>2.9214112849143862E-4</v>
      </c>
      <c r="R1011">
        <v>1.9843548350361869E-4</v>
      </c>
      <c r="S1011">
        <v>1.8851370932843772E-4</v>
      </c>
      <c r="T1011">
        <v>1.5874838680289484E-4</v>
      </c>
      <c r="U1011">
        <v>2.1827903185398062E-4</v>
      </c>
      <c r="V1011">
        <v>2.2820080602916159E-4</v>
      </c>
      <c r="W1011">
        <v>2.2820080602916159E-4</v>
      </c>
      <c r="X1011" t="s">
        <v>828</v>
      </c>
    </row>
    <row r="1012" spans="1:24">
      <c r="A1012" t="s">
        <v>69</v>
      </c>
      <c r="B1012" t="s">
        <v>810</v>
      </c>
      <c r="C1012" t="s">
        <v>567</v>
      </c>
      <c r="D1012" t="s">
        <v>763</v>
      </c>
      <c r="E1012" t="s">
        <v>760</v>
      </c>
      <c r="F1012" t="s">
        <v>772</v>
      </c>
      <c r="G1012" t="s">
        <v>721</v>
      </c>
      <c r="H1012" t="s">
        <v>817</v>
      </c>
      <c r="I1012" t="s">
        <v>77</v>
      </c>
      <c r="J1012">
        <v>1.3309321470898359E-3</v>
      </c>
      <c r="K1012">
        <v>2.616852178831171E-3</v>
      </c>
      <c r="L1012">
        <v>3.6262171616054085E-3</v>
      </c>
      <c r="M1012">
        <v>3.6841216033750126E-3</v>
      </c>
      <c r="N1012">
        <v>3.9377033352438204E-3</v>
      </c>
      <c r="O1012">
        <v>3.2316556835736685E-3</v>
      </c>
      <c r="P1012">
        <v>3.3080579551479352E-3</v>
      </c>
      <c r="Q1012">
        <v>3.7535559268095575E-3</v>
      </c>
      <c r="R1012">
        <v>1.3626379931865695E-3</v>
      </c>
      <c r="S1012">
        <v>4.0559830458203128E-3</v>
      </c>
      <c r="T1012">
        <v>2.9480240068476922E-3</v>
      </c>
      <c r="U1012">
        <v>3.2088440451128108E-3</v>
      </c>
      <c r="V1012">
        <v>3.0804902833082978E-3</v>
      </c>
      <c r="W1012">
        <v>3.0804902833082978E-3</v>
      </c>
      <c r="X1012" t="s">
        <v>829</v>
      </c>
    </row>
    <row r="1013" spans="1:24">
      <c r="A1013" t="s">
        <v>69</v>
      </c>
      <c r="B1013" t="s">
        <v>810</v>
      </c>
      <c r="C1013" t="s">
        <v>567</v>
      </c>
      <c r="D1013" t="s">
        <v>763</v>
      </c>
      <c r="E1013" t="s">
        <v>760</v>
      </c>
      <c r="F1013" t="s">
        <v>772</v>
      </c>
      <c r="G1013" t="s">
        <v>721</v>
      </c>
      <c r="H1013" t="s">
        <v>817</v>
      </c>
      <c r="I1013" t="s">
        <v>80</v>
      </c>
      <c r="J1013">
        <v>1.1299477084140679E-4</v>
      </c>
      <c r="K1013">
        <v>2.177352397188055E-4</v>
      </c>
      <c r="L1013">
        <v>3.2525889576371373E-4</v>
      </c>
      <c r="M1013">
        <v>3.2119541950782808E-4</v>
      </c>
      <c r="N1013">
        <v>3.6532212414767788E-4</v>
      </c>
      <c r="O1013">
        <v>3.1150554009679515E-4</v>
      </c>
      <c r="P1013">
        <v>3.1861447613214402E-4</v>
      </c>
      <c r="Q1013">
        <v>3.6485334094993869E-4</v>
      </c>
      <c r="R1013">
        <v>1.3276334508960038E-4</v>
      </c>
      <c r="S1013">
        <v>3.9829003526880115E-4</v>
      </c>
      <c r="T1013">
        <v>3.0535569370608096E-4</v>
      </c>
      <c r="U1013">
        <v>3.3190836272400112E-4</v>
      </c>
      <c r="V1013">
        <v>3.1863202821504104E-4</v>
      </c>
      <c r="W1013">
        <v>3.1863202821504104E-4</v>
      </c>
      <c r="X1013" t="s">
        <v>829</v>
      </c>
    </row>
    <row r="1014" spans="1:24">
      <c r="A1014" t="s">
        <v>69</v>
      </c>
      <c r="B1014" t="s">
        <v>810</v>
      </c>
      <c r="C1014" t="s">
        <v>567</v>
      </c>
      <c r="D1014" t="s">
        <v>763</v>
      </c>
      <c r="E1014" t="s">
        <v>760</v>
      </c>
      <c r="F1014" t="s">
        <v>772</v>
      </c>
      <c r="G1014" t="s">
        <v>721</v>
      </c>
      <c r="H1014" t="s">
        <v>819</v>
      </c>
      <c r="I1014" t="s">
        <v>77</v>
      </c>
      <c r="J1014">
        <v>2.4594746123081639E-3</v>
      </c>
      <c r="K1014">
        <v>1.4797337244369375E-3</v>
      </c>
      <c r="L1014">
        <v>1.7809992198675919E-3</v>
      </c>
      <c r="M1014">
        <v>1.4659804359925053E-3</v>
      </c>
      <c r="N1014">
        <v>1.8050518870098386E-3</v>
      </c>
      <c r="O1014">
        <v>1.9443349897864733E-3</v>
      </c>
      <c r="P1014">
        <v>2.2746315856884886E-3</v>
      </c>
      <c r="Q1014">
        <v>2.1315943338788613E-3</v>
      </c>
      <c r="R1014">
        <v>9.9551403799746007E-4</v>
      </c>
      <c r="S1014">
        <v>1.045840256442923E-3</v>
      </c>
      <c r="T1014">
        <v>1.4321697654538538E-3</v>
      </c>
      <c r="U1014">
        <v>1.4341676525595091E-3</v>
      </c>
      <c r="V1014">
        <v>1.3790073582302987E-3</v>
      </c>
      <c r="W1014">
        <v>1.3790073582302987E-3</v>
      </c>
      <c r="X1014" t="s">
        <v>830</v>
      </c>
    </row>
    <row r="1015" spans="1:24">
      <c r="A1015" t="s">
        <v>69</v>
      </c>
      <c r="B1015" t="s">
        <v>810</v>
      </c>
      <c r="C1015" t="s">
        <v>567</v>
      </c>
      <c r="D1015" t="s">
        <v>763</v>
      </c>
      <c r="E1015" t="s">
        <v>760</v>
      </c>
      <c r="F1015" t="s">
        <v>772</v>
      </c>
      <c r="G1015" t="s">
        <v>721</v>
      </c>
      <c r="H1015" t="s">
        <v>819</v>
      </c>
      <c r="I1015" t="s">
        <v>80</v>
      </c>
      <c r="J1015">
        <v>2.0880686578626949E-4</v>
      </c>
      <c r="K1015">
        <v>1.2312127517809783E-4</v>
      </c>
      <c r="L1015">
        <v>1.5974935140224903E-4</v>
      </c>
      <c r="M1015">
        <v>1.278096251485082E-4</v>
      </c>
      <c r="N1015">
        <v>1.6746446682692446E-4</v>
      </c>
      <c r="O1015">
        <v>1.8741820924831991E-4</v>
      </c>
      <c r="P1015">
        <v>2.1908036705945688E-4</v>
      </c>
      <c r="Q1015">
        <v>2.07195344742527E-4</v>
      </c>
      <c r="R1015">
        <v>9.6994047156369155E-5</v>
      </c>
      <c r="S1015">
        <v>1.0269957934203794E-4</v>
      </c>
      <c r="T1015">
        <v>1.4834383682738812E-4</v>
      </c>
      <c r="U1015">
        <v>1.4834383682738812E-4</v>
      </c>
      <c r="V1015">
        <v>1.4263830464171951E-4</v>
      </c>
      <c r="W1015">
        <v>1.4263830464171951E-4</v>
      </c>
      <c r="X1015" t="s">
        <v>830</v>
      </c>
    </row>
    <row r="1016" spans="1:24">
      <c r="A1016" t="s">
        <v>69</v>
      </c>
      <c r="B1016" t="s">
        <v>810</v>
      </c>
      <c r="C1016" t="s">
        <v>567</v>
      </c>
      <c r="D1016" t="s">
        <v>763</v>
      </c>
      <c r="E1016" t="s">
        <v>760</v>
      </c>
      <c r="F1016" t="s">
        <v>776</v>
      </c>
      <c r="G1016" t="s">
        <v>721</v>
      </c>
      <c r="H1016" t="s">
        <v>811</v>
      </c>
      <c r="I1016" t="s">
        <v>77</v>
      </c>
      <c r="J1016">
        <v>7.5884354028633622E-4</v>
      </c>
      <c r="K1016">
        <v>8.0493346938043217E-4</v>
      </c>
      <c r="L1016">
        <v>8.5419633064668917E-4</v>
      </c>
      <c r="M1016">
        <v>8.0578573700289431E-4</v>
      </c>
      <c r="N1016">
        <v>7.5166370271674999E-4</v>
      </c>
      <c r="O1016">
        <v>7.2401002652418126E-4</v>
      </c>
      <c r="P1016">
        <v>7.2383994075504688E-4</v>
      </c>
      <c r="Q1016">
        <v>7.0716795382901997E-4</v>
      </c>
      <c r="R1016">
        <v>3.6101232487890326E-4</v>
      </c>
      <c r="S1016">
        <v>2.5065803020606861E-4</v>
      </c>
      <c r="T1016">
        <v>2.7147159856256124E-4</v>
      </c>
      <c r="U1016">
        <v>2.0381995778381837E-4</v>
      </c>
      <c r="V1016">
        <v>1.6984996481984833E-4</v>
      </c>
      <c r="W1016">
        <v>1.6984996481984833E-4</v>
      </c>
      <c r="X1016" t="s">
        <v>831</v>
      </c>
    </row>
    <row r="1017" spans="1:24">
      <c r="A1017" t="s">
        <v>69</v>
      </c>
      <c r="B1017" t="s">
        <v>810</v>
      </c>
      <c r="C1017" t="s">
        <v>567</v>
      </c>
      <c r="D1017" t="s">
        <v>763</v>
      </c>
      <c r="E1017" t="s">
        <v>760</v>
      </c>
      <c r="F1017" t="s">
        <v>776</v>
      </c>
      <c r="G1017" t="s">
        <v>721</v>
      </c>
      <c r="H1017" t="s">
        <v>811</v>
      </c>
      <c r="I1017" t="s">
        <v>80</v>
      </c>
      <c r="J1017">
        <v>8.8528629308821136E-5</v>
      </c>
      <c r="K1017">
        <v>8.7268566915861713E-5</v>
      </c>
      <c r="L1017">
        <v>9.4614480225495206E-5</v>
      </c>
      <c r="M1017">
        <v>8.3655467722735228E-5</v>
      </c>
      <c r="N1017">
        <v>8.1330184001348116E-5</v>
      </c>
      <c r="O1017">
        <v>7.9037313445653475E-5</v>
      </c>
      <c r="P1017">
        <v>7.6776855668431534E-5</v>
      </c>
      <c r="Q1017">
        <v>7.4548810306398794E-5</v>
      </c>
      <c r="R1017">
        <v>3.6782458748996603E-5</v>
      </c>
      <c r="S1017">
        <v>2.5747721124297611E-5</v>
      </c>
      <c r="T1017">
        <v>2.9425966999197259E-5</v>
      </c>
      <c r="U1017">
        <v>2.206947524939797E-5</v>
      </c>
      <c r="V1017">
        <v>1.8391229374498271E-5</v>
      </c>
      <c r="W1017">
        <v>1.8391229374498271E-5</v>
      </c>
      <c r="X1017" t="s">
        <v>831</v>
      </c>
    </row>
    <row r="1018" spans="1:24">
      <c r="A1018" t="s">
        <v>69</v>
      </c>
      <c r="B1018" t="s">
        <v>810</v>
      </c>
      <c r="C1018" t="s">
        <v>567</v>
      </c>
      <c r="D1018" t="s">
        <v>763</v>
      </c>
      <c r="E1018" t="s">
        <v>760</v>
      </c>
      <c r="F1018" t="s">
        <v>776</v>
      </c>
      <c r="G1018" t="s">
        <v>721</v>
      </c>
      <c r="H1018" t="s">
        <v>813</v>
      </c>
      <c r="I1018" t="s">
        <v>77</v>
      </c>
      <c r="J1018">
        <v>2.5823800248640918E-4</v>
      </c>
      <c r="K1018">
        <v>2.9382196302408945E-4</v>
      </c>
      <c r="L1018">
        <v>3.0949198039124893E-4</v>
      </c>
      <c r="M1018">
        <v>2.8726824338831192E-4</v>
      </c>
      <c r="N1018">
        <v>2.4796027374701044E-4</v>
      </c>
      <c r="O1018">
        <v>2.9951170238130083E-4</v>
      </c>
      <c r="P1018">
        <v>3.0075581071830248E-4</v>
      </c>
      <c r="Q1018">
        <v>2.9881900699022012E-4</v>
      </c>
      <c r="R1018">
        <v>1.7465124946071503E-4</v>
      </c>
      <c r="S1018">
        <v>1.9588969558043386E-4</v>
      </c>
      <c r="T1018">
        <v>2.285685773831293E-4</v>
      </c>
      <c r="U1018">
        <v>1.8597103865411466E-4</v>
      </c>
      <c r="V1018">
        <v>2.0027650316596985E-4</v>
      </c>
      <c r="W1018">
        <v>2.0027650316596985E-4</v>
      </c>
      <c r="X1018" t="s">
        <v>832</v>
      </c>
    </row>
    <row r="1019" spans="1:24">
      <c r="A1019" t="s">
        <v>69</v>
      </c>
      <c r="B1019" t="s">
        <v>810</v>
      </c>
      <c r="C1019" t="s">
        <v>567</v>
      </c>
      <c r="D1019" t="s">
        <v>763</v>
      </c>
      <c r="E1019" t="s">
        <v>760</v>
      </c>
      <c r="F1019" t="s">
        <v>776</v>
      </c>
      <c r="G1019" t="s">
        <v>721</v>
      </c>
      <c r="H1019" t="s">
        <v>813</v>
      </c>
      <c r="I1019" t="s">
        <v>80</v>
      </c>
      <c r="J1019">
        <v>2.9317400278159438E-5</v>
      </c>
      <c r="K1019">
        <v>3.3203468580273548E-5</v>
      </c>
      <c r="L1019">
        <v>3.8259846800984199E-5</v>
      </c>
      <c r="M1019">
        <v>3.4999655626715503E-5</v>
      </c>
      <c r="N1019">
        <v>3.2573149488591015E-5</v>
      </c>
      <c r="O1019">
        <v>4.1391359905357955E-5</v>
      </c>
      <c r="P1019">
        <v>4.2024375513542993E-5</v>
      </c>
      <c r="Q1019">
        <v>4.2615483637589671E-5</v>
      </c>
      <c r="R1019">
        <v>2.5235362894809724E-5</v>
      </c>
      <c r="S1019">
        <v>2.8526931968045818E-5</v>
      </c>
      <c r="T1019">
        <v>3.5110070114518E-5</v>
      </c>
      <c r="U1019">
        <v>2.8526931968045818E-5</v>
      </c>
      <c r="V1019">
        <v>3.0721311350203214E-5</v>
      </c>
      <c r="W1019">
        <v>3.0721311350203214E-5</v>
      </c>
      <c r="X1019" t="s">
        <v>832</v>
      </c>
    </row>
    <row r="1020" spans="1:24">
      <c r="A1020" t="s">
        <v>69</v>
      </c>
      <c r="B1020" t="s">
        <v>810</v>
      </c>
      <c r="C1020" t="s">
        <v>567</v>
      </c>
      <c r="D1020" t="s">
        <v>763</v>
      </c>
      <c r="E1020" t="s">
        <v>760</v>
      </c>
      <c r="F1020" t="s">
        <v>776</v>
      </c>
      <c r="G1020" t="s">
        <v>721</v>
      </c>
      <c r="H1020" t="s">
        <v>815</v>
      </c>
      <c r="I1020" t="s">
        <v>77</v>
      </c>
      <c r="J1020">
        <v>1.1625408169953779E-3</v>
      </c>
      <c r="K1020">
        <v>2.9562041174281993E-4</v>
      </c>
      <c r="L1020">
        <v>7.3672992667362671E-4</v>
      </c>
      <c r="M1020">
        <v>7.3570401566164353E-4</v>
      </c>
      <c r="N1020">
        <v>6.4495735180269888E-4</v>
      </c>
      <c r="O1020">
        <v>5.9926557987160828E-4</v>
      </c>
      <c r="P1020">
        <v>4.8140384199188148E-4</v>
      </c>
      <c r="Q1020">
        <v>7.1745555479904588E-4</v>
      </c>
      <c r="R1020">
        <v>4.8618256147384527E-4</v>
      </c>
      <c r="S1020">
        <v>4.5826571316151033E-4</v>
      </c>
      <c r="T1020">
        <v>3.658575741165589E-4</v>
      </c>
      <c r="U1020">
        <v>5.0375592858150134E-4</v>
      </c>
      <c r="V1020">
        <v>5.2665392533520622E-4</v>
      </c>
      <c r="W1020">
        <v>5.2665392533520622E-4</v>
      </c>
      <c r="X1020" t="s">
        <v>833</v>
      </c>
    </row>
    <row r="1021" spans="1:24">
      <c r="A1021" t="s">
        <v>69</v>
      </c>
      <c r="B1021" t="s">
        <v>810</v>
      </c>
      <c r="C1021" t="s">
        <v>567</v>
      </c>
      <c r="D1021" t="s">
        <v>763</v>
      </c>
      <c r="E1021" t="s">
        <v>760</v>
      </c>
      <c r="F1021" t="s">
        <v>776</v>
      </c>
      <c r="G1021" t="s">
        <v>721</v>
      </c>
      <c r="H1021" t="s">
        <v>815</v>
      </c>
      <c r="I1021" t="s">
        <v>80</v>
      </c>
      <c r="J1021">
        <v>1.4000567844709309E-4</v>
      </c>
      <c r="K1021">
        <v>3.4891445369167017E-5</v>
      </c>
      <c r="L1021">
        <v>9.3738650253802154E-5</v>
      </c>
      <c r="M1021">
        <v>9.098578008055134E-5</v>
      </c>
      <c r="N1021">
        <v>8.4878752531568116E-5</v>
      </c>
      <c r="O1021">
        <v>8.1939825702753217E-5</v>
      </c>
      <c r="P1021">
        <v>6.5771380297668374E-5</v>
      </c>
      <c r="Q1021">
        <v>9.8924860961405444E-5</v>
      </c>
      <c r="R1021">
        <v>6.7194245181332154E-5</v>
      </c>
      <c r="S1021">
        <v>6.383453292226552E-5</v>
      </c>
      <c r="T1021">
        <v>5.3755396145065627E-5</v>
      </c>
      <c r="U1021">
        <v>7.3913669699464933E-5</v>
      </c>
      <c r="V1021">
        <v>7.7273381958531552E-5</v>
      </c>
      <c r="W1021">
        <v>7.7273381958531552E-5</v>
      </c>
      <c r="X1021" t="s">
        <v>833</v>
      </c>
    </row>
    <row r="1022" spans="1:24">
      <c r="A1022" t="s">
        <v>69</v>
      </c>
      <c r="B1022" t="s">
        <v>810</v>
      </c>
      <c r="C1022" t="s">
        <v>567</v>
      </c>
      <c r="D1022" t="s">
        <v>763</v>
      </c>
      <c r="E1022" t="s">
        <v>760</v>
      </c>
      <c r="F1022" t="s">
        <v>776</v>
      </c>
      <c r="G1022" t="s">
        <v>721</v>
      </c>
      <c r="H1022" t="s">
        <v>817</v>
      </c>
      <c r="I1022" t="s">
        <v>77</v>
      </c>
      <c r="J1022">
        <v>3.4568819142937347E-4</v>
      </c>
      <c r="K1022">
        <v>6.832571445102776E-4</v>
      </c>
      <c r="L1022">
        <v>9.5182518821509835E-4</v>
      </c>
      <c r="M1022">
        <v>9.4928738065832685E-4</v>
      </c>
      <c r="N1022">
        <v>9.9578998155913125E-4</v>
      </c>
      <c r="O1022">
        <v>8.0187778492109188E-4</v>
      </c>
      <c r="P1022">
        <v>8.0520861583535566E-4</v>
      </c>
      <c r="Q1022">
        <v>8.9602603201827113E-4</v>
      </c>
      <c r="R1022">
        <v>3.252806506469429E-4</v>
      </c>
      <c r="S1022">
        <v>9.6821959372503797E-4</v>
      </c>
      <c r="T1022">
        <v>7.0373435341232764E-4</v>
      </c>
      <c r="U1022">
        <v>7.659957259653112E-4</v>
      </c>
      <c r="V1022">
        <v>7.3535589692669831E-4</v>
      </c>
      <c r="W1022">
        <v>7.3535589692669831E-4</v>
      </c>
      <c r="X1022" t="s">
        <v>834</v>
      </c>
    </row>
    <row r="1023" spans="1:24">
      <c r="A1023" t="s">
        <v>69</v>
      </c>
      <c r="B1023" t="s">
        <v>810</v>
      </c>
      <c r="C1023" t="s">
        <v>567</v>
      </c>
      <c r="D1023" t="s">
        <v>763</v>
      </c>
      <c r="E1023" t="s">
        <v>760</v>
      </c>
      <c r="F1023" t="s">
        <v>776</v>
      </c>
      <c r="G1023" t="s">
        <v>721</v>
      </c>
      <c r="H1023" t="s">
        <v>817</v>
      </c>
      <c r="I1023" t="s">
        <v>80</v>
      </c>
      <c r="J1023">
        <v>4.1631492903023324E-5</v>
      </c>
      <c r="K1023">
        <v>8.0643380442597029E-5</v>
      </c>
      <c r="L1023">
        <v>1.2110653468863387E-4</v>
      </c>
      <c r="M1023">
        <v>1.1740000191808687E-4</v>
      </c>
      <c r="N1023">
        <v>1.310496130975626E-4</v>
      </c>
      <c r="O1023">
        <v>1.0964375084819894E-4</v>
      </c>
      <c r="P1023">
        <v>1.1001092528039995E-4</v>
      </c>
      <c r="Q1023">
        <v>1.2354667831658854E-4</v>
      </c>
      <c r="R1023">
        <v>4.4956338470995841E-5</v>
      </c>
      <c r="S1023">
        <v>1.3486901541298759E-4</v>
      </c>
      <c r="T1023">
        <v>1.0339957848329019E-4</v>
      </c>
      <c r="U1023">
        <v>1.1239084617748945E-4</v>
      </c>
      <c r="V1023">
        <v>1.078952123303898E-4</v>
      </c>
      <c r="W1023">
        <v>1.078952123303898E-4</v>
      </c>
      <c r="X1023" t="s">
        <v>834</v>
      </c>
    </row>
    <row r="1024" spans="1:24">
      <c r="A1024" t="s">
        <v>69</v>
      </c>
      <c r="B1024" t="s">
        <v>810</v>
      </c>
      <c r="C1024" t="s">
        <v>567</v>
      </c>
      <c r="D1024" t="s">
        <v>763</v>
      </c>
      <c r="E1024" t="s">
        <v>760</v>
      </c>
      <c r="F1024" t="s">
        <v>776</v>
      </c>
      <c r="G1024" t="s">
        <v>721</v>
      </c>
      <c r="H1024" t="s">
        <v>819</v>
      </c>
      <c r="I1024" t="s">
        <v>77</v>
      </c>
      <c r="J1024">
        <v>6.3880892234386734E-4</v>
      </c>
      <c r="K1024">
        <v>3.8635680202843046E-4</v>
      </c>
      <c r="L1024">
        <v>4.6748438996160679E-4</v>
      </c>
      <c r="M1024">
        <v>3.7773908627359345E-4</v>
      </c>
      <c r="N1024">
        <v>4.564723221251784E-4</v>
      </c>
      <c r="O1024">
        <v>4.8245208877897177E-4</v>
      </c>
      <c r="P1024">
        <v>5.5366410609505672E-4</v>
      </c>
      <c r="Q1024">
        <v>5.0884122951686873E-4</v>
      </c>
      <c r="R1024">
        <v>2.3764305386107272E-4</v>
      </c>
      <c r="S1024">
        <v>2.4965662251422507E-4</v>
      </c>
      <c r="T1024">
        <v>3.4187885225061746E-4</v>
      </c>
      <c r="U1024">
        <v>3.4235577570416564E-4</v>
      </c>
      <c r="V1024">
        <v>3.291882458693899E-4</v>
      </c>
      <c r="W1024">
        <v>3.291882458693899E-4</v>
      </c>
      <c r="X1024" t="s">
        <v>835</v>
      </c>
    </row>
    <row r="1025" spans="1:24">
      <c r="A1025" t="s">
        <v>69</v>
      </c>
      <c r="B1025" t="s">
        <v>810</v>
      </c>
      <c r="C1025" t="s">
        <v>567</v>
      </c>
      <c r="D1025" t="s">
        <v>763</v>
      </c>
      <c r="E1025" t="s">
        <v>760</v>
      </c>
      <c r="F1025" t="s">
        <v>776</v>
      </c>
      <c r="G1025" t="s">
        <v>721</v>
      </c>
      <c r="H1025" t="s">
        <v>819</v>
      </c>
      <c r="I1025" t="s">
        <v>80</v>
      </c>
      <c r="J1025">
        <v>7.6932246389388602E-5</v>
      </c>
      <c r="K1025">
        <v>4.5600867583895707E-5</v>
      </c>
      <c r="L1025">
        <v>5.9480895431489596E-5</v>
      </c>
      <c r="M1025">
        <v>4.6715642024338393E-5</v>
      </c>
      <c r="N1025">
        <v>6.0073431458497137E-5</v>
      </c>
      <c r="O1025">
        <v>6.5967479849164432E-5</v>
      </c>
      <c r="P1025">
        <v>7.5643875895283584E-5</v>
      </c>
      <c r="Q1025">
        <v>7.0160510354520681E-5</v>
      </c>
      <c r="R1025">
        <v>3.2844134882942461E-5</v>
      </c>
      <c r="S1025">
        <v>3.4776142817233219E-5</v>
      </c>
      <c r="T1025">
        <v>5.0232206291558932E-5</v>
      </c>
      <c r="U1025">
        <v>5.0232206291558932E-5</v>
      </c>
      <c r="V1025">
        <v>4.8300198357268194E-5</v>
      </c>
      <c r="W1025">
        <v>4.8300198357268194E-5</v>
      </c>
      <c r="X1025" t="s">
        <v>835</v>
      </c>
    </row>
    <row r="1026" spans="1:24">
      <c r="A1026" t="s">
        <v>69</v>
      </c>
      <c r="B1026" t="s">
        <v>810</v>
      </c>
      <c r="C1026" t="s">
        <v>567</v>
      </c>
      <c r="D1026" t="s">
        <v>763</v>
      </c>
      <c r="E1026" t="s">
        <v>760</v>
      </c>
      <c r="F1026" t="s">
        <v>779</v>
      </c>
      <c r="G1026" t="s">
        <v>721</v>
      </c>
      <c r="H1026" t="s">
        <v>811</v>
      </c>
      <c r="I1026" t="s">
        <v>77</v>
      </c>
      <c r="J1026">
        <v>5.409017081353519E-5</v>
      </c>
      <c r="K1026">
        <v>5.7787467284114846E-5</v>
      </c>
      <c r="L1026">
        <v>6.7665546595710883E-5</v>
      </c>
      <c r="M1026">
        <v>5.8788047700310851E-5</v>
      </c>
      <c r="N1026">
        <v>5.6036885458706652E-5</v>
      </c>
      <c r="O1026">
        <v>5.3260646544015579E-5</v>
      </c>
      <c r="P1026">
        <v>5.04593309562376E-5</v>
      </c>
      <c r="Q1026">
        <v>4.7632938695372714E-5</v>
      </c>
      <c r="R1026">
        <v>2.3914839344992091E-5</v>
      </c>
      <c r="S1026">
        <v>1.6740387541494463E-5</v>
      </c>
      <c r="T1026">
        <v>1.9131871475993674E-5</v>
      </c>
      <c r="U1026">
        <v>9.5659357379968372E-6</v>
      </c>
      <c r="V1026">
        <v>7.9716131149973643E-6</v>
      </c>
      <c r="W1026">
        <v>7.9716131149973643E-6</v>
      </c>
      <c r="X1026" t="s">
        <v>836</v>
      </c>
    </row>
    <row r="1027" spans="1:24">
      <c r="A1027" t="s">
        <v>69</v>
      </c>
      <c r="B1027" t="s">
        <v>810</v>
      </c>
      <c r="C1027" t="s">
        <v>567</v>
      </c>
      <c r="D1027" t="s">
        <v>763</v>
      </c>
      <c r="E1027" t="s">
        <v>760</v>
      </c>
      <c r="F1027" t="s">
        <v>779</v>
      </c>
      <c r="G1027" t="s">
        <v>721</v>
      </c>
      <c r="H1027" t="s">
        <v>811</v>
      </c>
      <c r="I1027" t="s">
        <v>80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 t="s">
        <v>836</v>
      </c>
    </row>
    <row r="1028" spans="1:24">
      <c r="A1028" t="s">
        <v>69</v>
      </c>
      <c r="B1028" t="s">
        <v>810</v>
      </c>
      <c r="C1028" t="s">
        <v>567</v>
      </c>
      <c r="D1028" t="s">
        <v>763</v>
      </c>
      <c r="E1028" t="s">
        <v>760</v>
      </c>
      <c r="F1028" t="s">
        <v>779</v>
      </c>
      <c r="G1028" t="s">
        <v>721</v>
      </c>
      <c r="H1028" t="s">
        <v>813</v>
      </c>
      <c r="I1028" t="s">
        <v>77</v>
      </c>
      <c r="J1028">
        <v>1.8904861212712168E-5</v>
      </c>
      <c r="K1028">
        <v>2.1997007154423849E-5</v>
      </c>
      <c r="L1028">
        <v>2.5981602055437535E-5</v>
      </c>
      <c r="M1028">
        <v>2.2189920011316605E-5</v>
      </c>
      <c r="N1028">
        <v>1.9257616151030149E-5</v>
      </c>
      <c r="O1028">
        <v>2.2784131793213513E-5</v>
      </c>
      <c r="P1028">
        <v>2.1496243397639367E-5</v>
      </c>
      <c r="Q1028">
        <v>2.020835500206522E-5</v>
      </c>
      <c r="R1028">
        <v>1.1619804126187488E-5</v>
      </c>
      <c r="S1028">
        <v>1.3135430751342414E-5</v>
      </c>
      <c r="T1028">
        <v>1.6166684001652167E-5</v>
      </c>
      <c r="U1028">
        <v>8.7569538342282747E-6</v>
      </c>
      <c r="V1028">
        <v>9.4305656676304441E-6</v>
      </c>
      <c r="W1028">
        <v>9.4305656676304441E-6</v>
      </c>
      <c r="X1028" t="s">
        <v>837</v>
      </c>
    </row>
    <row r="1029" spans="1:24">
      <c r="A1029" t="s">
        <v>69</v>
      </c>
      <c r="B1029" t="s">
        <v>810</v>
      </c>
      <c r="C1029" t="s">
        <v>567</v>
      </c>
      <c r="D1029" t="s">
        <v>763</v>
      </c>
      <c r="E1029" t="s">
        <v>760</v>
      </c>
      <c r="F1029" t="s">
        <v>779</v>
      </c>
      <c r="G1029" t="s">
        <v>721</v>
      </c>
      <c r="H1029" t="s">
        <v>813</v>
      </c>
      <c r="I1029" t="s">
        <v>80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 t="s">
        <v>837</v>
      </c>
    </row>
    <row r="1030" spans="1:24">
      <c r="A1030" t="s">
        <v>69</v>
      </c>
      <c r="B1030" t="s">
        <v>810</v>
      </c>
      <c r="C1030" t="s">
        <v>567</v>
      </c>
      <c r="D1030" t="s">
        <v>763</v>
      </c>
      <c r="E1030" t="s">
        <v>760</v>
      </c>
      <c r="F1030" t="s">
        <v>779</v>
      </c>
      <c r="G1030" t="s">
        <v>721</v>
      </c>
      <c r="H1030" t="s">
        <v>815</v>
      </c>
      <c r="I1030" t="s">
        <v>77</v>
      </c>
      <c r="J1030">
        <v>8.5106268588672212E-5</v>
      </c>
      <c r="K1030">
        <v>2.2131648176237129E-5</v>
      </c>
      <c r="L1030">
        <v>6.184788294988445E-5</v>
      </c>
      <c r="M1030">
        <v>5.6829161020310903E-5</v>
      </c>
      <c r="N1030">
        <v>5.0090044373291665E-5</v>
      </c>
      <c r="O1030">
        <v>4.5586686070613047E-5</v>
      </c>
      <c r="P1030">
        <v>3.4407894348910269E-5</v>
      </c>
      <c r="Q1030">
        <v>4.8519659761995247E-5</v>
      </c>
      <c r="R1030">
        <v>3.2346439841330165E-5</v>
      </c>
      <c r="S1030">
        <v>3.072911784926367E-5</v>
      </c>
      <c r="T1030">
        <v>2.5877151873064194E-5</v>
      </c>
      <c r="U1030">
        <v>2.3720722550308763E-5</v>
      </c>
      <c r="V1030">
        <v>2.4798937211686431E-5</v>
      </c>
      <c r="W1030">
        <v>2.4798937211686431E-5</v>
      </c>
      <c r="X1030" t="s">
        <v>838</v>
      </c>
    </row>
    <row r="1031" spans="1:24">
      <c r="A1031" t="s">
        <v>69</v>
      </c>
      <c r="B1031" t="s">
        <v>810</v>
      </c>
      <c r="C1031" t="s">
        <v>567</v>
      </c>
      <c r="D1031" t="s">
        <v>763</v>
      </c>
      <c r="E1031" t="s">
        <v>760</v>
      </c>
      <c r="F1031" t="s">
        <v>779</v>
      </c>
      <c r="G1031" t="s">
        <v>721</v>
      </c>
      <c r="H1031" t="s">
        <v>815</v>
      </c>
      <c r="I1031" t="s">
        <v>80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 t="s">
        <v>838</v>
      </c>
    </row>
    <row r="1032" spans="1:24">
      <c r="A1032" t="s">
        <v>69</v>
      </c>
      <c r="B1032" t="s">
        <v>810</v>
      </c>
      <c r="C1032" t="s">
        <v>567</v>
      </c>
      <c r="D1032" t="s">
        <v>763</v>
      </c>
      <c r="E1032" t="s">
        <v>760</v>
      </c>
      <c r="F1032" t="s">
        <v>779</v>
      </c>
      <c r="G1032" t="s">
        <v>721</v>
      </c>
      <c r="H1032" t="s">
        <v>817</v>
      </c>
      <c r="I1032" t="s">
        <v>77</v>
      </c>
      <c r="J1032">
        <v>2.5306837951512202E-5</v>
      </c>
      <c r="K1032">
        <v>5.1152106334785982E-5</v>
      </c>
      <c r="L1032">
        <v>7.9904956617240689E-5</v>
      </c>
      <c r="M1032">
        <v>7.3327322213220214E-5</v>
      </c>
      <c r="N1032">
        <v>7.7337151399794985E-5</v>
      </c>
      <c r="O1032">
        <v>6.0999583617047102E-5</v>
      </c>
      <c r="P1032">
        <v>5.7551541067598188E-5</v>
      </c>
      <c r="Q1032">
        <v>6.0595918340327345E-5</v>
      </c>
      <c r="R1032">
        <v>2.164139940725975E-5</v>
      </c>
      <c r="S1032">
        <v>6.4924198221779259E-5</v>
      </c>
      <c r="T1032">
        <v>4.9775218636697367E-5</v>
      </c>
      <c r="U1032">
        <v>3.6068999012099514E-5</v>
      </c>
      <c r="V1032">
        <v>3.4626239051615542E-5</v>
      </c>
      <c r="W1032">
        <v>3.4626239051615542E-5</v>
      </c>
      <c r="X1032" t="s">
        <v>839</v>
      </c>
    </row>
    <row r="1033" spans="1:24">
      <c r="A1033" t="s">
        <v>69</v>
      </c>
      <c r="B1033" t="s">
        <v>810</v>
      </c>
      <c r="C1033" t="s">
        <v>567</v>
      </c>
      <c r="D1033" t="s">
        <v>763</v>
      </c>
      <c r="E1033" t="s">
        <v>760</v>
      </c>
      <c r="F1033" t="s">
        <v>779</v>
      </c>
      <c r="G1033" t="s">
        <v>721</v>
      </c>
      <c r="H1033" t="s">
        <v>817</v>
      </c>
      <c r="I1033" t="s">
        <v>80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 t="s">
        <v>839</v>
      </c>
    </row>
    <row r="1034" spans="1:24">
      <c r="A1034" t="s">
        <v>69</v>
      </c>
      <c r="B1034" t="s">
        <v>810</v>
      </c>
      <c r="C1034" t="s">
        <v>567</v>
      </c>
      <c r="D1034" t="s">
        <v>763</v>
      </c>
      <c r="E1034" t="s">
        <v>760</v>
      </c>
      <c r="F1034" t="s">
        <v>779</v>
      </c>
      <c r="G1034" t="s">
        <v>721</v>
      </c>
      <c r="H1034" t="s">
        <v>819</v>
      </c>
      <c r="I1034" t="s">
        <v>77</v>
      </c>
      <c r="J1034">
        <v>4.6765363355025874E-5</v>
      </c>
      <c r="K1034">
        <v>2.8924636030979409E-5</v>
      </c>
      <c r="L1034">
        <v>3.9244937370451115E-5</v>
      </c>
      <c r="M1034">
        <v>2.9178303910984419E-5</v>
      </c>
      <c r="N1034">
        <v>3.5451520641669137E-5</v>
      </c>
      <c r="O1034">
        <v>3.6700575928272952E-5</v>
      </c>
      <c r="P1034">
        <v>3.9572629891108843E-5</v>
      </c>
      <c r="Q1034">
        <v>3.4411613602948589E-5</v>
      </c>
      <c r="R1034">
        <v>1.5810741385138556E-5</v>
      </c>
      <c r="S1034">
        <v>1.6740784996029048E-5</v>
      </c>
      <c r="T1034">
        <v>2.418113388315308E-5</v>
      </c>
      <c r="U1034">
        <v>1.6120755922102052E-5</v>
      </c>
      <c r="V1034">
        <v>1.5500726848174998E-5</v>
      </c>
      <c r="W1034">
        <v>1.5500726848174998E-5</v>
      </c>
      <c r="X1034" t="s">
        <v>840</v>
      </c>
    </row>
    <row r="1035" spans="1:24">
      <c r="A1035" t="s">
        <v>69</v>
      </c>
      <c r="B1035" t="s">
        <v>810</v>
      </c>
      <c r="C1035" t="s">
        <v>567</v>
      </c>
      <c r="D1035" t="s">
        <v>763</v>
      </c>
      <c r="E1035" t="s">
        <v>760</v>
      </c>
      <c r="F1035" t="s">
        <v>779</v>
      </c>
      <c r="G1035" t="s">
        <v>721</v>
      </c>
      <c r="H1035" t="s">
        <v>819</v>
      </c>
      <c r="I1035" t="s">
        <v>80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 t="s">
        <v>840</v>
      </c>
    </row>
    <row r="1036" spans="1:24">
      <c r="A1036" t="s">
        <v>69</v>
      </c>
      <c r="B1036" t="s">
        <v>810</v>
      </c>
      <c r="C1036" t="s">
        <v>567</v>
      </c>
      <c r="D1036" t="s">
        <v>763</v>
      </c>
      <c r="E1036" t="s">
        <v>760</v>
      </c>
      <c r="F1036" t="s">
        <v>782</v>
      </c>
      <c r="G1036" t="s">
        <v>721</v>
      </c>
      <c r="H1036" t="s">
        <v>811</v>
      </c>
      <c r="I1036" t="s">
        <v>77</v>
      </c>
      <c r="J1036">
        <v>4.07073121357359E-5</v>
      </c>
      <c r="K1036">
        <v>4.0548047995970498E-5</v>
      </c>
      <c r="L1036">
        <v>4.4424565010460409E-5</v>
      </c>
      <c r="M1036">
        <v>4.0792010403397102E-5</v>
      </c>
      <c r="N1036">
        <v>4.1200032507410689E-5</v>
      </c>
      <c r="O1036">
        <v>4.1610034503368407E-5</v>
      </c>
      <c r="P1036">
        <v>4.2022016391270257E-5</v>
      </c>
      <c r="Q1036">
        <v>4.2435978171116368E-5</v>
      </c>
      <c r="R1036">
        <v>2.1305626488848693E-5</v>
      </c>
      <c r="S1036">
        <v>1.4913938542194111E-5</v>
      </c>
      <c r="T1036">
        <v>1.7044501191078932E-5</v>
      </c>
      <c r="U1036">
        <v>6.3916879466546153E-6</v>
      </c>
      <c r="V1036">
        <v>5.3264066222121742E-6</v>
      </c>
      <c r="W1036">
        <v>5.3264066222121742E-6</v>
      </c>
      <c r="X1036" t="s">
        <v>841</v>
      </c>
    </row>
    <row r="1037" spans="1:24">
      <c r="A1037" t="s">
        <v>69</v>
      </c>
      <c r="B1037" t="s">
        <v>810</v>
      </c>
      <c r="C1037" t="s">
        <v>567</v>
      </c>
      <c r="D1037" t="s">
        <v>763</v>
      </c>
      <c r="E1037" t="s">
        <v>760</v>
      </c>
      <c r="F1037" t="s">
        <v>782</v>
      </c>
      <c r="G1037" t="s">
        <v>721</v>
      </c>
      <c r="H1037" t="s">
        <v>811</v>
      </c>
      <c r="I1037" t="s">
        <v>80</v>
      </c>
      <c r="J1037">
        <v>4.8291601029095236E-5</v>
      </c>
      <c r="K1037">
        <v>4.732023028210146E-5</v>
      </c>
      <c r="L1037">
        <v>5.0994182757374697E-5</v>
      </c>
      <c r="M1037">
        <v>4.6050490862878584E-5</v>
      </c>
      <c r="N1037">
        <v>4.5735961722052359E-5</v>
      </c>
      <c r="O1037">
        <v>4.5414760966314005E-5</v>
      </c>
      <c r="P1037">
        <v>4.508688838250792E-5</v>
      </c>
      <c r="Q1037">
        <v>4.4752343752551748E-5</v>
      </c>
      <c r="R1037">
        <v>2.2080851877227934E-5</v>
      </c>
      <c r="S1037">
        <v>1.5456596314059579E-5</v>
      </c>
      <c r="T1037">
        <v>1.766468150178232E-5</v>
      </c>
      <c r="U1037">
        <v>1.3248511126336772E-5</v>
      </c>
      <c r="V1037">
        <v>1.1040425938613967E-5</v>
      </c>
      <c r="W1037">
        <v>1.1040425938613967E-5</v>
      </c>
      <c r="X1037" t="s">
        <v>841</v>
      </c>
    </row>
    <row r="1038" spans="1:24">
      <c r="A1038" t="s">
        <v>69</v>
      </c>
      <c r="B1038" t="s">
        <v>810</v>
      </c>
      <c r="C1038" t="s">
        <v>567</v>
      </c>
      <c r="D1038" t="s">
        <v>763</v>
      </c>
      <c r="E1038" t="s">
        <v>760</v>
      </c>
      <c r="F1038" t="s">
        <v>782</v>
      </c>
      <c r="G1038" t="s">
        <v>721</v>
      </c>
      <c r="H1038" t="s">
        <v>813</v>
      </c>
      <c r="I1038" t="s">
        <v>77</v>
      </c>
      <c r="J1038">
        <v>1.4227466371322045E-5</v>
      </c>
      <c r="K1038">
        <v>1.5434760230622959E-5</v>
      </c>
      <c r="L1038">
        <v>1.7057741016768155E-5</v>
      </c>
      <c r="M1038">
        <v>1.5397202039546397E-5</v>
      </c>
      <c r="N1038">
        <v>1.4158788536210559E-5</v>
      </c>
      <c r="O1038">
        <v>1.7800169009616238E-5</v>
      </c>
      <c r="P1038">
        <v>1.7901852348969176E-5</v>
      </c>
      <c r="Q1038">
        <v>1.8003535688322246E-5</v>
      </c>
      <c r="R1038">
        <v>1.0352033020785301E-5</v>
      </c>
      <c r="S1038">
        <v>1.1702298197409481E-5</v>
      </c>
      <c r="T1038">
        <v>1.4402828550657854E-5</v>
      </c>
      <c r="U1038">
        <v>5.8511490987047405E-6</v>
      </c>
      <c r="V1038">
        <v>6.3012374909127942E-6</v>
      </c>
      <c r="W1038">
        <v>6.3012374909127942E-6</v>
      </c>
      <c r="X1038" t="s">
        <v>842</v>
      </c>
    </row>
    <row r="1039" spans="1:24">
      <c r="A1039" t="s">
        <v>69</v>
      </c>
      <c r="B1039" t="s">
        <v>810</v>
      </c>
      <c r="C1039" t="s">
        <v>567</v>
      </c>
      <c r="D1039" t="s">
        <v>763</v>
      </c>
      <c r="E1039" t="s">
        <v>760</v>
      </c>
      <c r="F1039" t="s">
        <v>782</v>
      </c>
      <c r="G1039" t="s">
        <v>721</v>
      </c>
      <c r="H1039" t="s">
        <v>813</v>
      </c>
      <c r="I1039" t="s">
        <v>80</v>
      </c>
      <c r="J1039">
        <v>1.5992388095204437E-5</v>
      </c>
      <c r="K1039">
        <v>1.8004143243212589E-5</v>
      </c>
      <c r="L1039">
        <v>2.0620835366728667E-5</v>
      </c>
      <c r="M1039">
        <v>1.9266538882836681E-5</v>
      </c>
      <c r="N1039">
        <v>1.8317483680501569E-5</v>
      </c>
      <c r="O1039">
        <v>2.3783433851974961E-5</v>
      </c>
      <c r="P1039">
        <v>2.4678639306438487E-5</v>
      </c>
      <c r="Q1039">
        <v>2.5582470935380773E-5</v>
      </c>
      <c r="R1039">
        <v>1.5149022906566545E-5</v>
      </c>
      <c r="S1039">
        <v>1.7124982416118715E-5</v>
      </c>
      <c r="T1039">
        <v>2.107690143522308E-5</v>
      </c>
      <c r="U1039">
        <v>1.7124982416118715E-5</v>
      </c>
      <c r="V1039">
        <v>1.8442288755820145E-5</v>
      </c>
      <c r="W1039">
        <v>1.8442288755820145E-5</v>
      </c>
      <c r="X1039" t="s">
        <v>842</v>
      </c>
    </row>
    <row r="1040" spans="1:24">
      <c r="A1040" t="s">
        <v>69</v>
      </c>
      <c r="B1040" t="s">
        <v>810</v>
      </c>
      <c r="C1040" t="s">
        <v>567</v>
      </c>
      <c r="D1040" t="s">
        <v>763</v>
      </c>
      <c r="E1040" t="s">
        <v>760</v>
      </c>
      <c r="F1040" t="s">
        <v>782</v>
      </c>
      <c r="G1040" t="s">
        <v>721</v>
      </c>
      <c r="H1040" t="s">
        <v>815</v>
      </c>
      <c r="I1040" t="s">
        <v>77</v>
      </c>
      <c r="J1040">
        <v>6.4049482337370141E-5</v>
      </c>
      <c r="K1040">
        <v>1.5529234532254426E-5</v>
      </c>
      <c r="L1040">
        <v>4.06050853809352E-5</v>
      </c>
      <c r="M1040">
        <v>3.9432772786985965E-5</v>
      </c>
      <c r="N1040">
        <v>3.682773301164283E-5</v>
      </c>
      <c r="O1040">
        <v>3.5614730638405377E-5</v>
      </c>
      <c r="P1040">
        <v>2.8654543627877154E-5</v>
      </c>
      <c r="Q1040">
        <v>4.3225954117545002E-5</v>
      </c>
      <c r="R1040">
        <v>2.8817302745030117E-5</v>
      </c>
      <c r="S1040">
        <v>2.73764376077786E-5</v>
      </c>
      <c r="T1040">
        <v>2.3053842196024096E-5</v>
      </c>
      <c r="U1040">
        <v>1.5849516509766571E-5</v>
      </c>
      <c r="V1040">
        <v>1.6569949078392309E-5</v>
      </c>
      <c r="W1040">
        <v>1.6569949078392309E-5</v>
      </c>
      <c r="X1040" t="s">
        <v>843</v>
      </c>
    </row>
    <row r="1041" spans="1:24">
      <c r="A1041" t="s">
        <v>69</v>
      </c>
      <c r="B1041" t="s">
        <v>810</v>
      </c>
      <c r="C1041" t="s">
        <v>567</v>
      </c>
      <c r="D1041" t="s">
        <v>763</v>
      </c>
      <c r="E1041" t="s">
        <v>760</v>
      </c>
      <c r="F1041" t="s">
        <v>782</v>
      </c>
      <c r="G1041" t="s">
        <v>721</v>
      </c>
      <c r="H1041" t="s">
        <v>815</v>
      </c>
      <c r="I1041" t="s">
        <v>80</v>
      </c>
      <c r="J1041">
        <v>7.6371885774821551E-5</v>
      </c>
      <c r="K1041">
        <v>1.8919426410842636E-5</v>
      </c>
      <c r="L1041">
        <v>5.0522138377545562E-5</v>
      </c>
      <c r="M1041">
        <v>5.0085666224929912E-5</v>
      </c>
      <c r="N1041">
        <v>4.7731496300746039E-5</v>
      </c>
      <c r="O1041">
        <v>4.7082541595631774E-5</v>
      </c>
      <c r="P1041">
        <v>3.8623968856590644E-5</v>
      </c>
      <c r="Q1041">
        <v>5.938551353432129E-5</v>
      </c>
      <c r="R1041">
        <v>4.0337329947841032E-5</v>
      </c>
      <c r="S1041">
        <v>3.8320463450448969E-5</v>
      </c>
      <c r="T1041">
        <v>3.2269863958272842E-5</v>
      </c>
      <c r="U1041">
        <v>4.4371062942625164E-5</v>
      </c>
      <c r="V1041">
        <v>4.6387929440017173E-5</v>
      </c>
      <c r="W1041">
        <v>4.6387929440017173E-5</v>
      </c>
      <c r="X1041" t="s">
        <v>843</v>
      </c>
    </row>
    <row r="1042" spans="1:24">
      <c r="A1042" t="s">
        <v>69</v>
      </c>
      <c r="B1042" t="s">
        <v>810</v>
      </c>
      <c r="C1042" t="s">
        <v>567</v>
      </c>
      <c r="D1042" t="s">
        <v>763</v>
      </c>
      <c r="E1042" t="s">
        <v>760</v>
      </c>
      <c r="F1042" t="s">
        <v>782</v>
      </c>
      <c r="G1042" t="s">
        <v>721</v>
      </c>
      <c r="H1042" t="s">
        <v>817</v>
      </c>
      <c r="I1042" t="s">
        <v>77</v>
      </c>
      <c r="J1042">
        <v>1.9045481575793262E-5</v>
      </c>
      <c r="K1042">
        <v>3.5892178014315516E-5</v>
      </c>
      <c r="L1042">
        <v>5.2460123629972032E-5</v>
      </c>
      <c r="M1042">
        <v>5.0880561739748258E-5</v>
      </c>
      <c r="N1042">
        <v>5.6860639659391144E-5</v>
      </c>
      <c r="O1042">
        <v>4.7656101525144315E-5</v>
      </c>
      <c r="P1042">
        <v>4.7928336667462652E-5</v>
      </c>
      <c r="Q1042">
        <v>5.3984640426954798E-5</v>
      </c>
      <c r="R1042">
        <v>1.9280228723912441E-5</v>
      </c>
      <c r="S1042">
        <v>5.784068617173708E-5</v>
      </c>
      <c r="T1042">
        <v>4.4344526064998591E-5</v>
      </c>
      <c r="U1042">
        <v>2.4100285904890545E-5</v>
      </c>
      <c r="V1042">
        <v>2.3136274468694917E-5</v>
      </c>
      <c r="W1042">
        <v>2.3136274468694917E-5</v>
      </c>
      <c r="X1042" t="s">
        <v>844</v>
      </c>
    </row>
    <row r="1043" spans="1:24">
      <c r="A1043" t="s">
        <v>69</v>
      </c>
      <c r="B1043" t="s">
        <v>810</v>
      </c>
      <c r="C1043" t="s">
        <v>567</v>
      </c>
      <c r="D1043" t="s">
        <v>763</v>
      </c>
      <c r="E1043" t="s">
        <v>760</v>
      </c>
      <c r="F1043" t="s">
        <v>782</v>
      </c>
      <c r="G1043" t="s">
        <v>721</v>
      </c>
      <c r="H1043" t="s">
        <v>817</v>
      </c>
      <c r="I1043" t="s">
        <v>80</v>
      </c>
      <c r="J1043">
        <v>2.2709619037534197E-5</v>
      </c>
      <c r="K1043">
        <v>4.372781023148894E-5</v>
      </c>
      <c r="L1043">
        <v>6.5272553929439679E-5</v>
      </c>
      <c r="M1043">
        <v>6.4626113065906885E-5</v>
      </c>
      <c r="N1043">
        <v>7.3695641561815831E-5</v>
      </c>
      <c r="O1043">
        <v>6.3001189174337709E-5</v>
      </c>
      <c r="P1043">
        <v>6.4603457198016863E-5</v>
      </c>
      <c r="Q1043">
        <v>7.4166219350590244E-5</v>
      </c>
      <c r="R1043">
        <v>2.6987707849945251E-5</v>
      </c>
      <c r="S1043">
        <v>8.0963123549835446E-5</v>
      </c>
      <c r="T1043">
        <v>6.2071728054874048E-5</v>
      </c>
      <c r="U1043">
        <v>6.7469269624863127E-5</v>
      </c>
      <c r="V1043">
        <v>6.4770498839868587E-5</v>
      </c>
      <c r="W1043">
        <v>6.4770498839868587E-5</v>
      </c>
      <c r="X1043" t="s">
        <v>844</v>
      </c>
    </row>
    <row r="1044" spans="1:24">
      <c r="A1044" t="s">
        <v>69</v>
      </c>
      <c r="B1044" t="s">
        <v>810</v>
      </c>
      <c r="C1044" t="s">
        <v>567</v>
      </c>
      <c r="D1044" t="s">
        <v>763</v>
      </c>
      <c r="E1044" t="s">
        <v>760</v>
      </c>
      <c r="F1044" t="s">
        <v>782</v>
      </c>
      <c r="G1044" t="s">
        <v>721</v>
      </c>
      <c r="H1044" t="s">
        <v>819</v>
      </c>
      <c r="I1044" t="s">
        <v>77</v>
      </c>
      <c r="J1044">
        <v>3.5194790746672557E-5</v>
      </c>
      <c r="K1044">
        <v>2.0295707446111425E-5</v>
      </c>
      <c r="L1044">
        <v>2.576553887847503E-5</v>
      </c>
      <c r="M1044">
        <v>2.0246320863689218E-5</v>
      </c>
      <c r="N1044">
        <v>2.6065042532569438E-5</v>
      </c>
      <c r="O1044">
        <v>2.8672431330830705E-5</v>
      </c>
      <c r="P1044">
        <v>3.2955682733329614E-5</v>
      </c>
      <c r="Q1044">
        <v>3.0657157078353296E-5</v>
      </c>
      <c r="R1044">
        <v>1.4085720819783973E-5</v>
      </c>
      <c r="S1044">
        <v>1.4914292632712421E-5</v>
      </c>
      <c r="T1044">
        <v>2.1542867136140183E-5</v>
      </c>
      <c r="U1044">
        <v>1.0771433568070092E-5</v>
      </c>
      <c r="V1044">
        <v>1.0357147661605856E-5</v>
      </c>
      <c r="W1044">
        <v>1.0357147661605856E-5</v>
      </c>
      <c r="X1044" t="s">
        <v>845</v>
      </c>
    </row>
    <row r="1045" spans="1:24">
      <c r="A1045" t="s">
        <v>69</v>
      </c>
      <c r="B1045" t="s">
        <v>810</v>
      </c>
      <c r="C1045" t="s">
        <v>567</v>
      </c>
      <c r="D1045" t="s">
        <v>763</v>
      </c>
      <c r="E1045" t="s">
        <v>760</v>
      </c>
      <c r="F1045" t="s">
        <v>782</v>
      </c>
      <c r="G1045" t="s">
        <v>721</v>
      </c>
      <c r="H1045" t="s">
        <v>819</v>
      </c>
      <c r="I1045" t="s">
        <v>80</v>
      </c>
      <c r="J1045">
        <v>4.1965874518947549E-5</v>
      </c>
      <c r="K1045">
        <v>2.4726469465391739E-5</v>
      </c>
      <c r="L1045">
        <v>3.2058302756371762E-5</v>
      </c>
      <c r="M1045">
        <v>2.5715931125093014E-5</v>
      </c>
      <c r="N1045">
        <v>3.3782244506573492E-5</v>
      </c>
      <c r="O1045">
        <v>3.790484770158509E-5</v>
      </c>
      <c r="P1045">
        <v>4.442155073450407E-5</v>
      </c>
      <c r="Q1045">
        <v>4.211800650251934E-5</v>
      </c>
      <c r="R1045">
        <v>1.9716639454009602E-5</v>
      </c>
      <c r="S1045">
        <v>2.0876441774833669E-5</v>
      </c>
      <c r="T1045">
        <v>3.0154860341426434E-5</v>
      </c>
      <c r="U1045">
        <v>3.0154860341426434E-5</v>
      </c>
      <c r="V1045">
        <v>2.8995058020602336E-5</v>
      </c>
      <c r="W1045">
        <v>2.8995058020602336E-5</v>
      </c>
      <c r="X1045" t="s">
        <v>845</v>
      </c>
    </row>
    <row r="1046" spans="1:24">
      <c r="A1046" t="s">
        <v>69</v>
      </c>
      <c r="B1046" t="s">
        <v>846</v>
      </c>
      <c r="C1046" t="s">
        <v>567</v>
      </c>
      <c r="D1046" t="s">
        <v>763</v>
      </c>
      <c r="E1046" t="s">
        <v>847</v>
      </c>
      <c r="F1046" t="s">
        <v>766</v>
      </c>
      <c r="G1046" t="s">
        <v>721</v>
      </c>
      <c r="H1046" t="s">
        <v>848</v>
      </c>
      <c r="I1046" t="s">
        <v>77</v>
      </c>
      <c r="J1046">
        <v>9.2884452078083643E-2</v>
      </c>
      <c r="K1046">
        <v>9.4070120775007107E-2</v>
      </c>
      <c r="L1046">
        <v>8.9548503481644365E-2</v>
      </c>
      <c r="M1046">
        <v>8.1885411831890076E-2</v>
      </c>
      <c r="N1046">
        <v>7.4061078304434785E-2</v>
      </c>
      <c r="O1046">
        <v>7.5840505709646108E-2</v>
      </c>
      <c r="P1046">
        <v>7.5379238794362674E-2</v>
      </c>
      <c r="Q1046">
        <v>8.0501523926840929E-2</v>
      </c>
      <c r="R1046">
        <v>7.8792403763393262E-2</v>
      </c>
      <c r="S1046">
        <v>7.6547210964125353E-2</v>
      </c>
      <c r="T1046">
        <v>7.3765061921904462E-2</v>
      </c>
      <c r="U1046">
        <v>7.64282229298031E-2</v>
      </c>
      <c r="V1046">
        <v>7.7566983764405448E-2</v>
      </c>
      <c r="W1046">
        <v>7.7566983764405448E-2</v>
      </c>
      <c r="X1046" t="s">
        <v>849</v>
      </c>
    </row>
    <row r="1047" spans="1:24">
      <c r="A1047" t="s">
        <v>69</v>
      </c>
      <c r="B1047" t="s">
        <v>846</v>
      </c>
      <c r="C1047" t="s">
        <v>567</v>
      </c>
      <c r="D1047" t="s">
        <v>763</v>
      </c>
      <c r="E1047" t="s">
        <v>847</v>
      </c>
      <c r="F1047" t="s">
        <v>766</v>
      </c>
      <c r="G1047" t="s">
        <v>721</v>
      </c>
      <c r="H1047" t="s">
        <v>848</v>
      </c>
      <c r="I1047" t="s">
        <v>80</v>
      </c>
      <c r="J1047">
        <v>3.5929478213631255E-3</v>
      </c>
      <c r="K1047">
        <v>3.5837936629621865E-3</v>
      </c>
      <c r="L1047">
        <v>3.4840488864592142E-3</v>
      </c>
      <c r="M1047">
        <v>3.16871356318773E-3</v>
      </c>
      <c r="N1047">
        <v>2.9699768644415804E-3</v>
      </c>
      <c r="O1047">
        <v>3.0261718857401906E-3</v>
      </c>
      <c r="P1047">
        <v>3.0714895515966917E-3</v>
      </c>
      <c r="Q1047">
        <v>3.3077922810556592E-3</v>
      </c>
      <c r="R1047">
        <v>3.2139721504420788E-3</v>
      </c>
      <c r="S1047">
        <v>3.1365385560976982E-3</v>
      </c>
      <c r="T1047">
        <v>3.0297885392031811E-3</v>
      </c>
      <c r="U1047">
        <v>3.1545426634246834E-3</v>
      </c>
      <c r="V1047">
        <v>3.201544536534956E-3</v>
      </c>
      <c r="W1047">
        <v>3.201544536534956E-3</v>
      </c>
      <c r="X1047" t="s">
        <v>849</v>
      </c>
    </row>
    <row r="1048" spans="1:24">
      <c r="A1048" t="s">
        <v>69</v>
      </c>
      <c r="B1048" t="s">
        <v>846</v>
      </c>
      <c r="C1048" t="s">
        <v>567</v>
      </c>
      <c r="D1048" t="s">
        <v>763</v>
      </c>
      <c r="E1048" t="s">
        <v>847</v>
      </c>
      <c r="F1048" t="s">
        <v>766</v>
      </c>
      <c r="G1048" t="s">
        <v>721</v>
      </c>
      <c r="H1048" t="s">
        <v>850</v>
      </c>
      <c r="I1048" t="s">
        <v>77</v>
      </c>
      <c r="J1048">
        <v>5.4543497096928688E-4</v>
      </c>
      <c r="K1048">
        <v>3.2618713002333441E-4</v>
      </c>
      <c r="L1048">
        <v>2.8171673877158064E-4</v>
      </c>
      <c r="M1048">
        <v>2.6125269732426198E-4</v>
      </c>
      <c r="N1048">
        <v>2.0153258344431904E-4</v>
      </c>
      <c r="O1048">
        <v>1.7140449475082841E-4</v>
      </c>
      <c r="P1048">
        <v>2.1114211989462924E-4</v>
      </c>
      <c r="Q1048">
        <v>1.5775257852544664E-4</v>
      </c>
      <c r="R1048">
        <v>2.5368812313610696E-5</v>
      </c>
      <c r="S1048">
        <v>2.1045313023537086E-5</v>
      </c>
      <c r="T1048">
        <v>2.9392943321073306E-5</v>
      </c>
      <c r="U1048">
        <v>2.50712074840983E-5</v>
      </c>
      <c r="V1048">
        <v>4.1785345806830505E-5</v>
      </c>
      <c r="W1048">
        <v>4.1785345806830505E-5</v>
      </c>
      <c r="X1048" t="s">
        <v>851</v>
      </c>
    </row>
    <row r="1049" spans="1:24">
      <c r="A1049" t="s">
        <v>69</v>
      </c>
      <c r="B1049" t="s">
        <v>846</v>
      </c>
      <c r="C1049" t="s">
        <v>567</v>
      </c>
      <c r="D1049" t="s">
        <v>763</v>
      </c>
      <c r="E1049" t="s">
        <v>847</v>
      </c>
      <c r="F1049" t="s">
        <v>766</v>
      </c>
      <c r="G1049" t="s">
        <v>721</v>
      </c>
      <c r="H1049" t="s">
        <v>850</v>
      </c>
      <c r="I1049" t="s">
        <v>80</v>
      </c>
      <c r="J1049">
        <v>2.486329507416594E-5</v>
      </c>
      <c r="K1049">
        <v>1.4826615325902895E-5</v>
      </c>
      <c r="L1049">
        <v>1.3234339899146403E-5</v>
      </c>
      <c r="M1049">
        <v>1.2347949715410526E-5</v>
      </c>
      <c r="N1049">
        <v>9.9812173363114231E-6</v>
      </c>
      <c r="O1049">
        <v>8.5376820143342746E-6</v>
      </c>
      <c r="P1049">
        <v>1.0851473000206832E-5</v>
      </c>
      <c r="Q1049">
        <v>8.2578489358511064E-6</v>
      </c>
      <c r="R1049">
        <v>1.3310978868388644E-6</v>
      </c>
      <c r="S1049">
        <v>1.1092482390323868E-6</v>
      </c>
      <c r="T1049">
        <v>1.5529475346453415E-6</v>
      </c>
      <c r="U1049">
        <v>1.3310978868388644E-6</v>
      </c>
      <c r="V1049">
        <v>2.2184964780647736E-6</v>
      </c>
      <c r="W1049">
        <v>2.2184964780647736E-6</v>
      </c>
      <c r="X1049" t="s">
        <v>851</v>
      </c>
    </row>
    <row r="1050" spans="1:24">
      <c r="A1050" t="s">
        <v>69</v>
      </c>
      <c r="B1050" t="s">
        <v>846</v>
      </c>
      <c r="C1050" t="s">
        <v>567</v>
      </c>
      <c r="D1050" t="s">
        <v>763</v>
      </c>
      <c r="E1050" t="s">
        <v>847</v>
      </c>
      <c r="F1050" t="s">
        <v>766</v>
      </c>
      <c r="G1050" t="s">
        <v>721</v>
      </c>
      <c r="H1050" t="s">
        <v>852</v>
      </c>
      <c r="I1050" t="s">
        <v>77</v>
      </c>
      <c r="J1050">
        <v>2.0913777756200919E-2</v>
      </c>
      <c r="K1050">
        <v>1.9451787685679435E-2</v>
      </c>
      <c r="L1050">
        <v>1.8798026777458565E-2</v>
      </c>
      <c r="M1050">
        <v>1.9484793511318547E-2</v>
      </c>
      <c r="N1050">
        <v>1.6048664581341038E-2</v>
      </c>
      <c r="O1050">
        <v>1.5557721960762353E-2</v>
      </c>
      <c r="P1050">
        <v>1.2326911915487225E-2</v>
      </c>
      <c r="Q1050">
        <v>1.6433504550608269E-2</v>
      </c>
      <c r="R1050">
        <v>1.5788166568096149E-2</v>
      </c>
      <c r="S1050">
        <v>1.5293110876861965E-2</v>
      </c>
      <c r="T1050">
        <v>1.8685649099590546E-2</v>
      </c>
      <c r="U1050">
        <v>1.8640935831507607E-2</v>
      </c>
      <c r="V1050">
        <v>1.7023509425750372E-2</v>
      </c>
      <c r="W1050">
        <v>1.7023509425750372E-2</v>
      </c>
      <c r="X1050" t="s">
        <v>853</v>
      </c>
    </row>
    <row r="1051" spans="1:24">
      <c r="A1051" t="s">
        <v>69</v>
      </c>
      <c r="B1051" t="s">
        <v>846</v>
      </c>
      <c r="C1051" t="s">
        <v>567</v>
      </c>
      <c r="D1051" t="s">
        <v>763</v>
      </c>
      <c r="E1051" t="s">
        <v>847</v>
      </c>
      <c r="F1051" t="s">
        <v>766</v>
      </c>
      <c r="G1051" t="s">
        <v>721</v>
      </c>
      <c r="H1051" t="s">
        <v>852</v>
      </c>
      <c r="I1051" t="s">
        <v>80</v>
      </c>
      <c r="J1051">
        <v>8.0898482517231395E-4</v>
      </c>
      <c r="K1051">
        <v>7.4105563878201135E-4</v>
      </c>
      <c r="L1051">
        <v>7.3137173392361391E-4</v>
      </c>
      <c r="M1051">
        <v>7.5400157481020542E-4</v>
      </c>
      <c r="N1051">
        <v>6.4357910528709862E-4</v>
      </c>
      <c r="O1051">
        <v>6.2078094500144757E-4</v>
      </c>
      <c r="P1051">
        <v>5.0228659452453009E-4</v>
      </c>
      <c r="Q1051">
        <v>6.7524957108384346E-4</v>
      </c>
      <c r="R1051">
        <v>6.440053258024432E-4</v>
      </c>
      <c r="S1051">
        <v>6.2663853200915613E-4</v>
      </c>
      <c r="T1051">
        <v>7.6748482295654831E-4</v>
      </c>
      <c r="U1051">
        <v>7.6939676355764429E-4</v>
      </c>
      <c r="V1051">
        <v>7.0263817090271494E-4</v>
      </c>
      <c r="W1051">
        <v>7.0263817090271494E-4</v>
      </c>
      <c r="X1051" t="s">
        <v>853</v>
      </c>
    </row>
    <row r="1052" spans="1:24">
      <c r="A1052" t="s">
        <v>69</v>
      </c>
      <c r="B1052" t="s">
        <v>846</v>
      </c>
      <c r="C1052" t="s">
        <v>567</v>
      </c>
      <c r="D1052" t="s">
        <v>763</v>
      </c>
      <c r="E1052" t="s">
        <v>847</v>
      </c>
      <c r="F1052" t="s">
        <v>779</v>
      </c>
      <c r="G1052" t="s">
        <v>721</v>
      </c>
      <c r="H1052" t="s">
        <v>854</v>
      </c>
      <c r="I1052" t="s">
        <v>77</v>
      </c>
      <c r="J1052">
        <v>7.9875637907685486E-5</v>
      </c>
      <c r="K1052">
        <v>8.1198989912470968E-5</v>
      </c>
      <c r="L1052">
        <v>8.6564064081971751E-5</v>
      </c>
      <c r="M1052">
        <v>8.3936054468512251E-5</v>
      </c>
      <c r="N1052">
        <v>8.0385848039479091E-5</v>
      </c>
      <c r="O1052">
        <v>7.6015971622509469E-5</v>
      </c>
      <c r="P1052">
        <v>8.4761412525000092E-5</v>
      </c>
      <c r="Q1052">
        <v>7.6247880805721264E-5</v>
      </c>
      <c r="R1052">
        <v>7.1207787584901211E-5</v>
      </c>
      <c r="S1052">
        <v>7.2980140007168317E-5</v>
      </c>
      <c r="T1052">
        <v>7.395175565738169E-5</v>
      </c>
      <c r="U1052">
        <v>5.4059362968272611E-5</v>
      </c>
      <c r="V1052">
        <v>4.8471816269536329E-5</v>
      </c>
      <c r="W1052">
        <v>4.8471816269536329E-5</v>
      </c>
      <c r="X1052" t="s">
        <v>855</v>
      </c>
    </row>
    <row r="1053" spans="1:24">
      <c r="A1053" t="s">
        <v>69</v>
      </c>
      <c r="B1053" t="s">
        <v>846</v>
      </c>
      <c r="C1053" t="s">
        <v>567</v>
      </c>
      <c r="D1053" t="s">
        <v>763</v>
      </c>
      <c r="E1053" t="s">
        <v>847</v>
      </c>
      <c r="F1053" t="s">
        <v>779</v>
      </c>
      <c r="G1053" t="s">
        <v>721</v>
      </c>
      <c r="H1053" t="s">
        <v>854</v>
      </c>
      <c r="I1053" t="s">
        <v>80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 t="s">
        <v>855</v>
      </c>
    </row>
    <row r="1054" spans="1:24">
      <c r="A1054" t="s">
        <v>69</v>
      </c>
      <c r="B1054" t="s">
        <v>846</v>
      </c>
      <c r="C1054" t="s">
        <v>567</v>
      </c>
      <c r="D1054" t="s">
        <v>763</v>
      </c>
      <c r="E1054" t="s">
        <v>847</v>
      </c>
      <c r="F1054" t="s">
        <v>779</v>
      </c>
      <c r="G1054" t="s">
        <v>721</v>
      </c>
      <c r="H1054" t="s">
        <v>856</v>
      </c>
      <c r="I1054" t="s">
        <v>77</v>
      </c>
      <c r="J1054">
        <v>1.2363632583300001E-4</v>
      </c>
      <c r="K1054">
        <v>1.2700314607715004E-4</v>
      </c>
      <c r="L1054">
        <v>1.18847360429325E-4</v>
      </c>
      <c r="M1054">
        <v>1.1482819995158034E-4</v>
      </c>
      <c r="N1054">
        <v>1.029982028838045E-4</v>
      </c>
      <c r="O1054">
        <v>9.4008179777114323E-5</v>
      </c>
      <c r="P1054">
        <v>1.0121877022730088E-4</v>
      </c>
      <c r="Q1054">
        <v>1.0253269265782499E-4</v>
      </c>
      <c r="R1054">
        <v>1.0003369364389374E-4</v>
      </c>
      <c r="S1054">
        <v>9.3781593652500004E-5</v>
      </c>
      <c r="T1054">
        <v>9.5032014901200073E-5</v>
      </c>
      <c r="U1054">
        <v>9.3781593652500004E-5</v>
      </c>
      <c r="V1054">
        <v>9.6907646774250069E-5</v>
      </c>
      <c r="W1054">
        <v>9.6907646774250069E-5</v>
      </c>
      <c r="X1054" t="s">
        <v>857</v>
      </c>
    </row>
    <row r="1055" spans="1:24">
      <c r="A1055" t="s">
        <v>69</v>
      </c>
      <c r="B1055" t="s">
        <v>846</v>
      </c>
      <c r="C1055" t="s">
        <v>567</v>
      </c>
      <c r="D1055" t="s">
        <v>763</v>
      </c>
      <c r="E1055" t="s">
        <v>847</v>
      </c>
      <c r="F1055" t="s">
        <v>779</v>
      </c>
      <c r="G1055" t="s">
        <v>721</v>
      </c>
      <c r="H1055" t="s">
        <v>856</v>
      </c>
      <c r="I1055" t="s">
        <v>80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 t="s">
        <v>857</v>
      </c>
    </row>
    <row r="1056" spans="1:24">
      <c r="A1056" t="s">
        <v>69</v>
      </c>
      <c r="B1056" t="s">
        <v>846</v>
      </c>
      <c r="C1056" t="s">
        <v>567</v>
      </c>
      <c r="D1056" t="s">
        <v>763</v>
      </c>
      <c r="E1056" t="s">
        <v>847</v>
      </c>
      <c r="F1056" t="s">
        <v>858</v>
      </c>
      <c r="G1056" t="s">
        <v>721</v>
      </c>
      <c r="H1056" t="s">
        <v>854</v>
      </c>
      <c r="I1056" t="s">
        <v>77</v>
      </c>
      <c r="J1056">
        <v>7.9076881528608641E-3</v>
      </c>
      <c r="K1056">
        <v>8.0387000013346279E-3</v>
      </c>
      <c r="L1056">
        <v>8.5698423441152027E-3</v>
      </c>
      <c r="M1056">
        <v>8.3096693923827118E-3</v>
      </c>
      <c r="N1056">
        <v>7.9581989559084389E-3</v>
      </c>
      <c r="O1056">
        <v>7.5255811906284357E-3</v>
      </c>
      <c r="P1056">
        <v>8.3913798399750158E-3</v>
      </c>
      <c r="Q1056">
        <v>7.548540199766406E-3</v>
      </c>
      <c r="R1056">
        <v>7.0495709709052171E-3</v>
      </c>
      <c r="S1056">
        <v>7.2250338607096508E-3</v>
      </c>
      <c r="T1056">
        <v>7.3212238100807993E-3</v>
      </c>
      <c r="U1056">
        <v>5.3518769338589999E-3</v>
      </c>
      <c r="V1056">
        <v>4.7987098106840945E-3</v>
      </c>
      <c r="W1056">
        <v>4.7987098106840945E-3</v>
      </c>
      <c r="X1056" t="s">
        <v>859</v>
      </c>
    </row>
    <row r="1057" spans="1:24">
      <c r="A1057" t="s">
        <v>69</v>
      </c>
      <c r="B1057" t="s">
        <v>846</v>
      </c>
      <c r="C1057" t="s">
        <v>567</v>
      </c>
      <c r="D1057" t="s">
        <v>763</v>
      </c>
      <c r="E1057" t="s">
        <v>847</v>
      </c>
      <c r="F1057" t="s">
        <v>858</v>
      </c>
      <c r="G1057" t="s">
        <v>721</v>
      </c>
      <c r="H1057" t="s">
        <v>854</v>
      </c>
      <c r="I1057" t="s">
        <v>80</v>
      </c>
      <c r="J1057">
        <v>1.0027183010704942E-2</v>
      </c>
      <c r="K1057">
        <v>9.9742997684425985E-3</v>
      </c>
      <c r="L1057">
        <v>1.0404716642356805E-2</v>
      </c>
      <c r="M1057">
        <v>9.8717330786103306E-3</v>
      </c>
      <c r="N1057">
        <v>9.2505134352052019E-3</v>
      </c>
      <c r="O1057">
        <v>8.5589278403044727E-3</v>
      </c>
      <c r="P1057">
        <v>9.3373916294662001E-3</v>
      </c>
      <c r="Q1057">
        <v>8.2177010131951698E-3</v>
      </c>
      <c r="R1057">
        <v>7.5080158639069241E-3</v>
      </c>
      <c r="S1057">
        <v>7.6948893865107348E-3</v>
      </c>
      <c r="T1057">
        <v>7.7973347223769338E-3</v>
      </c>
      <c r="U1057">
        <v>5.6999180640820244E-3</v>
      </c>
      <c r="V1057">
        <v>5.1107775967642478E-3</v>
      </c>
      <c r="W1057">
        <v>5.1107775967642478E-3</v>
      </c>
      <c r="X1057" t="s">
        <v>859</v>
      </c>
    </row>
    <row r="1058" spans="1:24">
      <c r="A1058" t="s">
        <v>69</v>
      </c>
      <c r="B1058" t="s">
        <v>846</v>
      </c>
      <c r="C1058" t="s">
        <v>567</v>
      </c>
      <c r="D1058" t="s">
        <v>763</v>
      </c>
      <c r="E1058" t="s">
        <v>847</v>
      </c>
      <c r="F1058" t="s">
        <v>858</v>
      </c>
      <c r="G1058" t="s">
        <v>721</v>
      </c>
      <c r="H1058" t="s">
        <v>856</v>
      </c>
      <c r="I1058" t="s">
        <v>77</v>
      </c>
      <c r="J1058">
        <v>1.2239996257467E-2</v>
      </c>
      <c r="K1058">
        <v>1.2573311461637855E-2</v>
      </c>
      <c r="L1058">
        <v>1.1765888682503174E-2</v>
      </c>
      <c r="M1058">
        <v>1.1367991795206452E-2</v>
      </c>
      <c r="N1058">
        <v>1.0196822085496646E-2</v>
      </c>
      <c r="O1058">
        <v>9.3068097979343168E-3</v>
      </c>
      <c r="P1058">
        <v>1.0020658252502784E-2</v>
      </c>
      <c r="Q1058">
        <v>1.0150736573124675E-2</v>
      </c>
      <c r="R1058">
        <v>9.9033356707454809E-3</v>
      </c>
      <c r="S1058">
        <v>9.2843777715974993E-3</v>
      </c>
      <c r="T1058">
        <v>9.408169475218801E-3</v>
      </c>
      <c r="U1058">
        <v>9.2843777715974993E-3</v>
      </c>
      <c r="V1058">
        <v>9.5938570306507518E-3</v>
      </c>
      <c r="W1058">
        <v>9.5938570306507518E-3</v>
      </c>
      <c r="X1058" t="s">
        <v>860</v>
      </c>
    </row>
    <row r="1059" spans="1:24">
      <c r="A1059" t="s">
        <v>69</v>
      </c>
      <c r="B1059" t="s">
        <v>846</v>
      </c>
      <c r="C1059" t="s">
        <v>567</v>
      </c>
      <c r="D1059" t="s">
        <v>763</v>
      </c>
      <c r="E1059" t="s">
        <v>847</v>
      </c>
      <c r="F1059" t="s">
        <v>858</v>
      </c>
      <c r="G1059" t="s">
        <v>721</v>
      </c>
      <c r="H1059" t="s">
        <v>856</v>
      </c>
      <c r="I1059" t="s">
        <v>80</v>
      </c>
      <c r="J1059">
        <v>1.7448109122035687E-2</v>
      </c>
      <c r="K1059">
        <v>1.7879072760194712E-2</v>
      </c>
      <c r="L1059">
        <v>1.6688639756242261E-2</v>
      </c>
      <c r="M1059">
        <v>1.6082458201494676E-2</v>
      </c>
      <c r="N1059">
        <v>1.4387206071394003E-2</v>
      </c>
      <c r="O1059">
        <v>1.3095578616264626E-2</v>
      </c>
      <c r="P1059">
        <v>1.4060487559217176E-2</v>
      </c>
      <c r="Q1059">
        <v>1.420197336677559E-2</v>
      </c>
      <c r="R1059">
        <v>1.3814812369944559E-2</v>
      </c>
      <c r="S1059">
        <v>1.2951387406284737E-2</v>
      </c>
      <c r="T1059">
        <v>1.3124072571701867E-2</v>
      </c>
      <c r="U1059">
        <v>1.2951387406284737E-2</v>
      </c>
      <c r="V1059">
        <v>1.338310031982756E-2</v>
      </c>
      <c r="W1059">
        <v>1.338310031982756E-2</v>
      </c>
      <c r="X1059" t="s">
        <v>860</v>
      </c>
    </row>
    <row r="1060" spans="1:24">
      <c r="A1060" t="s">
        <v>69</v>
      </c>
      <c r="B1060" t="s">
        <v>846</v>
      </c>
      <c r="C1060" t="s">
        <v>567</v>
      </c>
      <c r="D1060" t="s">
        <v>763</v>
      </c>
      <c r="E1060" t="s">
        <v>847</v>
      </c>
      <c r="F1060" t="s">
        <v>861</v>
      </c>
      <c r="G1060" t="s">
        <v>721</v>
      </c>
      <c r="H1060" t="s">
        <v>848</v>
      </c>
      <c r="I1060" t="s">
        <v>77</v>
      </c>
      <c r="J1060">
        <v>1.388994268582972E-2</v>
      </c>
      <c r="K1060">
        <v>1.3713259035005495E-2</v>
      </c>
      <c r="L1060">
        <v>1.3197156196042075E-2</v>
      </c>
      <c r="M1060">
        <v>1.1883018129274685E-2</v>
      </c>
      <c r="N1060">
        <v>1.1027896814796179E-2</v>
      </c>
      <c r="O1060">
        <v>1.1126953059553401E-2</v>
      </c>
      <c r="P1060">
        <v>1.1184612835819101E-2</v>
      </c>
      <c r="Q1060">
        <v>1.1930115877890043E-2</v>
      </c>
      <c r="R1060">
        <v>1.1482261043552646E-2</v>
      </c>
      <c r="S1060">
        <v>1.1205621202824581E-2</v>
      </c>
      <c r="T1060">
        <v>1.0824245290709753E-2</v>
      </c>
      <c r="U1060">
        <v>1.1269942811882752E-2</v>
      </c>
      <c r="V1060">
        <v>1.1437862056769131E-2</v>
      </c>
      <c r="W1060">
        <v>1.1437862056769131E-2</v>
      </c>
      <c r="X1060" t="s">
        <v>862</v>
      </c>
    </row>
    <row r="1061" spans="1:24">
      <c r="A1061" t="s">
        <v>69</v>
      </c>
      <c r="B1061" t="s">
        <v>846</v>
      </c>
      <c r="C1061" t="s">
        <v>567</v>
      </c>
      <c r="D1061" t="s">
        <v>763</v>
      </c>
      <c r="E1061" t="s">
        <v>847</v>
      </c>
      <c r="F1061" t="s">
        <v>861</v>
      </c>
      <c r="G1061" t="s">
        <v>721</v>
      </c>
      <c r="H1061" t="s">
        <v>848</v>
      </c>
      <c r="I1061" t="s">
        <v>80</v>
      </c>
      <c r="J1061">
        <v>2.1233049396089776E-2</v>
      </c>
      <c r="K1061">
        <v>2.1178951561339414E-2</v>
      </c>
      <c r="L1061">
        <v>2.0589495250870078E-2</v>
      </c>
      <c r="M1061">
        <v>1.8725975147531885E-2</v>
      </c>
      <c r="N1061">
        <v>1.7551511628690172E-2</v>
      </c>
      <c r="O1061">
        <v>1.7883604306449967E-2</v>
      </c>
      <c r="P1061">
        <v>1.8151415665113538E-2</v>
      </c>
      <c r="Q1061">
        <v>1.9547881123698891E-2</v>
      </c>
      <c r="R1061">
        <v>1.8993437372575903E-2</v>
      </c>
      <c r="S1061">
        <v>1.853583224848945E-2</v>
      </c>
      <c r="T1061">
        <v>1.7904977447794138E-2</v>
      </c>
      <c r="U1061">
        <v>1.8642230147711197E-2</v>
      </c>
      <c r="V1061">
        <v>1.8919994574883015E-2</v>
      </c>
      <c r="W1061">
        <v>1.8919994574883015E-2</v>
      </c>
      <c r="X1061" t="s">
        <v>862</v>
      </c>
    </row>
    <row r="1062" spans="1:24">
      <c r="A1062" t="s">
        <v>69</v>
      </c>
      <c r="B1062" t="s">
        <v>846</v>
      </c>
      <c r="C1062" t="s">
        <v>567</v>
      </c>
      <c r="D1062" t="s">
        <v>763</v>
      </c>
      <c r="E1062" t="s">
        <v>847</v>
      </c>
      <c r="F1062" t="s">
        <v>861</v>
      </c>
      <c r="G1062" t="s">
        <v>721</v>
      </c>
      <c r="H1062" t="s">
        <v>850</v>
      </c>
      <c r="I1062" t="s">
        <v>77</v>
      </c>
      <c r="J1062">
        <v>8.1564355671084226E-5</v>
      </c>
      <c r="K1062">
        <v>4.7550577920416869E-5</v>
      </c>
      <c r="L1062">
        <v>4.1517832906835992E-5</v>
      </c>
      <c r="M1062">
        <v>3.7912376199555108E-5</v>
      </c>
      <c r="N1062">
        <v>3.0008752045271917E-5</v>
      </c>
      <c r="O1062">
        <v>2.51476404256935E-5</v>
      </c>
      <c r="P1062">
        <v>3.132882345492909E-5</v>
      </c>
      <c r="Q1062">
        <v>2.3378520679370932E-5</v>
      </c>
      <c r="R1062">
        <v>3.6969468049799998E-6</v>
      </c>
      <c r="S1062">
        <v>3.0807890041499999E-6</v>
      </c>
      <c r="T1062">
        <v>4.3131046058099997E-6</v>
      </c>
      <c r="U1062">
        <v>3.6969468049799998E-6</v>
      </c>
      <c r="V1062">
        <v>6.1615780082999999E-6</v>
      </c>
      <c r="W1062">
        <v>6.1615780082999999E-6</v>
      </c>
      <c r="X1062" t="s">
        <v>863</v>
      </c>
    </row>
    <row r="1063" spans="1:24">
      <c r="A1063" t="s">
        <v>69</v>
      </c>
      <c r="B1063" t="s">
        <v>846</v>
      </c>
      <c r="C1063" t="s">
        <v>567</v>
      </c>
      <c r="D1063" t="s">
        <v>763</v>
      </c>
      <c r="E1063" t="s">
        <v>847</v>
      </c>
      <c r="F1063" t="s">
        <v>861</v>
      </c>
      <c r="G1063" t="s">
        <v>721</v>
      </c>
      <c r="H1063" t="s">
        <v>850</v>
      </c>
      <c r="I1063" t="s">
        <v>80</v>
      </c>
      <c r="J1063">
        <v>1.4693327003536402E-4</v>
      </c>
      <c r="K1063">
        <v>8.7620046614615411E-5</v>
      </c>
      <c r="L1063">
        <v>7.8210262651854217E-5</v>
      </c>
      <c r="M1063">
        <v>7.2972010528189179E-5</v>
      </c>
      <c r="N1063">
        <v>5.8985460204819645E-5</v>
      </c>
      <c r="O1063">
        <v>5.0454677593867993E-5</v>
      </c>
      <c r="P1063">
        <v>6.4128363029305327E-5</v>
      </c>
      <c r="Q1063">
        <v>4.8800963186226314E-5</v>
      </c>
      <c r="R1063">
        <v>7.866317182295608E-6</v>
      </c>
      <c r="S1063">
        <v>6.5552643185796739E-6</v>
      </c>
      <c r="T1063">
        <v>9.1773700460115421E-6</v>
      </c>
      <c r="U1063">
        <v>7.866317182295608E-6</v>
      </c>
      <c r="V1063">
        <v>1.3110528637159348E-5</v>
      </c>
      <c r="W1063">
        <v>1.3110528637159348E-5</v>
      </c>
      <c r="X1063" t="s">
        <v>863</v>
      </c>
    </row>
    <row r="1064" spans="1:24">
      <c r="A1064" t="s">
        <v>69</v>
      </c>
      <c r="B1064" t="s">
        <v>846</v>
      </c>
      <c r="C1064" t="s">
        <v>567</v>
      </c>
      <c r="D1064" t="s">
        <v>763</v>
      </c>
      <c r="E1064" t="s">
        <v>847</v>
      </c>
      <c r="F1064" t="s">
        <v>861</v>
      </c>
      <c r="G1064" t="s">
        <v>721</v>
      </c>
      <c r="H1064" t="s">
        <v>852</v>
      </c>
      <c r="I1064" t="s">
        <v>77</v>
      </c>
      <c r="J1064">
        <v>3.1274467134026779E-3</v>
      </c>
      <c r="K1064">
        <v>2.8356230546960513E-3</v>
      </c>
      <c r="L1064">
        <v>2.7703477547266183E-3</v>
      </c>
      <c r="M1064">
        <v>2.8275873487150251E-3</v>
      </c>
      <c r="N1064">
        <v>2.3896899838643762E-3</v>
      </c>
      <c r="O1064">
        <v>2.2825538984897363E-3</v>
      </c>
      <c r="P1064">
        <v>1.8290412511605355E-3</v>
      </c>
      <c r="Q1064">
        <v>2.4354025117184338E-3</v>
      </c>
      <c r="R1064">
        <v>2.3007782638330265E-3</v>
      </c>
      <c r="S1064">
        <v>2.2387335258919573E-3</v>
      </c>
      <c r="T1064">
        <v>2.7419220427718177E-3</v>
      </c>
      <c r="U1064">
        <v>2.7487526561231278E-3</v>
      </c>
      <c r="V1064">
        <v>2.5102504066065422E-3</v>
      </c>
      <c r="W1064">
        <v>2.5102504066065422E-3</v>
      </c>
      <c r="X1064" t="s">
        <v>864</v>
      </c>
    </row>
    <row r="1065" spans="1:24">
      <c r="A1065" t="s">
        <v>69</v>
      </c>
      <c r="B1065" t="s">
        <v>846</v>
      </c>
      <c r="C1065" t="s">
        <v>567</v>
      </c>
      <c r="D1065" t="s">
        <v>763</v>
      </c>
      <c r="E1065" t="s">
        <v>847</v>
      </c>
      <c r="F1065" t="s">
        <v>861</v>
      </c>
      <c r="G1065" t="s">
        <v>721</v>
      </c>
      <c r="H1065" t="s">
        <v>852</v>
      </c>
      <c r="I1065" t="s">
        <v>80</v>
      </c>
      <c r="J1065">
        <v>4.7808138630451771E-3</v>
      </c>
      <c r="K1065">
        <v>4.37937642454815E-3</v>
      </c>
      <c r="L1065">
        <v>4.3221479758123217E-3</v>
      </c>
      <c r="M1065">
        <v>4.455882322443705E-3</v>
      </c>
      <c r="N1065">
        <v>3.8033246270934773E-3</v>
      </c>
      <c r="O1065">
        <v>3.6685955724139272E-3</v>
      </c>
      <c r="P1065">
        <v>2.968335918801863E-3</v>
      </c>
      <c r="Q1065">
        <v>3.9904858657457904E-3</v>
      </c>
      <c r="R1065">
        <v>3.8058434394185898E-3</v>
      </c>
      <c r="S1065">
        <v>3.7032118375144264E-3</v>
      </c>
      <c r="T1065">
        <v>4.5355635447004812E-3</v>
      </c>
      <c r="U1065">
        <v>4.5468624366532323E-3</v>
      </c>
      <c r="V1065">
        <v>4.1523427926363132E-3</v>
      </c>
      <c r="W1065">
        <v>4.1523427926363132E-3</v>
      </c>
      <c r="X1065" t="s">
        <v>864</v>
      </c>
    </row>
    <row r="1066" spans="1:24">
      <c r="A1066" t="s">
        <v>69</v>
      </c>
      <c r="B1066" t="s">
        <v>865</v>
      </c>
      <c r="C1066" t="s">
        <v>567</v>
      </c>
      <c r="D1066" t="s">
        <v>866</v>
      </c>
      <c r="E1066" t="s">
        <v>867</v>
      </c>
      <c r="F1066" t="s">
        <v>74</v>
      </c>
      <c r="G1066" t="s">
        <v>868</v>
      </c>
      <c r="H1066" t="s">
        <v>869</v>
      </c>
      <c r="I1066" t="s">
        <v>77</v>
      </c>
      <c r="J1066">
        <v>4.1710954179510529E-4</v>
      </c>
      <c r="K1066">
        <v>4.8296894313117452E-4</v>
      </c>
      <c r="L1066">
        <v>3.2929700668034626E-4</v>
      </c>
      <c r="M1066">
        <v>2.5465635183280109E-4</v>
      </c>
      <c r="N1066">
        <v>3.2929700668034626E-4</v>
      </c>
      <c r="O1066">
        <v>2.6343760534427703E-4</v>
      </c>
      <c r="P1066">
        <v>2.8539073912296677E-4</v>
      </c>
      <c r="Q1066">
        <v>1.75625070229518E-4</v>
      </c>
      <c r="R1066">
        <v>2.6343760534427703E-4</v>
      </c>
      <c r="S1066">
        <v>2.4148447156558726E-4</v>
      </c>
      <c r="T1066">
        <v>3.2929700668034626E-4</v>
      </c>
      <c r="U1066">
        <v>3.2929700668034626E-4</v>
      </c>
      <c r="V1066">
        <v>3.51250140459036E-4</v>
      </c>
      <c r="W1066">
        <v>1.75625070229518E-4</v>
      </c>
      <c r="X1066" t="s">
        <v>870</v>
      </c>
    </row>
    <row r="1067" spans="1:24">
      <c r="A1067" t="s">
        <v>69</v>
      </c>
      <c r="B1067" t="s">
        <v>865</v>
      </c>
      <c r="C1067" t="s">
        <v>567</v>
      </c>
      <c r="D1067" t="s">
        <v>866</v>
      </c>
      <c r="E1067" t="s">
        <v>867</v>
      </c>
      <c r="F1067" t="s">
        <v>74</v>
      </c>
      <c r="G1067" t="s">
        <v>868</v>
      </c>
      <c r="H1067" t="s">
        <v>869</v>
      </c>
      <c r="I1067" t="s">
        <v>80</v>
      </c>
      <c r="J1067">
        <v>4.0258669944920285E-4</v>
      </c>
      <c r="K1067">
        <v>4.6615302041486638E-4</v>
      </c>
      <c r="L1067">
        <v>3.1783160482831794E-4</v>
      </c>
      <c r="M1067">
        <v>2.4578977440056592E-4</v>
      </c>
      <c r="N1067">
        <v>3.1783160482831794E-4</v>
      </c>
      <c r="O1067">
        <v>2.542652838626544E-4</v>
      </c>
      <c r="P1067">
        <v>2.7545405751787562E-4</v>
      </c>
      <c r="Q1067">
        <v>1.695101892417696E-4</v>
      </c>
      <c r="R1067">
        <v>2.542652838626544E-4</v>
      </c>
      <c r="S1067">
        <v>2.3307651020743319E-4</v>
      </c>
      <c r="T1067">
        <v>3.1783160482831794E-4</v>
      </c>
      <c r="U1067">
        <v>3.1783160482831794E-4</v>
      </c>
      <c r="V1067">
        <v>3.390203784835392E-4</v>
      </c>
      <c r="W1067">
        <v>1.695101892417696E-4</v>
      </c>
      <c r="X1067" t="s">
        <v>870</v>
      </c>
    </row>
    <row r="1068" spans="1:24">
      <c r="A1068" t="s">
        <v>69</v>
      </c>
      <c r="B1068" t="s">
        <v>865</v>
      </c>
      <c r="C1068" t="s">
        <v>567</v>
      </c>
      <c r="D1068" t="s">
        <v>866</v>
      </c>
      <c r="E1068" t="s">
        <v>867</v>
      </c>
      <c r="F1068" t="s">
        <v>74</v>
      </c>
      <c r="G1068" t="s">
        <v>868</v>
      </c>
      <c r="H1068" t="s">
        <v>871</v>
      </c>
      <c r="I1068" t="s">
        <v>77</v>
      </c>
      <c r="J1068">
        <v>9.8650471878866251E-4</v>
      </c>
      <c r="K1068">
        <v>7.6995490246920017E-4</v>
      </c>
      <c r="L1068">
        <v>7.2183272106487496E-4</v>
      </c>
      <c r="M1068">
        <v>6.7371053966054986E-4</v>
      </c>
      <c r="N1068">
        <v>7.2183272106487496E-4</v>
      </c>
      <c r="O1068">
        <v>6.2558835825622498E-4</v>
      </c>
      <c r="P1068">
        <v>5.29343995447575E-4</v>
      </c>
      <c r="Q1068">
        <v>9.1432144668217492E-4</v>
      </c>
      <c r="R1068">
        <v>8.1807708387352505E-4</v>
      </c>
      <c r="S1068">
        <v>7.6995490246920017E-4</v>
      </c>
      <c r="T1068">
        <v>8.6619926527785004E-4</v>
      </c>
      <c r="U1068">
        <v>7.2183272106487496E-4</v>
      </c>
      <c r="V1068">
        <v>8.6619926527785004E-4</v>
      </c>
      <c r="W1068">
        <v>8.6619926527785004E-4</v>
      </c>
      <c r="X1068" t="s">
        <v>872</v>
      </c>
    </row>
    <row r="1069" spans="1:24">
      <c r="A1069" t="s">
        <v>69</v>
      </c>
      <c r="B1069" t="s">
        <v>865</v>
      </c>
      <c r="C1069" t="s">
        <v>567</v>
      </c>
      <c r="D1069" t="s">
        <v>866</v>
      </c>
      <c r="E1069" t="s">
        <v>867</v>
      </c>
      <c r="F1069" t="s">
        <v>74</v>
      </c>
      <c r="G1069" t="s">
        <v>868</v>
      </c>
      <c r="H1069" t="s">
        <v>871</v>
      </c>
      <c r="I1069" t="s">
        <v>80</v>
      </c>
      <c r="J1069">
        <v>6.7195064274062043E-4</v>
      </c>
      <c r="K1069">
        <v>5.2444928213902077E-4</v>
      </c>
      <c r="L1069">
        <v>4.9167120200533201E-4</v>
      </c>
      <c r="M1069">
        <v>4.5889312187164319E-4</v>
      </c>
      <c r="N1069">
        <v>4.9167120200533201E-4</v>
      </c>
      <c r="O1069">
        <v>4.2611504173795442E-4</v>
      </c>
      <c r="P1069">
        <v>3.6055888147057679E-4</v>
      </c>
      <c r="Q1069">
        <v>6.2278352254008717E-4</v>
      </c>
      <c r="R1069">
        <v>5.5722736227270964E-4</v>
      </c>
      <c r="S1069">
        <v>5.2444928213902077E-4</v>
      </c>
      <c r="T1069">
        <v>5.900054424063983E-4</v>
      </c>
      <c r="U1069">
        <v>4.9167120200533201E-4</v>
      </c>
      <c r="V1069">
        <v>5.900054424063983E-4</v>
      </c>
      <c r="W1069">
        <v>5.900054424063983E-4</v>
      </c>
      <c r="X1069" t="s">
        <v>872</v>
      </c>
    </row>
    <row r="1070" spans="1:24">
      <c r="A1070" t="s">
        <v>69</v>
      </c>
      <c r="B1070" t="s">
        <v>865</v>
      </c>
      <c r="C1070" t="s">
        <v>567</v>
      </c>
      <c r="D1070" t="s">
        <v>866</v>
      </c>
      <c r="E1070" t="s">
        <v>867</v>
      </c>
      <c r="F1070" t="s">
        <v>74</v>
      </c>
      <c r="G1070" t="s">
        <v>868</v>
      </c>
      <c r="H1070" t="s">
        <v>873</v>
      </c>
      <c r="I1070" t="s">
        <v>77</v>
      </c>
      <c r="J1070">
        <v>7.2750904422238796E-3</v>
      </c>
      <c r="K1070">
        <v>3.4738114337869498E-3</v>
      </c>
      <c r="L1070">
        <v>3.3749811297259197E-3</v>
      </c>
      <c r="M1070">
        <v>3.4900373046029397E-3</v>
      </c>
      <c r="N1070">
        <v>3.5682165003527097E-3</v>
      </c>
      <c r="O1070">
        <v>3.3363340556005622E-3</v>
      </c>
      <c r="P1070">
        <v>3.4715988150393153E-3</v>
      </c>
      <c r="Q1070">
        <v>3.1972832596380784E-3</v>
      </c>
      <c r="R1070">
        <v>3.1013047752962222E-3</v>
      </c>
      <c r="S1070">
        <v>2.7611515198264673E-3</v>
      </c>
      <c r="T1070">
        <v>2.7734438462022181E-3</v>
      </c>
      <c r="U1070">
        <v>2.6807105360235595E-3</v>
      </c>
      <c r="V1070">
        <v>2.4100826785350485E-3</v>
      </c>
      <c r="W1070">
        <v>2.3446383329105555E-3</v>
      </c>
      <c r="X1070" t="s">
        <v>874</v>
      </c>
    </row>
    <row r="1071" spans="1:24">
      <c r="A1071" t="s">
        <v>69</v>
      </c>
      <c r="B1071" t="s">
        <v>865</v>
      </c>
      <c r="C1071" t="s">
        <v>567</v>
      </c>
      <c r="D1071" t="s">
        <v>866</v>
      </c>
      <c r="E1071" t="s">
        <v>867</v>
      </c>
      <c r="F1071" t="s">
        <v>74</v>
      </c>
      <c r="G1071" t="s">
        <v>868</v>
      </c>
      <c r="H1071" t="s">
        <v>873</v>
      </c>
      <c r="I1071" t="s">
        <v>80</v>
      </c>
      <c r="J1071">
        <v>2.4088632797585736E-2</v>
      </c>
      <c r="K1071">
        <v>1.1502175636316789E-2</v>
      </c>
      <c r="L1071">
        <v>1.1174937518425822E-2</v>
      </c>
      <c r="M1071">
        <v>1.1555901297463067E-2</v>
      </c>
      <c r="N1071">
        <v>1.1814761301167861E-2</v>
      </c>
      <c r="O1071">
        <v>1.1046972761877417E-2</v>
      </c>
      <c r="P1071">
        <v>1.1494849409796842E-2</v>
      </c>
      <c r="Q1071">
        <v>1.058656012635719E-2</v>
      </c>
      <c r="R1071">
        <v>1.0268764700425268E-2</v>
      </c>
      <c r="S1071">
        <v>9.1424794767587508E-3</v>
      </c>
      <c r="T1071">
        <v>9.1831807352028994E-3</v>
      </c>
      <c r="U1071">
        <v>8.8761304415002334E-3</v>
      </c>
      <c r="V1071">
        <v>7.9800515355938264E-3</v>
      </c>
      <c r="W1071">
        <v>7.7633580356371709E-3</v>
      </c>
      <c r="X1071" t="s">
        <v>874</v>
      </c>
    </row>
    <row r="1072" spans="1:24">
      <c r="A1072" t="s">
        <v>69</v>
      </c>
      <c r="B1072" t="s">
        <v>865</v>
      </c>
      <c r="C1072" t="s">
        <v>567</v>
      </c>
      <c r="D1072" t="s">
        <v>866</v>
      </c>
      <c r="E1072" t="s">
        <v>867</v>
      </c>
      <c r="F1072" t="s">
        <v>74</v>
      </c>
      <c r="G1072" t="s">
        <v>868</v>
      </c>
      <c r="H1072" t="s">
        <v>875</v>
      </c>
      <c r="I1072" t="s">
        <v>77</v>
      </c>
      <c r="J1072">
        <v>3.6102055089782688E-3</v>
      </c>
      <c r="K1072">
        <v>3.4174635310862049E-3</v>
      </c>
      <c r="L1072">
        <v>2.8911296683809544E-3</v>
      </c>
      <c r="M1072">
        <v>3.8919053228205153E-3</v>
      </c>
      <c r="N1072">
        <v>3.1135242582564127E-3</v>
      </c>
      <c r="O1072">
        <v>2.7354534554681334E-3</v>
      </c>
      <c r="P1072">
        <v>2.3351431936923087E-3</v>
      </c>
      <c r="Q1072">
        <v>2.557537783567767E-3</v>
      </c>
      <c r="R1072">
        <v>4.0401683827374869E-3</v>
      </c>
      <c r="S1072">
        <v>3.7065764979243004E-3</v>
      </c>
      <c r="T1072">
        <v>3.372984613111113E-3</v>
      </c>
      <c r="U1072">
        <v>3.9660368527790011E-3</v>
      </c>
      <c r="V1072">
        <v>3.2988530831526272E-3</v>
      </c>
      <c r="W1072">
        <v>3.0171532693103798E-3</v>
      </c>
      <c r="X1072" t="s">
        <v>876</v>
      </c>
    </row>
    <row r="1073" spans="1:24">
      <c r="A1073" t="s">
        <v>69</v>
      </c>
      <c r="B1073" t="s">
        <v>865</v>
      </c>
      <c r="C1073" t="s">
        <v>567</v>
      </c>
      <c r="D1073" t="s">
        <v>866</v>
      </c>
      <c r="E1073" t="s">
        <v>867</v>
      </c>
      <c r="F1073" t="s">
        <v>74</v>
      </c>
      <c r="G1073" t="s">
        <v>868</v>
      </c>
      <c r="H1073" t="s">
        <v>875</v>
      </c>
      <c r="I1073" t="s">
        <v>80</v>
      </c>
      <c r="J1073">
        <v>2.3644862454407119E-3</v>
      </c>
      <c r="K1073">
        <v>2.238250840139976E-3</v>
      </c>
      <c r="L1073">
        <v>1.893531079511042E-3</v>
      </c>
      <c r="M1073">
        <v>2.5489841454956336E-3</v>
      </c>
      <c r="N1073">
        <v>2.0391873163965071E-3</v>
      </c>
      <c r="O1073">
        <v>1.7915717136912169E-3</v>
      </c>
      <c r="P1073">
        <v>1.5293904872973802E-3</v>
      </c>
      <c r="Q1073">
        <v>1.6750467241828449E-3</v>
      </c>
      <c r="R1073">
        <v>2.6460883034192771E-3</v>
      </c>
      <c r="S1073">
        <v>2.42760394809108E-3</v>
      </c>
      <c r="T1073">
        <v>2.2091195927628829E-3</v>
      </c>
      <c r="U1073">
        <v>2.5975362244574558E-3</v>
      </c>
      <c r="V1073">
        <v>2.1605675138010611E-3</v>
      </c>
      <c r="W1073">
        <v>1.976069613746139E-3</v>
      </c>
      <c r="X1073" t="s">
        <v>876</v>
      </c>
    </row>
    <row r="1074" spans="1:24">
      <c r="A1074" t="s">
        <v>69</v>
      </c>
      <c r="B1074" t="s">
        <v>865</v>
      </c>
      <c r="C1074" t="s">
        <v>567</v>
      </c>
      <c r="D1074" t="s">
        <v>866</v>
      </c>
      <c r="E1074" t="s">
        <v>877</v>
      </c>
      <c r="F1074" t="s">
        <v>74</v>
      </c>
      <c r="G1074" t="s">
        <v>868</v>
      </c>
      <c r="H1074" t="s">
        <v>878</v>
      </c>
      <c r="I1074" t="s">
        <v>77</v>
      </c>
      <c r="J1074">
        <v>9.5841793672557657E-3</v>
      </c>
      <c r="K1074">
        <v>9.960029538520699E-3</v>
      </c>
      <c r="L1074">
        <v>1.0241917166969396E-2</v>
      </c>
      <c r="M1074">
        <v>1.0335879709785629E-2</v>
      </c>
      <c r="N1074">
        <v>1.0711729881050562E-2</v>
      </c>
      <c r="O1074">
        <v>1.1087580052315492E-2</v>
      </c>
      <c r="P1074">
        <v>1.1463430223580425E-2</v>
      </c>
      <c r="Q1074">
        <v>1.2027205480477823E-2</v>
      </c>
      <c r="R1074">
        <v>1.2778905823007688E-2</v>
      </c>
      <c r="S1074">
        <v>1.3530606165537551E-2</v>
      </c>
      <c r="T1074">
        <v>1.3906456336802483E-2</v>
      </c>
      <c r="U1074">
        <v>1.5034006850597281E-2</v>
      </c>
      <c r="V1074">
        <v>1.5409857021862211E-2</v>
      </c>
      <c r="W1074">
        <v>1.5785707193127142E-2</v>
      </c>
      <c r="X1074" t="s">
        <v>879</v>
      </c>
    </row>
    <row r="1075" spans="1:24">
      <c r="A1075" t="s">
        <v>69</v>
      </c>
      <c r="B1075" t="s">
        <v>865</v>
      </c>
      <c r="C1075" t="s">
        <v>567</v>
      </c>
      <c r="D1075" t="s">
        <v>866</v>
      </c>
      <c r="E1075" t="s">
        <v>877</v>
      </c>
      <c r="F1075" t="s">
        <v>74</v>
      </c>
      <c r="G1075" t="s">
        <v>868</v>
      </c>
      <c r="H1075" t="s">
        <v>878</v>
      </c>
      <c r="I1075" t="s">
        <v>80</v>
      </c>
      <c r="J1075">
        <v>1.9528789411570723E-2</v>
      </c>
      <c r="K1075">
        <v>2.0294624290455848E-2</v>
      </c>
      <c r="L1075">
        <v>2.0869000449619694E-2</v>
      </c>
      <c r="M1075">
        <v>2.1060459169340972E-2</v>
      </c>
      <c r="N1075">
        <v>2.18262940482261E-2</v>
      </c>
      <c r="O1075">
        <v>2.2592128927111224E-2</v>
      </c>
      <c r="P1075">
        <v>2.3357963805996352E-2</v>
      </c>
      <c r="Q1075">
        <v>2.4506716124324042E-2</v>
      </c>
      <c r="R1075">
        <v>2.6038385882094294E-2</v>
      </c>
      <c r="S1075">
        <v>2.7570055639864546E-2</v>
      </c>
      <c r="T1075">
        <v>2.8335890518749681E-2</v>
      </c>
      <c r="U1075">
        <v>3.0633395155405051E-2</v>
      </c>
      <c r="V1075">
        <v>3.1399230034290182E-2</v>
      </c>
      <c r="W1075">
        <v>3.2165064913175313E-2</v>
      </c>
      <c r="X1075" t="s">
        <v>879</v>
      </c>
    </row>
    <row r="1076" spans="1:24">
      <c r="A1076" t="s">
        <v>69</v>
      </c>
      <c r="B1076" t="s">
        <v>865</v>
      </c>
      <c r="C1076" t="s">
        <v>567</v>
      </c>
      <c r="D1076" t="s">
        <v>866</v>
      </c>
      <c r="E1076" t="s">
        <v>877</v>
      </c>
      <c r="F1076" t="s">
        <v>74</v>
      </c>
      <c r="G1076" t="s">
        <v>868</v>
      </c>
      <c r="H1076" t="s">
        <v>880</v>
      </c>
      <c r="I1076" t="s">
        <v>77</v>
      </c>
      <c r="J1076">
        <v>4.6026516807228003E-3</v>
      </c>
      <c r="K1076">
        <v>4.6947047143372561E-3</v>
      </c>
      <c r="L1076">
        <v>4.8327842647589402E-3</v>
      </c>
      <c r="M1076">
        <v>4.9018240399697826E-3</v>
      </c>
      <c r="N1076">
        <v>4.9248372983733951E-3</v>
      </c>
      <c r="O1076">
        <v>4.9478505567770092E-3</v>
      </c>
      <c r="P1076">
        <v>4.9708638151806242E-3</v>
      </c>
      <c r="Q1076">
        <v>5.0168903319878517E-3</v>
      </c>
      <c r="R1076">
        <v>5.1319566240059225E-3</v>
      </c>
      <c r="S1076">
        <v>5.2240096576203774E-3</v>
      </c>
      <c r="T1076">
        <v>5.4541422416565181E-3</v>
      </c>
      <c r="U1076">
        <v>5.6382483088854305E-3</v>
      </c>
      <c r="V1076">
        <v>6.2135797689757801E-3</v>
      </c>
      <c r="W1076">
        <v>6.4437123530119199E-3</v>
      </c>
      <c r="X1076" t="s">
        <v>881</v>
      </c>
    </row>
    <row r="1077" spans="1:24">
      <c r="A1077" t="s">
        <v>69</v>
      </c>
      <c r="B1077" t="s">
        <v>865</v>
      </c>
      <c r="C1077" t="s">
        <v>567</v>
      </c>
      <c r="D1077" t="s">
        <v>866</v>
      </c>
      <c r="E1077" t="s">
        <v>877</v>
      </c>
      <c r="F1077" t="s">
        <v>74</v>
      </c>
      <c r="G1077" t="s">
        <v>868</v>
      </c>
      <c r="H1077" t="s">
        <v>880</v>
      </c>
      <c r="I1077" t="s">
        <v>80</v>
      </c>
      <c r="J1077">
        <v>6.69068390661168E-3</v>
      </c>
      <c r="K1077">
        <v>6.8244975847439136E-3</v>
      </c>
      <c r="L1077">
        <v>7.0252181019422634E-3</v>
      </c>
      <c r="M1077">
        <v>7.1255783605414392E-3</v>
      </c>
      <c r="N1077">
        <v>7.1590317800744978E-3</v>
      </c>
      <c r="O1077">
        <v>7.1924851996075564E-3</v>
      </c>
      <c r="P1077">
        <v>7.2259386191406141E-3</v>
      </c>
      <c r="Q1077">
        <v>7.2928454582067304E-3</v>
      </c>
      <c r="R1077">
        <v>7.4601125558720234E-3</v>
      </c>
      <c r="S1077">
        <v>7.5939262340042561E-3</v>
      </c>
      <c r="T1077">
        <v>7.9284604293348403E-3</v>
      </c>
      <c r="U1077">
        <v>8.1960877855993073E-3</v>
      </c>
      <c r="V1077">
        <v>9.0324232739257687E-3</v>
      </c>
      <c r="W1077">
        <v>9.3669574692563512E-3</v>
      </c>
      <c r="X1077" t="s">
        <v>881</v>
      </c>
    </row>
    <row r="1078" spans="1:24">
      <c r="A1078" t="s">
        <v>69</v>
      </c>
      <c r="B1078" t="s">
        <v>882</v>
      </c>
      <c r="C1078" t="s">
        <v>567</v>
      </c>
      <c r="D1078" t="s">
        <v>883</v>
      </c>
      <c r="E1078" t="s">
        <v>884</v>
      </c>
      <c r="F1078" t="s">
        <v>74</v>
      </c>
      <c r="G1078" t="s">
        <v>885</v>
      </c>
      <c r="H1078" t="s">
        <v>589</v>
      </c>
      <c r="I1078" t="s">
        <v>79</v>
      </c>
      <c r="J1078">
        <v>2.6039633256970695E-3</v>
      </c>
      <c r="K1078">
        <v>1.4752938916889927E-3</v>
      </c>
      <c r="L1078">
        <v>2.2346806059128843E-3</v>
      </c>
      <c r="M1078">
        <v>2.3280259870490788E-3</v>
      </c>
      <c r="N1078">
        <v>8.3735452028630194E-3</v>
      </c>
      <c r="O1078">
        <v>7.1786030099968432E-3</v>
      </c>
      <c r="P1078">
        <v>2.0475779560183995E-3</v>
      </c>
      <c r="Q1078">
        <v>1.0940647184650421E-3</v>
      </c>
      <c r="R1078">
        <v>1.3206856179688957E-3</v>
      </c>
      <c r="S1078">
        <v>1.4567839586025046E-3</v>
      </c>
      <c r="T1078">
        <v>3.184573597217414E-3</v>
      </c>
      <c r="U1078">
        <v>1.6885973934931101E-3</v>
      </c>
      <c r="V1078">
        <v>2.2989761552527493E-3</v>
      </c>
      <c r="W1078">
        <v>2.2177637833950522E-3</v>
      </c>
      <c r="X1078" t="s">
        <v>886</v>
      </c>
    </row>
    <row r="1079" spans="1:24">
      <c r="A1079" t="s">
        <v>69</v>
      </c>
      <c r="B1079" t="s">
        <v>882</v>
      </c>
      <c r="C1079" t="s">
        <v>567</v>
      </c>
      <c r="D1079" t="s">
        <v>883</v>
      </c>
      <c r="E1079" t="s">
        <v>884</v>
      </c>
      <c r="F1079" t="s">
        <v>74</v>
      </c>
      <c r="G1079" t="s">
        <v>887</v>
      </c>
      <c r="H1079" t="s">
        <v>589</v>
      </c>
      <c r="I1079" t="s">
        <v>79</v>
      </c>
      <c r="J1079">
        <v>0.26290014345980045</v>
      </c>
      <c r="K1079">
        <v>0.1612056836283437</v>
      </c>
      <c r="L1079">
        <v>0.23108381728135161</v>
      </c>
      <c r="M1079">
        <v>0.23638417714652196</v>
      </c>
      <c r="N1079">
        <v>0.22713286343133338</v>
      </c>
      <c r="O1079">
        <v>0.29078451019727347</v>
      </c>
      <c r="P1079">
        <v>0.48257156410253649</v>
      </c>
      <c r="Q1079">
        <v>0.2554467849447789</v>
      </c>
      <c r="R1079">
        <v>0.16951217602062316</v>
      </c>
      <c r="S1079">
        <v>0.16834708341337182</v>
      </c>
      <c r="T1079">
        <v>0.17429524657336959</v>
      </c>
      <c r="U1079">
        <v>0.17038564436266346</v>
      </c>
      <c r="V1079">
        <v>0.2266822642591873</v>
      </c>
      <c r="W1079">
        <v>0.18702509398431211</v>
      </c>
      <c r="X1079" t="s">
        <v>888</v>
      </c>
    </row>
    <row r="1080" spans="1:24">
      <c r="A1080" t="s">
        <v>69</v>
      </c>
      <c r="B1080" t="s">
        <v>889</v>
      </c>
      <c r="C1080" t="s">
        <v>292</v>
      </c>
      <c r="D1080" t="s">
        <v>890</v>
      </c>
      <c r="E1080" t="s">
        <v>891</v>
      </c>
      <c r="F1080" t="s">
        <v>892</v>
      </c>
      <c r="G1080" t="s">
        <v>893</v>
      </c>
      <c r="H1080" t="s">
        <v>894</v>
      </c>
      <c r="I1080" t="s">
        <v>80</v>
      </c>
      <c r="J1080">
        <v>0.37763919290173109</v>
      </c>
      <c r="K1080">
        <v>0.38332482227879611</v>
      </c>
      <c r="L1080">
        <v>0.38805128276898576</v>
      </c>
      <c r="M1080">
        <v>0.39305641192569124</v>
      </c>
      <c r="N1080">
        <v>0.39709746300657789</v>
      </c>
      <c r="O1080">
        <v>0.39968330608877872</v>
      </c>
      <c r="P1080">
        <v>0.40258483667629674</v>
      </c>
      <c r="Q1080">
        <v>0.40598025166373436</v>
      </c>
      <c r="R1080">
        <v>0.40935329763186784</v>
      </c>
      <c r="S1080">
        <v>0.41180769218205493</v>
      </c>
      <c r="T1080">
        <v>0.4143864380431353</v>
      </c>
      <c r="U1080">
        <v>0.41728230418187207</v>
      </c>
      <c r="V1080">
        <v>0.4205851331986411</v>
      </c>
      <c r="W1080">
        <v>0.42387859921477766</v>
      </c>
      <c r="X1080" t="s">
        <v>895</v>
      </c>
    </row>
    <row r="1081" spans="1:24">
      <c r="A1081" t="s">
        <v>69</v>
      </c>
      <c r="B1081" t="s">
        <v>889</v>
      </c>
      <c r="C1081" t="s">
        <v>558</v>
      </c>
      <c r="D1081" t="s">
        <v>890</v>
      </c>
      <c r="E1081" t="s">
        <v>891</v>
      </c>
      <c r="F1081" t="s">
        <v>892</v>
      </c>
      <c r="G1081" t="s">
        <v>896</v>
      </c>
      <c r="H1081" t="s">
        <v>894</v>
      </c>
      <c r="I1081" t="s">
        <v>80</v>
      </c>
      <c r="J1081">
        <v>0.55647726715590007</v>
      </c>
      <c r="K1081">
        <v>0.56485543223325474</v>
      </c>
      <c r="L1081">
        <v>0.57182019613048618</v>
      </c>
      <c r="M1081">
        <v>0.57919559743214888</v>
      </c>
      <c r="N1081">
        <v>0.58515036352686933</v>
      </c>
      <c r="O1081">
        <v>0.58896078076831349</v>
      </c>
      <c r="P1081">
        <v>0.59323638521366906</v>
      </c>
      <c r="Q1081">
        <v>0.59823976221633235</v>
      </c>
      <c r="R1081">
        <v>0.60321017693392254</v>
      </c>
      <c r="S1081">
        <v>0.60682689574246496</v>
      </c>
      <c r="T1081">
        <v>0.61062685474152167</v>
      </c>
      <c r="U1081">
        <v>0.61489411223286394</v>
      </c>
      <c r="V1081">
        <v>0.61976105745381072</v>
      </c>
      <c r="W1081">
        <v>0.62461420565076498</v>
      </c>
      <c r="X1081" t="s">
        <v>897</v>
      </c>
    </row>
    <row r="1082" spans="1:24">
      <c r="A1082" t="s">
        <v>69</v>
      </c>
      <c r="B1082" t="s">
        <v>889</v>
      </c>
      <c r="C1082" t="s">
        <v>567</v>
      </c>
      <c r="D1082" t="s">
        <v>883</v>
      </c>
      <c r="E1082" t="s">
        <v>898</v>
      </c>
      <c r="F1082" t="s">
        <v>892</v>
      </c>
      <c r="G1082" t="s">
        <v>899</v>
      </c>
      <c r="H1082" t="s">
        <v>589</v>
      </c>
      <c r="I1082" t="s">
        <v>80</v>
      </c>
      <c r="J1082">
        <v>0.35471072660026842</v>
      </c>
      <c r="K1082">
        <v>0.35657821078637636</v>
      </c>
      <c r="L1082">
        <v>0.38564041128232446</v>
      </c>
      <c r="M1082">
        <v>0.37742772346274561</v>
      </c>
      <c r="N1082">
        <v>0.45075889717380974</v>
      </c>
      <c r="O1082">
        <v>0.36142179395856477</v>
      </c>
      <c r="P1082">
        <v>0.35361035241876343</v>
      </c>
      <c r="Q1082">
        <v>0.38410719534538207</v>
      </c>
      <c r="R1082">
        <v>0.42527542718416972</v>
      </c>
      <c r="S1082">
        <v>0.3979687263915373</v>
      </c>
      <c r="T1082">
        <v>0.38998618736947821</v>
      </c>
      <c r="U1082">
        <v>0.4023711744963811</v>
      </c>
      <c r="V1082">
        <v>0.39954964465989806</v>
      </c>
      <c r="W1082">
        <v>0.37495354521207686</v>
      </c>
      <c r="X1082" t="s">
        <v>900</v>
      </c>
    </row>
    <row r="1083" spans="1:24">
      <c r="A1083" t="s">
        <v>69</v>
      </c>
      <c r="B1083" t="s">
        <v>889</v>
      </c>
      <c r="C1083" t="s">
        <v>567</v>
      </c>
      <c r="D1083" t="s">
        <v>883</v>
      </c>
      <c r="E1083" t="s">
        <v>891</v>
      </c>
      <c r="F1083" t="s">
        <v>892</v>
      </c>
      <c r="G1083" t="s">
        <v>901</v>
      </c>
      <c r="H1083" t="s">
        <v>902</v>
      </c>
      <c r="I1083" t="s">
        <v>80</v>
      </c>
      <c r="J1083">
        <v>4.1896545994257024E-2</v>
      </c>
      <c r="K1083">
        <v>1.2865433679704432E-2</v>
      </c>
      <c r="L1083">
        <v>2.0217716842321917E-2</v>
      </c>
      <c r="M1083">
        <v>2.6971113854778191E-2</v>
      </c>
      <c r="N1083">
        <v>1.026601294283447E-2</v>
      </c>
      <c r="O1083">
        <v>1.5116566017189855E-2</v>
      </c>
      <c r="P1083">
        <v>9.7223432462342167E-3</v>
      </c>
      <c r="Q1083">
        <v>3.8014404566970835E-3</v>
      </c>
      <c r="R1083">
        <v>1.3795618551231426E-2</v>
      </c>
      <c r="S1083">
        <v>2.8279319062222551E-2</v>
      </c>
      <c r="T1083">
        <v>2.8457710681419507E-4</v>
      </c>
      <c r="U1083">
        <v>7.8577260836755361E-4</v>
      </c>
      <c r="V1083">
        <v>2.2018622712310261E-2</v>
      </c>
      <c r="W1083">
        <v>2.2018622712310261E-2</v>
      </c>
      <c r="X1083" t="s">
        <v>903</v>
      </c>
    </row>
    <row r="1084" spans="1:24">
      <c r="A1084" t="s">
        <v>69</v>
      </c>
      <c r="B1084" t="s">
        <v>889</v>
      </c>
      <c r="C1084" t="s">
        <v>567</v>
      </c>
      <c r="D1084" t="s">
        <v>883</v>
      </c>
      <c r="E1084" t="s">
        <v>891</v>
      </c>
      <c r="F1084" t="s">
        <v>892</v>
      </c>
      <c r="G1084" t="s">
        <v>901</v>
      </c>
      <c r="H1084" t="s">
        <v>894</v>
      </c>
      <c r="I1084" t="s">
        <v>80</v>
      </c>
      <c r="J1084">
        <v>2.5212041244233485</v>
      </c>
      <c r="K1084">
        <v>2.478383722212627</v>
      </c>
      <c r="L1084">
        <v>2.4912548474344671</v>
      </c>
      <c r="M1084">
        <v>2.4822306950064141</v>
      </c>
      <c r="N1084">
        <v>2.4612478904887127</v>
      </c>
      <c r="O1084">
        <v>2.4014901384675307</v>
      </c>
      <c r="P1084">
        <v>2.3274346804354673</v>
      </c>
      <c r="Q1084">
        <v>2.4102263583273609</v>
      </c>
      <c r="R1084">
        <v>2.4920096988288414</v>
      </c>
      <c r="S1084">
        <v>2.3684849705676099</v>
      </c>
      <c r="T1084">
        <v>2.4576121206297961</v>
      </c>
      <c r="U1084">
        <v>2.6207457559771554</v>
      </c>
      <c r="V1084">
        <v>2.5793656197411177</v>
      </c>
      <c r="W1084">
        <v>2.4434563421416646</v>
      </c>
      <c r="X1084" t="s">
        <v>904</v>
      </c>
    </row>
    <row r="1085" spans="1:24">
      <c r="A1085" t="s">
        <v>69</v>
      </c>
      <c r="B1085" t="s">
        <v>889</v>
      </c>
      <c r="C1085" t="s">
        <v>567</v>
      </c>
      <c r="D1085" t="s">
        <v>883</v>
      </c>
      <c r="E1085" t="s">
        <v>905</v>
      </c>
      <c r="F1085" t="s">
        <v>892</v>
      </c>
      <c r="G1085" t="s">
        <v>906</v>
      </c>
      <c r="H1085" t="s">
        <v>589</v>
      </c>
      <c r="I1085" t="s">
        <v>80</v>
      </c>
      <c r="J1085">
        <v>0.99395722697870803</v>
      </c>
      <c r="K1085">
        <v>1.0271050806571165</v>
      </c>
      <c r="L1085">
        <v>1.0696601535762853</v>
      </c>
      <c r="M1085">
        <v>1.0931043028497311</v>
      </c>
      <c r="N1085">
        <v>1.0475890330911868</v>
      </c>
      <c r="O1085">
        <v>1.0774613241045226</v>
      </c>
      <c r="P1085">
        <v>1.1135992723452259</v>
      </c>
      <c r="Q1085">
        <v>1.1177615476648537</v>
      </c>
      <c r="R1085">
        <v>1.0961797004542395</v>
      </c>
      <c r="S1085">
        <v>1.0848967719425731</v>
      </c>
      <c r="T1085">
        <v>1.0583487846026283</v>
      </c>
      <c r="U1085">
        <v>1.0595202692477121</v>
      </c>
      <c r="V1085">
        <v>1.0919818719278527</v>
      </c>
      <c r="W1085">
        <v>1.0919818719278527</v>
      </c>
      <c r="X1085" t="s">
        <v>907</v>
      </c>
    </row>
    <row r="1086" spans="1:24">
      <c r="A1086" t="s">
        <v>69</v>
      </c>
      <c r="B1086" t="s">
        <v>889</v>
      </c>
      <c r="C1086" t="s">
        <v>567</v>
      </c>
      <c r="D1086" t="s">
        <v>883</v>
      </c>
      <c r="E1086" t="s">
        <v>905</v>
      </c>
      <c r="F1086" t="s">
        <v>892</v>
      </c>
      <c r="G1086" t="s">
        <v>908</v>
      </c>
      <c r="H1086" t="s">
        <v>909</v>
      </c>
      <c r="I1086" t="s">
        <v>80</v>
      </c>
      <c r="J1086">
        <v>1.3307448827985011</v>
      </c>
      <c r="K1086">
        <v>1.3379713896173011</v>
      </c>
      <c r="L1086">
        <v>1.3453138162198774</v>
      </c>
      <c r="M1086">
        <v>1.3443272408845863</v>
      </c>
      <c r="N1086">
        <v>1.3271330423661891</v>
      </c>
      <c r="O1086">
        <v>1.3765495446850815</v>
      </c>
      <c r="P1086">
        <v>1.3706483770487383</v>
      </c>
      <c r="Q1086">
        <v>1.227705960420189</v>
      </c>
      <c r="R1086">
        <v>1.1899084344520177</v>
      </c>
      <c r="S1086">
        <v>1.1412492700755574</v>
      </c>
      <c r="T1086">
        <v>1.1284628687118308</v>
      </c>
      <c r="U1086">
        <v>1.1336734494700313</v>
      </c>
      <c r="V1086">
        <v>1.1553856663264597</v>
      </c>
      <c r="W1086">
        <v>1.1553856663264597</v>
      </c>
      <c r="X1086" t="s">
        <v>910</v>
      </c>
    </row>
    <row r="1087" spans="1:24">
      <c r="A1087" t="s">
        <v>69</v>
      </c>
      <c r="B1087" t="s">
        <v>889</v>
      </c>
      <c r="C1087" t="s">
        <v>567</v>
      </c>
      <c r="D1087" t="s">
        <v>883</v>
      </c>
      <c r="E1087" t="s">
        <v>905</v>
      </c>
      <c r="F1087" t="s">
        <v>892</v>
      </c>
      <c r="G1087" t="s">
        <v>908</v>
      </c>
      <c r="H1087" t="s">
        <v>911</v>
      </c>
      <c r="I1087" t="s">
        <v>80</v>
      </c>
      <c r="J1087">
        <v>0.11455920035818946</v>
      </c>
      <c r="K1087">
        <v>0.11591618185706364</v>
      </c>
      <c r="L1087">
        <v>0.12067471089866369</v>
      </c>
      <c r="M1087">
        <v>0.13310067450242516</v>
      </c>
      <c r="N1087">
        <v>0.14386128490821731</v>
      </c>
      <c r="O1087">
        <v>0.15930987430457838</v>
      </c>
      <c r="P1087">
        <v>0.1597007121849475</v>
      </c>
      <c r="Q1087">
        <v>0.15585620417915166</v>
      </c>
      <c r="R1087">
        <v>0.15355990241567805</v>
      </c>
      <c r="S1087">
        <v>0.15896474166366661</v>
      </c>
      <c r="T1087">
        <v>0.15977939432028271</v>
      </c>
      <c r="U1087">
        <v>0.16139063300613105</v>
      </c>
      <c r="V1087">
        <v>0.1602994520679383</v>
      </c>
      <c r="W1087">
        <v>0.1602994520679383</v>
      </c>
      <c r="X1087" t="s">
        <v>912</v>
      </c>
    </row>
    <row r="1088" spans="1:24">
      <c r="A1088" t="s">
        <v>69</v>
      </c>
      <c r="B1088" t="s">
        <v>889</v>
      </c>
      <c r="C1088" t="s">
        <v>567</v>
      </c>
      <c r="D1088" t="s">
        <v>913</v>
      </c>
      <c r="E1088" t="s">
        <v>73</v>
      </c>
      <c r="F1088" t="s">
        <v>892</v>
      </c>
      <c r="G1088" t="s">
        <v>914</v>
      </c>
      <c r="H1088" t="s">
        <v>589</v>
      </c>
      <c r="I1088" t="s">
        <v>80</v>
      </c>
      <c r="J1088">
        <v>0.14907420399540799</v>
      </c>
      <c r="K1088">
        <v>0.14907420399540799</v>
      </c>
      <c r="L1088">
        <v>0.14907420399540799</v>
      </c>
      <c r="M1088">
        <v>0.14907420399540799</v>
      </c>
      <c r="N1088">
        <v>0.14907420399540799</v>
      </c>
      <c r="O1088">
        <v>0.14907420399540799</v>
      </c>
      <c r="P1088">
        <v>0.14907420399540799</v>
      </c>
      <c r="Q1088">
        <v>0.14907420399540799</v>
      </c>
      <c r="R1088">
        <v>0.14907420399540799</v>
      </c>
      <c r="S1088">
        <v>0.14907420399540799</v>
      </c>
      <c r="T1088">
        <v>0.14907420399540799</v>
      </c>
      <c r="U1088">
        <v>0.14907420399540799</v>
      </c>
      <c r="V1088">
        <v>0.14907420399540799</v>
      </c>
      <c r="W1088">
        <v>0.14907420399540799</v>
      </c>
      <c r="X1088" t="s">
        <v>915</v>
      </c>
    </row>
    <row r="1089" spans="1:24">
      <c r="A1089" t="s">
        <v>69</v>
      </c>
      <c r="B1089" t="s">
        <v>916</v>
      </c>
      <c r="C1089" t="s">
        <v>292</v>
      </c>
      <c r="D1089" t="s">
        <v>890</v>
      </c>
      <c r="E1089" t="s">
        <v>891</v>
      </c>
      <c r="F1089" t="s">
        <v>917</v>
      </c>
      <c r="G1089" t="s">
        <v>893</v>
      </c>
      <c r="H1089" t="s">
        <v>894</v>
      </c>
      <c r="I1089" t="s">
        <v>80</v>
      </c>
      <c r="J1089">
        <v>0.1227327376930626</v>
      </c>
      <c r="K1089">
        <v>0.12458056724060872</v>
      </c>
      <c r="L1089">
        <v>0.12611666689992038</v>
      </c>
      <c r="M1089">
        <v>0.12774333387584966</v>
      </c>
      <c r="N1089">
        <v>0.12905667547713784</v>
      </c>
      <c r="O1089">
        <v>0.12989707447885307</v>
      </c>
      <c r="P1089">
        <v>0.13084007191979644</v>
      </c>
      <c r="Q1089">
        <v>0.13194358179071369</v>
      </c>
      <c r="R1089">
        <v>0.13303982173035703</v>
      </c>
      <c r="S1089">
        <v>0.13383749995916785</v>
      </c>
      <c r="T1089">
        <v>0.13467559236401899</v>
      </c>
      <c r="U1089">
        <v>0.1356167488591084</v>
      </c>
      <c r="V1089">
        <v>0.13669016828955838</v>
      </c>
      <c r="W1089">
        <v>0.13776054474480273</v>
      </c>
      <c r="X1089" t="s">
        <v>918</v>
      </c>
    </row>
    <row r="1090" spans="1:24">
      <c r="A1090" t="s">
        <v>69</v>
      </c>
      <c r="B1090" t="s">
        <v>916</v>
      </c>
      <c r="C1090" t="s">
        <v>558</v>
      </c>
      <c r="D1090" t="s">
        <v>890</v>
      </c>
      <c r="E1090" t="s">
        <v>891</v>
      </c>
      <c r="F1090" t="s">
        <v>917</v>
      </c>
      <c r="G1090" t="s">
        <v>896</v>
      </c>
      <c r="H1090" t="s">
        <v>894</v>
      </c>
      <c r="I1090" t="s">
        <v>80</v>
      </c>
      <c r="J1090">
        <v>0.18085511182566749</v>
      </c>
      <c r="K1090">
        <v>0.18357801547580782</v>
      </c>
      <c r="L1090">
        <v>0.18584156374240798</v>
      </c>
      <c r="M1090">
        <v>0.18823856916544843</v>
      </c>
      <c r="N1090">
        <v>0.19017386814623252</v>
      </c>
      <c r="O1090">
        <v>0.19141225374970186</v>
      </c>
      <c r="P1090">
        <v>0.19280182519444242</v>
      </c>
      <c r="Q1090">
        <v>0.19442792272030804</v>
      </c>
      <c r="R1090">
        <v>0.19604330750352483</v>
      </c>
      <c r="S1090">
        <v>0.19721874111630108</v>
      </c>
      <c r="T1090">
        <v>0.1984537277909946</v>
      </c>
      <c r="U1090">
        <v>0.19984058647568073</v>
      </c>
      <c r="V1090">
        <v>0.20142234367248846</v>
      </c>
      <c r="W1090">
        <v>0.20299961683649861</v>
      </c>
      <c r="X1090" t="s">
        <v>919</v>
      </c>
    </row>
    <row r="1091" spans="1:24">
      <c r="A1091" t="s">
        <v>69</v>
      </c>
      <c r="B1091" t="s">
        <v>916</v>
      </c>
      <c r="C1091" t="s">
        <v>567</v>
      </c>
      <c r="D1091" t="s">
        <v>883</v>
      </c>
      <c r="E1091" t="s">
        <v>891</v>
      </c>
      <c r="F1091" t="s">
        <v>917</v>
      </c>
      <c r="G1091" t="s">
        <v>901</v>
      </c>
      <c r="H1091" t="s">
        <v>902</v>
      </c>
      <c r="I1091" t="s">
        <v>80</v>
      </c>
      <c r="J1091">
        <v>1.7806032047559234E-2</v>
      </c>
      <c r="K1091">
        <v>5.4678093138743828E-3</v>
      </c>
      <c r="L1091">
        <v>8.5925296579868159E-3</v>
      </c>
      <c r="M1091">
        <v>1.146272338828073E-2</v>
      </c>
      <c r="N1091">
        <v>4.3630555007046498E-3</v>
      </c>
      <c r="O1091">
        <v>6.424540557305688E-3</v>
      </c>
      <c r="P1091">
        <v>4.1319958796495427E-3</v>
      </c>
      <c r="Q1091">
        <v>1.6156121940962605E-3</v>
      </c>
      <c r="R1091">
        <v>5.8631378842733577E-3</v>
      </c>
      <c r="S1091">
        <v>1.2018710601444582E-2</v>
      </c>
      <c r="T1091">
        <v>1.209452703960329E-4</v>
      </c>
      <c r="U1091">
        <v>3.3395335855621034E-4</v>
      </c>
      <c r="V1091">
        <v>9.35791465273186E-3</v>
      </c>
      <c r="W1091">
        <v>9.35791465273186E-3</v>
      </c>
      <c r="X1091" t="s">
        <v>920</v>
      </c>
    </row>
    <row r="1092" spans="1:24">
      <c r="A1092" t="s">
        <v>69</v>
      </c>
      <c r="B1092" t="s">
        <v>916</v>
      </c>
      <c r="C1092" t="s">
        <v>567</v>
      </c>
      <c r="D1092" t="s">
        <v>883</v>
      </c>
      <c r="E1092" t="s">
        <v>891</v>
      </c>
      <c r="F1092" t="s">
        <v>917</v>
      </c>
      <c r="G1092" t="s">
        <v>901</v>
      </c>
      <c r="H1092" t="s">
        <v>894</v>
      </c>
      <c r="I1092" t="s">
        <v>80</v>
      </c>
      <c r="J1092">
        <v>0.81939134043758821</v>
      </c>
      <c r="K1092">
        <v>0.80547470971910373</v>
      </c>
      <c r="L1092">
        <v>0.80965782541620201</v>
      </c>
      <c r="M1092">
        <v>0.80672497587708469</v>
      </c>
      <c r="N1092">
        <v>0.79990556440883154</v>
      </c>
      <c r="O1092">
        <v>0.78048429500194749</v>
      </c>
      <c r="P1092">
        <v>0.75641627114152687</v>
      </c>
      <c r="Q1092">
        <v>0.78332356645639234</v>
      </c>
      <c r="R1092">
        <v>0.80990315211937336</v>
      </c>
      <c r="S1092">
        <v>0.7697576154344733</v>
      </c>
      <c r="T1092">
        <v>0.79872393920468354</v>
      </c>
      <c r="U1092">
        <v>0.85174237069257552</v>
      </c>
      <c r="V1092">
        <v>0.83829382641586325</v>
      </c>
      <c r="W1092">
        <v>0.79412331119604085</v>
      </c>
      <c r="X1092" t="s">
        <v>921</v>
      </c>
    </row>
    <row r="1093" spans="1:24">
      <c r="A1093" t="s">
        <v>69</v>
      </c>
      <c r="B1093" t="s">
        <v>916</v>
      </c>
      <c r="C1093" t="s">
        <v>567</v>
      </c>
      <c r="D1093" t="s">
        <v>883</v>
      </c>
      <c r="E1093" t="s">
        <v>905</v>
      </c>
      <c r="F1093" t="s">
        <v>917</v>
      </c>
      <c r="G1093" t="s">
        <v>906</v>
      </c>
      <c r="H1093" t="s">
        <v>589</v>
      </c>
      <c r="I1093" t="s">
        <v>80</v>
      </c>
      <c r="J1093">
        <v>0.42243182146595093</v>
      </c>
      <c r="K1093">
        <v>0.43651965927927444</v>
      </c>
      <c r="L1093">
        <v>0.45460556526992135</v>
      </c>
      <c r="M1093">
        <v>0.46456932871113576</v>
      </c>
      <c r="N1093">
        <v>0.44522533906375433</v>
      </c>
      <c r="O1093">
        <v>0.45792106274442212</v>
      </c>
      <c r="P1093">
        <v>0.47327969074672099</v>
      </c>
      <c r="Q1093">
        <v>0.47504865775756289</v>
      </c>
      <c r="R1093">
        <v>0.46587637269305182</v>
      </c>
      <c r="S1093">
        <v>0.46108112807559359</v>
      </c>
      <c r="T1093">
        <v>0.44979823345611702</v>
      </c>
      <c r="U1093">
        <v>0.45029611443027767</v>
      </c>
      <c r="V1093">
        <v>0.4640922955693374</v>
      </c>
      <c r="W1093">
        <v>0.4640922955693374</v>
      </c>
      <c r="X1093" t="s">
        <v>922</v>
      </c>
    </row>
    <row r="1094" spans="1:24">
      <c r="A1094" t="s">
        <v>69</v>
      </c>
      <c r="B1094" t="s">
        <v>916</v>
      </c>
      <c r="C1094" t="s">
        <v>567</v>
      </c>
      <c r="D1094" t="s">
        <v>883</v>
      </c>
      <c r="E1094" t="s">
        <v>905</v>
      </c>
      <c r="F1094" t="s">
        <v>917</v>
      </c>
      <c r="G1094" t="s">
        <v>908</v>
      </c>
      <c r="H1094" t="s">
        <v>909</v>
      </c>
      <c r="I1094" t="s">
        <v>80</v>
      </c>
      <c r="J1094">
        <v>0.28278328759468147</v>
      </c>
      <c r="K1094">
        <v>0.2843189202936765</v>
      </c>
      <c r="L1094">
        <v>0.28587918594672396</v>
      </c>
      <c r="M1094">
        <v>0.28566953868797468</v>
      </c>
      <c r="N1094">
        <v>0.28201577150281515</v>
      </c>
      <c r="O1094">
        <v>0.29251677824557981</v>
      </c>
      <c r="P1094">
        <v>0.29126278012285689</v>
      </c>
      <c r="Q1094">
        <v>0.26088751658929016</v>
      </c>
      <c r="R1094">
        <v>0.25285554232105373</v>
      </c>
      <c r="S1094">
        <v>0.24251546989105593</v>
      </c>
      <c r="T1094">
        <v>0.23979835960126406</v>
      </c>
      <c r="U1094">
        <v>0.24090560801238164</v>
      </c>
      <c r="V1094">
        <v>0.24551945409437273</v>
      </c>
      <c r="W1094">
        <v>0.24551945409437273</v>
      </c>
      <c r="X1094" t="s">
        <v>923</v>
      </c>
    </row>
    <row r="1095" spans="1:24">
      <c r="A1095" t="s">
        <v>69</v>
      </c>
      <c r="B1095" t="s">
        <v>916</v>
      </c>
      <c r="C1095" t="s">
        <v>567</v>
      </c>
      <c r="D1095" t="s">
        <v>883</v>
      </c>
      <c r="E1095" t="s">
        <v>905</v>
      </c>
      <c r="F1095" t="s">
        <v>917</v>
      </c>
      <c r="G1095" t="s">
        <v>908</v>
      </c>
      <c r="H1095" t="s">
        <v>911</v>
      </c>
      <c r="I1095" t="s">
        <v>80</v>
      </c>
      <c r="J1095">
        <v>4.8687660152230527E-2</v>
      </c>
      <c r="K1095">
        <v>4.9264377289252044E-2</v>
      </c>
      <c r="L1095">
        <v>5.1286752131932067E-2</v>
      </c>
      <c r="M1095">
        <v>5.6567786663530698E-2</v>
      </c>
      <c r="N1095">
        <v>6.1141046085992357E-2</v>
      </c>
      <c r="O1095">
        <v>6.7706696579445808E-2</v>
      </c>
      <c r="P1095">
        <v>6.7872802678602684E-2</v>
      </c>
      <c r="Q1095">
        <v>6.6238886776139455E-2</v>
      </c>
      <c r="R1095">
        <v>6.5262958526663181E-2</v>
      </c>
      <c r="S1095">
        <v>6.7560015207058316E-2</v>
      </c>
      <c r="T1095">
        <v>6.7906242586120144E-2</v>
      </c>
      <c r="U1095">
        <v>6.8591019027605685E-2</v>
      </c>
      <c r="V1095">
        <v>6.8127267128873764E-2</v>
      </c>
      <c r="W1095">
        <v>6.8127267128873764E-2</v>
      </c>
      <c r="X1095" t="s">
        <v>924</v>
      </c>
    </row>
    <row r="1096" spans="1:24">
      <c r="A1096" t="s">
        <v>69</v>
      </c>
      <c r="B1096" t="s">
        <v>925</v>
      </c>
      <c r="C1096" t="s">
        <v>567</v>
      </c>
      <c r="D1096" t="s">
        <v>926</v>
      </c>
      <c r="E1096" t="s">
        <v>867</v>
      </c>
      <c r="F1096" t="s">
        <v>74</v>
      </c>
      <c r="G1096" t="s">
        <v>927</v>
      </c>
      <c r="H1096" t="s">
        <v>589</v>
      </c>
      <c r="I1096" t="s">
        <v>77</v>
      </c>
      <c r="J1096">
        <v>1.1864588</v>
      </c>
      <c r="K1096">
        <v>1.0197474500000001</v>
      </c>
      <c r="L1096">
        <v>1.1431559</v>
      </c>
      <c r="M1096">
        <v>1.0976916000000001</v>
      </c>
      <c r="N1096">
        <v>1.27739275</v>
      </c>
      <c r="O1096">
        <v>1.1388277499999999</v>
      </c>
      <c r="P1096">
        <v>1.1323328500000001</v>
      </c>
      <c r="Q1096">
        <v>1.1539789499999999</v>
      </c>
      <c r="R1096">
        <v>1.1193377</v>
      </c>
      <c r="S1096">
        <v>1.2037767500000001</v>
      </c>
      <c r="T1096">
        <v>1.19728185</v>
      </c>
      <c r="U1096">
        <v>1.2557412999999999</v>
      </c>
      <c r="V1096">
        <v>1.2167001139568001</v>
      </c>
      <c r="W1096">
        <v>1.2146043260999999</v>
      </c>
      <c r="X1096" t="s">
        <v>928</v>
      </c>
    </row>
    <row r="1097" spans="1:24">
      <c r="A1097" t="s">
        <v>69</v>
      </c>
      <c r="B1097" t="s">
        <v>929</v>
      </c>
      <c r="C1097" t="s">
        <v>274</v>
      </c>
      <c r="D1097" t="s">
        <v>930</v>
      </c>
      <c r="E1097" t="s">
        <v>73</v>
      </c>
      <c r="F1097" t="s">
        <v>74</v>
      </c>
      <c r="G1097" t="s">
        <v>931</v>
      </c>
      <c r="H1097" t="s">
        <v>107</v>
      </c>
      <c r="I1097" t="s">
        <v>77</v>
      </c>
      <c r="J1097">
        <v>7.2052383351006295</v>
      </c>
      <c r="K1097">
        <v>7.3604961506486708</v>
      </c>
      <c r="L1097">
        <v>7.3033478046543401</v>
      </c>
      <c r="M1097">
        <v>7.4192846647387327</v>
      </c>
      <c r="N1097">
        <v>7.4010723076023455</v>
      </c>
      <c r="O1097">
        <v>7.5743748742472503</v>
      </c>
      <c r="P1097">
        <v>7.6519752576066224</v>
      </c>
      <c r="Q1097">
        <v>7.6997260342491725</v>
      </c>
      <c r="R1097">
        <v>7.8398055590620102</v>
      </c>
      <c r="S1097">
        <v>7.9343066696585964</v>
      </c>
      <c r="T1097">
        <v>7.9848630553025446</v>
      </c>
      <c r="U1097">
        <v>8.2520512569104998</v>
      </c>
      <c r="V1097">
        <v>8.2457313374369718</v>
      </c>
      <c r="W1097">
        <v>8.3216710013243809</v>
      </c>
      <c r="X1097" t="s">
        <v>932</v>
      </c>
    </row>
    <row r="1098" spans="1:24">
      <c r="A1098" t="s">
        <v>69</v>
      </c>
      <c r="B1098" t="s">
        <v>929</v>
      </c>
      <c r="C1098" t="s">
        <v>274</v>
      </c>
      <c r="D1098" t="s">
        <v>930</v>
      </c>
      <c r="E1098" t="s">
        <v>73</v>
      </c>
      <c r="F1098" t="s">
        <v>74</v>
      </c>
      <c r="G1098" t="s">
        <v>931</v>
      </c>
      <c r="H1098" t="s">
        <v>107</v>
      </c>
      <c r="I1098" t="s">
        <v>80</v>
      </c>
      <c r="J1098">
        <v>1.0389217200787808E-3</v>
      </c>
      <c r="K1098">
        <v>1.1108370398301385E-3</v>
      </c>
      <c r="L1098">
        <v>1.1426931132958345E-3</v>
      </c>
      <c r="M1098">
        <v>1.1656009945480352E-3</v>
      </c>
      <c r="N1098">
        <v>1.18752793929395E-3</v>
      </c>
      <c r="O1098">
        <v>1.2451814267247724E-3</v>
      </c>
      <c r="P1098">
        <v>1.2935666661255984E-3</v>
      </c>
      <c r="Q1098">
        <v>1.3296158973931564E-3</v>
      </c>
      <c r="R1098">
        <v>1.3526365211856775E-3</v>
      </c>
      <c r="S1098">
        <v>1.3803267757602996E-3</v>
      </c>
      <c r="T1098">
        <v>1.4128122248269115E-3</v>
      </c>
      <c r="U1098">
        <v>1.4662894679303763E-3</v>
      </c>
      <c r="V1098">
        <v>1.4793748613740306E-3</v>
      </c>
      <c r="W1098">
        <v>1.4982920116354077E-3</v>
      </c>
      <c r="X1098" t="s">
        <v>932</v>
      </c>
    </row>
    <row r="1099" spans="1:24">
      <c r="A1099" t="s">
        <v>69</v>
      </c>
      <c r="B1099" t="s">
        <v>933</v>
      </c>
      <c r="C1099" t="s">
        <v>274</v>
      </c>
      <c r="D1099" t="s">
        <v>934</v>
      </c>
      <c r="E1099" t="s">
        <v>935</v>
      </c>
      <c r="F1099" t="s">
        <v>74</v>
      </c>
      <c r="G1099" t="s">
        <v>936</v>
      </c>
      <c r="H1099" t="s">
        <v>589</v>
      </c>
      <c r="I1099" t="s">
        <v>77</v>
      </c>
      <c r="J1099">
        <v>0.18996254609309937</v>
      </c>
      <c r="K1099">
        <v>0.20848473134843107</v>
      </c>
      <c r="L1099">
        <v>0.2270069166037684</v>
      </c>
      <c r="M1099">
        <v>0.24552910185909924</v>
      </c>
      <c r="N1099">
        <v>0.26405128711443099</v>
      </c>
      <c r="O1099">
        <v>0.28257347236976832</v>
      </c>
      <c r="P1099">
        <v>0.3010956576251001</v>
      </c>
      <c r="Q1099">
        <v>0.31961784288043182</v>
      </c>
      <c r="R1099">
        <v>0.33814002813576355</v>
      </c>
      <c r="S1099">
        <v>0.35666221339110088</v>
      </c>
      <c r="T1099">
        <v>0.3751843986464326</v>
      </c>
      <c r="U1099">
        <v>0.39370658390176344</v>
      </c>
      <c r="V1099">
        <v>0.41222876915710077</v>
      </c>
      <c r="W1099">
        <v>0.43075095441243255</v>
      </c>
      <c r="X1099" t="s">
        <v>937</v>
      </c>
    </row>
    <row r="1100" spans="1:24">
      <c r="A1100" t="s">
        <v>69</v>
      </c>
      <c r="B1100" t="s">
        <v>933</v>
      </c>
      <c r="C1100" t="s">
        <v>274</v>
      </c>
      <c r="D1100" t="s">
        <v>934</v>
      </c>
      <c r="E1100" t="s">
        <v>935</v>
      </c>
      <c r="F1100" t="s">
        <v>74</v>
      </c>
      <c r="G1100" t="s">
        <v>936</v>
      </c>
      <c r="H1100" t="s">
        <v>589</v>
      </c>
      <c r="I1100" t="s">
        <v>80</v>
      </c>
      <c r="J1100">
        <v>4.9705321816750483E-2</v>
      </c>
      <c r="K1100">
        <v>5.4551809705023629E-2</v>
      </c>
      <c r="L1100">
        <v>5.9398297593298233E-2</v>
      </c>
      <c r="M1100">
        <v>6.4244785481571143E-2</v>
      </c>
      <c r="N1100">
        <v>6.9091273369844289E-2</v>
      </c>
      <c r="O1100">
        <v>7.3937761258118892E-2</v>
      </c>
      <c r="P1100">
        <v>7.8784249146392038E-2</v>
      </c>
      <c r="Q1100">
        <v>8.3630737034665198E-2</v>
      </c>
      <c r="R1100">
        <v>8.847722492293833E-2</v>
      </c>
      <c r="S1100">
        <v>9.3323712811212933E-2</v>
      </c>
      <c r="T1100">
        <v>9.8170200699486079E-2</v>
      </c>
      <c r="U1100">
        <v>0.10301668858775899</v>
      </c>
      <c r="V1100">
        <v>0.10786317647603361</v>
      </c>
      <c r="W1100">
        <v>0.11270966436430675</v>
      </c>
      <c r="X1100" t="s">
        <v>937</v>
      </c>
    </row>
    <row r="1101" spans="1:24">
      <c r="A1101" t="s">
        <v>69</v>
      </c>
      <c r="B1101" t="s">
        <v>938</v>
      </c>
      <c r="C1101" t="s">
        <v>274</v>
      </c>
      <c r="D1101" t="s">
        <v>939</v>
      </c>
      <c r="E1101" t="s">
        <v>940</v>
      </c>
      <c r="F1101" t="s">
        <v>941</v>
      </c>
      <c r="G1101" t="s">
        <v>942</v>
      </c>
      <c r="H1101" t="s">
        <v>589</v>
      </c>
      <c r="I1101" t="s">
        <v>77</v>
      </c>
      <c r="J1101">
        <v>0.33219621189779064</v>
      </c>
      <c r="K1101">
        <v>0.33719766454576122</v>
      </c>
      <c r="L1101">
        <v>0.34135536930744381</v>
      </c>
      <c r="M1101">
        <v>0.34575820931231999</v>
      </c>
      <c r="N1101">
        <v>0.34931298298620939</v>
      </c>
      <c r="O1101">
        <v>0.35158766022473625</v>
      </c>
      <c r="P1101">
        <v>0.35414003690596124</v>
      </c>
      <c r="Q1101">
        <v>0.35712686671030691</v>
      </c>
      <c r="R1101">
        <v>0.36009401925758622</v>
      </c>
      <c r="S1101">
        <v>0.36225306574269744</v>
      </c>
      <c r="T1101">
        <v>0.36452149979986126</v>
      </c>
      <c r="U1101">
        <v>0.36707079885647059</v>
      </c>
      <c r="V1101">
        <v>0.3711140257526887</v>
      </c>
      <c r="W1101">
        <v>0.37459160478502873</v>
      </c>
      <c r="X1101" t="s">
        <v>943</v>
      </c>
    </row>
    <row r="1102" spans="1:24">
      <c r="A1102" t="s">
        <v>69</v>
      </c>
      <c r="B1102" t="s">
        <v>938</v>
      </c>
      <c r="C1102" t="s">
        <v>274</v>
      </c>
      <c r="D1102" t="s">
        <v>939</v>
      </c>
      <c r="E1102" t="s">
        <v>940</v>
      </c>
      <c r="F1102" t="s">
        <v>944</v>
      </c>
      <c r="G1102" t="s">
        <v>942</v>
      </c>
      <c r="H1102" t="s">
        <v>589</v>
      </c>
      <c r="I1102" t="s">
        <v>77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 t="s">
        <v>945</v>
      </c>
    </row>
    <row r="1103" spans="1:24">
      <c r="A1103" t="s">
        <v>69</v>
      </c>
      <c r="B1103" t="s">
        <v>938</v>
      </c>
      <c r="C1103" t="s">
        <v>274</v>
      </c>
      <c r="D1103" t="s">
        <v>939</v>
      </c>
      <c r="E1103" t="s">
        <v>940</v>
      </c>
      <c r="F1103" t="s">
        <v>946</v>
      </c>
      <c r="G1103" t="s">
        <v>942</v>
      </c>
      <c r="H1103" t="s">
        <v>589</v>
      </c>
      <c r="I1103" t="s">
        <v>77</v>
      </c>
      <c r="J1103">
        <v>0.57376701466037805</v>
      </c>
      <c r="K1103">
        <v>0.55993918501517936</v>
      </c>
      <c r="L1103">
        <v>0.54475399510007738</v>
      </c>
      <c r="M1103">
        <v>0.52845278203045165</v>
      </c>
      <c r="N1103">
        <v>0.51121462365495363</v>
      </c>
      <c r="O1103">
        <v>0.50881411314197622</v>
      </c>
      <c r="P1103">
        <v>0.49180682765276673</v>
      </c>
      <c r="Q1103">
        <v>0.48562235361756934</v>
      </c>
      <c r="R1103">
        <v>0.46862926433689411</v>
      </c>
      <c r="S1103">
        <v>0.45048621753901769</v>
      </c>
      <c r="T1103">
        <v>0.4425843417759433</v>
      </c>
      <c r="U1103">
        <v>0.42445674015376444</v>
      </c>
      <c r="V1103">
        <v>0.40750892159995672</v>
      </c>
      <c r="W1103">
        <v>0.40050313533970833</v>
      </c>
      <c r="X1103" t="s">
        <v>947</v>
      </c>
    </row>
    <row r="1104" spans="1:24">
      <c r="A1104" t="s">
        <v>69</v>
      </c>
      <c r="B1104" t="s">
        <v>938</v>
      </c>
      <c r="C1104" t="s">
        <v>274</v>
      </c>
      <c r="D1104" t="s">
        <v>939</v>
      </c>
      <c r="E1104" t="s">
        <v>940</v>
      </c>
      <c r="F1104" t="s">
        <v>948</v>
      </c>
      <c r="G1104" t="s">
        <v>949</v>
      </c>
      <c r="H1104" t="s">
        <v>589</v>
      </c>
      <c r="I1104" t="s">
        <v>77</v>
      </c>
      <c r="J1104">
        <v>2.4172618691359407E-2</v>
      </c>
      <c r="K1104">
        <v>2.4270649748792231E-2</v>
      </c>
      <c r="L1104">
        <v>2.4320030915541677E-2</v>
      </c>
      <c r="M1104">
        <v>2.4399825932537141E-2</v>
      </c>
      <c r="N1104">
        <v>2.439914374421288E-2</v>
      </c>
      <c r="O1104">
        <v>2.4550840275735647E-2</v>
      </c>
      <c r="P1104">
        <v>2.4507982671825208E-2</v>
      </c>
      <c r="Q1104">
        <v>2.4496948566346297E-2</v>
      </c>
      <c r="R1104">
        <v>2.4482780333166192E-2</v>
      </c>
      <c r="S1104">
        <v>2.4430738559633493E-2</v>
      </c>
      <c r="T1104">
        <v>2.4396793051084831E-2</v>
      </c>
      <c r="U1104">
        <v>2.4403852985397739E-2</v>
      </c>
      <c r="V1104">
        <v>2.4404057169041683E-2</v>
      </c>
      <c r="W1104">
        <v>2.4578510230251226E-2</v>
      </c>
      <c r="X1104" t="s">
        <v>950</v>
      </c>
    </row>
    <row r="1105" spans="1:24">
      <c r="A1105" t="s">
        <v>69</v>
      </c>
      <c r="B1105" t="s">
        <v>938</v>
      </c>
      <c r="C1105" t="s">
        <v>274</v>
      </c>
      <c r="D1105" t="s">
        <v>939</v>
      </c>
      <c r="E1105" t="s">
        <v>940</v>
      </c>
      <c r="F1105" t="s">
        <v>951</v>
      </c>
      <c r="G1105" t="s">
        <v>942</v>
      </c>
      <c r="H1105" t="s">
        <v>589</v>
      </c>
      <c r="I1105" t="s">
        <v>80</v>
      </c>
      <c r="J1105">
        <v>3.6919574768999999E-2</v>
      </c>
      <c r="K1105">
        <v>3.7470992166099996E-2</v>
      </c>
      <c r="L1105">
        <v>3.7911655136500001E-2</v>
      </c>
      <c r="M1105">
        <v>3.8396917084899999E-2</v>
      </c>
      <c r="N1105">
        <v>3.8770378566999997E-2</v>
      </c>
      <c r="O1105">
        <v>3.9070726121600001E-2</v>
      </c>
      <c r="P1105">
        <v>3.9367060227100001E-2</v>
      </c>
      <c r="Q1105">
        <v>3.9694487637700004E-2</v>
      </c>
      <c r="R1105">
        <v>4.0036874901599996E-2</v>
      </c>
      <c r="S1105">
        <v>4.0272560032200005E-2</v>
      </c>
      <c r="T1105">
        <v>4.05376966071E-2</v>
      </c>
      <c r="U1105">
        <v>4.0817455580099998E-2</v>
      </c>
      <c r="V1105">
        <v>4.1261079418900004E-2</v>
      </c>
      <c r="W1105">
        <v>4.1663414091200002E-2</v>
      </c>
      <c r="X1105" t="s">
        <v>952</v>
      </c>
    </row>
    <row r="1106" spans="1:24">
      <c r="A1106" t="s">
        <v>69</v>
      </c>
      <c r="B1106" t="s">
        <v>938</v>
      </c>
      <c r="C1106" t="s">
        <v>274</v>
      </c>
      <c r="D1106" t="s">
        <v>939</v>
      </c>
      <c r="E1106" t="s">
        <v>940</v>
      </c>
      <c r="F1106" t="s">
        <v>953</v>
      </c>
      <c r="G1106" t="s">
        <v>942</v>
      </c>
      <c r="H1106" t="s">
        <v>589</v>
      </c>
      <c r="I1106" t="s">
        <v>80</v>
      </c>
      <c r="J1106">
        <v>0.62862468307915098</v>
      </c>
      <c r="K1106">
        <v>0.64959537677616297</v>
      </c>
      <c r="L1106">
        <v>0.63990378311982954</v>
      </c>
      <c r="M1106">
        <v>0.64835249402803652</v>
      </c>
      <c r="N1106">
        <v>0.66247360713208414</v>
      </c>
      <c r="O1106">
        <v>0.67674687874373829</v>
      </c>
      <c r="P1106">
        <v>0.68141202432066406</v>
      </c>
      <c r="Q1106">
        <v>0.68951639199167869</v>
      </c>
      <c r="R1106">
        <v>0.69979009374653123</v>
      </c>
      <c r="S1106">
        <v>0.68168398263180796</v>
      </c>
      <c r="T1106">
        <v>0.68800269290635874</v>
      </c>
      <c r="U1106">
        <v>0.69500027173871404</v>
      </c>
      <c r="V1106">
        <v>0.70524885483478683</v>
      </c>
      <c r="W1106">
        <v>0.71351874577611429</v>
      </c>
      <c r="X1106" t="s">
        <v>954</v>
      </c>
    </row>
    <row r="1107" spans="1:24">
      <c r="A1107" t="s">
        <v>69</v>
      </c>
      <c r="B1107" t="s">
        <v>955</v>
      </c>
      <c r="C1107" t="s">
        <v>274</v>
      </c>
      <c r="D1107" t="s">
        <v>332</v>
      </c>
      <c r="E1107" t="s">
        <v>939</v>
      </c>
      <c r="F1107" t="s">
        <v>587</v>
      </c>
      <c r="G1107" t="s">
        <v>588</v>
      </c>
      <c r="H1107" t="s">
        <v>589</v>
      </c>
      <c r="I1107" t="s">
        <v>77</v>
      </c>
      <c r="J1107">
        <v>2.8423562580000001E-4</v>
      </c>
      <c r="K1107">
        <v>1.2890200680000001E-4</v>
      </c>
      <c r="L1107">
        <v>1.2901269597300001E-4</v>
      </c>
      <c r="M1107">
        <v>1.292128939206E-4</v>
      </c>
      <c r="N1107">
        <v>9.1209615386637753E-5</v>
      </c>
      <c r="O1107">
        <v>1.7158720337958483E-4</v>
      </c>
      <c r="P1107">
        <v>1.2543556219278407E-4</v>
      </c>
      <c r="Q1107">
        <v>1.1646496447278403E-4</v>
      </c>
      <c r="R1107">
        <v>9.4952166692393201E-5</v>
      </c>
      <c r="S1107">
        <v>9.4266638727844184E-5</v>
      </c>
      <c r="T1107">
        <v>1.6291145807228422E-4</v>
      </c>
      <c r="U1107">
        <v>1.2450775887775552E-5</v>
      </c>
      <c r="V1107">
        <v>3.5906681056112227E-5</v>
      </c>
      <c r="W1107">
        <v>5.0052916337479489E-5</v>
      </c>
      <c r="X1107" t="s">
        <v>956</v>
      </c>
    </row>
    <row r="1108" spans="1:24">
      <c r="A1108" t="s">
        <v>69</v>
      </c>
      <c r="B1108" t="s">
        <v>955</v>
      </c>
      <c r="C1108" t="s">
        <v>274</v>
      </c>
      <c r="D1108" t="s">
        <v>321</v>
      </c>
      <c r="E1108" t="s">
        <v>939</v>
      </c>
      <c r="F1108" t="s">
        <v>587</v>
      </c>
      <c r="G1108" t="s">
        <v>588</v>
      </c>
      <c r="H1108" t="s">
        <v>589</v>
      </c>
      <c r="I1108" t="s">
        <v>77</v>
      </c>
      <c r="J1108">
        <v>2.7905834879999997E-5</v>
      </c>
      <c r="K1108">
        <v>3.0209079600000001E-5</v>
      </c>
      <c r="L1108">
        <v>2.1573392284569135E-5</v>
      </c>
      <c r="M1108">
        <v>2.2354088400000004E-5</v>
      </c>
      <c r="N1108">
        <v>2.268769730501002E-5</v>
      </c>
      <c r="O1108">
        <v>2.0571030238076156E-5</v>
      </c>
      <c r="P1108">
        <v>2.2327142638076157E-5</v>
      </c>
      <c r="Q1108">
        <v>2.0620106173947901E-5</v>
      </c>
      <c r="R1108">
        <v>2.1027892573947899E-5</v>
      </c>
      <c r="S1108">
        <v>2.1027892573947899E-5</v>
      </c>
      <c r="T1108">
        <v>2.0865567924649302E-5</v>
      </c>
      <c r="U1108">
        <v>2.0865567924649302E-5</v>
      </c>
      <c r="V1108">
        <v>2.0865567924649302E-5</v>
      </c>
      <c r="W1108">
        <v>2.8231473202540745E-5</v>
      </c>
      <c r="X1108" t="s">
        <v>957</v>
      </c>
    </row>
    <row r="1109" spans="1:24">
      <c r="A1109" t="s">
        <v>69</v>
      </c>
      <c r="B1109" t="s">
        <v>955</v>
      </c>
      <c r="C1109" t="s">
        <v>274</v>
      </c>
      <c r="D1109" t="s">
        <v>604</v>
      </c>
      <c r="E1109" t="s">
        <v>939</v>
      </c>
      <c r="F1109" t="s">
        <v>587</v>
      </c>
      <c r="G1109" t="s">
        <v>588</v>
      </c>
      <c r="H1109" t="s">
        <v>589</v>
      </c>
      <c r="I1109" t="s">
        <v>77</v>
      </c>
      <c r="J1109">
        <v>5.510378160000001E-6</v>
      </c>
      <c r="K1109">
        <v>3.0255120000000003E-7</v>
      </c>
      <c r="L1109">
        <v>7.7892532199999994E-6</v>
      </c>
      <c r="M1109">
        <v>1.1287030860000001E-5</v>
      </c>
      <c r="N1109">
        <v>1.1287030860000001E-5</v>
      </c>
      <c r="O1109">
        <v>3.7957130796226417E-6</v>
      </c>
      <c r="P1109">
        <v>4.1367291792452827E-6</v>
      </c>
      <c r="Q1109">
        <v>6.6025449000000006E-6</v>
      </c>
      <c r="R1109">
        <v>6.4690277400000005E-6</v>
      </c>
      <c r="S1109">
        <v>4.1256348079245285E-6</v>
      </c>
      <c r="T1109">
        <v>4.1276713958490565E-6</v>
      </c>
      <c r="U1109">
        <v>4.1276713958490565E-6</v>
      </c>
      <c r="V1109">
        <v>4.1276713958490565E-6</v>
      </c>
      <c r="W1109">
        <v>2.3123837007658743E-6</v>
      </c>
      <c r="X1109" t="s">
        <v>958</v>
      </c>
    </row>
    <row r="1110" spans="1:24">
      <c r="A1110" t="s">
        <v>69</v>
      </c>
      <c r="B1110" t="s">
        <v>955</v>
      </c>
      <c r="C1110" t="s">
        <v>274</v>
      </c>
      <c r="D1110" t="s">
        <v>939</v>
      </c>
      <c r="E1110" t="s">
        <v>959</v>
      </c>
      <c r="F1110" t="s">
        <v>74</v>
      </c>
      <c r="G1110" t="s">
        <v>960</v>
      </c>
      <c r="H1110" t="s">
        <v>961</v>
      </c>
      <c r="I1110" t="s">
        <v>77</v>
      </c>
      <c r="J1110">
        <v>0.6141923583281067</v>
      </c>
      <c r="K1110">
        <v>0.58056296455681067</v>
      </c>
      <c r="L1110">
        <v>0.58737360802916849</v>
      </c>
      <c r="M1110">
        <v>0.58315686992895654</v>
      </c>
      <c r="N1110">
        <v>0.59526552488600293</v>
      </c>
      <c r="O1110">
        <v>0.60216694598654363</v>
      </c>
      <c r="P1110">
        <v>0.59867701195303402</v>
      </c>
      <c r="Q1110">
        <v>0.60453369313067973</v>
      </c>
      <c r="R1110">
        <v>0.57580442405795995</v>
      </c>
      <c r="S1110">
        <v>0.51950744512047742</v>
      </c>
      <c r="T1110">
        <v>0.5537244200096757</v>
      </c>
      <c r="U1110">
        <v>0.54903412155694054</v>
      </c>
      <c r="V1110">
        <v>0.5465344771829147</v>
      </c>
      <c r="W1110">
        <v>0.56928960915855009</v>
      </c>
      <c r="X1110" t="s">
        <v>962</v>
      </c>
    </row>
    <row r="1111" spans="1:24">
      <c r="A1111" t="s">
        <v>69</v>
      </c>
      <c r="B1111" t="s">
        <v>955</v>
      </c>
      <c r="C1111" t="s">
        <v>274</v>
      </c>
      <c r="D1111" t="s">
        <v>939</v>
      </c>
      <c r="E1111" t="s">
        <v>959</v>
      </c>
      <c r="F1111" t="s">
        <v>74</v>
      </c>
      <c r="G1111" t="s">
        <v>960</v>
      </c>
      <c r="H1111" t="s">
        <v>847</v>
      </c>
      <c r="I1111" t="s">
        <v>77</v>
      </c>
      <c r="J1111">
        <v>4.4345402775506089E-2</v>
      </c>
      <c r="K1111">
        <v>4.5093602059202265E-2</v>
      </c>
      <c r="L1111">
        <v>4.6091046760914689E-2</v>
      </c>
      <c r="M1111">
        <v>4.6183870244646978E-2</v>
      </c>
      <c r="N1111">
        <v>4.7118206245529676E-2</v>
      </c>
      <c r="O1111">
        <v>4.8312494350319778E-2</v>
      </c>
      <c r="P1111">
        <v>4.8242715727864253E-2</v>
      </c>
      <c r="Q1111">
        <v>4.8877122078252157E-2</v>
      </c>
      <c r="R1111">
        <v>5.0162461903124997E-2</v>
      </c>
      <c r="S1111">
        <v>4.7747780437499998E-2</v>
      </c>
      <c r="T1111">
        <v>4.8268309049999999E-2</v>
      </c>
      <c r="U1111">
        <v>4.8728654325000002E-2</v>
      </c>
      <c r="V1111">
        <v>4.9661750531249993E-2</v>
      </c>
      <c r="W1111">
        <v>4.852119358124999E-2</v>
      </c>
      <c r="X1111" t="s">
        <v>963</v>
      </c>
    </row>
    <row r="1112" spans="1:24">
      <c r="A1112" t="s">
        <v>69</v>
      </c>
      <c r="B1112" t="s">
        <v>955</v>
      </c>
      <c r="C1112" t="s">
        <v>274</v>
      </c>
      <c r="D1112" t="s">
        <v>939</v>
      </c>
      <c r="E1112" t="s">
        <v>959</v>
      </c>
      <c r="F1112" t="s">
        <v>74</v>
      </c>
      <c r="G1112" t="s">
        <v>960</v>
      </c>
      <c r="H1112" t="s">
        <v>964</v>
      </c>
      <c r="I1112" t="s">
        <v>77</v>
      </c>
      <c r="J1112">
        <v>3.5791192408950005E-2</v>
      </c>
      <c r="K1112">
        <v>3.771018401535E-2</v>
      </c>
      <c r="L1112">
        <v>4.5076313254499997E-2</v>
      </c>
      <c r="M1112">
        <v>4.7568337076700003E-2</v>
      </c>
      <c r="N1112">
        <v>4.7604984485849995E-2</v>
      </c>
      <c r="O1112">
        <v>4.894428071115E-2</v>
      </c>
      <c r="P1112">
        <v>5.3558522681400003E-2</v>
      </c>
      <c r="Q1112">
        <v>5.5717388238600007E-2</v>
      </c>
      <c r="R1112">
        <v>5.5377566808299993E-2</v>
      </c>
      <c r="S1112">
        <v>5.6763505190699996E-2</v>
      </c>
      <c r="T1112">
        <v>5.7433153303349999E-2</v>
      </c>
      <c r="U1112">
        <v>5.7752985237750007E-2</v>
      </c>
      <c r="V1112">
        <v>5.7536432365499997E-2</v>
      </c>
      <c r="W1112">
        <v>5.7676358836800001E-2</v>
      </c>
      <c r="X1112" t="s">
        <v>965</v>
      </c>
    </row>
    <row r="1113" spans="1:24">
      <c r="A1113" t="s">
        <v>69</v>
      </c>
      <c r="B1113" t="s">
        <v>955</v>
      </c>
      <c r="C1113" t="s">
        <v>274</v>
      </c>
      <c r="D1113" t="s">
        <v>939</v>
      </c>
      <c r="E1113" t="s">
        <v>959</v>
      </c>
      <c r="F1113" t="s">
        <v>74</v>
      </c>
      <c r="G1113" t="s">
        <v>960</v>
      </c>
      <c r="H1113" t="s">
        <v>966</v>
      </c>
      <c r="I1113" t="s">
        <v>77</v>
      </c>
      <c r="J1113">
        <v>5.7701430920249997E-3</v>
      </c>
      <c r="K1113">
        <v>4.55395853367E-3</v>
      </c>
      <c r="L1113">
        <v>5.8941096611475003E-3</v>
      </c>
      <c r="M1113">
        <v>5.9721498968625004E-3</v>
      </c>
      <c r="N1113">
        <v>5.8689019743900011E-3</v>
      </c>
      <c r="O1113">
        <v>4.8913271632875007E-3</v>
      </c>
      <c r="P1113">
        <v>4.9172254715999994E-3</v>
      </c>
      <c r="Q1113">
        <v>4.7380091780775003E-3</v>
      </c>
      <c r="R1113">
        <v>5.0774496723599996E-3</v>
      </c>
      <c r="S1113">
        <v>5.0567310257100002E-3</v>
      </c>
      <c r="T1113">
        <v>4.7525122307325003E-3</v>
      </c>
      <c r="U1113">
        <v>5.2597737628800002E-3</v>
      </c>
      <c r="V1113">
        <v>5.3526623620275002E-3</v>
      </c>
      <c r="W1113">
        <v>5.1420227877525008E-3</v>
      </c>
      <c r="X1113" t="s">
        <v>967</v>
      </c>
    </row>
    <row r="1114" spans="1:24">
      <c r="A1114" t="s">
        <v>69</v>
      </c>
      <c r="B1114" t="s">
        <v>955</v>
      </c>
      <c r="C1114" t="s">
        <v>274</v>
      </c>
      <c r="D1114" t="s">
        <v>939</v>
      </c>
      <c r="E1114" t="s">
        <v>959</v>
      </c>
      <c r="F1114" t="s">
        <v>74</v>
      </c>
      <c r="G1114" t="s">
        <v>960</v>
      </c>
      <c r="H1114" t="s">
        <v>968</v>
      </c>
      <c r="I1114" t="s">
        <v>77</v>
      </c>
      <c r="J1114">
        <v>6.0272029401257581E-2</v>
      </c>
      <c r="K1114">
        <v>5.5608758303394713E-2</v>
      </c>
      <c r="L1114">
        <v>6.7845775905263667E-2</v>
      </c>
      <c r="M1114">
        <v>5.4522839577124255E-2</v>
      </c>
      <c r="N1114">
        <v>6.0782964070337786E-2</v>
      </c>
      <c r="O1114">
        <v>5.4931082905233325E-2</v>
      </c>
      <c r="P1114">
        <v>5.6159704090649534E-2</v>
      </c>
      <c r="Q1114">
        <v>6.0442710936127221E-2</v>
      </c>
      <c r="R1114">
        <v>5.9454282078192054E-2</v>
      </c>
      <c r="S1114">
        <v>6.249393989506221E-2</v>
      </c>
      <c r="T1114">
        <v>6.0867242670732333E-2</v>
      </c>
      <c r="U1114">
        <v>5.9444544138327803E-2</v>
      </c>
      <c r="V1114">
        <v>6.0447701757559778E-2</v>
      </c>
      <c r="W1114">
        <v>5.8000635208903167E-2</v>
      </c>
      <c r="X1114" t="s">
        <v>969</v>
      </c>
    </row>
    <row r="1115" spans="1:24">
      <c r="A1115" t="s">
        <v>69</v>
      </c>
      <c r="B1115" t="s">
        <v>955</v>
      </c>
      <c r="C1115" t="s">
        <v>274</v>
      </c>
      <c r="D1115" t="s">
        <v>939</v>
      </c>
      <c r="E1115" t="s">
        <v>959</v>
      </c>
      <c r="F1115" t="s">
        <v>74</v>
      </c>
      <c r="G1115" t="s">
        <v>960</v>
      </c>
      <c r="H1115" t="s">
        <v>970</v>
      </c>
      <c r="I1115" t="s">
        <v>77</v>
      </c>
      <c r="J1115">
        <v>4.8650912522999997E-4</v>
      </c>
      <c r="K1115">
        <v>4.4383222592999998E-4</v>
      </c>
      <c r="L1115">
        <v>4.0115532663E-4</v>
      </c>
      <c r="M1115">
        <v>3.840074173125E-4</v>
      </c>
      <c r="N1115">
        <v>3.0293918476875E-4</v>
      </c>
      <c r="O1115">
        <v>3.0293918476875E-4</v>
      </c>
      <c r="P1115">
        <v>3.0293918476875E-4</v>
      </c>
      <c r="Q1115">
        <v>2.9440568660624996E-4</v>
      </c>
      <c r="R1115">
        <v>3.0720593385E-4</v>
      </c>
      <c r="S1115">
        <v>2.2439242687499996E-4</v>
      </c>
      <c r="T1115">
        <v>2.37093885E-4</v>
      </c>
      <c r="U1115">
        <v>2.37093885E-4</v>
      </c>
      <c r="V1115">
        <v>2.2862624624999999E-4</v>
      </c>
      <c r="W1115">
        <v>2.2862624624999999E-4</v>
      </c>
      <c r="X1115" t="s">
        <v>971</v>
      </c>
    </row>
    <row r="1116" spans="1:24">
      <c r="A1116" t="s">
        <v>69</v>
      </c>
      <c r="B1116" t="s">
        <v>955</v>
      </c>
      <c r="C1116" t="s">
        <v>274</v>
      </c>
      <c r="D1116" t="s">
        <v>939</v>
      </c>
      <c r="E1116" t="s">
        <v>959</v>
      </c>
      <c r="F1116" t="s">
        <v>74</v>
      </c>
      <c r="G1116" t="s">
        <v>960</v>
      </c>
      <c r="H1116" t="s">
        <v>972</v>
      </c>
      <c r="I1116" t="s">
        <v>77</v>
      </c>
      <c r="J1116">
        <v>3.7724251554832498E-3</v>
      </c>
      <c r="K1116">
        <v>3.4877704448835001E-3</v>
      </c>
      <c r="L1116">
        <v>3.1720694374979997E-3</v>
      </c>
      <c r="M1116">
        <v>3.8177693387999997E-3</v>
      </c>
      <c r="N1116">
        <v>3.0876058097437501E-3</v>
      </c>
      <c r="O1116">
        <v>3.7974885208312496E-3</v>
      </c>
      <c r="P1116">
        <v>3.7419461206874994E-3</v>
      </c>
      <c r="Q1116">
        <v>2.9674892851875002E-3</v>
      </c>
      <c r="R1116">
        <v>3.6102668257799999E-3</v>
      </c>
      <c r="S1116">
        <v>3.2200266314475002E-3</v>
      </c>
      <c r="T1116">
        <v>3.7901261332237506E-3</v>
      </c>
      <c r="U1116">
        <v>4.2686608966649997E-3</v>
      </c>
      <c r="V1116">
        <v>4.0680905174549998E-3</v>
      </c>
      <c r="W1116">
        <v>4.1204132250750002E-3</v>
      </c>
      <c r="X1116" t="s">
        <v>973</v>
      </c>
    </row>
    <row r="1117" spans="1:24">
      <c r="A1117" t="s">
        <v>69</v>
      </c>
      <c r="B1117" t="s">
        <v>955</v>
      </c>
      <c r="C1117" t="s">
        <v>274</v>
      </c>
      <c r="D1117" t="s">
        <v>939</v>
      </c>
      <c r="E1117" t="s">
        <v>959</v>
      </c>
      <c r="F1117" t="s">
        <v>74</v>
      </c>
      <c r="G1117" t="s">
        <v>960</v>
      </c>
      <c r="H1117" t="s">
        <v>974</v>
      </c>
      <c r="I1117" t="s">
        <v>77</v>
      </c>
      <c r="J1117">
        <v>3.8885827991007149E-2</v>
      </c>
      <c r="K1117">
        <v>3.3297164107331981E-2</v>
      </c>
      <c r="L1117">
        <v>3.588119938348374E-2</v>
      </c>
      <c r="M1117">
        <v>3.315112083500666E-2</v>
      </c>
      <c r="N1117">
        <v>3.1814475230920639E-2</v>
      </c>
      <c r="O1117">
        <v>3.3122313259449691E-2</v>
      </c>
      <c r="P1117">
        <v>2.9798269554864268E-2</v>
      </c>
      <c r="Q1117">
        <v>3.2903404165936796E-2</v>
      </c>
      <c r="R1117">
        <v>3.6078756646745078E-2</v>
      </c>
      <c r="S1117">
        <v>3.2143514167002958E-2</v>
      </c>
      <c r="T1117">
        <v>3.6362935197013974E-2</v>
      </c>
      <c r="U1117">
        <v>3.5248021529461486E-2</v>
      </c>
      <c r="V1117">
        <v>3.3442603736873244E-2</v>
      </c>
      <c r="W1117">
        <v>3.2951578070483198E-2</v>
      </c>
      <c r="X1117" t="s">
        <v>975</v>
      </c>
    </row>
    <row r="1118" spans="1:24">
      <c r="A1118" t="s">
        <v>69</v>
      </c>
      <c r="B1118" t="s">
        <v>955</v>
      </c>
      <c r="C1118" t="s">
        <v>274</v>
      </c>
      <c r="D1118" t="s">
        <v>939</v>
      </c>
      <c r="E1118" t="s">
        <v>959</v>
      </c>
      <c r="F1118" t="s">
        <v>74</v>
      </c>
      <c r="G1118" t="s">
        <v>960</v>
      </c>
      <c r="H1118" t="s">
        <v>976</v>
      </c>
      <c r="I1118" t="s">
        <v>77</v>
      </c>
      <c r="J1118">
        <v>5.8315563358263753E-3</v>
      </c>
      <c r="K1118">
        <v>5.2889665269498752E-3</v>
      </c>
      <c r="L1118">
        <v>5.4588511690968752E-3</v>
      </c>
      <c r="M1118">
        <v>5.0417792514746247E-3</v>
      </c>
      <c r="N1118">
        <v>4.8788616682368755E-3</v>
      </c>
      <c r="O1118">
        <v>6.5964289553497504E-3</v>
      </c>
      <c r="P1118">
        <v>5.5045345145010001E-3</v>
      </c>
      <c r="Q1118">
        <v>5.6986490817630001E-3</v>
      </c>
      <c r="R1118">
        <v>5.2948214552268752E-3</v>
      </c>
      <c r="S1118">
        <v>6.4872395112648756E-3</v>
      </c>
      <c r="T1118">
        <v>6.2896586124446246E-3</v>
      </c>
      <c r="U1118">
        <v>5.8702324938963747E-3</v>
      </c>
      <c r="V1118">
        <v>6.9638601005242501E-3</v>
      </c>
      <c r="W1118">
        <v>7.3572887323856253E-3</v>
      </c>
      <c r="X1118" t="s">
        <v>977</v>
      </c>
    </row>
    <row r="1119" spans="1:24">
      <c r="A1119" t="s">
        <v>69</v>
      </c>
      <c r="B1119" t="s">
        <v>955</v>
      </c>
      <c r="C1119" t="s">
        <v>274</v>
      </c>
      <c r="D1119" t="s">
        <v>939</v>
      </c>
      <c r="E1119" t="s">
        <v>959</v>
      </c>
      <c r="F1119" t="s">
        <v>74</v>
      </c>
      <c r="G1119" t="s">
        <v>978</v>
      </c>
      <c r="H1119" t="s">
        <v>979</v>
      </c>
      <c r="I1119" t="s">
        <v>77</v>
      </c>
      <c r="J1119">
        <v>6.6795195678950911E-2</v>
      </c>
      <c r="K1119">
        <v>6.679877289309169E-2</v>
      </c>
      <c r="L1119">
        <v>6.8824705764105626E-2</v>
      </c>
      <c r="M1119">
        <v>6.936475331141384E-2</v>
      </c>
      <c r="N1119">
        <v>7.0763777168506098E-2</v>
      </c>
      <c r="O1119">
        <v>7.1930648770900218E-2</v>
      </c>
      <c r="P1119">
        <v>7.17649097324837E-2</v>
      </c>
      <c r="Q1119">
        <v>6.9754405833210548E-2</v>
      </c>
      <c r="R1119">
        <v>7.1101229192954182E-2</v>
      </c>
      <c r="S1119">
        <v>6.7876540562757937E-2</v>
      </c>
      <c r="T1119">
        <v>6.8794243549938419E-2</v>
      </c>
      <c r="U1119">
        <v>6.8765223400221703E-2</v>
      </c>
      <c r="V1119">
        <v>6.915015399935269E-2</v>
      </c>
      <c r="W1119">
        <v>6.8115947854885089E-2</v>
      </c>
      <c r="X1119" t="s">
        <v>980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2016-06-27T16:30:00+00:00</PostDate>
    <ExpireDate xmlns="2613f182-e424-487f-ac7f-33bed2fc986a">2023-06-03T23:53:21+00:00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2021-06-03T23:44:25+00:00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bbda1e10-e3d7-4994-b11d-5be38b140cdb</CrawlableUniqueID>
  </documentManagement>
</p:properties>
</file>

<file path=customXml/itemProps1.xml><?xml version="1.0" encoding="utf-8"?>
<ds:datastoreItem xmlns:ds="http://schemas.openxmlformats.org/officeDocument/2006/customXml" ds:itemID="{4BB62AF0-42ED-4519-AE09-C0828849A0BD}"/>
</file>

<file path=customXml/itemProps2.xml><?xml version="1.0" encoding="utf-8"?>
<ds:datastoreItem xmlns:ds="http://schemas.openxmlformats.org/officeDocument/2006/customXml" ds:itemID="{71E81B78-D898-465A-95DB-973E91F09E71}"/>
</file>

<file path=customXml/itemProps3.xml><?xml version="1.0" encoding="utf-8"?>
<ds:datastoreItem xmlns:ds="http://schemas.openxmlformats.org/officeDocument/2006/customXml" ds:itemID="{1AFA0F7B-83B3-4E4D-B5BA-3A10A0F20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 CO2 emissions</vt:lpstr>
      <vt:lpstr>CA gas gen</vt:lpstr>
      <vt:lpstr>US WECC coal gen</vt:lpstr>
      <vt:lpstr>simulated gen</vt:lpstr>
      <vt:lpstr>simulated CO2</vt:lpstr>
      <vt:lpstr>historical GHG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06-10-2016 data release (historical vs simulated generation and CO2 emissions) PUBLIC</dc:title>
  <dc:creator/>
  <cp:lastModifiedBy/>
  <dcterms:created xsi:type="dcterms:W3CDTF">2016-06-10T20:41:39Z</dcterms:created>
  <dcterms:modified xsi:type="dcterms:W3CDTF">2016-06-10T20:41:51Z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