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9260" windowHeight="5772" activeTab="0"/>
  </bookViews>
  <sheets>
    <sheet name="SEQ" sheetId="1" r:id="rId1"/>
  </sheets>
  <definedNames/>
  <calcPr fullCalcOnLoad="1"/>
</workbook>
</file>

<file path=xl/sharedStrings.xml><?xml version="1.0" encoding="utf-8"?>
<sst xmlns="http://schemas.openxmlformats.org/spreadsheetml/2006/main" count="59" uniqueCount="39">
  <si>
    <t>BAID</t>
  </si>
  <si>
    <t>Market Participant</t>
  </si>
  <si>
    <t>Season</t>
  </si>
  <si>
    <t>Sink Name</t>
  </si>
  <si>
    <t>TOU</t>
  </si>
  <si>
    <t>Peak Load</t>
  </si>
  <si>
    <t>Transmission Ownership Rights</t>
  </si>
  <si>
    <r>
      <t xml:space="preserve">Existing Transmission Contract Rights </t>
    </r>
    <r>
      <rPr>
        <b/>
        <sz val="10"/>
        <color indexed="48"/>
        <rFont val="Arial"/>
        <family val="2"/>
      </rPr>
      <t>(see ETC notes below)</t>
    </r>
  </si>
  <si>
    <t>Load Migration</t>
  </si>
  <si>
    <t>ON</t>
  </si>
  <si>
    <t>DLAP_SCE-APND</t>
  </si>
  <si>
    <t>OFF</t>
  </si>
  <si>
    <t>Cleared in Tier 1</t>
  </si>
  <si>
    <t>CISO</t>
  </si>
  <si>
    <t xml:space="preserve">CRR ANNUAL ALLOCATION SEASONAL ELIGIBLE QUANTITIES FOR TIER 3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</si>
  <si>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</si>
  <si>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</si>
  <si>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</si>
  <si>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</si>
  <si>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</si>
  <si>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</si>
  <si>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</si>
  <si>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</si>
  <si>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</si>
  <si>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</si>
  <si>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</si>
  <si>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</si>
  <si>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</si>
  <si>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</si>
  <si>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</si>
  <si>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</si>
  <si>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</si>
  <si>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Load Migration CRRs valid for 2013</t>
  </si>
  <si>
    <t>Long Term CRRs valid for 2013</t>
  </si>
  <si>
    <t>Cleared in Tier 2</t>
  </si>
  <si>
    <t>Exceedence Load (Load Metric)</t>
  </si>
  <si>
    <t xml:space="preserve">Total Seasonal Eligible Quantity  (SEQ)                       [= 0.75 * K] </t>
  </si>
  <si>
    <t>Tier 3 SEQ [=L-M-N-O-P]</t>
  </si>
  <si>
    <t>Adjusted Load Metric [=(G+H)- (I+J)]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</si>
</sst>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#,##0.0"/>
    <numFmt numFmtId="167" formatCode="_(* #,##0.000_);_(* \(#,##0.000\);_(* &quot;-&quot;??_);_(@_)"/>
    <numFmt numFmtId="168" formatCode="_(* #,##0.000_);_(* \(#,##0.000\);_(* &quot;-&quot;???_);_(@_)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Dialog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 wrapText="1"/>
    </xf>
    <xf numFmtId="164" fontId="2" fillId="0" borderId="1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" fillId="33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1" xfId="0" applyNumberFormat="1" applyBorder="1" applyAlignment="1">
      <alignment horizontal="center"/>
    </xf>
    <xf numFmtId="165" fontId="4" fillId="33" borderId="11" xfId="0" applyNumberFormat="1" applyFont="1" applyFill="1" applyBorder="1" applyAlignment="1">
      <alignment horizontal="center" wrapText="1"/>
    </xf>
    <xf numFmtId="165" fontId="0" fillId="0" borderId="11" xfId="0" applyNumberFormat="1" applyBorder="1" applyAlignment="1">
      <alignment horizontal="center"/>
    </xf>
    <xf numFmtId="165" fontId="7" fillId="0" borderId="11" xfId="0" applyNumberFormat="1" applyFon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4" fillId="33" borderId="13" xfId="0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165" fontId="4" fillId="33" borderId="13" xfId="0" applyNumberFormat="1" applyFont="1" applyFill="1" applyBorder="1" applyAlignment="1">
      <alignment horizontal="center" wrapText="1"/>
    </xf>
    <xf numFmtId="165" fontId="0" fillId="0" borderId="13" xfId="0" applyNumberForma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4" fillId="33" borderId="14" xfId="0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4" xfId="0" applyNumberFormat="1" applyBorder="1" applyAlignment="1">
      <alignment horizontal="center"/>
    </xf>
    <xf numFmtId="165" fontId="4" fillId="33" borderId="14" xfId="0" applyNumberFormat="1" applyFont="1" applyFill="1" applyBorder="1" applyAlignment="1">
      <alignment horizontal="center" wrapText="1"/>
    </xf>
    <xf numFmtId="165" fontId="0" fillId="0" borderId="14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165" fontId="7" fillId="0" borderId="13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2" fillId="0" borderId="18" xfId="0" applyNumberFormat="1" applyFont="1" applyFill="1" applyBorder="1" applyAlignment="1">
      <alignment horizontal="center" wrapText="1"/>
    </xf>
    <xf numFmtId="165" fontId="0" fillId="0" borderId="0" xfId="0" applyNumberFormat="1" applyAlignment="1">
      <alignment horizontal="center"/>
    </xf>
    <xf numFmtId="0" fontId="0" fillId="0" borderId="12" xfId="0" applyFill="1" applyBorder="1" applyAlignment="1">
      <alignment horizontal="center"/>
    </xf>
    <xf numFmtId="0" fontId="4" fillId="33" borderId="12" xfId="0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2" xfId="0" applyNumberFormat="1" applyBorder="1" applyAlignment="1">
      <alignment horizontal="center"/>
    </xf>
    <xf numFmtId="165" fontId="4" fillId="33" borderId="12" xfId="0" applyNumberFormat="1" applyFont="1" applyFill="1" applyBorder="1" applyAlignment="1">
      <alignment horizontal="center" wrapText="1"/>
    </xf>
    <xf numFmtId="165" fontId="7" fillId="0" borderId="12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tabSelected="1" zoomScale="89" zoomScaleNormal="89" zoomScalePageLayoutView="0" workbookViewId="0" topLeftCell="A1">
      <selection activeCell="A2" sqref="A2"/>
    </sheetView>
  </sheetViews>
  <sheetFormatPr defaultColWidth="9.140625" defaultRowHeight="12.75"/>
  <cols>
    <col min="1" max="1" width="7.00390625" style="4" bestFit="1" customWidth="1"/>
    <col min="2" max="2" width="12.421875" style="4" customWidth="1"/>
    <col min="3" max="3" width="8.8515625" style="0" bestFit="1" customWidth="1"/>
    <col min="4" max="4" width="20.00390625" style="4" customWidth="1"/>
    <col min="5" max="5" width="4.8515625" style="0" bestFit="1" customWidth="1"/>
    <col min="6" max="6" width="12.00390625" style="0" customWidth="1"/>
    <col min="7" max="7" width="15.421875" style="0" customWidth="1"/>
    <col min="8" max="8" width="12.57421875" style="0" customWidth="1"/>
    <col min="9" max="9" width="13.421875" style="0" customWidth="1"/>
    <col min="10" max="10" width="13.140625" style="0" customWidth="1"/>
    <col min="11" max="11" width="11.7109375" style="0" customWidth="1"/>
    <col min="12" max="12" width="17.7109375" style="0" customWidth="1"/>
    <col min="13" max="14" width="12.57421875" style="0" customWidth="1"/>
    <col min="15" max="15" width="10.28125" style="33" customWidth="1"/>
    <col min="16" max="16" width="10.28125" style="0" customWidth="1"/>
    <col min="17" max="17" width="13.00390625" style="0" customWidth="1"/>
  </cols>
  <sheetData>
    <row r="1" spans="1:17" ht="15">
      <c r="A1" s="40" t="s">
        <v>14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5.75" thickBot="1">
      <c r="A2" s="28" t="s">
        <v>15</v>
      </c>
      <c r="B2" s="28" t="s">
        <v>16</v>
      </c>
      <c r="C2" s="7" t="s">
        <v>17</v>
      </c>
      <c r="D2" s="28" t="s">
        <v>18</v>
      </c>
      <c r="E2" s="7" t="s">
        <v>19</v>
      </c>
      <c r="F2" s="7" t="s">
        <v>20</v>
      </c>
      <c r="G2" s="7" t="s">
        <v>21</v>
      </c>
      <c r="H2" s="7" t="s">
        <v>22</v>
      </c>
      <c r="I2" s="7" t="s">
        <v>23</v>
      </c>
      <c r="J2" s="7" t="s">
        <v>24</v>
      </c>
      <c r="K2" s="7" t="s">
        <v>25</v>
      </c>
      <c r="L2" s="7" t="s">
        <v>26</v>
      </c>
      <c r="M2" s="7" t="s">
        <v>27</v>
      </c>
      <c r="N2" s="7" t="s">
        <v>28</v>
      </c>
      <c r="O2" s="7" t="s">
        <v>29</v>
      </c>
      <c r="P2" s="7" t="s">
        <v>30</v>
      </c>
      <c r="Q2" s="7" t="s">
        <v>31</v>
      </c>
    </row>
    <row r="3" spans="1:17" ht="79.5" thickBot="1">
      <c r="A3" s="3" t="s">
        <v>0</v>
      </c>
      <c r="B3" s="2" t="s">
        <v>1</v>
      </c>
      <c r="C3" s="1" t="s">
        <v>2</v>
      </c>
      <c r="D3" s="3" t="s">
        <v>3</v>
      </c>
      <c r="E3" s="1" t="s">
        <v>4</v>
      </c>
      <c r="F3" s="1" t="s">
        <v>5</v>
      </c>
      <c r="G3" s="5" t="s">
        <v>35</v>
      </c>
      <c r="H3" s="5" t="s">
        <v>8</v>
      </c>
      <c r="I3" s="2" t="s">
        <v>6</v>
      </c>
      <c r="J3" s="2" t="s">
        <v>7</v>
      </c>
      <c r="K3" s="6" t="s">
        <v>38</v>
      </c>
      <c r="L3" s="6" t="s">
        <v>36</v>
      </c>
      <c r="M3" s="6" t="s">
        <v>32</v>
      </c>
      <c r="N3" s="6" t="s">
        <v>33</v>
      </c>
      <c r="O3" s="32" t="s">
        <v>12</v>
      </c>
      <c r="P3" s="6" t="s">
        <v>34</v>
      </c>
      <c r="Q3" s="6" t="s">
        <v>37</v>
      </c>
    </row>
    <row r="4" spans="1:17" ht="24" customHeight="1">
      <c r="A4" s="20">
        <v>7377</v>
      </c>
      <c r="B4" s="20" t="s">
        <v>13</v>
      </c>
      <c r="C4" s="21">
        <v>1</v>
      </c>
      <c r="D4" s="22" t="s">
        <v>10</v>
      </c>
      <c r="E4" s="21" t="s">
        <v>9</v>
      </c>
      <c r="F4" s="22">
        <v>19.546</v>
      </c>
      <c r="G4" s="23">
        <v>19</v>
      </c>
      <c r="H4" s="23"/>
      <c r="I4" s="24"/>
      <c r="J4" s="25"/>
      <c r="K4" s="25">
        <f>(G4+H4)-(I4+J4)</f>
        <v>19</v>
      </c>
      <c r="L4" s="25">
        <f>(0.75*K4)</f>
        <v>14.25</v>
      </c>
      <c r="M4" s="25"/>
      <c r="N4" s="25">
        <v>6.5</v>
      </c>
      <c r="O4" s="29">
        <v>0.5</v>
      </c>
      <c r="P4" s="25">
        <v>0.5</v>
      </c>
      <c r="Q4" s="25">
        <f aca="true" t="shared" si="0" ref="Q4:Q11">MAX(ROUND(L4-M4-N4-O4-P4,3),0)</f>
        <v>6.75</v>
      </c>
    </row>
    <row r="5" spans="1:17" ht="24" customHeight="1">
      <c r="A5" s="34">
        <v>7377</v>
      </c>
      <c r="B5" s="34" t="s">
        <v>13</v>
      </c>
      <c r="C5" s="35">
        <v>1</v>
      </c>
      <c r="D5" s="36" t="s">
        <v>10</v>
      </c>
      <c r="E5" s="35" t="s">
        <v>11</v>
      </c>
      <c r="F5" s="36">
        <v>20.865</v>
      </c>
      <c r="G5" s="37">
        <v>19.486</v>
      </c>
      <c r="H5" s="37"/>
      <c r="I5" s="38"/>
      <c r="J5" s="15"/>
      <c r="K5" s="15">
        <f>(G5+H5)-(I5+J5)</f>
        <v>19.486</v>
      </c>
      <c r="L5" s="15">
        <f>(0.75*K5)</f>
        <v>14.6145</v>
      </c>
      <c r="M5" s="15"/>
      <c r="N5" s="15">
        <v>6.5</v>
      </c>
      <c r="O5" s="31">
        <v>0.685</v>
      </c>
      <c r="P5" s="15">
        <v>2.558</v>
      </c>
      <c r="Q5" s="15">
        <f t="shared" si="0"/>
        <v>4.872</v>
      </c>
    </row>
    <row r="6" spans="1:17" ht="24" customHeight="1">
      <c r="A6" s="34">
        <v>7377</v>
      </c>
      <c r="B6" s="34" t="s">
        <v>13</v>
      </c>
      <c r="C6" s="35">
        <v>2</v>
      </c>
      <c r="D6" s="36" t="s">
        <v>10</v>
      </c>
      <c r="E6" s="35" t="s">
        <v>9</v>
      </c>
      <c r="F6" s="36">
        <v>36.39399999999999</v>
      </c>
      <c r="G6" s="37">
        <v>34.983000000000004</v>
      </c>
      <c r="H6" s="37"/>
      <c r="I6" s="38"/>
      <c r="J6" s="15"/>
      <c r="K6" s="15">
        <f>(G6+H6)-(I6+J6)</f>
        <v>34.983000000000004</v>
      </c>
      <c r="L6" s="15">
        <f aca="true" t="shared" si="1" ref="L6:L11">(0.75*K6)</f>
        <v>26.237250000000003</v>
      </c>
      <c r="M6" s="39"/>
      <c r="N6" s="39">
        <v>6.5</v>
      </c>
      <c r="O6" s="31">
        <v>1.85</v>
      </c>
      <c r="P6" s="15">
        <v>0.685</v>
      </c>
      <c r="Q6" s="15">
        <f t="shared" si="0"/>
        <v>17.202</v>
      </c>
    </row>
    <row r="7" spans="1:17" ht="24" customHeight="1">
      <c r="A7" s="8">
        <v>7377</v>
      </c>
      <c r="B7" s="8" t="s">
        <v>13</v>
      </c>
      <c r="C7" s="9">
        <v>2</v>
      </c>
      <c r="D7" s="10" t="s">
        <v>10</v>
      </c>
      <c r="E7" s="9" t="s">
        <v>11</v>
      </c>
      <c r="F7" s="10">
        <v>33.868</v>
      </c>
      <c r="G7" s="11">
        <v>31.365</v>
      </c>
      <c r="H7" s="11"/>
      <c r="I7" s="12"/>
      <c r="J7" s="13"/>
      <c r="K7" s="13">
        <f>(G7+H7)-(I7+J7)</f>
        <v>31.365</v>
      </c>
      <c r="L7" s="13">
        <f t="shared" si="1"/>
        <v>23.52375</v>
      </c>
      <c r="M7" s="14"/>
      <c r="N7" s="14">
        <v>6.5</v>
      </c>
      <c r="O7" s="31">
        <v>1.65</v>
      </c>
      <c r="P7" s="15">
        <v>0.854</v>
      </c>
      <c r="Q7" s="15">
        <f t="shared" si="0"/>
        <v>14.52</v>
      </c>
    </row>
    <row r="8" spans="1:17" ht="24" customHeight="1">
      <c r="A8" s="8">
        <v>7377</v>
      </c>
      <c r="B8" s="8" t="s">
        <v>13</v>
      </c>
      <c r="C8" s="9">
        <v>3</v>
      </c>
      <c r="D8" s="10" t="s">
        <v>10</v>
      </c>
      <c r="E8" s="9" t="s">
        <v>9</v>
      </c>
      <c r="F8" s="10">
        <v>38.611999999999995</v>
      </c>
      <c r="G8" s="11">
        <v>36.797</v>
      </c>
      <c r="H8" s="11"/>
      <c r="I8" s="12"/>
      <c r="J8" s="13"/>
      <c r="K8" s="13">
        <f>(G8+H8)-(I8+J8)</f>
        <v>36.797</v>
      </c>
      <c r="L8" s="13">
        <f t="shared" si="1"/>
        <v>27.597749999999998</v>
      </c>
      <c r="M8" s="14"/>
      <c r="N8" s="14">
        <v>6.5</v>
      </c>
      <c r="O8" s="31">
        <v>3.254</v>
      </c>
      <c r="P8" s="15">
        <v>1.685</v>
      </c>
      <c r="Q8" s="15">
        <f t="shared" si="0"/>
        <v>16.159</v>
      </c>
    </row>
    <row r="9" spans="1:17" ht="24" customHeight="1">
      <c r="A9" s="8">
        <v>7377</v>
      </c>
      <c r="B9" s="8" t="s">
        <v>13</v>
      </c>
      <c r="C9" s="9">
        <v>3</v>
      </c>
      <c r="D9" s="10" t="s">
        <v>10</v>
      </c>
      <c r="E9" s="9" t="s">
        <v>11</v>
      </c>
      <c r="F9" s="10">
        <v>33.868</v>
      </c>
      <c r="G9" s="11">
        <v>32.348</v>
      </c>
      <c r="H9" s="11"/>
      <c r="I9" s="12"/>
      <c r="J9" s="13"/>
      <c r="K9" s="13">
        <f>(G9+H9)-(I9+J9)</f>
        <v>32.348</v>
      </c>
      <c r="L9" s="13">
        <f t="shared" si="1"/>
        <v>24.261</v>
      </c>
      <c r="M9" s="14"/>
      <c r="N9" s="14">
        <v>6.5</v>
      </c>
      <c r="O9" s="31">
        <v>2.367</v>
      </c>
      <c r="P9" s="15">
        <v>1.965</v>
      </c>
      <c r="Q9" s="15">
        <f t="shared" si="0"/>
        <v>13.429</v>
      </c>
    </row>
    <row r="10" spans="1:17" ht="24" customHeight="1">
      <c r="A10" s="8">
        <v>7377</v>
      </c>
      <c r="B10" s="8" t="s">
        <v>13</v>
      </c>
      <c r="C10" s="9">
        <v>4</v>
      </c>
      <c r="D10" s="10" t="s">
        <v>10</v>
      </c>
      <c r="E10" s="9" t="s">
        <v>9</v>
      </c>
      <c r="F10" s="10">
        <v>28.069</v>
      </c>
      <c r="G10" s="11">
        <v>24.298000000000002</v>
      </c>
      <c r="H10" s="11"/>
      <c r="I10" s="12"/>
      <c r="J10" s="13"/>
      <c r="K10" s="13">
        <f>(G10+H10)-(I10+J10)</f>
        <v>24.298000000000002</v>
      </c>
      <c r="L10" s="13">
        <f t="shared" si="1"/>
        <v>18.2235</v>
      </c>
      <c r="M10" s="14"/>
      <c r="N10" s="14">
        <v>6.5</v>
      </c>
      <c r="O10" s="31">
        <v>0.197</v>
      </c>
      <c r="P10" s="15">
        <v>0.958</v>
      </c>
      <c r="Q10" s="15">
        <f t="shared" si="0"/>
        <v>10.569</v>
      </c>
    </row>
    <row r="11" spans="1:17" ht="24" customHeight="1" thickBot="1">
      <c r="A11" s="8">
        <v>7377</v>
      </c>
      <c r="B11" s="8" t="s">
        <v>13</v>
      </c>
      <c r="C11" s="16">
        <v>4</v>
      </c>
      <c r="D11" s="17" t="s">
        <v>10</v>
      </c>
      <c r="E11" s="16" t="s">
        <v>11</v>
      </c>
      <c r="F11" s="17">
        <v>15.658000000000001</v>
      </c>
      <c r="G11" s="26">
        <v>14.88</v>
      </c>
      <c r="H11" s="26"/>
      <c r="I11" s="18"/>
      <c r="J11" s="19"/>
      <c r="K11" s="19">
        <f>(G11+H11)-(I11+J11)</f>
        <v>14.88</v>
      </c>
      <c r="L11" s="19">
        <f t="shared" si="1"/>
        <v>11.16</v>
      </c>
      <c r="M11" s="27"/>
      <c r="N11" s="27">
        <v>6.5</v>
      </c>
      <c r="O11" s="30">
        <v>0</v>
      </c>
      <c r="P11" s="19">
        <v>0.94</v>
      </c>
      <c r="Q11" s="19">
        <f t="shared" si="0"/>
        <v>3.72</v>
      </c>
    </row>
  </sheetData>
  <sheetProtection/>
  <mergeCells count="1">
    <mergeCell ref="A1:Q1"/>
  </mergeCells>
  <printOptions/>
  <pageMargins left="0.5" right="0.5" top="1" bottom="1" header="0.5" footer="0.5"/>
  <pageSetup fitToHeight="0" fitToWidth="1" horizontalDpi="600" verticalDpi="600" orientation="landscape" paperSize="5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Tier 3 Seasonal Eligible Quantities</dc:title>
  <dc:subject/>
  <dc:creator>Karen Voong</dc:creator>
  <cp:keywords/>
  <dc:description/>
  <cp:lastModifiedBy>McClain, Jim</cp:lastModifiedBy>
  <cp:lastPrinted>2013-12-28T00:41:40Z</cp:lastPrinted>
  <dcterms:created xsi:type="dcterms:W3CDTF">2006-07-24T23:52:17Z</dcterms:created>
  <dcterms:modified xsi:type="dcterms:W3CDTF">2013-12-28T00:41:49Z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ArchiveTaxHTFiel">
    <vt:lpwstr>Not Archived|d4ac4999-fa66-470b-a400-7ab6671d1fab</vt:lpwstr>
  </property>
  <property fmtid="{D5CDD505-2E9C-101B-9397-08002B2CF9AE}" pid="4" name="TaxCatchA">
    <vt:lpwstr>799;#Participate|b6f01787-07a1-4425-b95e-c90118ef6dfe</vt:lpwstr>
  </property>
  <property fmtid="{D5CDD505-2E9C-101B-9397-08002B2CF9AE}" pid="5" name="ISOArchi">
    <vt:lpwstr/>
  </property>
  <property fmtid="{D5CDD505-2E9C-101B-9397-08002B2CF9AE}" pid="6" name="Importa">
    <vt:lpwstr>0</vt:lpwstr>
  </property>
  <property fmtid="{D5CDD505-2E9C-101B-9397-08002B2CF9AE}" pid="7" name="Market Noti">
    <vt:lpwstr>0</vt:lpwstr>
  </property>
  <property fmtid="{D5CDD505-2E9C-101B-9397-08002B2CF9AE}" pid="8" name="ContentReviewInterv">
    <vt:lpwstr>24</vt:lpwstr>
  </property>
  <property fmtid="{D5CDD505-2E9C-101B-9397-08002B2CF9AE}" pid="9" name="ISOArchiv">
    <vt:lpwstr>Not Archived</vt:lpwstr>
  </property>
  <property fmtid="{D5CDD505-2E9C-101B-9397-08002B2CF9AE}" pid="10" name="News Relea">
    <vt:lpwstr>0</vt:lpwstr>
  </property>
  <property fmtid="{D5CDD505-2E9C-101B-9397-08002B2CF9AE}" pid="11" name="display_urn:schemas-microsoft-com:office:office#Content_x0020_Own">
    <vt:lpwstr>Huynh, Tri</vt:lpwstr>
  </property>
  <property fmtid="{D5CDD505-2E9C-101B-9397-08002B2CF9AE}" pid="12" name="ISOContribut">
    <vt:lpwstr>162</vt:lpwstr>
  </property>
  <property fmtid="{D5CDD505-2E9C-101B-9397-08002B2CF9AE}" pid="13" name="display_urn:schemas-microsoft-com:office:office#ISOContribut">
    <vt:lpwstr>Voong, Karen</vt:lpwstr>
  </property>
  <property fmtid="{D5CDD505-2E9C-101B-9397-08002B2CF9AE}" pid="14" name="ISOOwn">
    <vt:lpwstr>Huynh, Tri</vt:lpwstr>
  </property>
  <property fmtid="{D5CDD505-2E9C-101B-9397-08002B2CF9AE}" pid="15" name="display_urn:schemas-microsoft-com:office:office#Content_x0020_Administrat">
    <vt:lpwstr>Voong, Karen</vt:lpwstr>
  </property>
  <property fmtid="{D5CDD505-2E9C-101B-9397-08002B2CF9AE}" pid="16" name="Content Administrat">
    <vt:lpwstr>162</vt:lpwstr>
  </property>
  <property fmtid="{D5CDD505-2E9C-101B-9397-08002B2CF9AE}" pid="17" name="Content Own">
    <vt:lpwstr>260</vt:lpwstr>
  </property>
  <property fmtid="{D5CDD505-2E9C-101B-9397-08002B2CF9AE}" pid="18" name="ISOGroupTaxHTFiel">
    <vt:lpwstr/>
  </property>
  <property fmtid="{D5CDD505-2E9C-101B-9397-08002B2CF9AE}" pid="19" name="ISOTopicTaxHTFiel">
    <vt:lpwstr>Participate|b6f01787-07a1-4425-b95e-c90118ef6dfe</vt:lpwstr>
  </property>
  <property fmtid="{D5CDD505-2E9C-101B-9397-08002B2CF9AE}" pid="20" name="ISOTop">
    <vt:lpwstr>799;#Participate|b6f01787-07a1-4425-b95e-c90118ef6dfe</vt:lpwstr>
  </property>
  <property fmtid="{D5CDD505-2E9C-101B-9397-08002B2CF9AE}" pid="21" name="ISOKeywordsTaxHTFiel">
    <vt:lpwstr/>
  </property>
  <property fmtid="{D5CDD505-2E9C-101B-9397-08002B2CF9AE}" pid="22" name="ISOKeywor">
    <vt:lpwstr/>
  </property>
  <property fmtid="{D5CDD505-2E9C-101B-9397-08002B2CF9AE}" pid="23" name="ISOGro">
    <vt:lpwstr/>
  </property>
  <property fmtid="{D5CDD505-2E9C-101B-9397-08002B2CF9AE}" pid="24" name="OriginalU">
    <vt:lpwstr/>
  </property>
  <property fmtid="{D5CDD505-2E9C-101B-9397-08002B2CF9AE}" pid="25" name="ISOSumma">
    <vt:lpwstr>This spreadsheet provides an example of how the 2013 Tier 3 Seasonal Eligible Quantities eligibility amount is determined for participating in the for the Congestion Revenue Rights allocation process.  This spreadsheet is used as an example for the CRR Co</vt:lpwstr>
  </property>
  <property fmtid="{D5CDD505-2E9C-101B-9397-08002B2CF9AE}" pid="26" name="PostDa">
    <vt:lpwstr>2014-04-24T10:17:26Z</vt:lpwstr>
  </property>
  <property fmtid="{D5CDD505-2E9C-101B-9397-08002B2CF9AE}" pid="27" name="Orig Post Da">
    <vt:lpwstr>2014-04-24T10:35:36Z</vt:lpwstr>
  </property>
  <property fmtid="{D5CDD505-2E9C-101B-9397-08002B2CF9AE}" pid="28" name="ISODescripti">
    <vt:lpwstr/>
  </property>
  <property fmtid="{D5CDD505-2E9C-101B-9397-08002B2CF9AE}" pid="29" name="Document Ty">
    <vt:lpwstr/>
  </property>
  <property fmtid="{D5CDD505-2E9C-101B-9397-08002B2CF9AE}" pid="30" name="m9e70a6096144fc698577b786817f2">
    <vt:lpwstr/>
  </property>
</Properties>
</file>