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jdakss\Desktop\"/>
    </mc:Choice>
  </mc:AlternateContent>
  <xr:revisionPtr revIDLastSave="0" documentId="8_{EDAAC129-666A-4A30-AECB-06B02857ECDF}" xr6:coauthVersionLast="47" xr6:coauthVersionMax="47" xr10:uidLastSave="{00000000-0000-0000-0000-000000000000}"/>
  <bookViews>
    <workbookView xWindow="22932" yWindow="-108" windowWidth="23256" windowHeight="12720" tabRatio="876" activeTab="2" xr2:uid="{00000000-000D-0000-FFFF-FFFF00000000}"/>
  </bookViews>
  <sheets>
    <sheet name="Instructions" sheetId="12" r:id="rId1"/>
    <sheet name="0-General Inputs" sheetId="10" r:id="rId2"/>
    <sheet name="1-Capital Costs" sheetId="1" r:id="rId3"/>
    <sheet name="2-O&amp;M Costs" sheetId="2" r:id="rId4"/>
    <sheet name="3-Cost of Capital" sheetId="4" r:id="rId5"/>
    <sheet name="4-Regulatory Treatment" sheetId="5" r:id="rId6"/>
    <sheet name="5-Depreciation" sheetId="6" r:id="rId7"/>
    <sheet name="6-Taxes" sheetId="7" r:id="rId8"/>
    <sheet name="7-Revenue Requirement" sheetId="8" r:id="rId9"/>
    <sheet name="8-Cost Containment" sheetId="11" r:id="rId10"/>
    <sheet name="9-Other Information" sheetId="3"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st_Inf">#REF!</definedName>
    <definedName name="Lst_Years">#REF!</definedName>
    <definedName name="Lst_YesNo">#REF!</definedName>
    <definedName name="_xlnm.Print_Titles" localSheetId="2">'1-Capital Costs'!$B:$B</definedName>
    <definedName name="_xlnm.Print_Titles" localSheetId="3">'2-O&amp;M Costs'!$B:$B</definedName>
    <definedName name="_xlnm.Print_Titles" localSheetId="5">'4-Regulatory Treatment'!$B:$B</definedName>
    <definedName name="_xlnm.Print_Titles" localSheetId="6">'5-Depreciation'!$B:$C</definedName>
    <definedName name="_xlnm.Print_Titles" localSheetId="7">'6-Taxes'!$B:$C</definedName>
    <definedName name="_xlnm.Print_Titles" localSheetId="8">'7-Revenue Requirement'!$B:$B</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8" i="1" l="1"/>
  <c r="DS78" i="1"/>
  <c r="DR78" i="1"/>
  <c r="DQ78" i="1"/>
  <c r="DP78" i="1"/>
  <c r="DO78" i="1"/>
  <c r="DN78" i="1"/>
  <c r="DM78" i="1"/>
  <c r="DL78" i="1"/>
  <c r="DK78" i="1"/>
  <c r="DJ78" i="1"/>
  <c r="DI78" i="1"/>
  <c r="DH78" i="1"/>
  <c r="DG78" i="1"/>
  <c r="DF78" i="1"/>
  <c r="DE78" i="1"/>
  <c r="DD78" i="1"/>
  <c r="DC78" i="1"/>
  <c r="DB78" i="1"/>
  <c r="DA78" i="1"/>
  <c r="CZ78" i="1"/>
  <c r="CY78" i="1"/>
  <c r="CX78" i="1"/>
  <c r="CW78" i="1"/>
  <c r="CV78" i="1"/>
  <c r="CU78" i="1"/>
  <c r="CT78" i="1"/>
  <c r="CS78" i="1"/>
  <c r="CR78" i="1"/>
  <c r="CQ78" i="1"/>
  <c r="CP78" i="1"/>
  <c r="CO78" i="1"/>
  <c r="CN78" i="1"/>
  <c r="CM78" i="1"/>
  <c r="CL78" i="1"/>
  <c r="CK78" i="1"/>
  <c r="CJ78" i="1"/>
  <c r="CI78" i="1"/>
  <c r="CH78" i="1"/>
  <c r="CG78" i="1"/>
  <c r="CF78" i="1"/>
  <c r="CE78" i="1"/>
  <c r="CD78" i="1"/>
  <c r="CC78" i="1"/>
  <c r="CB78" i="1"/>
  <c r="CA78"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C78" i="1" s="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DH61" i="1"/>
  <c r="DI61" i="1"/>
  <c r="DJ61" i="1"/>
  <c r="DK61" i="1"/>
  <c r="DL61" i="1"/>
  <c r="DM61" i="1"/>
  <c r="DN61" i="1"/>
  <c r="DO61" i="1"/>
  <c r="DP61" i="1"/>
  <c r="DQ61" i="1"/>
  <c r="DR61" i="1"/>
  <c r="DS61" i="1"/>
  <c r="DT61" i="1"/>
  <c r="C77" i="1"/>
  <c r="C76" i="1"/>
  <c r="C75" i="1"/>
  <c r="C74" i="1"/>
  <c r="C73" i="1"/>
  <c r="C72" i="1"/>
  <c r="C71" i="1"/>
  <c r="C70" i="1"/>
  <c r="C69" i="1"/>
  <c r="C68" i="1"/>
  <c r="C67" i="1"/>
  <c r="D61" i="1"/>
  <c r="C60" i="1"/>
  <c r="C59" i="1"/>
  <c r="C58" i="1"/>
  <c r="C57" i="1"/>
  <c r="C56" i="1"/>
  <c r="C55" i="1"/>
  <c r="C54" i="1"/>
  <c r="C53" i="1"/>
  <c r="C52" i="1"/>
  <c r="C51" i="1"/>
  <c r="C50" i="1"/>
  <c r="E44" i="1"/>
  <c r="C44" i="1" s="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DH44" i="1"/>
  <c r="DI44" i="1"/>
  <c r="DJ44" i="1"/>
  <c r="DK44" i="1"/>
  <c r="DL44" i="1"/>
  <c r="DM44" i="1"/>
  <c r="DN44" i="1"/>
  <c r="DO44" i="1"/>
  <c r="DP44" i="1"/>
  <c r="DQ44" i="1"/>
  <c r="DR44" i="1"/>
  <c r="DS44" i="1"/>
  <c r="DT44" i="1"/>
  <c r="D44" i="1"/>
  <c r="C34" i="1"/>
  <c r="C35" i="1"/>
  <c r="C36" i="1"/>
  <c r="C37" i="1"/>
  <c r="C38" i="1"/>
  <c r="C39" i="1"/>
  <c r="C40" i="1"/>
  <c r="C41" i="1"/>
  <c r="C42" i="1"/>
  <c r="C43" i="1"/>
  <c r="C33" i="1"/>
  <c r="D32" i="5"/>
  <c r="E32" i="5"/>
  <c r="F32" i="5"/>
  <c r="G32" i="5"/>
  <c r="H32" i="5"/>
  <c r="I32" i="5"/>
  <c r="J32" i="5"/>
  <c r="K32" i="5"/>
  <c r="K33" i="5" s="1"/>
  <c r="L32" i="5"/>
  <c r="L33" i="5" s="1"/>
  <c r="M32" i="5"/>
  <c r="N32" i="5"/>
  <c r="N33" i="5" s="1"/>
  <c r="O32" i="5"/>
  <c r="P32" i="5"/>
  <c r="Q32" i="5"/>
  <c r="R32" i="5"/>
  <c r="S32" i="5"/>
  <c r="T32" i="5"/>
  <c r="U32" i="5"/>
  <c r="V32" i="5"/>
  <c r="W32" i="5"/>
  <c r="W33" i="5" s="1"/>
  <c r="X32" i="5"/>
  <c r="X33" i="5" s="1"/>
  <c r="Y32" i="5"/>
  <c r="Y33" i="5" s="1"/>
  <c r="Z32" i="5"/>
  <c r="Z33" i="5" s="1"/>
  <c r="AA32" i="5"/>
  <c r="AA33" i="5" s="1"/>
  <c r="AB32" i="5"/>
  <c r="AB33" i="5" s="1"/>
  <c r="AC32" i="5"/>
  <c r="AC33" i="5" s="1"/>
  <c r="AD32" i="5"/>
  <c r="AD33" i="5" s="1"/>
  <c r="AE32" i="5"/>
  <c r="AE33" i="5" s="1"/>
  <c r="AF32" i="5"/>
  <c r="AF33" i="5" s="1"/>
  <c r="AG32" i="5"/>
  <c r="AG33" i="5" s="1"/>
  <c r="AH32" i="5"/>
  <c r="AH33" i="5" s="1"/>
  <c r="AI32" i="5"/>
  <c r="AI33" i="5" s="1"/>
  <c r="AJ32" i="5"/>
  <c r="AJ33" i="5" s="1"/>
  <c r="AK32" i="5"/>
  <c r="AK33" i="5" s="1"/>
  <c r="AL32" i="5"/>
  <c r="AL33" i="5" s="1"/>
  <c r="AM32" i="5"/>
  <c r="AM33" i="5" s="1"/>
  <c r="AN32" i="5"/>
  <c r="AN33" i="5" s="1"/>
  <c r="AO32" i="5"/>
  <c r="AO33" i="5" s="1"/>
  <c r="AP32" i="5"/>
  <c r="AP33" i="5" s="1"/>
  <c r="AQ32" i="5"/>
  <c r="AQ33" i="5" s="1"/>
  <c r="AR32" i="5"/>
  <c r="AS32" i="5"/>
  <c r="AT32" i="5"/>
  <c r="AU32" i="5"/>
  <c r="AU33" i="5" s="1"/>
  <c r="AV32" i="5"/>
  <c r="AV33" i="5" s="1"/>
  <c r="AW32" i="5"/>
  <c r="AX32" i="5"/>
  <c r="AX33" i="5" s="1"/>
  <c r="AY32" i="5"/>
  <c r="AZ32" i="5"/>
  <c r="BA32" i="5"/>
  <c r="BB32" i="5"/>
  <c r="BC32" i="5"/>
  <c r="BD32" i="5"/>
  <c r="BE32" i="5"/>
  <c r="BF32" i="5"/>
  <c r="BG32" i="5"/>
  <c r="BG33" i="5" s="1"/>
  <c r="BH32" i="5"/>
  <c r="BH33" i="5" s="1"/>
  <c r="BI32" i="5"/>
  <c r="BJ32" i="5"/>
  <c r="BJ33" i="5" s="1"/>
  <c r="BK32" i="5"/>
  <c r="BK33" i="5" s="1"/>
  <c r="BL32" i="5"/>
  <c r="BL33" i="5" s="1"/>
  <c r="BM32" i="5"/>
  <c r="BM33" i="5" s="1"/>
  <c r="BN32" i="5"/>
  <c r="BN33" i="5" s="1"/>
  <c r="BO32" i="5"/>
  <c r="BO33" i="5" s="1"/>
  <c r="BP32" i="5"/>
  <c r="BP33" i="5" s="1"/>
  <c r="BQ32" i="5"/>
  <c r="BQ33" i="5" s="1"/>
  <c r="BR32" i="5"/>
  <c r="BR33" i="5" s="1"/>
  <c r="BS32" i="5"/>
  <c r="BS33" i="5" s="1"/>
  <c r="BT32" i="5"/>
  <c r="BT33" i="5" s="1"/>
  <c r="BU32" i="5"/>
  <c r="BU33" i="5" s="1"/>
  <c r="BV32" i="5"/>
  <c r="BV33" i="5" s="1"/>
  <c r="BW32" i="5"/>
  <c r="BW33" i="5" s="1"/>
  <c r="BX32" i="5"/>
  <c r="BX33" i="5" s="1"/>
  <c r="BY32" i="5"/>
  <c r="BY33" i="5" s="1"/>
  <c r="C32" i="5"/>
  <c r="D33" i="5"/>
  <c r="E33" i="5"/>
  <c r="F33" i="5"/>
  <c r="G33" i="5"/>
  <c r="H33" i="5"/>
  <c r="I33" i="5"/>
  <c r="J33" i="5"/>
  <c r="M33" i="5"/>
  <c r="O33" i="5"/>
  <c r="P33" i="5"/>
  <c r="Q33" i="5"/>
  <c r="R33" i="5"/>
  <c r="S33" i="5"/>
  <c r="T33" i="5"/>
  <c r="U33" i="5"/>
  <c r="V33" i="5"/>
  <c r="AR33" i="5"/>
  <c r="AS33" i="5"/>
  <c r="AT33" i="5"/>
  <c r="AW33" i="5"/>
  <c r="AY33" i="5"/>
  <c r="AZ33" i="5"/>
  <c r="BA33" i="5"/>
  <c r="BB33" i="5"/>
  <c r="BC33" i="5"/>
  <c r="BD33" i="5"/>
  <c r="BE33" i="5"/>
  <c r="BF33" i="5"/>
  <c r="BI33" i="5"/>
  <c r="C33" i="5"/>
  <c r="C7" i="5"/>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BI7" i="5" s="1"/>
  <c r="BJ7" i="5" s="1"/>
  <c r="BK7" i="5" s="1"/>
  <c r="BL7" i="5" s="1"/>
  <c r="BM7" i="5" s="1"/>
  <c r="BN7" i="5" s="1"/>
  <c r="BO7" i="5" s="1"/>
  <c r="BP7" i="5" s="1"/>
  <c r="BQ7" i="5" s="1"/>
  <c r="BR7" i="5" s="1"/>
  <c r="BS7" i="5" s="1"/>
  <c r="BT7" i="5" s="1"/>
  <c r="BU7" i="5" s="1"/>
  <c r="BV7" i="5" s="1"/>
  <c r="BW7" i="5" s="1"/>
  <c r="BX7" i="5" s="1"/>
  <c r="BY7" i="5" s="1"/>
  <c r="BZ7" i="5" s="1"/>
  <c r="CA7" i="5" s="1"/>
  <c r="CB7" i="5" s="1"/>
  <c r="CC7" i="5" s="1"/>
  <c r="CD7" i="5" s="1"/>
  <c r="CE7" i="5" s="1"/>
  <c r="CF7" i="5" s="1"/>
  <c r="CG7" i="5" s="1"/>
  <c r="CH7" i="5" s="1"/>
  <c r="CI7" i="5" s="1"/>
  <c r="CJ7" i="5" s="1"/>
  <c r="CK7" i="5" s="1"/>
  <c r="CL7" i="5" s="1"/>
  <c r="CM7" i="5" s="1"/>
  <c r="CN7" i="5" s="1"/>
  <c r="CO7" i="5" s="1"/>
  <c r="CP7" i="5" s="1"/>
  <c r="CQ7" i="5" s="1"/>
  <c r="CR7" i="5" s="1"/>
  <c r="CS7" i="5" s="1"/>
  <c r="CT7" i="5" s="1"/>
  <c r="CU7" i="5" s="1"/>
  <c r="CV7" i="5" s="1"/>
  <c r="CW7" i="5" s="1"/>
  <c r="CX7" i="5" s="1"/>
  <c r="CY7" i="5" s="1"/>
  <c r="CZ7" i="5" s="1"/>
  <c r="DA7" i="5" s="1"/>
  <c r="DB7" i="5" s="1"/>
  <c r="DC7" i="5" s="1"/>
  <c r="DD7" i="5" s="1"/>
  <c r="DE7" i="5" s="1"/>
  <c r="DF7" i="5" s="1"/>
  <c r="DG7" i="5" s="1"/>
  <c r="DH7" i="5" s="1"/>
  <c r="DI7" i="5" s="1"/>
  <c r="DJ7" i="5" s="1"/>
  <c r="DK7" i="5" s="1"/>
  <c r="DL7" i="5" s="1"/>
  <c r="DM7" i="5" s="1"/>
  <c r="DN7" i="5" s="1"/>
  <c r="DO7" i="5" s="1"/>
  <c r="DP7" i="5" s="1"/>
  <c r="DQ7" i="5" s="1"/>
  <c r="DR7" i="5" s="1"/>
  <c r="DS7" i="5" s="1"/>
  <c r="BC16" i="8"/>
  <c r="BD16" i="8"/>
  <c r="BE16" i="8"/>
  <c r="BF16" i="8"/>
  <c r="BG16" i="8"/>
  <c r="BH16" i="8"/>
  <c r="BI16" i="8"/>
  <c r="BJ16" i="8"/>
  <c r="BK16" i="8"/>
  <c r="BL16" i="8"/>
  <c r="BM16" i="8"/>
  <c r="BN16" i="8"/>
  <c r="BO16" i="8"/>
  <c r="BP16" i="8"/>
  <c r="BQ16" i="8"/>
  <c r="BR16" i="8"/>
  <c r="BS16" i="8"/>
  <c r="BT16" i="8"/>
  <c r="BU16" i="8"/>
  <c r="BV16" i="8"/>
  <c r="BW16" i="8"/>
  <c r="BX16" i="8"/>
  <c r="BY16" i="8"/>
  <c r="BZ16" i="8"/>
  <c r="BC27" i="7"/>
  <c r="BD27" i="7"/>
  <c r="BE27" i="7"/>
  <c r="BF27" i="7"/>
  <c r="BG27" i="7"/>
  <c r="BH27" i="7"/>
  <c r="BI27" i="7"/>
  <c r="BJ27" i="7"/>
  <c r="BK27" i="7"/>
  <c r="BL27" i="7"/>
  <c r="BM27" i="7"/>
  <c r="BN27" i="7"/>
  <c r="BO27" i="7"/>
  <c r="BP27" i="7"/>
  <c r="BQ27" i="7"/>
  <c r="BR27" i="7"/>
  <c r="BS27" i="7"/>
  <c r="BT27" i="7"/>
  <c r="BU27" i="7"/>
  <c r="BV27" i="7"/>
  <c r="BW27" i="7"/>
  <c r="BX27" i="7"/>
  <c r="BY27" i="7"/>
  <c r="BZ27" i="7"/>
  <c r="BF144" i="6"/>
  <c r="BG144" i="6"/>
  <c r="BH144" i="6"/>
  <c r="BI144" i="6"/>
  <c r="BJ144" i="6"/>
  <c r="BK144" i="6"/>
  <c r="BL144" i="6"/>
  <c r="BM144" i="6"/>
  <c r="BN144" i="6"/>
  <c r="BO144" i="6"/>
  <c r="BP144" i="6"/>
  <c r="BQ144" i="6"/>
  <c r="BR144" i="6"/>
  <c r="BS144" i="6"/>
  <c r="BT144" i="6"/>
  <c r="BU144" i="6"/>
  <c r="BV144" i="6"/>
  <c r="BW144" i="6"/>
  <c r="BX144" i="6"/>
  <c r="BY144" i="6"/>
  <c r="BZ144" i="6"/>
  <c r="BC144" i="6"/>
  <c r="BD144" i="6"/>
  <c r="BE144" i="6"/>
  <c r="BC87" i="6"/>
  <c r="BD87" i="6"/>
  <c r="BE87" i="6"/>
  <c r="BF87" i="6"/>
  <c r="BG87" i="6"/>
  <c r="BH87" i="6"/>
  <c r="BI87" i="6"/>
  <c r="BJ87" i="6"/>
  <c r="BK87" i="6"/>
  <c r="BL87" i="6"/>
  <c r="BM87" i="6"/>
  <c r="BN87" i="6"/>
  <c r="BO87" i="6"/>
  <c r="BP87" i="6"/>
  <c r="BQ87" i="6"/>
  <c r="BR87" i="6"/>
  <c r="BS87" i="6"/>
  <c r="BT87" i="6"/>
  <c r="BU87" i="6"/>
  <c r="BV87" i="6"/>
  <c r="BW87" i="6"/>
  <c r="BX87" i="6"/>
  <c r="BY87" i="6"/>
  <c r="BZ87" i="6"/>
  <c r="CF12" i="4"/>
  <c r="CG12" i="4"/>
  <c r="CH12" i="4"/>
  <c r="CI12" i="4"/>
  <c r="BC15" i="2"/>
  <c r="BD15" i="2"/>
  <c r="BE15" i="2"/>
  <c r="BF15" i="2"/>
  <c r="BG15" i="2"/>
  <c r="BH15" i="2"/>
  <c r="BI15" i="2"/>
  <c r="BJ15" i="2"/>
  <c r="BK15" i="2"/>
  <c r="BL15" i="2"/>
  <c r="BM15" i="2"/>
  <c r="BN15" i="2"/>
  <c r="BO15" i="2"/>
  <c r="BP15" i="2"/>
  <c r="BQ15" i="2"/>
  <c r="BR15" i="2"/>
  <c r="BS15" i="2"/>
  <c r="BT15" i="2"/>
  <c r="BU15" i="2"/>
  <c r="BV15" i="2"/>
  <c r="BW15" i="2"/>
  <c r="BX15" i="2"/>
  <c r="BY15" i="2"/>
  <c r="BZ15" i="2"/>
  <c r="BC23" i="2"/>
  <c r="BC24" i="2" s="1"/>
  <c r="BC35" i="2" s="1"/>
  <c r="BD23" i="2"/>
  <c r="BD24" i="2" s="1"/>
  <c r="BD35" i="2" s="1"/>
  <c r="BE23" i="2"/>
  <c r="BE24" i="2" s="1"/>
  <c r="BE35" i="2" s="1"/>
  <c r="BF23" i="2"/>
  <c r="BF24" i="2" s="1"/>
  <c r="BG23" i="2"/>
  <c r="BG24" i="2" s="1"/>
  <c r="BH23" i="2"/>
  <c r="BH24" i="2" s="1"/>
  <c r="BI23" i="2"/>
  <c r="BI24" i="2" s="1"/>
  <c r="BJ23" i="2"/>
  <c r="BJ24" i="2" s="1"/>
  <c r="BK23" i="2"/>
  <c r="BK24" i="2" s="1"/>
  <c r="BL23" i="2"/>
  <c r="BL24" i="2" s="1"/>
  <c r="BM23" i="2"/>
  <c r="BM24" i="2" s="1"/>
  <c r="BN23" i="2"/>
  <c r="BN24" i="2" s="1"/>
  <c r="BO23" i="2"/>
  <c r="BO24" i="2" s="1"/>
  <c r="BP23" i="2"/>
  <c r="BP24" i="2" s="1"/>
  <c r="BQ23" i="2"/>
  <c r="BQ24" i="2" s="1"/>
  <c r="BR23" i="2"/>
  <c r="BR24" i="2" s="1"/>
  <c r="BS23" i="2"/>
  <c r="BS24" i="2" s="1"/>
  <c r="BT23" i="2"/>
  <c r="BT24" i="2" s="1"/>
  <c r="BU23" i="2"/>
  <c r="BV23" i="2"/>
  <c r="BW23" i="2"/>
  <c r="BX23" i="2"/>
  <c r="BX24" i="2" s="1"/>
  <c r="BY23" i="2"/>
  <c r="BY24" i="2" s="1"/>
  <c r="BZ23" i="2"/>
  <c r="BZ24" i="2" s="1"/>
  <c r="BU24" i="2"/>
  <c r="BV24" i="2"/>
  <c r="BW24" i="2"/>
  <c r="BC34" i="2"/>
  <c r="BD34" i="2"/>
  <c r="BE34" i="2"/>
  <c r="BF34" i="2"/>
  <c r="BG34" i="2"/>
  <c r="BH34" i="2"/>
  <c r="BH35" i="2" s="1"/>
  <c r="BI34" i="2"/>
  <c r="BI35" i="2" s="1"/>
  <c r="BJ34" i="2"/>
  <c r="BK34" i="2"/>
  <c r="BL34" i="2"/>
  <c r="BM34" i="2"/>
  <c r="BN34" i="2"/>
  <c r="BO34" i="2"/>
  <c r="BP34" i="2"/>
  <c r="BQ34" i="2"/>
  <c r="BR34" i="2"/>
  <c r="BR35" i="2" s="1"/>
  <c r="BS34" i="2"/>
  <c r="BS35" i="2" s="1"/>
  <c r="BT34" i="2"/>
  <c r="BU34" i="2"/>
  <c r="BU35" i="2" s="1"/>
  <c r="BV34" i="2"/>
  <c r="BV35" i="2" s="1"/>
  <c r="BW34" i="2"/>
  <c r="BW35" i="2" s="1"/>
  <c r="BX34" i="2"/>
  <c r="BY34" i="2"/>
  <c r="BZ34" i="2"/>
  <c r="C61" i="1" l="1"/>
  <c r="BQ35" i="2"/>
  <c r="BZ35" i="2"/>
  <c r="BN35" i="2"/>
  <c r="BY35" i="2"/>
  <c r="BG35" i="2"/>
  <c r="BX35" i="2"/>
  <c r="BL35" i="2"/>
  <c r="BF35" i="2"/>
  <c r="BT35" i="2"/>
  <c r="BP35" i="2"/>
  <c r="BO35" i="2"/>
  <c r="BM35" i="2"/>
  <c r="BK35" i="2"/>
  <c r="BJ35" i="2"/>
  <c r="B8" i="11"/>
  <c r="B34" i="11"/>
  <c r="B5" i="2" l="1"/>
  <c r="B6" i="1"/>
  <c r="E83" i="11" l="1"/>
  <c r="F83" i="11" s="1"/>
  <c r="G83" i="11" s="1"/>
  <c r="H83" i="11" s="1"/>
  <c r="I83" i="11" s="1"/>
  <c r="J83" i="11" s="1"/>
  <c r="K83" i="11" s="1"/>
  <c r="L83" i="11" s="1"/>
  <c r="M83" i="11" s="1"/>
  <c r="N83" i="11" s="1"/>
  <c r="O83" i="11" s="1"/>
  <c r="P83" i="11" s="1"/>
  <c r="Q83" i="11" s="1"/>
  <c r="R83" i="11" s="1"/>
  <c r="S83" i="11" s="1"/>
  <c r="T83" i="11" s="1"/>
  <c r="U83" i="11" s="1"/>
  <c r="V83" i="11" s="1"/>
  <c r="W83" i="11" s="1"/>
  <c r="X83" i="11" s="1"/>
  <c r="Y83" i="11" s="1"/>
  <c r="Z83" i="11" s="1"/>
  <c r="AA83" i="11" s="1"/>
  <c r="AB83" i="11" s="1"/>
  <c r="AC83" i="11" s="1"/>
  <c r="AD83" i="11" s="1"/>
  <c r="AE83" i="11" s="1"/>
  <c r="AF83" i="11" s="1"/>
  <c r="AG83" i="11" s="1"/>
  <c r="AH83" i="11" s="1"/>
  <c r="AI83" i="11" s="1"/>
  <c r="AJ83" i="11" s="1"/>
  <c r="AK83" i="11" s="1"/>
  <c r="AL83" i="11" s="1"/>
  <c r="AM83" i="11" s="1"/>
  <c r="AN83" i="11" s="1"/>
  <c r="AO83" i="11" s="1"/>
  <c r="AP83" i="11" s="1"/>
  <c r="AQ83" i="11" s="1"/>
  <c r="AR83" i="11" s="1"/>
  <c r="AS83" i="11" s="1"/>
  <c r="AT83" i="11" s="1"/>
  <c r="AU83" i="11" s="1"/>
  <c r="AV83" i="11" s="1"/>
  <c r="AW83" i="11" s="1"/>
  <c r="AX83" i="11" s="1"/>
  <c r="AY83" i="11" s="1"/>
  <c r="AZ83" i="11" s="1"/>
  <c r="BA83" i="11" s="1"/>
  <c r="BB83" i="11" s="1"/>
  <c r="BC83" i="11" s="1"/>
  <c r="BD83" i="11" s="1"/>
  <c r="BE83" i="11" s="1"/>
  <c r="BF83" i="11" s="1"/>
  <c r="BG83" i="11" s="1"/>
  <c r="BH83" i="11" s="1"/>
  <c r="BI83" i="11" s="1"/>
  <c r="BJ83" i="11" s="1"/>
  <c r="BK83" i="11" s="1"/>
  <c r="BL83" i="11" s="1"/>
  <c r="BM83" i="11" s="1"/>
  <c r="BN83" i="11" s="1"/>
  <c r="BO83" i="11" s="1"/>
  <c r="BP83" i="11" s="1"/>
  <c r="BQ83" i="11" s="1"/>
  <c r="BR83" i="11" s="1"/>
  <c r="BS83" i="11" s="1"/>
  <c r="BT83" i="11" s="1"/>
  <c r="BU83" i="11" s="1"/>
  <c r="BV83" i="11" s="1"/>
  <c r="BW83" i="11" s="1"/>
  <c r="BX83" i="11" s="1"/>
  <c r="BY83" i="11" s="1"/>
  <c r="BZ83" i="11" s="1"/>
  <c r="CA83" i="11" s="1"/>
  <c r="C23" i="5" l="1"/>
  <c r="D23" i="5" s="1"/>
  <c r="E96" i="11"/>
  <c r="F96" i="11" s="1"/>
  <c r="G96" i="11" s="1"/>
  <c r="H96" i="11" s="1"/>
  <c r="I96" i="11" s="1"/>
  <c r="J96" i="11" s="1"/>
  <c r="K96" i="11" s="1"/>
  <c r="L96" i="11" s="1"/>
  <c r="M96" i="11" s="1"/>
  <c r="N96" i="11" s="1"/>
  <c r="O96" i="11" s="1"/>
  <c r="P96" i="11" s="1"/>
  <c r="Q96" i="11" s="1"/>
  <c r="R96" i="11" s="1"/>
  <c r="S96" i="11" s="1"/>
  <c r="T96" i="11" s="1"/>
  <c r="U96" i="11" s="1"/>
  <c r="V96" i="11" s="1"/>
  <c r="W96" i="11" s="1"/>
  <c r="X96" i="11" s="1"/>
  <c r="Y96" i="11" s="1"/>
  <c r="Z96" i="11" s="1"/>
  <c r="AA96" i="11" s="1"/>
  <c r="AB96" i="11" s="1"/>
  <c r="AC96" i="11" s="1"/>
  <c r="AD96" i="11" s="1"/>
  <c r="AE96" i="11" s="1"/>
  <c r="AF96" i="11" s="1"/>
  <c r="AG96" i="11" s="1"/>
  <c r="AH96" i="11" s="1"/>
  <c r="AI96" i="11" s="1"/>
  <c r="AJ96" i="11" s="1"/>
  <c r="AK96" i="11" s="1"/>
  <c r="AL96" i="11" s="1"/>
  <c r="AM96" i="11" s="1"/>
  <c r="AN96" i="11" s="1"/>
  <c r="AO96" i="11" s="1"/>
  <c r="AP96" i="11" s="1"/>
  <c r="AQ96" i="11" s="1"/>
  <c r="AR96" i="11" s="1"/>
  <c r="AS96" i="11" s="1"/>
  <c r="AT96" i="11" s="1"/>
  <c r="AU96" i="11" s="1"/>
  <c r="AV96" i="11" s="1"/>
  <c r="AW96" i="11" s="1"/>
  <c r="AX96" i="11" s="1"/>
  <c r="AY96" i="11" s="1"/>
  <c r="AZ96" i="11" s="1"/>
  <c r="BA96" i="11" s="1"/>
  <c r="BB96" i="11" s="1"/>
  <c r="BC96" i="11" s="1"/>
  <c r="BD96" i="11" s="1"/>
  <c r="BE96" i="11" s="1"/>
  <c r="BF96" i="11" s="1"/>
  <c r="BG96" i="11" s="1"/>
  <c r="BH96" i="11" s="1"/>
  <c r="BI96" i="11" s="1"/>
  <c r="BJ96" i="11" s="1"/>
  <c r="BK96" i="11" s="1"/>
  <c r="BL96" i="11" s="1"/>
  <c r="BM96" i="11" s="1"/>
  <c r="BN96" i="11" s="1"/>
  <c r="BO96" i="11" s="1"/>
  <c r="BP96" i="11" s="1"/>
  <c r="BQ96" i="11" s="1"/>
  <c r="BR96" i="11" s="1"/>
  <c r="BS96" i="11" s="1"/>
  <c r="BT96" i="11" s="1"/>
  <c r="BU96" i="11" s="1"/>
  <c r="BV96" i="11" s="1"/>
  <c r="BW96" i="11" s="1"/>
  <c r="BX96" i="11" s="1"/>
  <c r="BY96" i="11" s="1"/>
  <c r="BZ96" i="11" s="1"/>
  <c r="CA96" i="11" s="1"/>
  <c r="E67" i="11"/>
  <c r="F67" i="11" s="1"/>
  <c r="G67" i="11" s="1"/>
  <c r="H67" i="11" s="1"/>
  <c r="I67" i="11" s="1"/>
  <c r="J67" i="11" s="1"/>
  <c r="K67" i="11" s="1"/>
  <c r="L67" i="11" s="1"/>
  <c r="M67" i="11" s="1"/>
  <c r="N67" i="11" s="1"/>
  <c r="O67" i="11" s="1"/>
  <c r="P67" i="11" s="1"/>
  <c r="Q67" i="11" s="1"/>
  <c r="R67" i="11" s="1"/>
  <c r="S67" i="11" s="1"/>
  <c r="T67" i="11" s="1"/>
  <c r="U67" i="11" s="1"/>
  <c r="V67" i="11" s="1"/>
  <c r="W67" i="11" s="1"/>
  <c r="X67" i="11" s="1"/>
  <c r="Y67" i="11" s="1"/>
  <c r="Z67" i="11" s="1"/>
  <c r="AA67" i="11" s="1"/>
  <c r="AB67" i="11" s="1"/>
  <c r="AC67" i="11" s="1"/>
  <c r="AD67" i="11" s="1"/>
  <c r="AE67" i="11" s="1"/>
  <c r="AF67" i="11" s="1"/>
  <c r="AG67" i="11" s="1"/>
  <c r="AH67" i="11" s="1"/>
  <c r="AI67" i="11" s="1"/>
  <c r="AJ67" i="11" s="1"/>
  <c r="AK67" i="11" s="1"/>
  <c r="AL67" i="11" s="1"/>
  <c r="AM67" i="11" s="1"/>
  <c r="AN67" i="11" s="1"/>
  <c r="AO67" i="11" s="1"/>
  <c r="AP67" i="11" s="1"/>
  <c r="AQ67" i="11" s="1"/>
  <c r="AR67" i="11" s="1"/>
  <c r="AS67" i="11" s="1"/>
  <c r="AT67" i="11" s="1"/>
  <c r="AU67" i="11" s="1"/>
  <c r="AV67" i="11" s="1"/>
  <c r="AW67" i="11" s="1"/>
  <c r="AX67" i="11" s="1"/>
  <c r="AY67" i="11" s="1"/>
  <c r="AZ67" i="11" s="1"/>
  <c r="BA67" i="11" s="1"/>
  <c r="BB67" i="11" s="1"/>
  <c r="BC67" i="11" s="1"/>
  <c r="BD67" i="11" s="1"/>
  <c r="BE67" i="11" s="1"/>
  <c r="BF67" i="11" s="1"/>
  <c r="BG67" i="11" s="1"/>
  <c r="BH67" i="11" s="1"/>
  <c r="BI67" i="11" s="1"/>
  <c r="BJ67" i="11" s="1"/>
  <c r="BK67" i="11" s="1"/>
  <c r="BL67" i="11" s="1"/>
  <c r="BM67" i="11" s="1"/>
  <c r="BN67" i="11" s="1"/>
  <c r="BO67" i="11" s="1"/>
  <c r="BP67" i="11" s="1"/>
  <c r="BQ67" i="11" s="1"/>
  <c r="BR67" i="11" s="1"/>
  <c r="BS67" i="11" s="1"/>
  <c r="BT67" i="11" s="1"/>
  <c r="BU67" i="11" s="1"/>
  <c r="BV67" i="11" s="1"/>
  <c r="BW67" i="11" s="1"/>
  <c r="BX67" i="11" s="1"/>
  <c r="BY67" i="11" s="1"/>
  <c r="BZ67" i="11" s="1"/>
  <c r="CA67" i="11" s="1"/>
  <c r="E50" i="11"/>
  <c r="F50" i="11" s="1"/>
  <c r="G50" i="11" s="1"/>
  <c r="H50" i="11" s="1"/>
  <c r="I50" i="11" s="1"/>
  <c r="J50" i="11" s="1"/>
  <c r="K50" i="11" s="1"/>
  <c r="L50" i="11" s="1"/>
  <c r="M50" i="11" s="1"/>
  <c r="N50" i="11" s="1"/>
  <c r="O50" i="11" s="1"/>
  <c r="P50" i="11" s="1"/>
  <c r="Q50" i="11" s="1"/>
  <c r="R50" i="11" s="1"/>
  <c r="S50" i="11" s="1"/>
  <c r="T50" i="11" s="1"/>
  <c r="U50" i="11" s="1"/>
  <c r="V50" i="11" s="1"/>
  <c r="W50" i="11" s="1"/>
  <c r="X50" i="11" s="1"/>
  <c r="Y50" i="11" s="1"/>
  <c r="Z50" i="11" s="1"/>
  <c r="AA50" i="11" s="1"/>
  <c r="AB50" i="11" s="1"/>
  <c r="AC50" i="11" s="1"/>
  <c r="AD50" i="11" s="1"/>
  <c r="AE50" i="11" s="1"/>
  <c r="AF50" i="11" s="1"/>
  <c r="AG50" i="11" s="1"/>
  <c r="AH50" i="11" s="1"/>
  <c r="AI50" i="11" s="1"/>
  <c r="AJ50" i="11" s="1"/>
  <c r="AK50" i="11" s="1"/>
  <c r="AL50" i="11" s="1"/>
  <c r="AM50" i="11" s="1"/>
  <c r="AN50" i="11" s="1"/>
  <c r="AO50" i="11" s="1"/>
  <c r="AP50" i="11" s="1"/>
  <c r="AQ50" i="11" s="1"/>
  <c r="AR50" i="11" s="1"/>
  <c r="AS50" i="11" s="1"/>
  <c r="AT50" i="11" s="1"/>
  <c r="AU50" i="11" s="1"/>
  <c r="AV50" i="11" s="1"/>
  <c r="AW50" i="11" s="1"/>
  <c r="AX50" i="11" s="1"/>
  <c r="AY50" i="11" s="1"/>
  <c r="AZ50" i="11" s="1"/>
  <c r="BA50" i="11" s="1"/>
  <c r="BB50" i="11" s="1"/>
  <c r="BC50" i="11" s="1"/>
  <c r="BD50" i="11" s="1"/>
  <c r="BE50" i="11" s="1"/>
  <c r="BF50" i="11" s="1"/>
  <c r="BG50" i="11" s="1"/>
  <c r="BH50" i="11" s="1"/>
  <c r="BI50" i="11" s="1"/>
  <c r="BJ50" i="11" s="1"/>
  <c r="BK50" i="11" s="1"/>
  <c r="BL50" i="11" s="1"/>
  <c r="BM50" i="11" s="1"/>
  <c r="BN50" i="11" s="1"/>
  <c r="BO50" i="11" s="1"/>
  <c r="BP50" i="11" s="1"/>
  <c r="BQ50" i="11" s="1"/>
  <c r="BR50" i="11" s="1"/>
  <c r="BS50" i="11" s="1"/>
  <c r="BT50" i="11" s="1"/>
  <c r="BU50" i="11" s="1"/>
  <c r="BV50" i="11" s="1"/>
  <c r="BW50" i="11" s="1"/>
  <c r="BX50" i="11" s="1"/>
  <c r="BY50" i="11" s="1"/>
  <c r="BZ50" i="11" s="1"/>
  <c r="CA50" i="11" s="1"/>
  <c r="BW12" i="4"/>
  <c r="BX12" i="4"/>
  <c r="BY12" i="4"/>
  <c r="BZ12" i="4"/>
  <c r="CA12" i="4"/>
  <c r="CB12" i="4"/>
  <c r="CC12" i="4"/>
  <c r="CD12" i="4"/>
  <c r="CE12" i="4"/>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B26" i="7"/>
  <c r="BV12" i="4"/>
  <c r="BU12" i="4"/>
  <c r="BT12" i="4"/>
  <c r="BS12" i="4"/>
  <c r="BR12" i="4"/>
  <c r="BQ12" i="4"/>
  <c r="BP12" i="4"/>
  <c r="BO12" i="4"/>
  <c r="BN12" i="4"/>
  <c r="BM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C8" i="4"/>
  <c r="D8" i="4" s="1"/>
  <c r="E8" i="4" s="1"/>
  <c r="F8" i="4" s="1"/>
  <c r="G8" i="4" s="1"/>
  <c r="H8" i="4" s="1"/>
  <c r="I8" i="4" s="1"/>
  <c r="J8" i="4" s="1"/>
  <c r="K8" i="4" s="1"/>
  <c r="L8" i="4" s="1"/>
  <c r="M8" i="4" s="1"/>
  <c r="N8" i="4" s="1"/>
  <c r="O8" i="4" s="1"/>
  <c r="P8" i="4" s="1"/>
  <c r="Q8" i="4" s="1"/>
  <c r="R8" i="4" s="1"/>
  <c r="S8" i="4" s="1"/>
  <c r="T8" i="4" s="1"/>
  <c r="U8" i="4" s="1"/>
  <c r="V8" i="4" s="1"/>
  <c r="W8" i="4" s="1"/>
  <c r="X8" i="4" s="1"/>
  <c r="Y8" i="4" s="1"/>
  <c r="Z8" i="4" s="1"/>
  <c r="AA8" i="4" s="1"/>
  <c r="AB8" i="4" s="1"/>
  <c r="AC8" i="4" s="1"/>
  <c r="AD8" i="4" s="1"/>
  <c r="AE8" i="4" s="1"/>
  <c r="AF8" i="4" s="1"/>
  <c r="AG8" i="4" s="1"/>
  <c r="AH8" i="4" s="1"/>
  <c r="AI8" i="4" s="1"/>
  <c r="AJ8" i="4" s="1"/>
  <c r="AK8" i="4" s="1"/>
  <c r="AL8" i="4" s="1"/>
  <c r="AM8" i="4" s="1"/>
  <c r="AN8" i="4" s="1"/>
  <c r="AO8" i="4" s="1"/>
  <c r="AP8" i="4" s="1"/>
  <c r="AQ8" i="4" s="1"/>
  <c r="AR8" i="4" s="1"/>
  <c r="AS8" i="4" s="1"/>
  <c r="AT8" i="4" s="1"/>
  <c r="AU8" i="4" s="1"/>
  <c r="AV8" i="4" s="1"/>
  <c r="AW8" i="4" s="1"/>
  <c r="AX8" i="4" s="1"/>
  <c r="AY8" i="4" s="1"/>
  <c r="AZ8" i="4" s="1"/>
  <c r="BA8" i="4" s="1"/>
  <c r="BB8" i="4" s="1"/>
  <c r="BC8" i="4" s="1"/>
  <c r="BD8" i="4" s="1"/>
  <c r="BE8" i="4" s="1"/>
  <c r="BF8" i="4" s="1"/>
  <c r="BG8" i="4" s="1"/>
  <c r="BH8" i="4" s="1"/>
  <c r="BI8" i="4" s="1"/>
  <c r="BJ8" i="4" s="1"/>
  <c r="BK8" i="4" s="1"/>
  <c r="BL8" i="4" s="1"/>
  <c r="BM8" i="4" s="1"/>
  <c r="BN8" i="4" s="1"/>
  <c r="BO8" i="4" s="1"/>
  <c r="BP8" i="4" s="1"/>
  <c r="BQ8" i="4" s="1"/>
  <c r="BR8" i="4" s="1"/>
  <c r="BS8" i="4" s="1"/>
  <c r="BT8" i="4" s="1"/>
  <c r="BU8" i="4" s="1"/>
  <c r="BV8" i="4" s="1"/>
  <c r="BW8" i="4" s="1"/>
  <c r="BX8" i="4" s="1"/>
  <c r="BY8" i="4" s="1"/>
  <c r="BZ8" i="4" s="1"/>
  <c r="CA8" i="4" s="1"/>
  <c r="CB8" i="4" s="1"/>
  <c r="CC8" i="4" s="1"/>
  <c r="CD8" i="4" s="1"/>
  <c r="CE8" i="4" s="1"/>
  <c r="CF8" i="4" s="1"/>
  <c r="CG8" i="4" s="1"/>
  <c r="CH8" i="4" s="1"/>
  <c r="CI8" i="4" s="1"/>
  <c r="C3" i="4"/>
  <c r="D3" i="4" s="1"/>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AY3" i="4" s="1"/>
  <c r="AZ3" i="4" s="1"/>
  <c r="BA3" i="4" s="1"/>
  <c r="BB3" i="4" s="1"/>
  <c r="BC3" i="4" s="1"/>
  <c r="BD3" i="4" s="1"/>
  <c r="BE3" i="4" s="1"/>
  <c r="BF3" i="4" s="1"/>
  <c r="BG3" i="4" s="1"/>
  <c r="BH3" i="4" s="1"/>
  <c r="BI3" i="4" s="1"/>
  <c r="BJ3" i="4" s="1"/>
  <c r="BK3" i="4" s="1"/>
  <c r="BL3" i="4" s="1"/>
  <c r="BM3" i="4" s="1"/>
  <c r="BN3" i="4" s="1"/>
  <c r="BO3" i="4" s="1"/>
  <c r="BP3" i="4" s="1"/>
  <c r="BQ3" i="4" s="1"/>
  <c r="BR3" i="4" s="1"/>
  <c r="BS3" i="4" s="1"/>
  <c r="BT3" i="4" s="1"/>
  <c r="BU3" i="4" s="1"/>
  <c r="BV3" i="4" s="1"/>
  <c r="BW3" i="4" s="1"/>
  <c r="BX3" i="4" s="1"/>
  <c r="BY3" i="4" s="1"/>
  <c r="BZ3" i="4" s="1"/>
  <c r="CA3" i="4" s="1"/>
  <c r="CB3" i="4" s="1"/>
  <c r="CC3" i="4" s="1"/>
  <c r="CD3" i="4" s="1"/>
  <c r="CE3" i="4" s="1"/>
  <c r="CF3" i="4" s="1"/>
  <c r="CG3" i="4" s="1"/>
  <c r="CH3" i="4" s="1"/>
  <c r="CI3" i="4" s="1"/>
  <c r="C37"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E23" i="5" l="1"/>
  <c r="F23" i="5" s="1"/>
  <c r="G23" i="5" l="1"/>
  <c r="H23" i="5" l="1"/>
  <c r="I23" i="5" l="1"/>
  <c r="J23" i="5" l="1"/>
  <c r="K23" i="5" l="1"/>
  <c r="L23" i="5" l="1"/>
  <c r="M23" i="5" l="1"/>
  <c r="N23" i="5" l="1"/>
  <c r="O23" i="5" l="1"/>
  <c r="P23" i="5" l="1"/>
  <c r="Q23" i="5" l="1"/>
  <c r="R23" i="5" l="1"/>
  <c r="S23" i="5" l="1"/>
  <c r="T23" i="5" l="1"/>
  <c r="U23" i="5" l="1"/>
  <c r="V23" i="5" l="1"/>
  <c r="W23" i="5" l="1"/>
  <c r="X23" i="5" l="1"/>
  <c r="Y23" i="5" l="1"/>
  <c r="Z23" i="5" l="1"/>
  <c r="AA23" i="5" l="1"/>
  <c r="AB23" i="5" l="1"/>
  <c r="AC23" i="5" l="1"/>
  <c r="AD23" i="5" l="1"/>
  <c r="AE23" i="5" l="1"/>
  <c r="AF23" i="5" l="1"/>
  <c r="AG23" i="5" l="1"/>
  <c r="AH23" i="5" l="1"/>
  <c r="AI23" i="5" l="1"/>
  <c r="AJ23" i="5" l="1"/>
  <c r="AK23" i="5" l="1"/>
  <c r="AL23" i="5" l="1"/>
  <c r="AM23" i="5" l="1"/>
  <c r="AN23" i="5" l="1"/>
  <c r="AO23" i="5" l="1"/>
  <c r="AP23" i="5" l="1"/>
  <c r="AQ23" i="5" l="1"/>
  <c r="AR23" i="5" l="1"/>
  <c r="AS23" i="5" l="1"/>
  <c r="AT23" i="5" l="1"/>
  <c r="AU23" i="5" l="1"/>
  <c r="AV23" i="5" l="1"/>
  <c r="AW23" i="5" l="1"/>
  <c r="AX23" i="5" l="1"/>
  <c r="AY23" i="5" l="1"/>
  <c r="AZ23" i="5" l="1"/>
  <c r="BA23" i="5" l="1"/>
  <c r="BB23" i="5" l="1"/>
  <c r="BC23" i="5" l="1"/>
  <c r="BD23" i="5" l="1"/>
  <c r="BE23" i="5" l="1"/>
  <c r="BF23" i="5" l="1"/>
  <c r="BG23" i="5" l="1"/>
  <c r="BH23" i="5" l="1"/>
  <c r="BI23" i="5" l="1"/>
  <c r="BJ23" i="5" l="1"/>
  <c r="BK23" i="5" l="1"/>
  <c r="BL23" i="5" l="1"/>
  <c r="BM23" i="5" l="1"/>
  <c r="BN23" i="5" l="1"/>
  <c r="BO23" i="5" l="1"/>
  <c r="BP23" i="5" l="1"/>
  <c r="BQ23" i="5" l="1"/>
  <c r="BR23" i="5" l="1"/>
  <c r="BS23" i="5" l="1"/>
  <c r="BT23" i="5" l="1"/>
  <c r="BU23" i="5" l="1"/>
  <c r="BV23" i="5" s="1"/>
  <c r="BW23" i="5" s="1"/>
  <c r="BX23" i="5" s="1"/>
  <c r="BY23" i="5" s="1"/>
  <c r="C23" i="1" l="1"/>
  <c r="DT18" i="1" l="1"/>
  <c r="E201" i="6"/>
  <c r="F201" i="6"/>
  <c r="G201" i="6"/>
  <c r="H201" i="6"/>
  <c r="I201" i="6"/>
  <c r="J201" i="6"/>
  <c r="K201" i="6"/>
  <c r="L201" i="6"/>
  <c r="M201" i="6"/>
  <c r="N201" i="6"/>
  <c r="O201" i="6"/>
  <c r="P201" i="6"/>
  <c r="Q201" i="6"/>
  <c r="R201" i="6"/>
  <c r="S201" i="6"/>
  <c r="T201" i="6"/>
  <c r="U201" i="6"/>
  <c r="V201" i="6"/>
  <c r="W201" i="6"/>
  <c r="X201" i="6"/>
  <c r="Y201" i="6"/>
  <c r="Z201" i="6"/>
  <c r="AA201" i="6"/>
  <c r="AB201" i="6"/>
  <c r="AC201" i="6"/>
  <c r="AD201" i="6"/>
  <c r="AE201" i="6"/>
  <c r="AF201" i="6"/>
  <c r="AG201" i="6"/>
  <c r="AH201" i="6"/>
  <c r="AI201" i="6"/>
  <c r="AJ201" i="6"/>
  <c r="AK201" i="6"/>
  <c r="AL201" i="6"/>
  <c r="AM201" i="6"/>
  <c r="AN201" i="6"/>
  <c r="AO201" i="6"/>
  <c r="AP201" i="6"/>
  <c r="AQ201" i="6"/>
  <c r="AR201" i="6"/>
  <c r="AS201" i="6"/>
  <c r="AT201" i="6"/>
  <c r="AU201" i="6"/>
  <c r="AV201" i="6"/>
  <c r="AW201" i="6"/>
  <c r="AX201" i="6"/>
  <c r="AY201" i="6"/>
  <c r="AZ201" i="6"/>
  <c r="BA201" i="6"/>
  <c r="BB201" i="6"/>
  <c r="D201" i="6"/>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D16" i="8"/>
  <c r="C7" i="8"/>
  <c r="C8" i="8"/>
  <c r="C9" i="8"/>
  <c r="C10" i="8"/>
  <c r="C11" i="8"/>
  <c r="C12" i="8"/>
  <c r="C13" i="8"/>
  <c r="C14" i="8"/>
  <c r="C15" i="8"/>
  <c r="C6" i="8"/>
  <c r="E144" i="6"/>
  <c r="F144" i="6"/>
  <c r="G144" i="6"/>
  <c r="H144" i="6"/>
  <c r="I144" i="6"/>
  <c r="J144" i="6"/>
  <c r="K144" i="6"/>
  <c r="L144" i="6"/>
  <c r="M144" i="6"/>
  <c r="N144" i="6"/>
  <c r="O144" i="6"/>
  <c r="P144" i="6"/>
  <c r="Q144" i="6"/>
  <c r="R144" i="6"/>
  <c r="S144" i="6"/>
  <c r="T144" i="6"/>
  <c r="U144" i="6"/>
  <c r="V144" i="6"/>
  <c r="W144" i="6"/>
  <c r="X144" i="6"/>
  <c r="Y144" i="6"/>
  <c r="Z144" i="6"/>
  <c r="AA144" i="6"/>
  <c r="AB144" i="6"/>
  <c r="AC144" i="6"/>
  <c r="AD144" i="6"/>
  <c r="AE144" i="6"/>
  <c r="AF144" i="6"/>
  <c r="AG144" i="6"/>
  <c r="AH144" i="6"/>
  <c r="AI144" i="6"/>
  <c r="AJ144" i="6"/>
  <c r="AK144" i="6"/>
  <c r="AL144" i="6"/>
  <c r="AM144" i="6"/>
  <c r="AN144" i="6"/>
  <c r="AO144" i="6"/>
  <c r="AP144" i="6"/>
  <c r="AQ144" i="6"/>
  <c r="AR144" i="6"/>
  <c r="AS144" i="6"/>
  <c r="AT144" i="6"/>
  <c r="AU144" i="6"/>
  <c r="AV144" i="6"/>
  <c r="AW144" i="6"/>
  <c r="AX144" i="6"/>
  <c r="AY144" i="6"/>
  <c r="AZ144" i="6"/>
  <c r="BA144" i="6"/>
  <c r="BB144" i="6"/>
  <c r="D144"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AG87" i="6"/>
  <c r="AH87" i="6"/>
  <c r="AI87" i="6"/>
  <c r="AJ87" i="6"/>
  <c r="AK87" i="6"/>
  <c r="AL87" i="6"/>
  <c r="AM87" i="6"/>
  <c r="AN87" i="6"/>
  <c r="AO87" i="6"/>
  <c r="AP87" i="6"/>
  <c r="AQ87" i="6"/>
  <c r="AR87" i="6"/>
  <c r="AS87" i="6"/>
  <c r="AT87" i="6"/>
  <c r="AU87" i="6"/>
  <c r="AV87" i="6"/>
  <c r="AW87" i="6"/>
  <c r="AX87" i="6"/>
  <c r="AY87" i="6"/>
  <c r="AZ87" i="6"/>
  <c r="BA87" i="6"/>
  <c r="BB87" i="6"/>
  <c r="D87" i="6"/>
  <c r="BW18" i="1"/>
  <c r="BX18" i="1"/>
  <c r="BY18" i="1"/>
  <c r="BZ18" i="1"/>
  <c r="C7" i="1"/>
  <c r="C14" i="5"/>
  <c r="D14" i="5" s="1"/>
  <c r="E14" i="5" s="1"/>
  <c r="F14" i="5" s="1"/>
  <c r="G14" i="5" s="1"/>
  <c r="H14" i="5" s="1"/>
  <c r="I14" i="5" s="1"/>
  <c r="J14" i="5" s="1"/>
  <c r="K14" i="5" s="1"/>
  <c r="L14" i="5" s="1"/>
  <c r="M14" i="5" s="1"/>
  <c r="N14" i="5" s="1"/>
  <c r="O14" i="5" s="1"/>
  <c r="P14" i="5" s="1"/>
  <c r="Q14" i="5" s="1"/>
  <c r="R14" i="5" s="1"/>
  <c r="S14" i="5" s="1"/>
  <c r="T14" i="5" s="1"/>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BI14" i="5" s="1"/>
  <c r="BJ14" i="5" s="1"/>
  <c r="BK14" i="5" s="1"/>
  <c r="BL14" i="5" s="1"/>
  <c r="BM14" i="5" s="1"/>
  <c r="BN14" i="5" s="1"/>
  <c r="BO14" i="5" s="1"/>
  <c r="BP14" i="5" s="1"/>
  <c r="BQ14" i="5" s="1"/>
  <c r="BR14" i="5" s="1"/>
  <c r="BS14" i="5" s="1"/>
  <c r="BT14" i="5" s="1"/>
  <c r="BU14" i="5" s="1"/>
  <c r="BV14" i="5" s="1"/>
  <c r="BW14" i="5" s="1"/>
  <c r="BX14" i="5" s="1"/>
  <c r="BY14" i="5" s="1"/>
  <c r="BZ14" i="5" s="1"/>
  <c r="CA14" i="5" s="1"/>
  <c r="CB14" i="5" s="1"/>
  <c r="CC14" i="5" s="1"/>
  <c r="CD14" i="5" s="1"/>
  <c r="CE14" i="5" s="1"/>
  <c r="CF14" i="5" s="1"/>
  <c r="CG14" i="5" s="1"/>
  <c r="CH14" i="5" s="1"/>
  <c r="CI14" i="5" s="1"/>
  <c r="CJ14" i="5" s="1"/>
  <c r="CK14" i="5" s="1"/>
  <c r="CL14" i="5" s="1"/>
  <c r="CM14" i="5" s="1"/>
  <c r="CN14" i="5" s="1"/>
  <c r="CO14" i="5" s="1"/>
  <c r="CP14" i="5" s="1"/>
  <c r="CQ14" i="5" s="1"/>
  <c r="CR14" i="5" s="1"/>
  <c r="CS14" i="5" s="1"/>
  <c r="CT14" i="5" s="1"/>
  <c r="CU14" i="5" s="1"/>
  <c r="CV14" i="5" s="1"/>
  <c r="CW14" i="5" s="1"/>
  <c r="CX14" i="5" s="1"/>
  <c r="CY14" i="5" s="1"/>
  <c r="CZ14" i="5" s="1"/>
  <c r="DA14" i="5" s="1"/>
  <c r="DB14" i="5" s="1"/>
  <c r="DC14" i="5" s="1"/>
  <c r="DD14" i="5" s="1"/>
  <c r="DE14" i="5" s="1"/>
  <c r="DF14" i="5" s="1"/>
  <c r="DG14" i="5" s="1"/>
  <c r="DH14" i="5" s="1"/>
  <c r="DI14" i="5" s="1"/>
  <c r="DJ14" i="5" s="1"/>
  <c r="DK14" i="5" s="1"/>
  <c r="DL14" i="5" s="1"/>
  <c r="DM14" i="5" s="1"/>
  <c r="DN14" i="5" s="1"/>
  <c r="DO14" i="5" s="1"/>
  <c r="DP14" i="5" s="1"/>
  <c r="DQ14" i="5" s="1"/>
  <c r="DR14" i="5" s="1"/>
  <c r="DS14" i="5" s="1"/>
  <c r="C21"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E18" i="1"/>
  <c r="D18" i="1"/>
  <c r="C8" i="1"/>
  <c r="C9" i="1"/>
  <c r="C10" i="1"/>
  <c r="C11" i="1"/>
  <c r="C12" i="1"/>
  <c r="C13" i="1"/>
  <c r="C14" i="1"/>
  <c r="C15" i="1"/>
  <c r="C16" i="1"/>
  <c r="C17" i="1"/>
  <c r="BB24" i="2" l="1"/>
  <c r="BB35" i="2" s="1"/>
  <c r="AX24" i="2"/>
  <c r="AX35" i="2" s="1"/>
  <c r="AT24" i="2"/>
  <c r="AT35" i="2" s="1"/>
  <c r="AP24" i="2"/>
  <c r="AP35" i="2" s="1"/>
  <c r="AL24" i="2"/>
  <c r="AL35" i="2" s="1"/>
  <c r="AH24" i="2"/>
  <c r="AH35" i="2" s="1"/>
  <c r="AD24" i="2"/>
  <c r="AD35" i="2" s="1"/>
  <c r="Z24" i="2"/>
  <c r="Z35" i="2" s="1"/>
  <c r="V24" i="2"/>
  <c r="V35" i="2" s="1"/>
  <c r="R24" i="2"/>
  <c r="R35" i="2" s="1"/>
  <c r="N24" i="2"/>
  <c r="N35" i="2" s="1"/>
  <c r="J24" i="2"/>
  <c r="J35" i="2" s="1"/>
  <c r="F24" i="2"/>
  <c r="F35" i="2" s="1"/>
  <c r="BA24" i="2"/>
  <c r="BA35" i="2" s="1"/>
  <c r="AW24" i="2"/>
  <c r="AW35" i="2" s="1"/>
  <c r="AS24" i="2"/>
  <c r="AS35" i="2" s="1"/>
  <c r="AO24" i="2"/>
  <c r="AO35" i="2" s="1"/>
  <c r="AK24" i="2"/>
  <c r="AK35" i="2" s="1"/>
  <c r="AG24" i="2"/>
  <c r="AG35" i="2" s="1"/>
  <c r="AC24" i="2"/>
  <c r="AC35" i="2" s="1"/>
  <c r="Y24" i="2"/>
  <c r="Y35" i="2" s="1"/>
  <c r="U24" i="2"/>
  <c r="U35" i="2" s="1"/>
  <c r="Q24" i="2"/>
  <c r="Q35" i="2" s="1"/>
  <c r="M24" i="2"/>
  <c r="M35" i="2" s="1"/>
  <c r="I24" i="2"/>
  <c r="I35" i="2" s="1"/>
  <c r="E24" i="2"/>
  <c r="E35" i="2" s="1"/>
  <c r="AZ24" i="2"/>
  <c r="AZ35" i="2" s="1"/>
  <c r="AV24" i="2"/>
  <c r="AV35" i="2" s="1"/>
  <c r="AR24" i="2"/>
  <c r="AR35" i="2" s="1"/>
  <c r="AN24" i="2"/>
  <c r="AN35" i="2" s="1"/>
  <c r="AJ24" i="2"/>
  <c r="AJ35" i="2" s="1"/>
  <c r="AF24" i="2"/>
  <c r="AF35" i="2" s="1"/>
  <c r="AB24" i="2"/>
  <c r="AB35" i="2" s="1"/>
  <c r="X24" i="2"/>
  <c r="X35" i="2" s="1"/>
  <c r="T24" i="2"/>
  <c r="T35" i="2" s="1"/>
  <c r="P24" i="2"/>
  <c r="P35" i="2" s="1"/>
  <c r="L24" i="2"/>
  <c r="L35" i="2" s="1"/>
  <c r="H24" i="2"/>
  <c r="H35" i="2" s="1"/>
  <c r="D24" i="2"/>
  <c r="D35" i="2" s="1"/>
  <c r="AY24" i="2"/>
  <c r="AY35" i="2" s="1"/>
  <c r="AU24" i="2"/>
  <c r="AU35" i="2" s="1"/>
  <c r="AQ24" i="2"/>
  <c r="AQ35" i="2" s="1"/>
  <c r="AM24" i="2"/>
  <c r="AM35" i="2" s="1"/>
  <c r="AI24" i="2"/>
  <c r="AI35" i="2" s="1"/>
  <c r="AE24" i="2"/>
  <c r="AE35" i="2" s="1"/>
  <c r="AA24" i="2"/>
  <c r="AA35" i="2" s="1"/>
  <c r="W24" i="2"/>
  <c r="W35" i="2" s="1"/>
  <c r="S24" i="2"/>
  <c r="S35" i="2" s="1"/>
  <c r="O24" i="2"/>
  <c r="O35" i="2" s="1"/>
  <c r="K24" i="2"/>
  <c r="K35" i="2" s="1"/>
  <c r="G24" i="2"/>
  <c r="G35" i="2" s="1"/>
  <c r="C16" i="8"/>
  <c r="C18" i="1"/>
  <c r="B6" i="6"/>
  <c r="B35" i="2" l="1"/>
  <c r="B25" i="7" l="1"/>
  <c r="C19" i="5"/>
  <c r="D5" i="2"/>
  <c r="E5" i="2" s="1"/>
  <c r="F5" i="2" s="1"/>
  <c r="G5" i="2" s="1"/>
  <c r="H5" i="2" s="1"/>
  <c r="I5" i="2" s="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D20" i="1" l="1"/>
  <c r="E20" i="1" s="1"/>
  <c r="F20" i="1" s="1"/>
  <c r="G20" i="1" s="1"/>
  <c r="H20" i="1" s="1"/>
  <c r="I20" i="1" s="1"/>
  <c r="J20" i="1" s="1"/>
  <c r="K20" i="1" s="1"/>
  <c r="L20" i="1" s="1"/>
  <c r="M20" i="1" s="1"/>
  <c r="N20" i="1" s="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AJ20" i="1" s="1"/>
  <c r="AK20" i="1" s="1"/>
  <c r="AL20" i="1" s="1"/>
  <c r="AM20" i="1" s="1"/>
  <c r="AN20" i="1" s="1"/>
  <c r="AO20" i="1" s="1"/>
  <c r="AP20" i="1" s="1"/>
  <c r="AQ20" i="1" s="1"/>
  <c r="AR20" i="1" s="1"/>
  <c r="AS20" i="1" s="1"/>
  <c r="AT20" i="1" s="1"/>
  <c r="AU20" i="1" s="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BP20" i="1" s="1"/>
  <c r="BQ20" i="1" s="1"/>
  <c r="BR20" i="1" s="1"/>
  <c r="BS20" i="1" s="1"/>
  <c r="BT20" i="1" s="1"/>
  <c r="BU20" i="1" s="1"/>
  <c r="BV20" i="1" s="1"/>
  <c r="BW20" i="1" s="1"/>
  <c r="BX20" i="1" s="1"/>
  <c r="BY20" i="1" s="1"/>
  <c r="BZ20" i="1" s="1"/>
  <c r="D5" i="8" l="1"/>
  <c r="E5" i="8" s="1"/>
  <c r="F5" i="8" s="1"/>
  <c r="G5" i="8" s="1"/>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Q5" i="8" s="1"/>
  <c r="BR5" i="8" s="1"/>
  <c r="BS5" i="8" s="1"/>
  <c r="BT5" i="8" s="1"/>
  <c r="BU5" i="8" s="1"/>
  <c r="BV5" i="8" s="1"/>
  <c r="BW5" i="8" s="1"/>
  <c r="BX5" i="8" s="1"/>
  <c r="BY5" i="8" s="1"/>
  <c r="BZ5" i="8" s="1"/>
  <c r="D24" i="7"/>
  <c r="E24" i="7" s="1"/>
  <c r="F24" i="7" s="1"/>
  <c r="G24" i="7" s="1"/>
  <c r="H24" i="7" s="1"/>
  <c r="I24" i="7" s="1"/>
  <c r="J24" i="7" s="1"/>
  <c r="K24" i="7" s="1"/>
  <c r="L24" i="7" s="1"/>
  <c r="M24" i="7" s="1"/>
  <c r="N24" i="7" s="1"/>
  <c r="O24" i="7" s="1"/>
  <c r="P24" i="7" s="1"/>
  <c r="Q24" i="7" s="1"/>
  <c r="R24" i="7" s="1"/>
  <c r="S24" i="7" s="1"/>
  <c r="T24" i="7" s="1"/>
  <c r="U24" i="7" s="1"/>
  <c r="V24" i="7" s="1"/>
  <c r="W24" i="7" s="1"/>
  <c r="X24" i="7" s="1"/>
  <c r="Y24" i="7" s="1"/>
  <c r="Z24" i="7" s="1"/>
  <c r="AA24" i="7" s="1"/>
  <c r="AB24" i="7" s="1"/>
  <c r="AC24" i="7" s="1"/>
  <c r="AD24" i="7" s="1"/>
  <c r="AE24" i="7" s="1"/>
  <c r="AF24" i="7" s="1"/>
  <c r="AG24" i="7" s="1"/>
  <c r="AH24" i="7" s="1"/>
  <c r="AI24" i="7" s="1"/>
  <c r="AJ24" i="7" s="1"/>
  <c r="AK24" i="7" s="1"/>
  <c r="AL24" i="7" s="1"/>
  <c r="AM24" i="7" s="1"/>
  <c r="AN24" i="7" s="1"/>
  <c r="AO24" i="7" s="1"/>
  <c r="AP24" i="7" s="1"/>
  <c r="AQ24" i="7" s="1"/>
  <c r="AR24" i="7" s="1"/>
  <c r="AS24" i="7" s="1"/>
  <c r="AT24" i="7" s="1"/>
  <c r="AU24" i="7" s="1"/>
  <c r="AV24" i="7" s="1"/>
  <c r="AW24" i="7" s="1"/>
  <c r="AX24" i="7" s="1"/>
  <c r="AY24" i="7" s="1"/>
  <c r="AZ24" i="7" s="1"/>
  <c r="BA24" i="7" s="1"/>
  <c r="BB24" i="7" s="1"/>
  <c r="BC24" i="7" s="1"/>
  <c r="BD24" i="7" s="1"/>
  <c r="BE24" i="7" s="1"/>
  <c r="BF24" i="7" s="1"/>
  <c r="BG24" i="7" s="1"/>
  <c r="BH24" i="7" s="1"/>
  <c r="BI24" i="7" s="1"/>
  <c r="BJ24" i="7" s="1"/>
  <c r="BK24" i="7" s="1"/>
  <c r="BL24" i="7" s="1"/>
  <c r="BM24" i="7" s="1"/>
  <c r="BN24" i="7" s="1"/>
  <c r="BO24" i="7" s="1"/>
  <c r="BP24" i="7" s="1"/>
  <c r="BQ24" i="7" s="1"/>
  <c r="BR24" i="7" s="1"/>
  <c r="BS24" i="7" s="1"/>
  <c r="BT24" i="7" s="1"/>
  <c r="BU24" i="7" s="1"/>
  <c r="BV24" i="7" s="1"/>
  <c r="BW24" i="7" s="1"/>
  <c r="BX24" i="7" s="1"/>
  <c r="BY24" i="7" s="1"/>
  <c r="BZ24" i="7" s="1"/>
  <c r="D148" i="6"/>
  <c r="E148" i="6" s="1"/>
  <c r="F148" i="6" s="1"/>
  <c r="G148" i="6" s="1"/>
  <c r="H148" i="6" s="1"/>
  <c r="I148" i="6" s="1"/>
  <c r="J148" i="6" s="1"/>
  <c r="K148" i="6" s="1"/>
  <c r="L148" i="6" s="1"/>
  <c r="M148" i="6" s="1"/>
  <c r="N148" i="6" s="1"/>
  <c r="O148" i="6" s="1"/>
  <c r="P148" i="6" s="1"/>
  <c r="Q148" i="6" s="1"/>
  <c r="R148" i="6" s="1"/>
  <c r="S148" i="6" s="1"/>
  <c r="T148" i="6" s="1"/>
  <c r="U148" i="6" s="1"/>
  <c r="V148" i="6" s="1"/>
  <c r="W148" i="6" s="1"/>
  <c r="X148" i="6" s="1"/>
  <c r="Y148" i="6" s="1"/>
  <c r="Z148" i="6" s="1"/>
  <c r="AA148" i="6" s="1"/>
  <c r="AB148" i="6" s="1"/>
  <c r="AC148" i="6" s="1"/>
  <c r="AD148" i="6" s="1"/>
  <c r="AE148" i="6" s="1"/>
  <c r="AF148" i="6" s="1"/>
  <c r="AG148" i="6" s="1"/>
  <c r="AH148" i="6" s="1"/>
  <c r="AI148" i="6" s="1"/>
  <c r="AJ148" i="6" s="1"/>
  <c r="AK148" i="6" s="1"/>
  <c r="AL148" i="6" s="1"/>
  <c r="AM148" i="6" s="1"/>
  <c r="AN148" i="6" s="1"/>
  <c r="AO148" i="6" s="1"/>
  <c r="AP148" i="6" s="1"/>
  <c r="AQ148" i="6" s="1"/>
  <c r="AR148" i="6" s="1"/>
  <c r="AS148" i="6" s="1"/>
  <c r="AT148" i="6" s="1"/>
  <c r="AU148" i="6" s="1"/>
  <c r="AV148" i="6" s="1"/>
  <c r="AW148" i="6" s="1"/>
  <c r="AX148" i="6" s="1"/>
  <c r="AY148" i="6" s="1"/>
  <c r="AZ148" i="6" s="1"/>
  <c r="BA148" i="6" s="1"/>
  <c r="BB148" i="6" s="1"/>
  <c r="D91" i="6"/>
  <c r="E91" i="6" s="1"/>
  <c r="F91" i="6" s="1"/>
  <c r="G91" i="6" s="1"/>
  <c r="H91" i="6" s="1"/>
  <c r="I91" i="6" s="1"/>
  <c r="J91" i="6" s="1"/>
  <c r="K91" i="6" s="1"/>
  <c r="L91" i="6" s="1"/>
  <c r="M91" i="6" s="1"/>
  <c r="N91" i="6" s="1"/>
  <c r="O91" i="6" s="1"/>
  <c r="P91" i="6" s="1"/>
  <c r="Q91" i="6" s="1"/>
  <c r="R91" i="6" s="1"/>
  <c r="S91" i="6" s="1"/>
  <c r="T91" i="6" s="1"/>
  <c r="U91" i="6" s="1"/>
  <c r="V91" i="6" s="1"/>
  <c r="W91" i="6" s="1"/>
  <c r="X91" i="6" s="1"/>
  <c r="Y91" i="6" s="1"/>
  <c r="Z91" i="6" s="1"/>
  <c r="AA91" i="6" s="1"/>
  <c r="AB91" i="6" s="1"/>
  <c r="AC91" i="6" s="1"/>
  <c r="AD91" i="6" s="1"/>
  <c r="AE91" i="6" s="1"/>
  <c r="AF91" i="6" s="1"/>
  <c r="AG91" i="6" s="1"/>
  <c r="AH91" i="6" s="1"/>
  <c r="AI91" i="6" s="1"/>
  <c r="AJ91" i="6" s="1"/>
  <c r="AK91" i="6" s="1"/>
  <c r="AL91" i="6" s="1"/>
  <c r="AM91" i="6" s="1"/>
  <c r="AN91" i="6" s="1"/>
  <c r="AO91" i="6" s="1"/>
  <c r="AP91" i="6" s="1"/>
  <c r="AQ91" i="6" s="1"/>
  <c r="AR91" i="6" s="1"/>
  <c r="AS91" i="6" s="1"/>
  <c r="AT91" i="6" s="1"/>
  <c r="AU91" i="6" s="1"/>
  <c r="AV91" i="6" s="1"/>
  <c r="AW91" i="6" s="1"/>
  <c r="AX91" i="6" s="1"/>
  <c r="AY91" i="6" s="1"/>
  <c r="AZ91" i="6" s="1"/>
  <c r="BA91" i="6" s="1"/>
  <c r="BB91" i="6" s="1"/>
  <c r="BC91" i="6" s="1"/>
  <c r="BD91" i="6" s="1"/>
  <c r="BE91" i="6" s="1"/>
  <c r="BF91" i="6" s="1"/>
  <c r="BG91" i="6" s="1"/>
  <c r="BH91" i="6" s="1"/>
  <c r="BI91" i="6" s="1"/>
  <c r="BJ91" i="6" s="1"/>
  <c r="BK91" i="6" s="1"/>
  <c r="BL91" i="6" s="1"/>
  <c r="BM91" i="6" s="1"/>
  <c r="BN91" i="6" s="1"/>
  <c r="BO91" i="6" s="1"/>
  <c r="BP91" i="6" s="1"/>
  <c r="BQ91" i="6" s="1"/>
  <c r="BR91" i="6" s="1"/>
  <c r="BS91" i="6" s="1"/>
  <c r="BT91" i="6" s="1"/>
  <c r="BU91" i="6" s="1"/>
  <c r="BV91" i="6" s="1"/>
  <c r="BW91" i="6" s="1"/>
  <c r="BX91" i="6" s="1"/>
  <c r="BY91" i="6" s="1"/>
  <c r="BZ91" i="6" s="1"/>
  <c r="D34" i="6"/>
  <c r="E34" i="6" s="1"/>
  <c r="F34" i="6" s="1"/>
  <c r="G34" i="6" s="1"/>
  <c r="H34" i="6" s="1"/>
  <c r="I34" i="6" s="1"/>
  <c r="J34" i="6" s="1"/>
  <c r="K34" i="6" s="1"/>
  <c r="L34" i="6" s="1"/>
  <c r="M34" i="6" s="1"/>
  <c r="N34" i="6" s="1"/>
  <c r="O34" i="6" s="1"/>
  <c r="P34" i="6" s="1"/>
  <c r="Q34" i="6" s="1"/>
  <c r="R34" i="6" s="1"/>
  <c r="S34" i="6" s="1"/>
  <c r="T34" i="6" s="1"/>
  <c r="U34" i="6" s="1"/>
  <c r="V34" i="6" s="1"/>
  <c r="W34" i="6" s="1"/>
  <c r="X34" i="6" s="1"/>
  <c r="Y34" i="6" s="1"/>
  <c r="Z34" i="6" s="1"/>
  <c r="AA34" i="6" s="1"/>
  <c r="AB34" i="6" s="1"/>
  <c r="AC34" i="6" s="1"/>
  <c r="AD34" i="6" s="1"/>
  <c r="AE34" i="6" s="1"/>
  <c r="AF34" i="6" s="1"/>
  <c r="AG34" i="6" s="1"/>
  <c r="AH34" i="6" s="1"/>
  <c r="AI34" i="6" s="1"/>
  <c r="AJ34" i="6" s="1"/>
  <c r="AK34" i="6" s="1"/>
  <c r="AL34" i="6" s="1"/>
  <c r="AM34" i="6" s="1"/>
  <c r="AN34" i="6" s="1"/>
  <c r="AO34" i="6" s="1"/>
  <c r="AP34" i="6" s="1"/>
  <c r="AQ34" i="6" s="1"/>
  <c r="AR34" i="6" s="1"/>
  <c r="AS34" i="6" s="1"/>
  <c r="AT34" i="6" s="1"/>
  <c r="AU34" i="6" s="1"/>
  <c r="AV34" i="6" s="1"/>
  <c r="AW34" i="6" s="1"/>
  <c r="AX34" i="6" s="1"/>
  <c r="AY34" i="6" s="1"/>
  <c r="AZ34" i="6" s="1"/>
  <c r="BA34" i="6" s="1"/>
  <c r="BB34" i="6" s="1"/>
  <c r="BC34" i="6" s="1"/>
  <c r="BD34" i="6" s="1"/>
  <c r="BE34" i="6" s="1"/>
  <c r="BF34" i="6" s="1"/>
  <c r="BG34" i="6" s="1"/>
  <c r="BH34" i="6" s="1"/>
  <c r="BI34" i="6" s="1"/>
  <c r="BJ34" i="6" s="1"/>
  <c r="BK34" i="6" s="1"/>
  <c r="BL34" i="6" s="1"/>
  <c r="BM34" i="6" s="1"/>
  <c r="BN34" i="6" s="1"/>
  <c r="BO34" i="6" s="1"/>
  <c r="BP34" i="6" s="1"/>
  <c r="BQ34" i="6" s="1"/>
  <c r="BR34" i="6" s="1"/>
  <c r="BS34" i="6" s="1"/>
  <c r="BT34" i="6" s="1"/>
  <c r="BU34" i="6" s="1"/>
  <c r="BV34" i="6" s="1"/>
  <c r="BW34" i="6" s="1"/>
  <c r="BX34" i="6" s="1"/>
  <c r="BY34" i="6" s="1"/>
  <c r="BZ34" i="6" s="1"/>
  <c r="D5" i="6"/>
  <c r="E5" i="6" s="1"/>
  <c r="D6" i="1"/>
  <c r="E6" i="1" l="1"/>
  <c r="D32" i="1"/>
  <c r="D49" i="1" s="1"/>
  <c r="F5" i="6"/>
  <c r="B37" i="6" s="1"/>
  <c r="B150" i="6"/>
  <c r="B149" i="6"/>
  <c r="B35" i="6"/>
  <c r="B36" i="6"/>
  <c r="B92" i="6"/>
  <c r="B93" i="6"/>
  <c r="F6" i="1" l="1"/>
  <c r="E32" i="1"/>
  <c r="E49" i="1" s="1"/>
  <c r="B94" i="6"/>
  <c r="G5" i="6"/>
  <c r="B151" i="6"/>
  <c r="G6" i="1" l="1"/>
  <c r="F32" i="1"/>
  <c r="F49" i="1" s="1"/>
  <c r="H5" i="6"/>
  <c r="B152" i="6"/>
  <c r="B38" i="6"/>
  <c r="B95" i="6"/>
  <c r="H6" i="1" l="1"/>
  <c r="G32" i="1"/>
  <c r="G49" i="1" s="1"/>
  <c r="I5" i="6"/>
  <c r="B153" i="6"/>
  <c r="B96" i="6"/>
  <c r="B39" i="6"/>
  <c r="D19" i="5"/>
  <c r="E19" i="5" s="1"/>
  <c r="F19" i="5" s="1"/>
  <c r="G19" i="5" s="1"/>
  <c r="H19" i="5" s="1"/>
  <c r="I19" i="5" s="1"/>
  <c r="J19" i="5" s="1"/>
  <c r="K19" i="5" s="1"/>
  <c r="L19" i="5" s="1"/>
  <c r="M19" i="5" s="1"/>
  <c r="N19" i="5" s="1"/>
  <c r="O19" i="5" s="1"/>
  <c r="P19" i="5" s="1"/>
  <c r="Q19" i="5" s="1"/>
  <c r="R19" i="5" s="1"/>
  <c r="S19" i="5" s="1"/>
  <c r="T19" i="5" s="1"/>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BI19" i="5" s="1"/>
  <c r="BJ19" i="5" s="1"/>
  <c r="BK19" i="5" s="1"/>
  <c r="BL19" i="5" s="1"/>
  <c r="BM19" i="5" s="1"/>
  <c r="BN19" i="5" s="1"/>
  <c r="BO19" i="5" s="1"/>
  <c r="BP19" i="5" s="1"/>
  <c r="BQ19" i="5" s="1"/>
  <c r="BR19" i="5" s="1"/>
  <c r="BS19" i="5" s="1"/>
  <c r="BT19" i="5" s="1"/>
  <c r="BU19" i="5" s="1"/>
  <c r="BV19" i="5" s="1"/>
  <c r="BW19" i="5" s="1"/>
  <c r="BX19" i="5" s="1"/>
  <c r="BY19" i="5" s="1"/>
  <c r="BZ19" i="5" s="1"/>
  <c r="CA19" i="5" s="1"/>
  <c r="CB19" i="5" s="1"/>
  <c r="CC19" i="5" s="1"/>
  <c r="CD19" i="5" s="1"/>
  <c r="CE19" i="5" s="1"/>
  <c r="CF19" i="5" s="1"/>
  <c r="CG19" i="5" s="1"/>
  <c r="CH19" i="5" s="1"/>
  <c r="CI19" i="5" s="1"/>
  <c r="CJ19" i="5" s="1"/>
  <c r="CK19" i="5" s="1"/>
  <c r="CL19" i="5" s="1"/>
  <c r="CM19" i="5" s="1"/>
  <c r="CN19" i="5" s="1"/>
  <c r="CO19" i="5" s="1"/>
  <c r="CP19" i="5" s="1"/>
  <c r="CQ19" i="5" s="1"/>
  <c r="CR19" i="5" s="1"/>
  <c r="CS19" i="5" s="1"/>
  <c r="CT19" i="5" s="1"/>
  <c r="CU19" i="5" s="1"/>
  <c r="CV19" i="5" s="1"/>
  <c r="CW19" i="5" s="1"/>
  <c r="CX19" i="5" s="1"/>
  <c r="CY19" i="5" s="1"/>
  <c r="CZ19" i="5" s="1"/>
  <c r="DA19" i="5" s="1"/>
  <c r="DB19" i="5" s="1"/>
  <c r="DC19" i="5" s="1"/>
  <c r="DD19" i="5" s="1"/>
  <c r="DE19" i="5" s="1"/>
  <c r="DF19" i="5" s="1"/>
  <c r="DG19" i="5" s="1"/>
  <c r="DH19" i="5" s="1"/>
  <c r="DI19" i="5" s="1"/>
  <c r="DJ19" i="5" s="1"/>
  <c r="DK19" i="5" s="1"/>
  <c r="DL19" i="5" s="1"/>
  <c r="DM19" i="5" s="1"/>
  <c r="DN19" i="5" s="1"/>
  <c r="DO19" i="5" s="1"/>
  <c r="DP19" i="5" s="1"/>
  <c r="DQ19" i="5" s="1"/>
  <c r="DR19" i="5" s="1"/>
  <c r="DS19" i="5" s="1"/>
  <c r="I6" i="1" l="1"/>
  <c r="H32" i="1"/>
  <c r="H49" i="1" s="1"/>
  <c r="B97" i="6"/>
  <c r="B154" i="6"/>
  <c r="J5" i="6"/>
  <c r="B40" i="6"/>
  <c r="J6" i="1" l="1"/>
  <c r="I32" i="1"/>
  <c r="I49" i="1" s="1"/>
  <c r="B98" i="6"/>
  <c r="B155" i="6"/>
  <c r="K5" i="6"/>
  <c r="B41" i="6"/>
  <c r="K6" i="1" l="1"/>
  <c r="J32" i="1"/>
  <c r="J49" i="1" s="1"/>
  <c r="B156" i="6"/>
  <c r="B99" i="6"/>
  <c r="B42" i="6"/>
  <c r="L5" i="6"/>
  <c r="L6" i="1" l="1"/>
  <c r="K32" i="1"/>
  <c r="K49" i="1" s="1"/>
  <c r="B157" i="6"/>
  <c r="B100" i="6"/>
  <c r="M5" i="6"/>
  <c r="B43" i="6"/>
  <c r="M6" i="1" l="1"/>
  <c r="L32" i="1"/>
  <c r="L49" i="1" s="1"/>
  <c r="B158" i="6"/>
  <c r="B44" i="6"/>
  <c r="B101" i="6"/>
  <c r="N5" i="6"/>
  <c r="N6" i="1" l="1"/>
  <c r="M32" i="1"/>
  <c r="M49" i="1" s="1"/>
  <c r="B102" i="6"/>
  <c r="B159" i="6"/>
  <c r="O5" i="6"/>
  <c r="B45" i="6"/>
  <c r="O6" i="1" l="1"/>
  <c r="N32" i="1"/>
  <c r="N49" i="1" s="1"/>
  <c r="B103" i="6"/>
  <c r="B160" i="6"/>
  <c r="P5" i="6"/>
  <c r="B46" i="6"/>
  <c r="P6" i="1" l="1"/>
  <c r="O32" i="1"/>
  <c r="O49" i="1" s="1"/>
  <c r="B104" i="6"/>
  <c r="B161" i="6"/>
  <c r="Q5" i="6"/>
  <c r="B47" i="6"/>
  <c r="Q6" i="1" l="1"/>
  <c r="P32" i="1"/>
  <c r="P49" i="1" s="1"/>
  <c r="B105" i="6"/>
  <c r="B162" i="6"/>
  <c r="R5" i="6"/>
  <c r="B48" i="6"/>
  <c r="R6" i="1" l="1"/>
  <c r="Q32" i="1"/>
  <c r="Q49" i="1" s="1"/>
  <c r="B106" i="6"/>
  <c r="B163" i="6"/>
  <c r="S5" i="6"/>
  <c r="B49" i="6"/>
  <c r="S6" i="1" l="1"/>
  <c r="R32" i="1"/>
  <c r="R49" i="1" s="1"/>
  <c r="B107" i="6"/>
  <c r="B164" i="6"/>
  <c r="T5" i="6"/>
  <c r="B50" i="6"/>
  <c r="T6" i="1" l="1"/>
  <c r="S32" i="1"/>
  <c r="S49" i="1" s="1"/>
  <c r="B165" i="6"/>
  <c r="B108" i="6"/>
  <c r="B51" i="6"/>
  <c r="U5" i="6"/>
  <c r="U6" i="1" l="1"/>
  <c r="T32" i="1"/>
  <c r="T49" i="1" s="1"/>
  <c r="B166" i="6"/>
  <c r="B109" i="6"/>
  <c r="V5" i="6"/>
  <c r="B52" i="6"/>
  <c r="V6" i="1" l="1"/>
  <c r="U32" i="1"/>
  <c r="U49" i="1" s="1"/>
  <c r="B167" i="6"/>
  <c r="B110" i="6"/>
  <c r="W5" i="6"/>
  <c r="B53" i="6"/>
  <c r="W6" i="1" l="1"/>
  <c r="V32" i="1"/>
  <c r="V49" i="1" s="1"/>
  <c r="B168" i="6"/>
  <c r="B111" i="6"/>
  <c r="X5" i="6"/>
  <c r="B54" i="6"/>
  <c r="X6" i="1" l="1"/>
  <c r="W32" i="1"/>
  <c r="W49" i="1" s="1"/>
  <c r="B112" i="6"/>
  <c r="B169" i="6"/>
  <c r="Y5" i="6"/>
  <c r="B55" i="6"/>
  <c r="Y6" i="1" l="1"/>
  <c r="X32" i="1"/>
  <c r="X49" i="1" s="1"/>
  <c r="B113" i="6"/>
  <c r="B170" i="6"/>
  <c r="Z5" i="6"/>
  <c r="B56" i="6"/>
  <c r="Z6" i="1" l="1"/>
  <c r="Y32" i="1"/>
  <c r="Y49" i="1" s="1"/>
  <c r="B114" i="6"/>
  <c r="B171" i="6"/>
  <c r="AA5" i="6"/>
  <c r="B57" i="6"/>
  <c r="AA6" i="1" l="1"/>
  <c r="Z32" i="1"/>
  <c r="Z49" i="1" s="1"/>
  <c r="B115" i="6"/>
  <c r="B172" i="6"/>
  <c r="AB5" i="6"/>
  <c r="B58" i="6"/>
  <c r="AB6" i="1" l="1"/>
  <c r="AA32" i="1"/>
  <c r="AA49" i="1" s="1"/>
  <c r="B116" i="6"/>
  <c r="B173" i="6"/>
  <c r="AC5" i="6"/>
  <c r="B59" i="6"/>
  <c r="AC6" i="1" l="1"/>
  <c r="AB32" i="1"/>
  <c r="AB49" i="1" s="1"/>
  <c r="B117" i="6"/>
  <c r="B174" i="6"/>
  <c r="AD5" i="6"/>
  <c r="B60" i="6"/>
  <c r="AD6" i="1" l="1"/>
  <c r="AC32" i="1"/>
  <c r="AC49" i="1" s="1"/>
  <c r="B118" i="6"/>
  <c r="B175" i="6"/>
  <c r="AE5" i="6"/>
  <c r="B61" i="6"/>
  <c r="AE6" i="1" l="1"/>
  <c r="AD32" i="1"/>
  <c r="AD49" i="1" s="1"/>
  <c r="B119" i="6"/>
  <c r="B176" i="6"/>
  <c r="AF5" i="6"/>
  <c r="B62" i="6"/>
  <c r="AF6" i="1" l="1"/>
  <c r="AE32" i="1"/>
  <c r="AE49" i="1" s="1"/>
  <c r="B120" i="6"/>
  <c r="B177" i="6"/>
  <c r="AG5" i="6"/>
  <c r="B63" i="6"/>
  <c r="AG6" i="1" l="1"/>
  <c r="AF32" i="1"/>
  <c r="AF49" i="1" s="1"/>
  <c r="B121" i="6"/>
  <c r="B178" i="6"/>
  <c r="AH5" i="6"/>
  <c r="B64" i="6"/>
  <c r="AH6" i="1" l="1"/>
  <c r="AG32" i="1"/>
  <c r="AG49" i="1" s="1"/>
  <c r="B122" i="6"/>
  <c r="B179" i="6"/>
  <c r="AI5" i="6"/>
  <c r="B65" i="6"/>
  <c r="AI6" i="1" l="1"/>
  <c r="AH32" i="1"/>
  <c r="AH49" i="1" s="1"/>
  <c r="B123" i="6"/>
  <c r="B180" i="6"/>
  <c r="AJ5" i="6"/>
  <c r="B66" i="6"/>
  <c r="AJ6" i="1" l="1"/>
  <c r="AI32" i="1"/>
  <c r="AI49" i="1" s="1"/>
  <c r="B124" i="6"/>
  <c r="B181" i="6"/>
  <c r="AK5" i="6"/>
  <c r="B67" i="6"/>
  <c r="AK6" i="1" l="1"/>
  <c r="AJ32" i="1"/>
  <c r="AJ49" i="1" s="1"/>
  <c r="B125" i="6"/>
  <c r="B182" i="6"/>
  <c r="AL5" i="6"/>
  <c r="B68" i="6"/>
  <c r="AL6" i="1" l="1"/>
  <c r="AK32" i="1"/>
  <c r="AK49" i="1" s="1"/>
  <c r="B126" i="6"/>
  <c r="B183" i="6"/>
  <c r="AM5" i="6"/>
  <c r="B69" i="6"/>
  <c r="AM6" i="1" l="1"/>
  <c r="AL32" i="1"/>
  <c r="AL49" i="1" s="1"/>
  <c r="B127" i="6"/>
  <c r="B184" i="6"/>
  <c r="AN5" i="6"/>
  <c r="B70" i="6"/>
  <c r="AN6" i="1" l="1"/>
  <c r="AM32" i="1"/>
  <c r="AM49" i="1" s="1"/>
  <c r="B185" i="6"/>
  <c r="B71" i="6"/>
  <c r="B128" i="6"/>
  <c r="AO5" i="6"/>
  <c r="AO6" i="1" l="1"/>
  <c r="AN32" i="1"/>
  <c r="AN49" i="1" s="1"/>
  <c r="B186" i="6"/>
  <c r="B72" i="6"/>
  <c r="B129" i="6"/>
  <c r="AP5" i="6"/>
  <c r="AP6" i="1" l="1"/>
  <c r="AO32" i="1"/>
  <c r="AO49" i="1" s="1"/>
  <c r="B187" i="6"/>
  <c r="B73" i="6"/>
  <c r="B130" i="6"/>
  <c r="AQ5" i="6"/>
  <c r="AQ6" i="1" l="1"/>
  <c r="AP32" i="1"/>
  <c r="AP49" i="1" s="1"/>
  <c r="B188" i="6"/>
  <c r="B74" i="6"/>
  <c r="B131" i="6"/>
  <c r="AR5" i="6"/>
  <c r="AR6" i="1" l="1"/>
  <c r="AQ32" i="1"/>
  <c r="AQ49" i="1" s="1"/>
  <c r="B189" i="6"/>
  <c r="B132" i="6"/>
  <c r="AS5" i="6"/>
  <c r="B75" i="6"/>
  <c r="AS6" i="1" l="1"/>
  <c r="AR32" i="1"/>
  <c r="AR49" i="1" s="1"/>
  <c r="B190" i="6"/>
  <c r="B133" i="6"/>
  <c r="AT5" i="6"/>
  <c r="B76" i="6"/>
  <c r="AT6" i="1" l="1"/>
  <c r="AS32" i="1"/>
  <c r="AS49" i="1" s="1"/>
  <c r="B191" i="6"/>
  <c r="B134" i="6"/>
  <c r="AU5" i="6"/>
  <c r="B77" i="6"/>
  <c r="AU6" i="1" l="1"/>
  <c r="AT32" i="1"/>
  <c r="AT49" i="1" s="1"/>
  <c r="B192" i="6"/>
  <c r="B135" i="6"/>
  <c r="AV5" i="6"/>
  <c r="B78" i="6"/>
  <c r="AV6" i="1" l="1"/>
  <c r="AU32" i="1"/>
  <c r="AU49" i="1" s="1"/>
  <c r="B193" i="6"/>
  <c r="B136" i="6"/>
  <c r="AW5" i="6"/>
  <c r="B79" i="6"/>
  <c r="AW6" i="1" l="1"/>
  <c r="AV32" i="1"/>
  <c r="AV49" i="1" s="1"/>
  <c r="B194" i="6"/>
  <c r="B137" i="6"/>
  <c r="AX5" i="6"/>
  <c r="B80" i="6"/>
  <c r="AX6" i="1" l="1"/>
  <c r="AW32" i="1"/>
  <c r="AW49" i="1" s="1"/>
  <c r="B195" i="6"/>
  <c r="B138" i="6"/>
  <c r="AY5" i="6"/>
  <c r="B81" i="6"/>
  <c r="AY6" i="1" l="1"/>
  <c r="AX32" i="1"/>
  <c r="AX49" i="1" s="1"/>
  <c r="B196" i="6"/>
  <c r="B139" i="6"/>
  <c r="AZ5" i="6"/>
  <c r="B82" i="6"/>
  <c r="AZ6" i="1" l="1"/>
  <c r="AY32" i="1"/>
  <c r="AY49" i="1" s="1"/>
  <c r="B140" i="6"/>
  <c r="B197" i="6"/>
  <c r="BA5" i="6"/>
  <c r="B83" i="6"/>
  <c r="BA6" i="1" l="1"/>
  <c r="AZ32" i="1"/>
  <c r="AZ49" i="1" s="1"/>
  <c r="B141" i="6"/>
  <c r="B198" i="6"/>
  <c r="BB5" i="6"/>
  <c r="BC5" i="6" s="1"/>
  <c r="BD5" i="6" s="1"/>
  <c r="BE5" i="6" s="1"/>
  <c r="BF5" i="6" s="1"/>
  <c r="BG5" i="6" s="1"/>
  <c r="BH5" i="6" s="1"/>
  <c r="BI5" i="6" s="1"/>
  <c r="BJ5" i="6" s="1"/>
  <c r="BK5" i="6" s="1"/>
  <c r="BL5" i="6" s="1"/>
  <c r="BM5" i="6" s="1"/>
  <c r="BN5" i="6" s="1"/>
  <c r="BO5" i="6" s="1"/>
  <c r="BP5" i="6" s="1"/>
  <c r="BQ5" i="6" s="1"/>
  <c r="BR5" i="6" s="1"/>
  <c r="BS5" i="6" s="1"/>
  <c r="BT5" i="6" s="1"/>
  <c r="BU5" i="6" s="1"/>
  <c r="BV5" i="6" s="1"/>
  <c r="BW5" i="6" s="1"/>
  <c r="BX5" i="6" s="1"/>
  <c r="BY5" i="6" s="1"/>
  <c r="BZ5" i="6" s="1"/>
  <c r="B84" i="6"/>
  <c r="BB6" i="1" l="1"/>
  <c r="BA32" i="1"/>
  <c r="BA49" i="1" s="1"/>
  <c r="B142" i="6"/>
  <c r="B199" i="6"/>
  <c r="B85" i="6"/>
  <c r="BC6" i="1" l="1"/>
  <c r="BB32" i="1"/>
  <c r="BB49" i="1" s="1"/>
  <c r="BD6" i="1" l="1"/>
  <c r="BC32" i="1"/>
  <c r="BC49" i="1" s="1"/>
  <c r="BE6" i="1" l="1"/>
  <c r="BD32" i="1"/>
  <c r="BD49" i="1" s="1"/>
  <c r="BF6" i="1" l="1"/>
  <c r="BE32" i="1"/>
  <c r="BE49" i="1" s="1"/>
  <c r="BG6" i="1" l="1"/>
  <c r="BF32" i="1"/>
  <c r="BF49" i="1" s="1"/>
  <c r="BH6" i="1" l="1"/>
  <c r="BG32" i="1"/>
  <c r="BG49" i="1" s="1"/>
  <c r="BI6" i="1" l="1"/>
  <c r="BH32" i="1"/>
  <c r="BH49" i="1" s="1"/>
  <c r="BJ6" i="1" l="1"/>
  <c r="BI32" i="1"/>
  <c r="BI49" i="1" s="1"/>
  <c r="BK6" i="1" l="1"/>
  <c r="BJ32" i="1"/>
  <c r="BJ49" i="1" s="1"/>
  <c r="BL6" i="1" l="1"/>
  <c r="BK32" i="1"/>
  <c r="BK49" i="1" s="1"/>
  <c r="BM6" i="1" l="1"/>
  <c r="BL32" i="1"/>
  <c r="BL49" i="1" s="1"/>
  <c r="BN6" i="1" l="1"/>
  <c r="BM32" i="1"/>
  <c r="BM49" i="1" s="1"/>
  <c r="BO6" i="1" l="1"/>
  <c r="BN32" i="1"/>
  <c r="BN49" i="1" s="1"/>
  <c r="BP6" i="1" l="1"/>
  <c r="BO32" i="1"/>
  <c r="BO49" i="1" s="1"/>
  <c r="BQ6" i="1" l="1"/>
  <c r="BP32" i="1"/>
  <c r="BP49" i="1" s="1"/>
  <c r="BR6" i="1" l="1"/>
  <c r="BQ32" i="1"/>
  <c r="BQ49" i="1" s="1"/>
  <c r="BS6" i="1" l="1"/>
  <c r="BR32" i="1"/>
  <c r="BR49" i="1" s="1"/>
  <c r="BT6" i="1" l="1"/>
  <c r="BS32" i="1"/>
  <c r="BS49" i="1" s="1"/>
  <c r="BU6" i="1" l="1"/>
  <c r="BT32" i="1"/>
  <c r="BT49" i="1" s="1"/>
  <c r="BV6" i="1" l="1"/>
  <c r="BU32" i="1"/>
  <c r="BU49" i="1" s="1"/>
  <c r="BV32" i="1" l="1"/>
  <c r="BV49" i="1" s="1"/>
  <c r="BW6" i="1"/>
  <c r="BX6" i="1" l="1"/>
  <c r="BW32" i="1"/>
  <c r="BW49" i="1" s="1"/>
  <c r="BY6" i="1" l="1"/>
  <c r="BX32" i="1"/>
  <c r="BX49" i="1" s="1"/>
  <c r="BZ6" i="1" l="1"/>
  <c r="BY32" i="1"/>
  <c r="BY49" i="1" s="1"/>
  <c r="CA6" i="1" l="1"/>
  <c r="BZ32" i="1"/>
  <c r="BZ49" i="1" s="1"/>
  <c r="CB6" i="1" l="1"/>
  <c r="CA32" i="1"/>
  <c r="CA49" i="1" s="1"/>
  <c r="CC6" i="1" l="1"/>
  <c r="CB32" i="1"/>
  <c r="CB49" i="1" s="1"/>
  <c r="CD6" i="1" l="1"/>
  <c r="CC32" i="1"/>
  <c r="CC49" i="1" s="1"/>
  <c r="CE6" i="1" l="1"/>
  <c r="CD32" i="1"/>
  <c r="CD49" i="1" s="1"/>
  <c r="CF6" i="1" l="1"/>
  <c r="CE32" i="1"/>
  <c r="CE49" i="1" s="1"/>
  <c r="CG6" i="1" l="1"/>
  <c r="CF32" i="1"/>
  <c r="CF49" i="1" s="1"/>
  <c r="CH6" i="1" l="1"/>
  <c r="CG32" i="1"/>
  <c r="CG49" i="1" s="1"/>
  <c r="CI6" i="1" l="1"/>
  <c r="CH32" i="1"/>
  <c r="CH49" i="1" s="1"/>
  <c r="CJ6" i="1" l="1"/>
  <c r="CI32" i="1"/>
  <c r="CI49" i="1" s="1"/>
  <c r="CK6" i="1" l="1"/>
  <c r="CJ32" i="1"/>
  <c r="CJ49" i="1" s="1"/>
  <c r="CL6" i="1" l="1"/>
  <c r="CK32" i="1"/>
  <c r="CK49" i="1" s="1"/>
  <c r="CM6" i="1" l="1"/>
  <c r="CL32" i="1"/>
  <c r="CL49" i="1" s="1"/>
  <c r="CN6" i="1" l="1"/>
  <c r="CM32" i="1"/>
  <c r="CM49" i="1" s="1"/>
  <c r="CO6" i="1" l="1"/>
  <c r="CN32" i="1"/>
  <c r="CN49" i="1" s="1"/>
  <c r="CP6" i="1" l="1"/>
  <c r="CO32" i="1"/>
  <c r="CO49" i="1" s="1"/>
  <c r="CQ6" i="1" l="1"/>
  <c r="CP32" i="1"/>
  <c r="CP49" i="1" s="1"/>
  <c r="CR6" i="1" l="1"/>
  <c r="CQ32" i="1"/>
  <c r="CQ49" i="1" s="1"/>
  <c r="CS6" i="1" l="1"/>
  <c r="CR32" i="1"/>
  <c r="CR49" i="1" s="1"/>
  <c r="CT6" i="1" l="1"/>
  <c r="CS32" i="1"/>
  <c r="CS49" i="1" s="1"/>
  <c r="CU6" i="1" l="1"/>
  <c r="CT32" i="1"/>
  <c r="CT49" i="1" s="1"/>
  <c r="CV6" i="1" l="1"/>
  <c r="CU32" i="1"/>
  <c r="CU49" i="1" s="1"/>
  <c r="CW6" i="1" l="1"/>
  <c r="CV32" i="1"/>
  <c r="CV49" i="1" s="1"/>
  <c r="CX6" i="1" l="1"/>
  <c r="CW32" i="1"/>
  <c r="CW49" i="1" s="1"/>
  <c r="CY6" i="1" l="1"/>
  <c r="CX32" i="1"/>
  <c r="CX49" i="1" s="1"/>
  <c r="CZ6" i="1" l="1"/>
  <c r="CY32" i="1"/>
  <c r="CY49" i="1" s="1"/>
  <c r="DA6" i="1" l="1"/>
  <c r="CZ32" i="1"/>
  <c r="CZ49" i="1" s="1"/>
  <c r="DB6" i="1" l="1"/>
  <c r="DA32" i="1"/>
  <c r="DA49" i="1" s="1"/>
  <c r="DC6" i="1" l="1"/>
  <c r="DB32" i="1"/>
  <c r="DB49" i="1" s="1"/>
  <c r="DD6" i="1" l="1"/>
  <c r="DC32" i="1"/>
  <c r="DC49" i="1" s="1"/>
  <c r="DE6" i="1" l="1"/>
  <c r="DD32" i="1"/>
  <c r="DD49" i="1" s="1"/>
  <c r="DF6" i="1" l="1"/>
  <c r="DE32" i="1"/>
  <c r="DE49" i="1" s="1"/>
  <c r="DG6" i="1" l="1"/>
  <c r="DF32" i="1"/>
  <c r="DF49" i="1" s="1"/>
  <c r="DH6" i="1" l="1"/>
  <c r="DG32" i="1"/>
  <c r="DG49" i="1" s="1"/>
  <c r="DI6" i="1" l="1"/>
  <c r="DH32" i="1"/>
  <c r="DH49" i="1" s="1"/>
  <c r="DJ6" i="1" l="1"/>
  <c r="DI32" i="1"/>
  <c r="DI49" i="1" s="1"/>
  <c r="DK6" i="1" l="1"/>
  <c r="DJ32" i="1"/>
  <c r="DJ49" i="1" s="1"/>
  <c r="DL6" i="1" l="1"/>
  <c r="DK32" i="1"/>
  <c r="DK49" i="1" s="1"/>
  <c r="DM6" i="1" l="1"/>
  <c r="DL32" i="1"/>
  <c r="DL49" i="1" s="1"/>
  <c r="DN6" i="1" l="1"/>
  <c r="DM32" i="1"/>
  <c r="DM49" i="1" s="1"/>
  <c r="DO6" i="1" l="1"/>
  <c r="DN32" i="1"/>
  <c r="DN49" i="1" s="1"/>
  <c r="DP6" i="1" l="1"/>
  <c r="DO32" i="1"/>
  <c r="DO49" i="1" s="1"/>
  <c r="DQ6" i="1" l="1"/>
  <c r="DP32" i="1"/>
  <c r="DP49" i="1" s="1"/>
  <c r="DR6" i="1" l="1"/>
  <c r="DQ32" i="1"/>
  <c r="DQ49" i="1" s="1"/>
  <c r="DS6" i="1" l="1"/>
  <c r="DR32" i="1"/>
  <c r="DR49" i="1" s="1"/>
  <c r="DT6" i="1" l="1"/>
  <c r="DT32" i="1" s="1"/>
  <c r="DT49" i="1" s="1"/>
  <c r="DS32" i="1"/>
  <c r="DS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Yee, Alexander</author>
  </authors>
  <commentList>
    <comment ref="B7" authorId="0" shapeId="0" xr:uid="{00000000-0006-0000-0200-000001000000}">
      <text>
        <r>
          <rPr>
            <sz val="9"/>
            <color indexed="81"/>
            <rFont val="Tahoma"/>
            <family val="2"/>
          </rPr>
          <t>Provide costs for the project implementation scheduling and project management activities and resources</t>
        </r>
      </text>
    </comment>
    <comment ref="B8" authorId="0" shapeId="0" xr:uid="{00000000-0006-0000-0200-000002000000}">
      <text>
        <r>
          <rPr>
            <sz val="9"/>
            <color indexed="81"/>
            <rFont val="Tahoma"/>
            <family val="2"/>
          </rPr>
          <t>Provide costs for the route and site evaluation activities and resources, including public outreach</t>
        </r>
      </text>
    </comment>
    <comment ref="B9" authorId="0" shapeId="0" xr:uid="{00000000-0006-0000-0200-000003000000}">
      <text>
        <r>
          <rPr>
            <sz val="9"/>
            <color indexed="81"/>
            <rFont val="Tahoma"/>
            <family val="2"/>
          </rPr>
          <t>Provide costs for the regulatory permitting activities and resources</t>
        </r>
      </text>
    </comment>
    <comment ref="B10" authorId="0" shapeId="0" xr:uid="{00000000-0006-0000-0200-000004000000}">
      <text>
        <r>
          <rPr>
            <sz val="9"/>
            <color indexed="81"/>
            <rFont val="Tahoma"/>
            <family val="2"/>
          </rPr>
          <t xml:space="preserve">Provide costs for the right-of-way and land acquisition activities and resources
</t>
        </r>
      </text>
    </comment>
    <comment ref="B11" authorId="0" shapeId="0" xr:uid="{00000000-0006-0000-0200-000005000000}">
      <text>
        <r>
          <rPr>
            <sz val="9"/>
            <color indexed="81"/>
            <rFont val="Tahoma"/>
            <family val="2"/>
          </rPr>
          <t>Provide costs for the engineering and surveying activities and resources</t>
        </r>
      </text>
    </comment>
    <comment ref="B12" authorId="0" shapeId="0" xr:uid="{00000000-0006-0000-0200-000006000000}">
      <text>
        <r>
          <rPr>
            <sz val="9"/>
            <color indexed="81"/>
            <rFont val="Tahoma"/>
            <family val="2"/>
          </rPr>
          <t>Provide costs for the materials and associated material activities and resources</t>
        </r>
      </text>
    </comment>
    <comment ref="B13" authorId="0" shapeId="0" xr:uid="{00000000-0006-0000-0200-000007000000}">
      <text>
        <r>
          <rPr>
            <sz val="9"/>
            <color indexed="81"/>
            <rFont val="Tahoma"/>
            <family val="2"/>
          </rPr>
          <t>Provide costs for the construction labor activities and resources</t>
        </r>
      </text>
    </comment>
    <comment ref="B14" authorId="0" shapeId="0" xr:uid="{00000000-0006-0000-0200-000008000000}">
      <text>
        <r>
          <rPr>
            <sz val="9"/>
            <color indexed="81"/>
            <rFont val="Tahoma"/>
            <family val="2"/>
          </rPr>
          <t>Provide costs for the surveying, geotechnical studies, engineering, permitting, and related activities</t>
        </r>
      </text>
    </comment>
    <comment ref="B15" authorId="0" shapeId="0" xr:uid="{00000000-0006-0000-0200-000009000000}">
      <text>
        <r>
          <rPr>
            <sz val="9"/>
            <color indexed="81"/>
            <rFont val="Tahoma"/>
            <family val="2"/>
          </rPr>
          <t>Provide the costs related to testing, commissioning and energization of the facilities</t>
        </r>
      </text>
    </comment>
    <comment ref="B16" authorId="0" shapeId="0" xr:uid="{00000000-0006-0000-0200-00000A000000}">
      <text>
        <r>
          <rPr>
            <sz val="9"/>
            <color indexed="81"/>
            <rFont val="Tahoma"/>
            <family val="2"/>
          </rPr>
          <t>Provide overhead costs that will be allocated to this component for the period prior to placing the component in service</t>
        </r>
      </text>
    </comment>
    <comment ref="B17" authorId="0" shapeId="0" xr:uid="{00000000-0006-0000-0200-00000B000000}">
      <text>
        <r>
          <rPr>
            <sz val="9"/>
            <color indexed="81"/>
            <rFont val="Tahoma"/>
            <family val="2"/>
          </rPr>
          <t>Provide any other facility cost or expense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Yee, Alexander</author>
  </authors>
  <commentList>
    <comment ref="B4" authorId="0" shapeId="0" xr:uid="{00000000-0006-0000-0400-000001000000}">
      <text>
        <r>
          <rPr>
            <sz val="9"/>
            <color indexed="81"/>
            <rFont val="Tahoma"/>
            <family val="2"/>
          </rPr>
          <t>Provide the percentage of the project that will be funded through debt</t>
        </r>
      </text>
    </comment>
    <comment ref="B5" authorId="0" shapeId="0" xr:uid="{00000000-0006-0000-0400-000002000000}">
      <text>
        <r>
          <rPr>
            <sz val="9"/>
            <color indexed="81"/>
            <rFont val="Tahoma"/>
            <family val="2"/>
          </rPr>
          <t>Provide the percentage of the project that will be funded through common equity</t>
        </r>
      </text>
    </comment>
    <comment ref="B6" authorId="0" shapeId="0" xr:uid="{00000000-0006-0000-0400-000003000000}">
      <text>
        <r>
          <rPr>
            <sz val="9"/>
            <color indexed="81"/>
            <rFont val="Tahoma"/>
            <family val="2"/>
          </rPr>
          <t>Provide the percentage of the project that will be funded through preferred equity</t>
        </r>
      </text>
    </comment>
    <comment ref="B9" authorId="0" shapeId="0" xr:uid="{00000000-0006-0000-0400-000004000000}">
      <text>
        <r>
          <rPr>
            <sz val="9"/>
            <color indexed="81"/>
            <rFont val="Tahoma"/>
            <family val="2"/>
          </rPr>
          <t>Provide the ANNUAL cost of debt</t>
        </r>
      </text>
    </comment>
    <comment ref="B10" authorId="0" shapeId="0" xr:uid="{00000000-0006-0000-0400-000005000000}">
      <text>
        <r>
          <rPr>
            <sz val="9"/>
            <color indexed="81"/>
            <rFont val="Tahoma"/>
            <family val="2"/>
          </rPr>
          <t>Provide the ANNUAL return on common equity inclusive of FERC incentive adders</t>
        </r>
      </text>
    </comment>
    <comment ref="B11" authorId="0" shapeId="0" xr:uid="{00000000-0006-0000-0400-000006000000}">
      <text>
        <r>
          <rPr>
            <sz val="9"/>
            <color indexed="81"/>
            <rFont val="Tahoma"/>
            <family val="2"/>
          </rPr>
          <t xml:space="preserve">Provide the ANNUAL return on preferred equity invested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Yee, Alexander</author>
    <author>Guzzi, Ginevra</author>
  </authors>
  <commentList>
    <comment ref="B3" authorId="0" shapeId="0" xr:uid="{00000000-0006-0000-0500-000001000000}">
      <text>
        <r>
          <rPr>
            <sz val="9"/>
            <color indexed="81"/>
            <rFont val="Tahoma"/>
            <family val="2"/>
          </rPr>
          <t>Construction Work in Progress</t>
        </r>
      </text>
    </comment>
    <comment ref="B10" authorId="0" shapeId="0" xr:uid="{00000000-0006-0000-0500-000002000000}">
      <text>
        <r>
          <rPr>
            <sz val="9"/>
            <color indexed="81"/>
            <rFont val="Tahoma"/>
            <family val="2"/>
          </rPr>
          <t>Allowance for Funds Used During Construction</t>
        </r>
      </text>
    </comment>
    <comment ref="B17" authorId="1" shapeId="0" xr:uid="{00000000-0006-0000-0500-000003000000}">
      <text>
        <r>
          <rPr>
            <sz val="9"/>
            <color indexed="81"/>
            <rFont val="Tahoma"/>
            <family val="2"/>
          </rPr>
          <t>Total capital costs and AFUDC</t>
        </r>
      </text>
    </comment>
    <comment ref="B20" authorId="1" shapeId="0" xr:uid="{00000000-0006-0000-0500-000004000000}">
      <text>
        <r>
          <rPr>
            <sz val="9"/>
            <color indexed="81"/>
            <rFont val="Tahoma"/>
            <family val="2"/>
          </rPr>
          <t>Sum of AFUDC and Capital Costs</t>
        </r>
      </text>
    </comment>
    <comment ref="B24" authorId="1" shapeId="0" xr:uid="{00000000-0006-0000-0500-000005000000}">
      <text>
        <r>
          <rPr>
            <sz val="9"/>
            <color indexed="81"/>
            <rFont val="Tahoma"/>
            <family val="2"/>
          </rPr>
          <t>Rate Base of current year after accounting for accrued depreciation prior to adjustments</t>
        </r>
      </text>
    </comment>
    <comment ref="B32" authorId="1" shapeId="0" xr:uid="{00000000-0006-0000-0500-000006000000}">
      <text>
        <r>
          <rPr>
            <sz val="9"/>
            <color indexed="81"/>
            <rFont val="Tahoma"/>
            <family val="2"/>
          </rPr>
          <t>Adjustments to Rate Base including FERC accts 105, 165, 190, 281, 282, 283, 255 &amp; FERC Form-1 111.57, 227.8.c, 227.16.c &amp; Cash Working Capital</t>
        </r>
      </text>
    </comment>
  </commentList>
</comments>
</file>

<file path=xl/sharedStrings.xml><?xml version="1.0" encoding="utf-8"?>
<sst xmlns="http://schemas.openxmlformats.org/spreadsheetml/2006/main" count="447" uniqueCount="327">
  <si>
    <t>Section CC – Costs and Cost Containment</t>
  </si>
  <si>
    <t>0.       General Instructions</t>
  </si>
  <si>
    <t>a.     Please provide all responses to Question CC-0 in the tab (worksheet) titled "0-General Inputs".</t>
  </si>
  <si>
    <t>b.     Please provide the name(s) of the project sponsor(s).</t>
  </si>
  <si>
    <t>c.     Please provide the ownership shares of the project sponsor(s).</t>
  </si>
  <si>
    <t>d.     Please provide the planned construction period, identifying the month and year construction will begin. Please also provide the month and year that commercial operation will begin.</t>
  </si>
  <si>
    <t xml:space="preserve">e.     Please provide the useful life of the constructed project.  </t>
  </si>
  <si>
    <t>f.      The inflation rate is provided by the CAISO and is not subject to change.</t>
  </si>
  <si>
    <t>1.       Capital Costs</t>
  </si>
  <si>
    <t>a.      Please provide all responses to Question CC-1 in the tab (worksheet) titled "1-Capital Costs".</t>
  </si>
  <si>
    <t>b.      Please provide, in nominal dollars, capital expenditure estimates by month for each category of expenditure that the project sponsor(s) plans to seek FERC approval for recovery. Please aggregate costs into the categories most relevant to development of the proposed project. For projects with transmission and substation components, the costs for each component should be clearly separated. Examples include, but are not limited to: environmental, right-of-way, engineering, civil works, materials, equipment, construction, construction management, etc. Capital expenditure estimates should include all capital expenditures, including any ongoing expenditures, for which the project sponsor(s) plans to seek FERC approval for recovery.</t>
  </si>
  <si>
    <t>i.      The inflation rate is provided by the CAISO and is not subject to change.</t>
  </si>
  <si>
    <t>ii.     Please provide assumptions for the capital expenditure estimate (e.g. design assumptions, weather, manpower needed and work schedule, # of hours per day, construction area access, planned outages needed, etc.) and any sensitivity analyses performed in developing the cost estimate. (Note: all assumptions and sensitivities need to be documented). If the details are voluminous, please provide in an attachment.</t>
  </si>
  <si>
    <t>2.       Operations and Maintenance Costs</t>
  </si>
  <si>
    <t>a.      Please provide all responses to Question CC-2 in the tab (worksheet) titled "2-O&amp;M Costs".</t>
  </si>
  <si>
    <t>b.      Please provide, in nominal dollars, estimated operation and maintenance (O&amp;M) expenses and estimated Administrative and General (A&amp;G) expenses, by year and by FERC account, for all such expenses that the project sponsor(s) plans to seek FERC approval for recovery.  Please exclude property taxes from O&amp;M expense estimates.</t>
  </si>
  <si>
    <t xml:space="preserve"> i.      The inflation rate is provided by the CAISO and is not subject to change.</t>
  </si>
  <si>
    <t>ii.      Please describe each proposed maintenance activity and their frequencies planned over the life of the facilities.</t>
  </si>
  <si>
    <t>3.       Cost of Capital</t>
  </si>
  <si>
    <t>a.       Please provide all responses to Question CC-3 in the tab (worksheet) titled "3-Cost of Capital".</t>
  </si>
  <si>
    <t xml:space="preserve">b.       Please provide the assumed capital structure which the project sponsor plans to propose at FERC.  </t>
  </si>
  <si>
    <t>c.       Please provide the assumed interest rates on debt and expected return on preferred/common equity.  Please describe the assumptions regarding lender (e.g., bank, corporate parent, structure, term). Please provide any supporting documentation showing the basis for the assumed interest rate.</t>
  </si>
  <si>
    <t>4.       Regulatory Treatment</t>
  </si>
  <si>
    <t>a.       Please provide all responses to Question CC-4 in the tab (worksheet) titled "4-Regulatory Treatment".</t>
  </si>
  <si>
    <t>b.       Please indicate whether the project sponsor(s) intends to seek, as a FERC incentive, cash recovery on CWIP (“CWIP in rate base”).</t>
  </si>
  <si>
    <t>c.      Please provide, in nominal dollars, the estimated monthly AFUDC for the project, even if the project sponsor(s) intends to pursue CWIP in rate base.</t>
  </si>
  <si>
    <t>d.      Please provide, in nominal dollars, the total monthly costs that are expected to be capitalized in rate base from Capital Costs and AFUDC, beginning with the first month such costs are to be incurred, and continuing through the commercial operation date.  Please assume for this calculation that AFUDC is accrued on CWIP, even if the project sponsor(s) intends to seek a current cash return on CWIP during the construction period.</t>
  </si>
  <si>
    <t>e.      Please provide the net transmission plant (outstanding rate base) in nominal dollars. Please provide any rate base adjustments that apply.</t>
  </si>
  <si>
    <t>5.       Depreciation</t>
  </si>
  <si>
    <t>a.       Please provide all responses to Question CC-5 in the tab (worksheet) titled "5-Depreciation".</t>
  </si>
  <si>
    <t>b.       Please provide the book, federal tax, and state tax depreciation schedules for capital expenditures used in the calculation of the project sponsor's Revenue Requirement (Question CC-8).  For purposes of this section, please assume construction-period interest expenses and return on equity are capitalized in AFUDC.</t>
  </si>
  <si>
    <t>i.      Please provide the method you applied to each of these depreciation estimates (e.g. 15 year MACRS, Half year convention).</t>
  </si>
  <si>
    <t>ii.      Please provide any bonus depreciation that the plant will eligible for, if any.</t>
  </si>
  <si>
    <t>c.      Please provide the book, federal tax, and state tax depreciation schedules for ongoing capital expenditures used in the calculation of the project sponsor’s Revenue Requirement (Question CC-8). For purposes of this section, please assume construction-period interest expenses and return on equity are capitalized in AFUDC.</t>
  </si>
  <si>
    <t>i.      Please confirm that any ongoing capital expenditures were depreciated under the same methodology as those of the constructed project.  If not, please describe any differences.</t>
  </si>
  <si>
    <t>ii.      Please provide the method you applied to each of these depreciation estimates (e.g. 15 year MACRS, Half year convention).</t>
  </si>
  <si>
    <t>6.       Taxes</t>
  </si>
  <si>
    <t>a.      Please provide all responses to Question CC-6 in the Project Cost Template, "6-Taxes"  tab (worksheet).</t>
  </si>
  <si>
    <t>b.      Please provide the federal and state income tax rates that the project sponsor assumes would be applicable to the project as well as the % of federal tax that is deductible for state purposes and the % of ownership that is tax exempt, if any.  Please provide a description of any other income-based or revenue-based taxes that may be applicable.</t>
  </si>
  <si>
    <t>c.       Please provide the annual effective property tax rate that the project sponsor believes would be applicable to the project, as well as any other taxes that are applied on net plant.  Please provide the assumptions that underlie the property tax rate estimate, such as county rates and assessment ratios.</t>
  </si>
  <si>
    <t>7.       Revenue Requirement</t>
  </si>
  <si>
    <t>a.      Please provide all responses to Question CC-7 in the tab (worksheet) titled "7-Revenue Requirement".</t>
  </si>
  <si>
    <t>b.      Please provide, in nominal dollars, the project sponsor’s estimated annual revenue requirement each year from commercial operation through the book life of the plant.  Please include the complete build up of the revenue requirement including, at least: depreciation, cost of debt, return on equity, federal and state income tax, other income-based or revenue-based tax, property tax, and other costs. Please indicate any assumptions that have not been previously stated.</t>
  </si>
  <si>
    <t>c.      Please provide an Excel-based workbook with all supporting formulas (visible, active, and unlocked) that provides a bottom up calculation of the project sponsor’s annual revenue requirement (“ARR”).  The workbook should calculate the ARR at least annually, and preferably monthly through the construction period.  All relevant hard-code values should be clearly sourced.</t>
  </si>
  <si>
    <t>8.       Cost Containment</t>
  </si>
  <si>
    <t>Note that any and all cost containment measures are optional.</t>
  </si>
  <si>
    <t>a.      Please provide all responses to Question CC-8 in the tab (worksheet) titled "8-Cost Containment".</t>
  </si>
  <si>
    <t>b.      Please indicate whether the project sponsor(s) is (are) proposing a binding cap on capital expenditures.</t>
  </si>
  <si>
    <t>i.      Please provide, in nominal dollars, the project sponsor’s proposed binding cap on capital expenditures, if applicable.</t>
  </si>
  <si>
    <t>ii.     Please indicate if all costs prior to the commercial operation date are included in the cost cap.  If not, please explain.</t>
  </si>
  <si>
    <t>iii.    Please indicate if AFUDC is included in the cap.  If not, please explain if AFUDC would be otherwise limited or capped.</t>
  </si>
  <si>
    <t xml:space="preserve">iv.    Please describe any conditions under which the capital expenditures and/or AFUDC cap would not apply.  </t>
  </si>
  <si>
    <t xml:space="preserve">v.     Please indicate if the cap includes a variable, fixed, or capped inflation rate.  Please describe.  </t>
  </si>
  <si>
    <t>c.       Please indicate whether the project sponsor(s) is (are) proposing a binding cap on TOTAL O&amp;M expenditures.</t>
  </si>
  <si>
    <t>i.     Please provide, in nominal dollars, the project sponsor’s proposed binding cap on operations and maintenance expenses, if applicable.</t>
  </si>
  <si>
    <t>ii.    Please indicate whether all O&amp;M expenses (including A&amp;G and all O&amp;M expense categories under FERC's Uniform System of Accounts) are included under the cost cap.  If not, please identify those costs not covered by the cap.</t>
  </si>
  <si>
    <t>iii.   Please describe the length of any proposed cap and any conditions under which the cost cap would not apply.</t>
  </si>
  <si>
    <t>d.       Please indicate whether the project sponsor(s) is (are) proposing a binding cap on ANNUAL O&amp;M expenditures.</t>
  </si>
  <si>
    <t>i.      Please provide, in nominal dollars, the project sponsor’s proposed binding cap on annual operations and maintenance expenses by year, if applicable.</t>
  </si>
  <si>
    <t>ii.     Please indicate whether all O&amp;M expenses (including A&amp;G and all O&amp;M expense categories under FERC's Uniform System of Accounts) are included under the cost cap.  If not, please identify those costs not covered by the cap.</t>
  </si>
  <si>
    <t>iii.    Please describe the length of any proposed cap and any conditions under which the cost cap would not apply.</t>
  </si>
  <si>
    <t>e.      Please indicate whether the project sponsor(s) is (are) proposing a binding cap on ROE.</t>
  </si>
  <si>
    <t>i.      Please provide an annual cap on ROE by year, if applicable.</t>
  </si>
  <si>
    <t>ii.     Please describe whether and how any ROE and / or debt cap would apply to the determination of the AFUDC rate.</t>
  </si>
  <si>
    <t>iii.    Please explain whether the ROE cap includes any ROE incentives. If FERC were to approve an allowable ROE higher than the cap, would the cap still apply?</t>
  </si>
  <si>
    <t>iv.    Please describe the length of any proposed cap and any conditions under which the cost cap would not apply.</t>
  </si>
  <si>
    <t>f.      Please indicate whether the project sponsor(s) is (are) proposing a binding cap on Equity %.</t>
  </si>
  <si>
    <t>i.      Please provide an annual cap on Equity % by year, if applicable.</t>
  </si>
  <si>
    <r>
      <t>ii.     Please describe whether and how any</t>
    </r>
    <r>
      <rPr>
        <sz val="14"/>
        <rFont val="Calibri"/>
        <family val="2"/>
        <scheme val="minor"/>
      </rPr>
      <t xml:space="preserve"> Equity % cap</t>
    </r>
    <r>
      <rPr>
        <sz val="14"/>
        <color theme="1"/>
        <rFont val="Calibri"/>
        <family val="2"/>
        <scheme val="minor"/>
      </rPr>
      <t xml:space="preserve"> would apply to the determination of the AFUDC rate.</t>
    </r>
  </si>
  <si>
    <t>iii.    Please describe the length of any proposed cap and any conditions under which the cost cap would not apply.</t>
  </si>
  <si>
    <t>g.       Please indicate whether the project sponsor(s) is (are) proposing a binding cap on the annual revenue requirement.</t>
  </si>
  <si>
    <t>i.      Please provide, in nominal dollars, the project sponsor’s proposed binding cap on annual revenue requirement by year, if applicable.</t>
  </si>
  <si>
    <t>ii.      Please indicate whether all revenue requirement items are included under the cost cap.  If not, please identify those costs not covered by the cap.</t>
  </si>
  <si>
    <t>iii.      Please describe the length of any proposed cap and any conditions under which the cost cap would not apply.</t>
  </si>
  <si>
    <t>h.       Other Cost Cap Information</t>
  </si>
  <si>
    <r>
      <t>i.       Please describe any other cost containment measures not otherwise covered above</t>
    </r>
    <r>
      <rPr>
        <sz val="14"/>
        <color theme="1"/>
        <rFont val="Calibri"/>
        <family val="2"/>
        <scheme val="minor"/>
      </rPr>
      <t>.</t>
    </r>
  </si>
  <si>
    <t>9.       Other Information</t>
  </si>
  <si>
    <t>a.       Please provide all responses to Question CC-9 in the tab (worksheet) titled "9-Other Information".</t>
  </si>
  <si>
    <t>b.       Provide any cost or cost containment information not otherwise covered in this Project Cost Template.</t>
  </si>
  <si>
    <t>0. General Inputs</t>
  </si>
  <si>
    <t>0b.</t>
  </si>
  <si>
    <t>Name of Project Sponsor #1</t>
  </si>
  <si>
    <t>Name of  Project Sponsor #2 (if needed)</t>
  </si>
  <si>
    <t>Name of  Project Sponsor #3 (if needed)</t>
  </si>
  <si>
    <t>0c.</t>
  </si>
  <si>
    <t>% Ownership Share of  Project Sponsor #1</t>
  </si>
  <si>
    <t>% Ownership Share of  Project Sponsor #2 (if needed)</t>
  </si>
  <si>
    <t>% Ownership Share of  Project Sponsor #3 (if needed)</t>
  </si>
  <si>
    <t>0d.</t>
  </si>
  <si>
    <t>Construction Start Date:</t>
  </si>
  <si>
    <t>Commercial Operation Date:</t>
  </si>
  <si>
    <t>0e.</t>
  </si>
  <si>
    <t>Useful Project Life:</t>
  </si>
  <si>
    <t>0f.</t>
  </si>
  <si>
    <t>Presumed Inflation Rate (Not to be modified)</t>
  </si>
  <si>
    <t>1. Capital Costs</t>
  </si>
  <si>
    <t>1b.</t>
  </si>
  <si>
    <t>Project Cost Estimates</t>
  </si>
  <si>
    <t>Total</t>
  </si>
  <si>
    <t>Project Management</t>
  </si>
  <si>
    <t>Site Evaluation</t>
  </si>
  <si>
    <t>Regulatory Permitting</t>
  </si>
  <si>
    <t>Land Acquisition</t>
  </si>
  <si>
    <t>Engineering &amp; Surveying</t>
  </si>
  <si>
    <t>Material</t>
  </si>
  <si>
    <t>Construction Labor</t>
  </si>
  <si>
    <t>Surveying, Geotechnical Studies, Engineering, and Permitting</t>
  </si>
  <si>
    <t>Testing, Commissioning, Energization</t>
  </si>
  <si>
    <t>Administrative &amp; General Overhead</t>
  </si>
  <si>
    <t>Miscellaneous &amp; Other Expenses</t>
  </si>
  <si>
    <t>Total Capital Expenditure (Nominal $)</t>
  </si>
  <si>
    <t>Ongoing Capital Expenditures (Nominal $)</t>
  </si>
  <si>
    <t>1b.i</t>
  </si>
  <si>
    <t>CapEx Inflation Rate (Not to be modified):</t>
  </si>
  <si>
    <t>1b.ii</t>
  </si>
  <si>
    <t>Assumptions for Cost Estimates:</t>
  </si>
  <si>
    <t>Response</t>
  </si>
  <si>
    <t>2. Operation &amp; Maintenance Costs</t>
  </si>
  <si>
    <t>2b.</t>
  </si>
  <si>
    <t>O&amp;M Cost Estimates</t>
  </si>
  <si>
    <t>FERC #</t>
  </si>
  <si>
    <t>Operation Supervision &amp; Engineering</t>
  </si>
  <si>
    <t>Load Dispatch &amp; Planning</t>
  </si>
  <si>
    <t>Station Expenses</t>
  </si>
  <si>
    <t>Overhead Line Expense</t>
  </si>
  <si>
    <t>Underground Line Expenses</t>
  </si>
  <si>
    <t>Transmission of Electricity by Others</t>
  </si>
  <si>
    <t>Miscellaneous Transmission Expenses</t>
  </si>
  <si>
    <t>Rents</t>
  </si>
  <si>
    <t>[blank, use if needed and explain in notes]</t>
  </si>
  <si>
    <t>Total Fixed Operating Expenses</t>
  </si>
  <si>
    <t>Maintenance Supervision &amp; Engineering</t>
  </si>
  <si>
    <t>Maintenance of Structures</t>
  </si>
  <si>
    <t>Maintenance of Station Equipment</t>
  </si>
  <si>
    <t>Maintenance of Overhead Lines</t>
  </si>
  <si>
    <t>Maintenance of Underground Lines</t>
  </si>
  <si>
    <t>Maintenance of Misc. Trans. Plant</t>
  </si>
  <si>
    <t>Total Maintenance Expense</t>
  </si>
  <si>
    <t>Total O&amp;M Expenses</t>
  </si>
  <si>
    <t>A&amp;G Salaries &amp; Benefits</t>
  </si>
  <si>
    <t>Office Supplies and Expenses</t>
  </si>
  <si>
    <t>Administrative Expenses Transferred</t>
  </si>
  <si>
    <t>Outside Services Employed</t>
  </si>
  <si>
    <t>Property Insurance</t>
  </si>
  <si>
    <t>Employee Pensions and Benefits</t>
  </si>
  <si>
    <t>Maintenance of General Plant</t>
  </si>
  <si>
    <t>Total A&amp;G Expenses</t>
  </si>
  <si>
    <t>2b.i</t>
  </si>
  <si>
    <t>O&amp;M Inflation Rate (Not to be modified):</t>
  </si>
  <si>
    <t>2b.ii</t>
  </si>
  <si>
    <t>Provide the basis for these estimates:</t>
  </si>
  <si>
    <t>3. Cost of Capital</t>
  </si>
  <si>
    <t>3b</t>
  </si>
  <si>
    <t>Capital Structure (Full Year Values)</t>
  </si>
  <si>
    <t>Debt %</t>
  </si>
  <si>
    <t>Common Equity %</t>
  </si>
  <si>
    <t>Preferred Equity %</t>
  </si>
  <si>
    <t>3c</t>
  </si>
  <si>
    <t>Cost of Capital (Full Year Values)</t>
  </si>
  <si>
    <t>Debt Cost</t>
  </si>
  <si>
    <t>Return on Common Equity</t>
  </si>
  <si>
    <t>Return on Preferred Equity</t>
  </si>
  <si>
    <t>Weighted Average Cost of Capital</t>
  </si>
  <si>
    <t>Provide the assumptions regarding lender, structure, term:</t>
  </si>
  <si>
    <t>4. Regulatory Treatment</t>
  </si>
  <si>
    <t>4b</t>
  </si>
  <si>
    <t>CWIP</t>
  </si>
  <si>
    <t>Will Project Sponsor seek CWIP in rate base treatment?</t>
  </si>
  <si>
    <t>Choose Yes or No</t>
  </si>
  <si>
    <t>4c</t>
  </si>
  <si>
    <t>AFUDC</t>
  </si>
  <si>
    <t xml:space="preserve">Please assume for this calculation that AFUDC is accrued on CWIP, even if the Project Sponsor intends to seek a current cash return on CWIP during the construction period. </t>
  </si>
  <si>
    <t>AFUDC (Nominal $)</t>
  </si>
  <si>
    <t>4d</t>
  </si>
  <si>
    <t>Rate Base</t>
  </si>
  <si>
    <t>Rate Base During Construction</t>
  </si>
  <si>
    <t>Capitalized Costs (Nominal $)</t>
  </si>
  <si>
    <t>4e</t>
  </si>
  <si>
    <t>Rate Base After EIS</t>
  </si>
  <si>
    <t>Net Transmission Plant (Nominal $)</t>
  </si>
  <si>
    <t>Total Rate Base</t>
  </si>
  <si>
    <t>5. Depreciation</t>
  </si>
  <si>
    <t>5b</t>
  </si>
  <si>
    <t>Depreciation Schedules for Capital Expenditures</t>
  </si>
  <si>
    <t>CapEx (Nominal $)</t>
  </si>
  <si>
    <t>Federal Tax Depreciation</t>
  </si>
  <si>
    <t>State Tax Depreciation</t>
  </si>
  <si>
    <t>5b.i</t>
  </si>
  <si>
    <t>Provide the method you applied to each of these estimates (e.g. 15 year MACRS, Half year convention)</t>
  </si>
  <si>
    <t>5b.ii</t>
  </si>
  <si>
    <t>Provide the bonus depreciation % that the project would be eligible (if any)</t>
  </si>
  <si>
    <t>%</t>
  </si>
  <si>
    <t>5c</t>
  </si>
  <si>
    <t>Depreciation Schedules for Ongoing Capital Expenditures</t>
  </si>
  <si>
    <t>5c.i</t>
  </si>
  <si>
    <t>If there are ongoing capital expenditures, do they have the same book life?</t>
  </si>
  <si>
    <t>If no, please describe any deviation:</t>
  </si>
  <si>
    <t>5c.ii</t>
  </si>
  <si>
    <t>Provide the book, federal tax, and state tax depreciation schedules for any ongoing capital expenditures in the tables below.</t>
  </si>
  <si>
    <t>Book Depreciation for Ongoing CapEx</t>
  </si>
  <si>
    <t>Ongoing CapEx (Nominal $)</t>
  </si>
  <si>
    <t>…</t>
  </si>
  <si>
    <t>Book Depreciation</t>
  </si>
  <si>
    <t>Federal Tax Depreciation for Ongoing CapEx</t>
  </si>
  <si>
    <t>State Tax Depreciation for Ongoing CapEx</t>
  </si>
  <si>
    <t>6. Taxes</t>
  </si>
  <si>
    <t>6b</t>
  </si>
  <si>
    <t>Income Tax Rates</t>
  </si>
  <si>
    <t>Federal Tax Rate</t>
  </si>
  <si>
    <t>State Tax Rate #1</t>
  </si>
  <si>
    <t>State Tax Rate #2</t>
  </si>
  <si>
    <t>% of Federal Income Tax Deductible For State Purposes</t>
  </si>
  <si>
    <t>Tax Exempt Ownership %</t>
  </si>
  <si>
    <t>Previously Deferred Income Taxes and Other Tax Adjustments</t>
  </si>
  <si>
    <t>$</t>
  </si>
  <si>
    <t>If the project spans two states, provide a blended state tax rate and the calculations underlying this state tax rate.</t>
  </si>
  <si>
    <t>Provide a description of other income taxes that may be applicable:</t>
  </si>
  <si>
    <t>6c</t>
  </si>
  <si>
    <t>Property and Other Taxes</t>
  </si>
  <si>
    <t>Effective Property Tax Rate</t>
  </si>
  <si>
    <t>Other Tax Rate (if applicable)</t>
  </si>
  <si>
    <t xml:space="preserve"> (Nominal $)</t>
  </si>
  <si>
    <t>Total Property and Other Taxes</t>
  </si>
  <si>
    <t>Provide the assumptions that underlie the property tax rate estimate:</t>
  </si>
  <si>
    <t>7. Revenue Requirement</t>
  </si>
  <si>
    <t>7b</t>
  </si>
  <si>
    <t>Revenue Requirement</t>
  </si>
  <si>
    <t>Nominal $</t>
  </si>
  <si>
    <t>O&amp;M Costs</t>
  </si>
  <si>
    <t>A&amp;G Costs</t>
  </si>
  <si>
    <t>Cost of Debt</t>
  </si>
  <si>
    <t>Return on Equity</t>
  </si>
  <si>
    <t>Federal Income Tax</t>
  </si>
  <si>
    <t>State Income Tax</t>
  </si>
  <si>
    <t>Other Income Tax</t>
  </si>
  <si>
    <t>Property Tax</t>
  </si>
  <si>
    <t>Other Costs</t>
  </si>
  <si>
    <t>Provide the assumptions that underlie the revenue requirements beyond those previously stated:</t>
  </si>
  <si>
    <t>If Other Costs provided, please describe the nature of these costs:</t>
  </si>
  <si>
    <t>8. Cost Containment</t>
  </si>
  <si>
    <t>Note that any and all cost containment measures are optional</t>
  </si>
  <si>
    <t>Binding Capital Cost Cap</t>
  </si>
  <si>
    <t>8b</t>
  </si>
  <si>
    <t>Is the Project Sponsor offering a binding cap on capital costs?</t>
  </si>
  <si>
    <t>8b.i</t>
  </si>
  <si>
    <t>Cap Value</t>
  </si>
  <si>
    <t>8b.ii</t>
  </si>
  <si>
    <t>Are all costs prior to the Commercial Operation Date included?</t>
  </si>
  <si>
    <t>If no, explain:</t>
  </si>
  <si>
    <t>8b.iii</t>
  </si>
  <si>
    <t>Is AFUDC included in the Cost Cap?</t>
  </si>
  <si>
    <t>If no, explain if AFUDC limited:</t>
  </si>
  <si>
    <t>8b.iv</t>
  </si>
  <si>
    <t>Conditions for Cap Exemption:</t>
  </si>
  <si>
    <t>8b.v</t>
  </si>
  <si>
    <t>Please indicate whether the cap includes a variable, fixed, or capped inflation rate:</t>
  </si>
  <si>
    <t>Additional information:</t>
  </si>
  <si>
    <t>Binding Total O&amp;M Cost Cap</t>
  </si>
  <si>
    <t>8c</t>
  </si>
  <si>
    <t>Is the Project Sponsor offering a binding cap on total O&amp;M costs?</t>
  </si>
  <si>
    <t>8c.i</t>
  </si>
  <si>
    <t>8c.ii</t>
  </si>
  <si>
    <t>Expenses not included under cap:</t>
  </si>
  <si>
    <t>8c.iii</t>
  </si>
  <si>
    <t>Binding Annual O&amp;M Cost Cap</t>
  </si>
  <si>
    <t>8d</t>
  </si>
  <si>
    <t>Is the Project Sponsor offering a binding cap on Annual O&amp;M costs?</t>
  </si>
  <si>
    <t>8d.i</t>
  </si>
  <si>
    <t>O&amp;M Cost Caps</t>
  </si>
  <si>
    <t>8d.ii</t>
  </si>
  <si>
    <t>8d.iii</t>
  </si>
  <si>
    <t>Cap on ROE</t>
  </si>
  <si>
    <t>8e</t>
  </si>
  <si>
    <t>Is the Project Sponsor offering a binding cap on ROE?</t>
  </si>
  <si>
    <t>8e.i</t>
  </si>
  <si>
    <t>Binding Cap on RoE</t>
  </si>
  <si>
    <t>8e.ii</t>
  </si>
  <si>
    <t>Would this ROE cap apply to the determination of AFUDC?</t>
  </si>
  <si>
    <t>8e.iii</t>
  </si>
  <si>
    <t>Would this cap be applied to the RoE including or excluding FERC RoE Adders?</t>
  </si>
  <si>
    <t>8e.iv</t>
  </si>
  <si>
    <t>Please describe the conditions under which this cap would not apply:</t>
  </si>
  <si>
    <t>Cap on Equity %</t>
  </si>
  <si>
    <t>8f</t>
  </si>
  <si>
    <t>Is the Project Sponsor offering a binding cap on the percent equity invested?</t>
  </si>
  <si>
    <t>8f.i</t>
  </si>
  <si>
    <t>Binding Cap on Equity %</t>
  </si>
  <si>
    <t>8f.ii</t>
  </si>
  <si>
    <t>Would this equity % cap apply to the determination of AFUDC?</t>
  </si>
  <si>
    <t>8f.iii</t>
  </si>
  <si>
    <t>Cap on Revenue Requirement</t>
  </si>
  <si>
    <t>8g</t>
  </si>
  <si>
    <t>Is the Project Sponsor offering a binding cap on Revenue Requirement?</t>
  </si>
  <si>
    <t>8g.i</t>
  </si>
  <si>
    <t>Binding Cap on Revenue Requirement</t>
  </si>
  <si>
    <t>8g.ii</t>
  </si>
  <si>
    <t>8g.iii</t>
  </si>
  <si>
    <t>Other Measures</t>
  </si>
  <si>
    <t>8h</t>
  </si>
  <si>
    <t>Describe any other cost containment measures not covered above:</t>
  </si>
  <si>
    <t>9. Other Information</t>
  </si>
  <si>
    <t>9b</t>
  </si>
  <si>
    <t>Provide any other cost or cost containment information:</t>
  </si>
  <si>
    <t>1b.iii</t>
  </si>
  <si>
    <t>Project Cost Estimates: Transmission Line</t>
  </si>
  <si>
    <t>Capital Expenditures (Nominal $)</t>
  </si>
  <si>
    <t>1b.iv</t>
  </si>
  <si>
    <t>Project Cost Estimates: Substation</t>
  </si>
  <si>
    <t>1b.v</t>
  </si>
  <si>
    <t>Project Cost Estimates: Additional Costs</t>
  </si>
  <si>
    <t>1b.vi</t>
  </si>
  <si>
    <t>Components Included in 1b.v Additional Costs</t>
  </si>
  <si>
    <t>CWIP (Nominal $)</t>
  </si>
  <si>
    <t>List if rate base adjustments:</t>
  </si>
  <si>
    <t>Rate Base Adjustments Total (Nominal $)</t>
  </si>
  <si>
    <t>Cash Working Capital</t>
  </si>
  <si>
    <t>Materials &amp; Supplies</t>
  </si>
  <si>
    <t>Other (identify below)</t>
  </si>
  <si>
    <t>Describe other rate base adjustments:</t>
  </si>
  <si>
    <t>5b.iii</t>
  </si>
  <si>
    <t>Provide the amount (if any) of land or other non-depreciable plant included in Capex</t>
  </si>
  <si>
    <t>5b.iv</t>
  </si>
  <si>
    <t>Were the depreciation amounts shown in Section 5b calculated on Depreciable Plant (excluding land or other non-depreciable plant)?</t>
  </si>
  <si>
    <t>Provide the type of tax and the assumptions that underlie the other tax rate estimate:</t>
  </si>
  <si>
    <t xml:space="preserve">c.      Please provide the capital expenditure estimates, by month and category of expenditure, by the project component (e.g. Transmission Upgrades, Substation Upgrades, Additional Components) in 1.b.iii-v. Please ensure that the total capital expenditures in these three components is equal to the totals in 1.b.         </t>
  </si>
  <si>
    <t xml:space="preserve">d.      As applicable, please provide detail on Additional Component capital expenditures in 1.b.vi.    </t>
  </si>
  <si>
    <t>Accumulated Deferred Taxes (ADIT)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</si>
</sst>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yy;@"/>
    <numFmt numFmtId="165" formatCode="&quot;$&quot;#,##0"/>
    <numFmt numFmtId="166" formatCode="_(* #,##0_);_(* \(#,##0\);_(* &quot;-&quot;??_);_(@_)"/>
    <numFmt numFmtId="167" formatCode="0.0%"/>
    <numFmt numFmtId="168" formatCode="0_);\(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
      <sz val="9"/>
      <color indexed="81"/>
      <name val="Tahoma"/>
      <family val="2"/>
    </font>
    <font>
      <i/>
      <sz val="14"/>
      <color theme="1"/>
      <name val="Calibri"/>
      <family val="2"/>
      <scheme val="minor"/>
    </font>
    <font>
      <sz val="11"/>
      <color rgb="FFFF0000"/>
      <name val="Calibri"/>
      <family val="2"/>
      <scheme val="minor"/>
    </font>
    <font>
      <sz val="14"/>
      <color rgb="FFFF0000"/>
      <name val="Calibri"/>
      <family val="2"/>
      <scheme val="minor"/>
    </font>
    <font>
      <sz val="11"/>
      <name val="Calibri"/>
      <family val="2"/>
      <scheme val="minor"/>
    </font>
    <font>
      <sz val="14"/>
      <name val="Calibri"/>
      <family val="2"/>
      <scheme val="minor"/>
    </font>
    <font>
      <b/>
      <sz val="11"/>
      <color theme="0"/>
      <name val="Calibri"/>
      <family val="2"/>
      <scheme val="minor"/>
    </font>
    <font>
      <b/>
      <sz val="12"/>
      <color theme="8" tint="-0.249977111117893"/>
      <name val="Calibri"/>
      <family val="2"/>
      <scheme val="minor"/>
    </font>
    <font>
      <sz val="11"/>
      <color theme="0"/>
      <name val="Calibri"/>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AEEF3"/>
        <bgColor indexed="64"/>
      </patternFill>
    </fill>
    <fill>
      <patternFill patternType="solid">
        <fgColor theme="8" tint="-0.249977111117893"/>
        <bgColor indexed="64"/>
      </patternFill>
    </fill>
    <fill>
      <patternFill patternType="solid">
        <fgColor theme="8" tint="-0.249977111117893"/>
        <bgColor rgb="FF000000"/>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88">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center" vertical="center"/>
    </xf>
    <xf numFmtId="0" fontId="5" fillId="3" borderId="1" xfId="0" applyFont="1" applyFill="1" applyBorder="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164" fontId="0" fillId="4" borderId="2" xfId="0" applyNumberFormat="1" applyFill="1" applyBorder="1" applyAlignment="1">
      <alignment horizontal="center" vertical="center"/>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0" fontId="5" fillId="2" borderId="0" xfId="0" quotePrefix="1" applyFont="1" applyFill="1" applyAlignment="1">
      <alignment horizontal="center" vertical="center"/>
    </xf>
    <xf numFmtId="168" fontId="0" fillId="4" borderId="2" xfId="1" applyNumberFormat="1" applyFont="1" applyFill="1" applyBorder="1" applyAlignment="1">
      <alignment horizontal="center" vertical="center"/>
    </xf>
    <xf numFmtId="0" fontId="2" fillId="4" borderId="4" xfId="0" applyFont="1" applyFill="1" applyBorder="1" applyAlignment="1">
      <alignment horizontal="left" vertical="center"/>
    </xf>
    <xf numFmtId="0" fontId="4" fillId="2" borderId="0" xfId="0" applyFont="1" applyFill="1" applyAlignment="1">
      <alignment vertical="center"/>
    </xf>
    <xf numFmtId="49" fontId="6" fillId="2" borderId="0" xfId="0" applyNumberFormat="1" applyFont="1" applyFill="1" applyAlignment="1">
      <alignment horizontal="center" vertical="center"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1" fontId="2" fillId="4" borderId="6" xfId="0" applyNumberFormat="1" applyFont="1" applyFill="1" applyBorder="1" applyAlignment="1">
      <alignment horizontal="center"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6" xfId="0" applyFont="1" applyFill="1" applyBorder="1" applyAlignment="1">
      <alignment horizontal="centerContinuous" vertical="center"/>
    </xf>
    <xf numFmtId="0" fontId="2" fillId="4" borderId="7" xfId="0" applyFont="1" applyFill="1" applyBorder="1" applyAlignment="1">
      <alignment horizontal="centerContinuous" vertical="center"/>
    </xf>
    <xf numFmtId="0" fontId="2" fillId="4" borderId="8"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15" xfId="0" applyFont="1" applyFill="1" applyBorder="1" applyAlignment="1">
      <alignment horizontal="centerContinuous" vertical="center"/>
    </xf>
    <xf numFmtId="0" fontId="5" fillId="3" borderId="16" xfId="0" applyFont="1" applyFill="1" applyBorder="1" applyAlignment="1">
      <alignment horizontal="centerContinuous" vertical="center"/>
    </xf>
    <xf numFmtId="1" fontId="0" fillId="4" borderId="6" xfId="0" applyNumberFormat="1" applyFill="1" applyBorder="1" applyAlignment="1">
      <alignment horizontal="center" vertical="center"/>
    </xf>
    <xf numFmtId="1" fontId="0" fillId="4" borderId="11" xfId="0" applyNumberFormat="1" applyFill="1" applyBorder="1" applyAlignment="1">
      <alignment horizontal="center" vertical="center"/>
    </xf>
    <xf numFmtId="0" fontId="3" fillId="3" borderId="6" xfId="0" applyFont="1" applyFill="1" applyBorder="1" applyAlignment="1">
      <alignment horizontal="centerContinuous" vertical="center"/>
    </xf>
    <xf numFmtId="0" fontId="0" fillId="3" borderId="7" xfId="0" applyFill="1" applyBorder="1" applyAlignment="1">
      <alignment horizontal="centerContinuous"/>
    </xf>
    <xf numFmtId="0" fontId="0" fillId="3" borderId="8" xfId="0" applyFill="1" applyBorder="1" applyAlignment="1">
      <alignment horizontal="centerContinuous"/>
    </xf>
    <xf numFmtId="0" fontId="5" fillId="3" borderId="1" xfId="0" applyFont="1" applyFill="1" applyBorder="1" applyAlignment="1">
      <alignment horizontal="centerContinuous" vertical="center"/>
    </xf>
    <xf numFmtId="0" fontId="2" fillId="4" borderId="2" xfId="0" applyFont="1" applyFill="1" applyBorder="1" applyAlignment="1">
      <alignment vertical="center"/>
    </xf>
    <xf numFmtId="0" fontId="2" fillId="4" borderId="24" xfId="0" applyFont="1" applyFill="1" applyBorder="1" applyAlignment="1">
      <alignment vertical="center"/>
    </xf>
    <xf numFmtId="166" fontId="0" fillId="2" borderId="2" xfId="1"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Continuous" vertical="center" wrapText="1"/>
      <protection locked="0"/>
    </xf>
    <xf numFmtId="49" fontId="6" fillId="2" borderId="7" xfId="0" applyNumberFormat="1" applyFont="1" applyFill="1" applyBorder="1" applyAlignment="1" applyProtection="1">
      <alignment horizontal="centerContinuous" vertical="center" wrapText="1"/>
      <protection locked="0"/>
    </xf>
    <xf numFmtId="49" fontId="6" fillId="2" borderId="8" xfId="0" applyNumberFormat="1" applyFont="1" applyFill="1" applyBorder="1" applyAlignment="1" applyProtection="1">
      <alignment horizontal="centerContinuous" vertical="center" wrapText="1"/>
      <protection locked="0"/>
    </xf>
    <xf numFmtId="0" fontId="6" fillId="2" borderId="2" xfId="0" applyFont="1" applyFill="1" applyBorder="1" applyAlignment="1" applyProtection="1">
      <alignment horizontal="center" vertical="center"/>
      <protection locked="0"/>
    </xf>
    <xf numFmtId="165" fontId="6" fillId="2" borderId="2" xfId="1"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7" fillId="0" borderId="0" xfId="0" applyFont="1" applyAlignment="1">
      <alignment vertical="center" wrapText="1"/>
    </xf>
    <xf numFmtId="0" fontId="8" fillId="0" borderId="0" xfId="0" applyFont="1"/>
    <xf numFmtId="0" fontId="8" fillId="0" borderId="0" xfId="0" applyFont="1" applyAlignment="1">
      <alignment horizontal="left" vertical="center" wrapText="1" indent="7"/>
    </xf>
    <xf numFmtId="0" fontId="13" fillId="0" borderId="0" xfId="0" applyFont="1"/>
    <xf numFmtId="0" fontId="8"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left" vertical="center" wrapText="1" indent="14"/>
    </xf>
    <xf numFmtId="0" fontId="8" fillId="0" borderId="0" xfId="0" applyFont="1" applyAlignment="1">
      <alignment horizontal="left" vertical="center" wrapText="1"/>
    </xf>
    <xf numFmtId="0" fontId="8" fillId="0" borderId="0" xfId="0" applyFont="1" applyAlignment="1">
      <alignment horizontal="left" vertical="center" wrapText="1" indent="15"/>
    </xf>
    <xf numFmtId="0" fontId="11" fillId="0" borderId="0" xfId="0" applyFont="1" applyAlignment="1">
      <alignment horizontal="left" vertical="center" wrapText="1" indent="7"/>
    </xf>
    <xf numFmtId="0" fontId="8" fillId="0" borderId="0" xfId="0" applyFont="1" applyAlignment="1">
      <alignment horizontal="left" vertical="center" wrapText="1" indent="6"/>
    </xf>
    <xf numFmtId="0" fontId="8" fillId="0" borderId="0" xfId="0" applyFont="1" applyAlignment="1">
      <alignment wrapText="1"/>
    </xf>
    <xf numFmtId="0" fontId="4" fillId="0" borderId="0" xfId="0" applyFont="1" applyAlignment="1">
      <alignment vertical="center"/>
    </xf>
    <xf numFmtId="0" fontId="5" fillId="0" borderId="0" xfId="0" applyFont="1" applyAlignment="1">
      <alignment horizontal="center" vertical="center"/>
    </xf>
    <xf numFmtId="167" fontId="6" fillId="0" borderId="2" xfId="2" applyNumberFormat="1" applyFont="1" applyFill="1" applyBorder="1" applyAlignment="1" applyProtection="1">
      <alignment horizontal="center" vertical="center"/>
      <protection locked="0"/>
    </xf>
    <xf numFmtId="164" fontId="6" fillId="0" borderId="2" xfId="0" applyNumberFormat="1" applyFont="1" applyBorder="1" applyAlignment="1" applyProtection="1">
      <alignment horizontal="center" vertical="center"/>
      <protection locked="0"/>
    </xf>
    <xf numFmtId="0" fontId="12" fillId="0" borderId="0" xfId="0" applyFont="1"/>
    <xf numFmtId="1" fontId="6" fillId="0" borderId="2" xfId="0" applyNumberFormat="1" applyFont="1" applyBorder="1" applyAlignment="1" applyProtection="1">
      <alignment horizontal="center" vertical="center"/>
      <protection locked="0"/>
    </xf>
    <xf numFmtId="167" fontId="6" fillId="3" borderId="2" xfId="2"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0" fillId="0" borderId="2" xfId="0" applyBorder="1" applyAlignment="1">
      <alignment horizontal="left" vertical="center" indent="2"/>
    </xf>
    <xf numFmtId="166" fontId="0" fillId="0" borderId="2" xfId="1" applyNumberFormat="1" applyFont="1" applyFill="1" applyBorder="1" applyAlignment="1" applyProtection="1">
      <alignment horizontal="center" vertical="center"/>
      <protection locked="0"/>
    </xf>
    <xf numFmtId="0" fontId="0" fillId="0" borderId="2" xfId="0" applyBorder="1" applyAlignment="1">
      <alignment horizontal="left" vertical="center" wrapText="1" indent="2"/>
    </xf>
    <xf numFmtId="0" fontId="2" fillId="0" borderId="2" xfId="0" applyFont="1" applyBorder="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center" vertical="center"/>
    </xf>
    <xf numFmtId="166" fontId="2" fillId="0" borderId="0" xfId="1" applyNumberFormat="1" applyFont="1" applyFill="1" applyBorder="1" applyAlignment="1">
      <alignment horizontal="center" vertical="center"/>
    </xf>
    <xf numFmtId="0" fontId="5" fillId="0" borderId="0" xfId="0" quotePrefix="1" applyFont="1" applyAlignment="1">
      <alignment horizontal="center" vertical="center"/>
    </xf>
    <xf numFmtId="0" fontId="2" fillId="0" borderId="0" xfId="0" applyFont="1" applyAlignment="1">
      <alignment vertical="center"/>
    </xf>
    <xf numFmtId="49" fontId="6" fillId="0" borderId="6" xfId="0" applyNumberFormat="1" applyFont="1" applyBorder="1" applyAlignment="1" applyProtection="1">
      <alignment horizontal="centerContinuous" vertical="center" wrapText="1"/>
      <protection locked="0"/>
    </xf>
    <xf numFmtId="49" fontId="6" fillId="0" borderId="7" xfId="0" applyNumberFormat="1" applyFont="1" applyBorder="1" applyAlignment="1" applyProtection="1">
      <alignment horizontal="centerContinuous" vertical="center" wrapText="1"/>
      <protection locked="0"/>
    </xf>
    <xf numFmtId="49" fontId="6" fillId="0" borderId="8" xfId="0" applyNumberFormat="1" applyFont="1" applyBorder="1" applyAlignment="1" applyProtection="1">
      <alignment horizontal="centerContinuous" vertical="center" wrapText="1"/>
      <protection locked="0"/>
    </xf>
    <xf numFmtId="49" fontId="6" fillId="0" borderId="0" xfId="0" applyNumberFormat="1" applyFont="1" applyAlignment="1">
      <alignment horizontal="center" vertical="center" wrapText="1"/>
    </xf>
    <xf numFmtId="167" fontId="6" fillId="3" borderId="2" xfId="0" applyNumberFormat="1" applyFont="1" applyFill="1" applyBorder="1" applyAlignment="1">
      <alignment horizontal="center" vertical="center"/>
    </xf>
    <xf numFmtId="166" fontId="2" fillId="3" borderId="2" xfId="0" applyNumberFormat="1" applyFont="1" applyFill="1" applyBorder="1" applyAlignment="1">
      <alignment horizontal="left" vertical="center" indent="1"/>
    </xf>
    <xf numFmtId="166" fontId="1" fillId="3" borderId="2" xfId="1" applyNumberFormat="1" applyFont="1" applyFill="1" applyBorder="1" applyAlignment="1">
      <alignment horizontal="center" vertical="center"/>
    </xf>
    <xf numFmtId="166" fontId="2" fillId="3" borderId="2" xfId="1" applyNumberFormat="1" applyFont="1" applyFill="1" applyBorder="1" applyAlignment="1">
      <alignment horizontal="center" vertical="center"/>
    </xf>
    <xf numFmtId="0" fontId="0" fillId="0" borderId="2" xfId="0" applyBorder="1" applyAlignment="1">
      <alignment horizontal="left" vertical="center" indent="3"/>
    </xf>
    <xf numFmtId="0" fontId="0" fillId="0" borderId="2" xfId="0" applyBorder="1" applyAlignment="1">
      <alignment horizontal="center" vertical="center"/>
    </xf>
    <xf numFmtId="166" fontId="1" fillId="0" borderId="2" xfId="1" applyNumberFormat="1" applyFont="1" applyFill="1" applyBorder="1" applyAlignment="1" applyProtection="1">
      <alignment horizontal="center" vertical="center"/>
      <protection locked="0"/>
    </xf>
    <xf numFmtId="0" fontId="0" fillId="0" borderId="5" xfId="0" applyBorder="1" applyAlignment="1">
      <alignment horizontal="left" vertical="center" indent="3"/>
    </xf>
    <xf numFmtId="0" fontId="0" fillId="0" borderId="5" xfId="0" applyBorder="1" applyAlignment="1">
      <alignment horizontal="center" vertical="center"/>
    </xf>
    <xf numFmtId="166" fontId="1" fillId="0" borderId="5" xfId="1" applyNumberFormat="1" applyFont="1" applyFill="1" applyBorder="1" applyAlignment="1" applyProtection="1">
      <alignment horizontal="center" vertical="center"/>
      <protection locked="0"/>
    </xf>
    <xf numFmtId="166" fontId="1" fillId="0" borderId="4" xfId="1" applyNumberFormat="1" applyFont="1" applyFill="1" applyBorder="1" applyAlignment="1" applyProtection="1">
      <alignment horizontal="center" vertical="center"/>
      <protection locked="0"/>
    </xf>
    <xf numFmtId="0" fontId="2" fillId="3" borderId="18" xfId="0" applyFont="1" applyFill="1" applyBorder="1" applyAlignment="1">
      <alignment horizontal="left" vertical="center" indent="1"/>
    </xf>
    <xf numFmtId="0" fontId="2" fillId="3" borderId="18" xfId="0" applyFont="1" applyFill="1" applyBorder="1" applyAlignment="1">
      <alignment horizontal="center" vertical="center"/>
    </xf>
    <xf numFmtId="166" fontId="1" fillId="3" borderId="18" xfId="1" applyNumberFormat="1" applyFont="1" applyFill="1" applyBorder="1" applyAlignment="1">
      <alignment horizontal="center" vertical="center"/>
    </xf>
    <xf numFmtId="0" fontId="2" fillId="3" borderId="20" xfId="0" applyFont="1" applyFill="1" applyBorder="1" applyAlignment="1">
      <alignment horizontal="left" vertical="center"/>
    </xf>
    <xf numFmtId="0" fontId="0" fillId="3" borderId="20" xfId="0" applyFill="1" applyBorder="1" applyAlignment="1">
      <alignment horizontal="center" vertical="center"/>
    </xf>
    <xf numFmtId="166" fontId="2" fillId="3" borderId="20" xfId="1" applyNumberFormat="1" applyFont="1" applyFill="1" applyBorder="1" applyAlignment="1">
      <alignment horizontal="center" vertical="center"/>
    </xf>
    <xf numFmtId="0" fontId="2" fillId="3" borderId="18" xfId="0" applyFont="1" applyFill="1" applyBorder="1" applyAlignment="1">
      <alignment horizontal="left" vertical="center"/>
    </xf>
    <xf numFmtId="0" fontId="0" fillId="3" borderId="4" xfId="0" applyFill="1" applyBorder="1" applyAlignment="1">
      <alignment horizontal="center" vertical="center"/>
    </xf>
    <xf numFmtId="166" fontId="1" fillId="3" borderId="4" xfId="1" applyNumberFormat="1" applyFont="1" applyFill="1" applyBorder="1" applyAlignment="1">
      <alignment horizontal="center" vertical="center"/>
    </xf>
    <xf numFmtId="0" fontId="2" fillId="3" borderId="19" xfId="0" applyFont="1" applyFill="1" applyBorder="1" applyAlignment="1">
      <alignment horizontal="left" vertical="center"/>
    </xf>
    <xf numFmtId="0" fontId="2" fillId="3" borderId="19" xfId="0" applyFont="1" applyFill="1" applyBorder="1" applyAlignment="1">
      <alignment horizontal="center" vertical="center"/>
    </xf>
    <xf numFmtId="166" fontId="2" fillId="3" borderId="19" xfId="1" applyNumberFormat="1" applyFont="1" applyFill="1" applyBorder="1" applyAlignment="1">
      <alignment horizontal="center" vertical="center"/>
    </xf>
    <xf numFmtId="0" fontId="5" fillId="0" borderId="0" xfId="0" quotePrefix="1" applyFont="1" applyAlignment="1">
      <alignment horizontal="center"/>
    </xf>
    <xf numFmtId="0" fontId="0" fillId="0" borderId="6" xfId="0" applyBorder="1" applyAlignment="1">
      <alignment horizontal="left" vertical="center" indent="3"/>
    </xf>
    <xf numFmtId="167" fontId="2" fillId="0" borderId="2" xfId="2" applyNumberFormat="1" applyFont="1" applyFill="1" applyBorder="1" applyAlignment="1" applyProtection="1">
      <alignment horizontal="center" vertical="center"/>
      <protection locked="0"/>
    </xf>
    <xf numFmtId="167" fontId="0" fillId="0" borderId="2" xfId="2" applyNumberFormat="1" applyFont="1" applyFill="1" applyBorder="1" applyAlignment="1" applyProtection="1">
      <alignment horizontal="center" vertical="center"/>
      <protection locked="0"/>
    </xf>
    <xf numFmtId="0" fontId="5" fillId="0" borderId="0" xfId="0" applyFont="1"/>
    <xf numFmtId="0" fontId="2" fillId="0" borderId="6" xfId="0" applyFont="1" applyBorder="1" applyAlignment="1">
      <alignment horizontal="centerContinuous" vertical="center"/>
    </xf>
    <xf numFmtId="0" fontId="2" fillId="0" borderId="0" xfId="0" applyFont="1"/>
    <xf numFmtId="0" fontId="0" fillId="3" borderId="6" xfId="0" applyFill="1" applyBorder="1" applyAlignment="1">
      <alignment horizontal="left" vertical="center" indent="3"/>
    </xf>
    <xf numFmtId="167" fontId="2" fillId="3" borderId="2" xfId="2" applyNumberFormat="1"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6" fillId="0" borderId="6" xfId="0" applyFont="1" applyBorder="1"/>
    <xf numFmtId="0" fontId="0" fillId="0" borderId="7" xfId="0" applyBorder="1"/>
    <xf numFmtId="0" fontId="0" fillId="0" borderId="8" xfId="0" applyBorder="1"/>
    <xf numFmtId="166" fontId="0" fillId="0" borderId="5" xfId="1" applyNumberFormat="1" applyFont="1" applyFill="1" applyBorder="1" applyAlignment="1" applyProtection="1">
      <alignment horizontal="center" vertical="center"/>
      <protection locked="0"/>
    </xf>
    <xf numFmtId="0" fontId="2" fillId="0" borderId="6" xfId="0" applyFont="1" applyBorder="1" applyAlignment="1">
      <alignment horizontal="left" vertical="center" indent="1"/>
    </xf>
    <xf numFmtId="0" fontId="2" fillId="3" borderId="6" xfId="0" applyFont="1" applyFill="1" applyBorder="1" applyAlignment="1">
      <alignment horizontal="left" vertical="center" indent="1"/>
    </xf>
    <xf numFmtId="166" fontId="0" fillId="3" borderId="5" xfId="1" applyNumberFormat="1" applyFont="1" applyFill="1" applyBorder="1" applyAlignment="1">
      <alignment horizontal="center" vertical="center"/>
    </xf>
    <xf numFmtId="166" fontId="2" fillId="0" borderId="2" xfId="1" applyNumberFormat="1" applyFont="1" applyFill="1" applyBorder="1" applyAlignment="1">
      <alignment horizontal="centerContinuous" vertical="center"/>
    </xf>
    <xf numFmtId="0" fontId="2" fillId="0" borderId="14" xfId="0" applyFont="1" applyBorder="1" applyAlignment="1">
      <alignment horizontal="centerContinuous"/>
    </xf>
    <xf numFmtId="0" fontId="2" fillId="0" borderId="9" xfId="0" applyFont="1" applyBorder="1" applyAlignment="1">
      <alignment horizontal="centerContinuous"/>
    </xf>
    <xf numFmtId="166" fontId="1" fillId="0" borderId="10" xfId="1" applyNumberFormat="1" applyFont="1" applyFill="1" applyBorder="1" applyAlignment="1" applyProtection="1">
      <alignment horizontal="center" vertical="center"/>
      <protection locked="0"/>
    </xf>
    <xf numFmtId="0" fontId="6" fillId="0" borderId="2" xfId="0" applyFont="1" applyBorder="1" applyAlignment="1" applyProtection="1">
      <alignment horizontal="center"/>
      <protection locked="0"/>
    </xf>
    <xf numFmtId="0" fontId="6" fillId="0" borderId="0" xfId="0" applyFont="1"/>
    <xf numFmtId="0" fontId="0" fillId="0" borderId="2" xfId="0" applyBorder="1" applyAlignment="1" applyProtection="1">
      <alignment horizontal="center"/>
      <protection locked="0"/>
    </xf>
    <xf numFmtId="166" fontId="0" fillId="0" borderId="8" xfId="1" applyNumberFormat="1" applyFont="1" applyFill="1" applyBorder="1" applyAlignment="1" applyProtection="1">
      <alignment horizontal="center"/>
      <protection locked="0"/>
    </xf>
    <xf numFmtId="166" fontId="0" fillId="0" borderId="2" xfId="1" applyNumberFormat="1"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2" fillId="3" borderId="14" xfId="0" applyFont="1" applyFill="1" applyBorder="1" applyAlignment="1">
      <alignment horizontal="centerContinuous"/>
    </xf>
    <xf numFmtId="0" fontId="2" fillId="3" borderId="17" xfId="0" applyFont="1" applyFill="1" applyBorder="1" applyAlignment="1">
      <alignment horizontal="centerContinuous"/>
    </xf>
    <xf numFmtId="166" fontId="2" fillId="3" borderId="10" xfId="1" applyNumberFormat="1" applyFont="1" applyFill="1" applyBorder="1" applyAlignment="1">
      <alignment horizontal="center" vertical="center"/>
    </xf>
    <xf numFmtId="0" fontId="0" fillId="0" borderId="0" xfId="0" applyAlignment="1">
      <alignment horizontal="left"/>
    </xf>
    <xf numFmtId="0" fontId="3" fillId="0" borderId="0" xfId="0" applyFont="1"/>
    <xf numFmtId="9" fontId="6" fillId="0" borderId="2" xfId="2" applyFont="1" applyFill="1" applyBorder="1" applyAlignment="1" applyProtection="1">
      <alignment horizontal="center"/>
      <protection locked="0"/>
    </xf>
    <xf numFmtId="166" fontId="2" fillId="0" borderId="6" xfId="1" applyNumberFormat="1" applyFont="1" applyFill="1" applyBorder="1" applyAlignment="1">
      <alignment vertical="center"/>
    </xf>
    <xf numFmtId="166" fontId="2" fillId="0" borderId="8" xfId="1" applyNumberFormat="1" applyFont="1" applyFill="1" applyBorder="1" applyAlignment="1">
      <alignment vertical="center"/>
    </xf>
    <xf numFmtId="166" fontId="1" fillId="0" borderId="8" xfId="1" applyNumberFormat="1" applyFont="1" applyFill="1" applyBorder="1" applyAlignment="1" applyProtection="1">
      <alignment horizontal="center" vertical="center"/>
      <protection locked="0"/>
    </xf>
    <xf numFmtId="166" fontId="2" fillId="0" borderId="25" xfId="1" applyNumberFormat="1" applyFont="1" applyFill="1" applyBorder="1" applyAlignment="1">
      <alignment vertical="center"/>
    </xf>
    <xf numFmtId="166" fontId="2" fillId="0" borderId="26" xfId="1" applyNumberFormat="1" applyFont="1" applyFill="1" applyBorder="1" applyAlignment="1">
      <alignment vertical="center"/>
    </xf>
    <xf numFmtId="166" fontId="2" fillId="0" borderId="2" xfId="1" applyNumberFormat="1" applyFont="1" applyFill="1" applyBorder="1" applyAlignment="1" applyProtection="1">
      <alignment horizontal="center" vertical="center"/>
      <protection locked="0"/>
    </xf>
    <xf numFmtId="0" fontId="6" fillId="0" borderId="6" xfId="0" applyFont="1" applyBorder="1" applyAlignment="1" applyProtection="1">
      <alignment horizontal="centerContinuous" vertical="center" wrapText="1"/>
      <protection locked="0"/>
    </xf>
    <xf numFmtId="0" fontId="6" fillId="0" borderId="7" xfId="0" applyFont="1" applyBorder="1" applyAlignment="1" applyProtection="1">
      <alignment horizontal="centerContinuous" vertical="center" wrapText="1"/>
      <protection locked="0"/>
    </xf>
    <xf numFmtId="0" fontId="6" fillId="0" borderId="8" xfId="0" applyFont="1" applyBorder="1" applyAlignment="1" applyProtection="1">
      <alignment horizontal="centerContinuous" vertical="center" wrapText="1"/>
      <protection locked="0"/>
    </xf>
    <xf numFmtId="166" fontId="2" fillId="3" borderId="14" xfId="1" applyNumberFormat="1" applyFont="1" applyFill="1" applyBorder="1" applyAlignment="1">
      <alignment horizontal="left" vertical="center"/>
    </xf>
    <xf numFmtId="0" fontId="6" fillId="2" borderId="0" xfId="0" applyFont="1" applyFill="1" applyAlignment="1">
      <alignment vertical="center"/>
    </xf>
    <xf numFmtId="0" fontId="0" fillId="0" borderId="0" xfId="0" applyProtection="1">
      <protection locked="0"/>
    </xf>
    <xf numFmtId="0" fontId="14" fillId="0" borderId="0" xfId="0" applyFont="1"/>
    <xf numFmtId="166" fontId="2" fillId="3" borderId="21" xfId="1" applyNumberFormat="1" applyFont="1" applyFill="1" applyBorder="1" applyAlignment="1">
      <alignment vertical="center"/>
    </xf>
    <xf numFmtId="166" fontId="2" fillId="3" borderId="22" xfId="1" applyNumberFormat="1" applyFont="1" applyFill="1" applyBorder="1" applyAlignment="1">
      <alignment vertical="center"/>
    </xf>
    <xf numFmtId="166" fontId="1" fillId="3" borderId="23" xfId="1" applyNumberFormat="1" applyFont="1" applyFill="1" applyBorder="1" applyAlignment="1">
      <alignment horizontal="center" vertical="center"/>
    </xf>
    <xf numFmtId="0" fontId="2" fillId="4" borderId="11" xfId="0" applyFont="1" applyFill="1" applyBorder="1" applyAlignment="1">
      <alignment horizontal="left" vertical="center" indent="26"/>
    </xf>
    <xf numFmtId="0" fontId="0" fillId="0" borderId="4" xfId="0" applyBorder="1" applyAlignment="1" applyProtection="1">
      <alignment horizontal="left" vertical="center" indent="3"/>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4" borderId="6" xfId="0" applyFont="1" applyFill="1" applyBorder="1" applyAlignment="1">
      <alignment horizontal="center" vertical="center"/>
    </xf>
    <xf numFmtId="0" fontId="6" fillId="0" borderId="0" xfId="0" applyFont="1" applyAlignment="1" applyProtection="1">
      <alignment horizontal="center" vertical="center"/>
      <protection locked="0"/>
    </xf>
    <xf numFmtId="0" fontId="17" fillId="3" borderId="1" xfId="0" applyFont="1" applyFill="1" applyBorder="1" applyAlignment="1">
      <alignment horizontal="center" vertical="center"/>
    </xf>
    <xf numFmtId="0" fontId="16" fillId="5" borderId="2" xfId="0" applyFont="1" applyFill="1" applyBorder="1" applyAlignment="1">
      <alignment horizontal="center" vertical="center"/>
    </xf>
    <xf numFmtId="164" fontId="18" fillId="6" borderId="2" xfId="0" applyNumberFormat="1" applyFont="1" applyFill="1" applyBorder="1" applyAlignment="1">
      <alignment horizontal="center" vertical="center"/>
    </xf>
    <xf numFmtId="0" fontId="9" fillId="0" borderId="6" xfId="0" applyFont="1" applyBorder="1" applyAlignment="1">
      <alignment horizontal="left" vertical="center" indent="1"/>
    </xf>
    <xf numFmtId="0" fontId="0" fillId="0" borderId="6" xfId="0" applyBorder="1" applyAlignment="1">
      <alignment horizontal="left" vertical="center" indent="1"/>
    </xf>
    <xf numFmtId="49" fontId="6" fillId="0" borderId="2" xfId="0" applyNumberFormat="1" applyFont="1" applyBorder="1" applyAlignment="1" applyProtection="1">
      <alignment horizontal="centerContinuous" vertical="center" wrapText="1"/>
      <protection locked="0"/>
    </xf>
    <xf numFmtId="44" fontId="6" fillId="0" borderId="2" xfId="3" applyFont="1" applyBorder="1" applyAlignment="1" applyProtection="1">
      <alignment horizontal="center"/>
      <protection locked="0"/>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49" fontId="6" fillId="0" borderId="6"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0" fontId="9" fillId="4" borderId="12" xfId="0" applyFont="1" applyFill="1" applyBorder="1" applyAlignment="1">
      <alignment horizontal="center"/>
    </xf>
    <xf numFmtId="0" fontId="9" fillId="4" borderId="0" xfId="0" applyFont="1" applyFill="1" applyAlignment="1">
      <alignment horizontal="center"/>
    </xf>
    <xf numFmtId="49" fontId="6" fillId="0" borderId="2" xfId="0" applyNumberFormat="1" applyFont="1" applyBorder="1" applyAlignment="1" applyProtection="1">
      <alignment horizontal="center" vertical="center" wrapText="1"/>
      <protection locked="0"/>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4">
    <cellStyle name="Comma" xfId="1" builtinId="3"/>
    <cellStyle name="Currency" xfId="3" builtinId="4"/>
    <cellStyle name="Normal" xfId="0" builtinId="0"/>
    <cellStyle name="Percent" xfId="2" builtinId="5"/>
  </cellStyles>
  <dxfs count="1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FFFF00"/>
        </patternFill>
      </fill>
    </dxf>
    <dxf>
      <font>
        <color theme="0"/>
      </font>
      <fill>
        <patternFill>
          <fgColor theme="0"/>
          <bgColor theme="0"/>
        </patternFill>
      </fill>
      <border>
        <left/>
        <right/>
        <top/>
        <bottom/>
        <vertical/>
        <horizontal/>
      </border>
    </dxf>
    <dxf>
      <fill>
        <patternFill>
          <bgColor rgb="FFFFFF00"/>
        </patternFill>
      </fill>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91"/>
  <sheetViews>
    <sheetView showGridLines="0" zoomScale="85" zoomScaleNormal="85" workbookViewId="0">
      <selection activeCell="A18" sqref="A18"/>
    </sheetView>
  </sheetViews>
  <sheetFormatPr defaultColWidth="9.08984375" defaultRowHeight="18.5" x14ac:dyDescent="0.45"/>
  <cols>
    <col min="1" max="1" width="148.08984375" style="55" customWidth="1"/>
    <col min="2" max="2" width="9.08984375" style="45" customWidth="1"/>
    <col min="3" max="16384" width="9.08984375" style="45"/>
  </cols>
  <sheetData>
    <row r="1" spans="1:2" x14ac:dyDescent="0.45">
      <c r="A1" s="44" t="s">
        <v>0</v>
      </c>
    </row>
    <row r="2" spans="1:2" x14ac:dyDescent="0.45">
      <c r="A2" s="44"/>
    </row>
    <row r="3" spans="1:2" ht="30" customHeight="1" x14ac:dyDescent="0.45">
      <c r="A3" s="44" t="s">
        <v>1</v>
      </c>
    </row>
    <row r="4" spans="1:2" x14ac:dyDescent="0.45">
      <c r="A4" s="46" t="s">
        <v>2</v>
      </c>
    </row>
    <row r="5" spans="1:2" x14ac:dyDescent="0.45">
      <c r="A5" s="46" t="s">
        <v>3</v>
      </c>
    </row>
    <row r="6" spans="1:2" x14ac:dyDescent="0.45">
      <c r="A6" s="46" t="s">
        <v>4</v>
      </c>
    </row>
    <row r="7" spans="1:2" ht="37" x14ac:dyDescent="0.45">
      <c r="A7" s="46" t="s">
        <v>5</v>
      </c>
      <c r="B7" s="47"/>
    </row>
    <row r="8" spans="1:2" x14ac:dyDescent="0.45">
      <c r="A8" s="46" t="s">
        <v>6</v>
      </c>
    </row>
    <row r="9" spans="1:2" x14ac:dyDescent="0.45">
      <c r="A9" s="46" t="s">
        <v>7</v>
      </c>
    </row>
    <row r="10" spans="1:2" x14ac:dyDescent="0.45">
      <c r="A10" s="48"/>
    </row>
    <row r="11" spans="1:2" x14ac:dyDescent="0.45">
      <c r="A11" s="49" t="s">
        <v>8</v>
      </c>
    </row>
    <row r="12" spans="1:2" ht="31.5" customHeight="1" x14ac:dyDescent="0.45">
      <c r="A12" s="46" t="s">
        <v>9</v>
      </c>
    </row>
    <row r="13" spans="1:2" ht="140.25" customHeight="1" x14ac:dyDescent="0.45">
      <c r="A13" s="46" t="s">
        <v>10</v>
      </c>
    </row>
    <row r="14" spans="1:2" ht="30.75" customHeight="1" x14ac:dyDescent="0.45">
      <c r="A14" s="50" t="s">
        <v>11</v>
      </c>
    </row>
    <row r="15" spans="1:2" ht="84.9" customHeight="1" x14ac:dyDescent="0.45">
      <c r="A15" s="50" t="s">
        <v>12</v>
      </c>
      <c r="B15" s="47"/>
    </row>
    <row r="16" spans="1:2" ht="54" customHeight="1" x14ac:dyDescent="0.45">
      <c r="A16" s="46" t="s">
        <v>324</v>
      </c>
      <c r="B16" s="47"/>
    </row>
    <row r="17" spans="1:2" ht="24.75" customHeight="1" x14ac:dyDescent="0.45">
      <c r="A17" s="46" t="s">
        <v>325</v>
      </c>
      <c r="B17" s="47"/>
    </row>
    <row r="18" spans="1:2" x14ac:dyDescent="0.45">
      <c r="A18" s="48"/>
    </row>
    <row r="19" spans="1:2" x14ac:dyDescent="0.45">
      <c r="A19" s="49" t="s">
        <v>13</v>
      </c>
    </row>
    <row r="20" spans="1:2" ht="26.25" customHeight="1" x14ac:dyDescent="0.45">
      <c r="A20" s="46" t="s">
        <v>14</v>
      </c>
    </row>
    <row r="21" spans="1:2" ht="66.75" customHeight="1" x14ac:dyDescent="0.45">
      <c r="A21" s="46" t="s">
        <v>15</v>
      </c>
    </row>
    <row r="22" spans="1:2" ht="44.25" customHeight="1" x14ac:dyDescent="0.45">
      <c r="A22" s="50" t="s">
        <v>16</v>
      </c>
    </row>
    <row r="23" spans="1:2" ht="32.25" customHeight="1" x14ac:dyDescent="0.45">
      <c r="A23" s="50" t="s">
        <v>17</v>
      </c>
    </row>
    <row r="24" spans="1:2" x14ac:dyDescent="0.45">
      <c r="A24" s="51"/>
    </row>
    <row r="25" spans="1:2" ht="30" customHeight="1" x14ac:dyDescent="0.45">
      <c r="A25" s="49" t="s">
        <v>18</v>
      </c>
    </row>
    <row r="26" spans="1:2" ht="30" customHeight="1" x14ac:dyDescent="0.45">
      <c r="A26" s="46" t="s">
        <v>19</v>
      </c>
    </row>
    <row r="27" spans="1:2" ht="30" customHeight="1" x14ac:dyDescent="0.45">
      <c r="A27" s="46" t="s">
        <v>20</v>
      </c>
    </row>
    <row r="28" spans="1:2" ht="55.5" x14ac:dyDescent="0.45">
      <c r="A28" s="46" t="s">
        <v>21</v>
      </c>
    </row>
    <row r="29" spans="1:2" x14ac:dyDescent="0.45">
      <c r="A29" s="51"/>
    </row>
    <row r="30" spans="1:2" x14ac:dyDescent="0.45">
      <c r="A30" s="49" t="s">
        <v>22</v>
      </c>
    </row>
    <row r="31" spans="1:2" ht="30" customHeight="1" x14ac:dyDescent="0.45">
      <c r="A31" s="46" t="s">
        <v>23</v>
      </c>
    </row>
    <row r="32" spans="1:2" ht="45" customHeight="1" x14ac:dyDescent="0.45">
      <c r="A32" s="46" t="s">
        <v>24</v>
      </c>
    </row>
    <row r="33" spans="1:1" ht="45" customHeight="1" x14ac:dyDescent="0.45">
      <c r="A33" s="46" t="s">
        <v>25</v>
      </c>
    </row>
    <row r="34" spans="1:1" ht="84.9" customHeight="1" x14ac:dyDescent="0.45">
      <c r="A34" s="46" t="s">
        <v>26</v>
      </c>
    </row>
    <row r="35" spans="1:1" ht="37" x14ac:dyDescent="0.45">
      <c r="A35" s="46" t="s">
        <v>27</v>
      </c>
    </row>
    <row r="36" spans="1:1" x14ac:dyDescent="0.45">
      <c r="A36" s="51"/>
    </row>
    <row r="37" spans="1:1" ht="30" customHeight="1" x14ac:dyDescent="0.45">
      <c r="A37" s="49" t="s">
        <v>28</v>
      </c>
    </row>
    <row r="38" spans="1:1" ht="30" customHeight="1" x14ac:dyDescent="0.45">
      <c r="A38" s="46" t="s">
        <v>29</v>
      </c>
    </row>
    <row r="39" spans="1:1" ht="60" customHeight="1" x14ac:dyDescent="0.45">
      <c r="A39" s="46" t="s">
        <v>30</v>
      </c>
    </row>
    <row r="40" spans="1:1" ht="60" customHeight="1" x14ac:dyDescent="0.45">
      <c r="A40" s="52" t="s">
        <v>31</v>
      </c>
    </row>
    <row r="41" spans="1:1" ht="60" customHeight="1" x14ac:dyDescent="0.45">
      <c r="A41" s="52" t="s">
        <v>32</v>
      </c>
    </row>
    <row r="42" spans="1:1" ht="59.25" customHeight="1" x14ac:dyDescent="0.45">
      <c r="A42" s="46" t="s">
        <v>33</v>
      </c>
    </row>
    <row r="43" spans="1:1" ht="59.25" customHeight="1" x14ac:dyDescent="0.45">
      <c r="A43" s="52" t="s">
        <v>34</v>
      </c>
    </row>
    <row r="44" spans="1:1" ht="45" customHeight="1" x14ac:dyDescent="0.45">
      <c r="A44" s="52" t="s">
        <v>35</v>
      </c>
    </row>
    <row r="45" spans="1:1" x14ac:dyDescent="0.45">
      <c r="A45" s="51"/>
    </row>
    <row r="46" spans="1:1" x14ac:dyDescent="0.45">
      <c r="A46" s="49" t="s">
        <v>36</v>
      </c>
    </row>
    <row r="47" spans="1:1" ht="30" customHeight="1" x14ac:dyDescent="0.45">
      <c r="A47" s="46" t="s">
        <v>37</v>
      </c>
    </row>
    <row r="48" spans="1:1" ht="55.5" x14ac:dyDescent="0.45">
      <c r="A48" s="46" t="s">
        <v>38</v>
      </c>
    </row>
    <row r="49" spans="1:1" ht="55.5" x14ac:dyDescent="0.45">
      <c r="A49" s="46" t="s">
        <v>39</v>
      </c>
    </row>
    <row r="50" spans="1:1" x14ac:dyDescent="0.45">
      <c r="A50" s="51"/>
    </row>
    <row r="51" spans="1:1" ht="30" customHeight="1" x14ac:dyDescent="0.45">
      <c r="A51" s="49" t="s">
        <v>40</v>
      </c>
    </row>
    <row r="52" spans="1:1" ht="30" customHeight="1" x14ac:dyDescent="0.45">
      <c r="A52" s="46" t="s">
        <v>41</v>
      </c>
    </row>
    <row r="53" spans="1:1" ht="74" x14ac:dyDescent="0.45">
      <c r="A53" s="46" t="s">
        <v>42</v>
      </c>
    </row>
    <row r="54" spans="1:1" ht="84.9" customHeight="1" x14ac:dyDescent="0.45">
      <c r="A54" s="46" t="s">
        <v>43</v>
      </c>
    </row>
    <row r="55" spans="1:1" x14ac:dyDescent="0.45">
      <c r="A55" s="51"/>
    </row>
    <row r="56" spans="1:1" x14ac:dyDescent="0.45">
      <c r="A56" s="49" t="s">
        <v>44</v>
      </c>
    </row>
    <row r="57" spans="1:1" x14ac:dyDescent="0.45">
      <c r="A57" s="53" t="s">
        <v>45</v>
      </c>
    </row>
    <row r="58" spans="1:1" ht="30" customHeight="1" x14ac:dyDescent="0.45">
      <c r="A58" s="46" t="s">
        <v>46</v>
      </c>
    </row>
    <row r="59" spans="1:1" ht="30" customHeight="1" x14ac:dyDescent="0.45">
      <c r="A59" s="46" t="s">
        <v>47</v>
      </c>
    </row>
    <row r="60" spans="1:1" ht="45" customHeight="1" x14ac:dyDescent="0.45">
      <c r="A60" s="50" t="s">
        <v>48</v>
      </c>
    </row>
    <row r="61" spans="1:1" ht="45" customHeight="1" x14ac:dyDescent="0.45">
      <c r="A61" s="50" t="s">
        <v>49</v>
      </c>
    </row>
    <row r="62" spans="1:1" ht="45" customHeight="1" x14ac:dyDescent="0.45">
      <c r="A62" s="50" t="s">
        <v>50</v>
      </c>
    </row>
    <row r="63" spans="1:1" ht="30" customHeight="1" x14ac:dyDescent="0.45">
      <c r="A63" s="50" t="s">
        <v>51</v>
      </c>
    </row>
    <row r="64" spans="1:1" ht="30" customHeight="1" x14ac:dyDescent="0.45">
      <c r="A64" s="50" t="s">
        <v>52</v>
      </c>
    </row>
    <row r="65" spans="1:1" ht="30" customHeight="1" x14ac:dyDescent="0.45">
      <c r="A65" s="46" t="s">
        <v>53</v>
      </c>
    </row>
    <row r="66" spans="1:1" ht="45" customHeight="1" x14ac:dyDescent="0.45">
      <c r="A66" s="50" t="s">
        <v>54</v>
      </c>
    </row>
    <row r="67" spans="1:1" ht="37" x14ac:dyDescent="0.45">
      <c r="A67" s="50" t="s">
        <v>55</v>
      </c>
    </row>
    <row r="68" spans="1:1" ht="30" customHeight="1" x14ac:dyDescent="0.45">
      <c r="A68" s="50" t="s">
        <v>56</v>
      </c>
    </row>
    <row r="69" spans="1:1" ht="30" customHeight="1" x14ac:dyDescent="0.45">
      <c r="A69" s="46" t="s">
        <v>57</v>
      </c>
    </row>
    <row r="70" spans="1:1" ht="45" customHeight="1" x14ac:dyDescent="0.45">
      <c r="A70" s="50" t="s">
        <v>58</v>
      </c>
    </row>
    <row r="71" spans="1:1" ht="37" x14ac:dyDescent="0.45">
      <c r="A71" s="50" t="s">
        <v>59</v>
      </c>
    </row>
    <row r="72" spans="1:1" ht="30" customHeight="1" x14ac:dyDescent="0.45">
      <c r="A72" s="50" t="s">
        <v>60</v>
      </c>
    </row>
    <row r="73" spans="1:1" ht="30" customHeight="1" x14ac:dyDescent="0.45">
      <c r="A73" s="46" t="s">
        <v>61</v>
      </c>
    </row>
    <row r="74" spans="1:1" ht="30" customHeight="1" x14ac:dyDescent="0.45">
      <c r="A74" s="50" t="s">
        <v>62</v>
      </c>
    </row>
    <row r="75" spans="1:1" ht="45" customHeight="1" x14ac:dyDescent="0.45">
      <c r="A75" s="50" t="s">
        <v>63</v>
      </c>
    </row>
    <row r="76" spans="1:1" ht="45" customHeight="1" x14ac:dyDescent="0.45">
      <c r="A76" s="50" t="s">
        <v>64</v>
      </c>
    </row>
    <row r="77" spans="1:1" ht="45" customHeight="1" x14ac:dyDescent="0.45">
      <c r="A77" s="50" t="s">
        <v>65</v>
      </c>
    </row>
    <row r="78" spans="1:1" ht="30" customHeight="1" x14ac:dyDescent="0.45">
      <c r="A78" s="46" t="s">
        <v>66</v>
      </c>
    </row>
    <row r="79" spans="1:1" ht="30" customHeight="1" x14ac:dyDescent="0.45">
      <c r="A79" s="50" t="s">
        <v>67</v>
      </c>
    </row>
    <row r="80" spans="1:1" ht="45" customHeight="1" x14ac:dyDescent="0.45">
      <c r="A80" s="50" t="s">
        <v>68</v>
      </c>
    </row>
    <row r="81" spans="1:2" ht="45" customHeight="1" x14ac:dyDescent="0.45">
      <c r="A81" s="50" t="s">
        <v>69</v>
      </c>
    </row>
    <row r="82" spans="1:2" ht="30" customHeight="1" x14ac:dyDescent="0.45">
      <c r="A82" s="46" t="s">
        <v>70</v>
      </c>
    </row>
    <row r="83" spans="1:2" ht="45" customHeight="1" x14ac:dyDescent="0.45">
      <c r="A83" s="50" t="s">
        <v>71</v>
      </c>
    </row>
    <row r="84" spans="1:2" ht="37" x14ac:dyDescent="0.45">
      <c r="A84" s="50" t="s">
        <v>72</v>
      </c>
    </row>
    <row r="85" spans="1:2" ht="30" customHeight="1" x14ac:dyDescent="0.45">
      <c r="A85" s="50" t="s">
        <v>73</v>
      </c>
    </row>
    <row r="86" spans="1:2" ht="30" customHeight="1" x14ac:dyDescent="0.45">
      <c r="A86" s="46" t="s">
        <v>74</v>
      </c>
    </row>
    <row r="87" spans="1:2" ht="45" customHeight="1" x14ac:dyDescent="0.45">
      <c r="A87" s="50" t="s">
        <v>75</v>
      </c>
      <c r="B87" s="47"/>
    </row>
    <row r="88" spans="1:2" x14ac:dyDescent="0.45">
      <c r="A88" s="54"/>
    </row>
    <row r="89" spans="1:2" ht="30" customHeight="1" x14ac:dyDescent="0.45">
      <c r="A89" s="49" t="s">
        <v>76</v>
      </c>
    </row>
    <row r="90" spans="1:2" ht="30" customHeight="1" x14ac:dyDescent="0.45">
      <c r="A90" s="46" t="s">
        <v>77</v>
      </c>
    </row>
    <row r="91" spans="1:2" ht="30" customHeight="1" x14ac:dyDescent="0.45">
      <c r="A91" s="46" t="s">
        <v>78</v>
      </c>
    </row>
  </sheetData>
  <sheetProtection algorithmName="SHA-512" hashValue="ROL+VXYEd6HxWtZeqYyM7i8wvB/xFZ/n2IROwuud1By4xh/y82CPh+UY2DG+Z735L/FRAYN3KoPao+JlRwB1Vw==" saltValue="V0dUqJ6rCijITi18vTE9Mg==" spinCount="100000" sheet="1" objects="1" scenarios="1" formatCells="0" formatColumns="0" formatRows="0"/>
  <pageMargins left="0.7" right="0.7" top="0.75" bottom="0.75" header="0.3" footer="0.3"/>
  <pageSetup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09"/>
  <sheetViews>
    <sheetView showGridLines="0" topLeftCell="A50" zoomScaleNormal="100" workbookViewId="0">
      <selection activeCell="A50" sqref="A50"/>
    </sheetView>
  </sheetViews>
  <sheetFormatPr defaultColWidth="9.08984375" defaultRowHeight="15.5" x14ac:dyDescent="0.35"/>
  <cols>
    <col min="1" max="1" width="10.453125" style="6" customWidth="1"/>
    <col min="2" max="2" width="32.90625" style="2" customWidth="1"/>
    <col min="3" max="3" width="35.36328125" style="2" customWidth="1"/>
    <col min="4" max="4" width="20.08984375" style="2" customWidth="1"/>
    <col min="5" max="6" width="9.6328125" style="2" customWidth="1"/>
    <col min="7" max="16384" width="9.08984375" style="2"/>
  </cols>
  <sheetData>
    <row r="1" spans="1:6" ht="15" customHeight="1" x14ac:dyDescent="0.35">
      <c r="A1" s="13" t="s">
        <v>239</v>
      </c>
      <c r="B1" s="13"/>
    </row>
    <row r="2" spans="1:6" ht="15" customHeight="1" x14ac:dyDescent="0.35">
      <c r="B2" s="152" t="s">
        <v>240</v>
      </c>
    </row>
    <row r="3" spans="1:6" ht="15" customHeight="1" thickBot="1" x14ac:dyDescent="0.4"/>
    <row r="4" spans="1:6" ht="15" customHeight="1" thickBot="1" x14ac:dyDescent="0.4">
      <c r="A4" s="10"/>
      <c r="B4" s="4" t="s">
        <v>241</v>
      </c>
    </row>
    <row r="5" spans="1:6" ht="15" customHeight="1" x14ac:dyDescent="0.35"/>
    <row r="6" spans="1:6" ht="15" customHeight="1" x14ac:dyDescent="0.35">
      <c r="A6" s="10" t="s">
        <v>242</v>
      </c>
      <c r="B6" s="18" t="s">
        <v>243</v>
      </c>
      <c r="C6" s="20"/>
      <c r="D6" s="39" t="s">
        <v>168</v>
      </c>
      <c r="E6" s="1"/>
    </row>
    <row r="7" spans="1:6" ht="15" customHeight="1" x14ac:dyDescent="0.35">
      <c r="A7" s="10"/>
    </row>
    <row r="8" spans="1:6" ht="15" customHeight="1" x14ac:dyDescent="0.35">
      <c r="A8" s="10" t="s">
        <v>244</v>
      </c>
      <c r="B8" s="18" t="str">
        <f>"Cost Cap in Nominal $"</f>
        <v>Cost Cap in Nominal $</v>
      </c>
      <c r="C8" s="40" t="s">
        <v>245</v>
      </c>
    </row>
    <row r="9" spans="1:6" ht="15" customHeight="1" x14ac:dyDescent="0.35">
      <c r="A9" s="10"/>
    </row>
    <row r="10" spans="1:6" ht="15" customHeight="1" x14ac:dyDescent="0.35">
      <c r="A10" s="10" t="s">
        <v>246</v>
      </c>
      <c r="B10" s="15" t="s">
        <v>247</v>
      </c>
      <c r="C10" s="16"/>
      <c r="D10" s="39" t="s">
        <v>168</v>
      </c>
    </row>
    <row r="11" spans="1:6" ht="15" customHeight="1" x14ac:dyDescent="0.35">
      <c r="A11" s="10"/>
    </row>
    <row r="12" spans="1:6" ht="15" customHeight="1" x14ac:dyDescent="0.35">
      <c r="A12" s="10"/>
      <c r="B12" s="12" t="s">
        <v>248</v>
      </c>
    </row>
    <row r="13" spans="1:6" ht="15" customHeight="1" x14ac:dyDescent="0.35">
      <c r="A13" s="10"/>
      <c r="B13" s="36" t="s">
        <v>116</v>
      </c>
      <c r="C13" s="37"/>
      <c r="D13" s="37"/>
      <c r="E13" s="37"/>
      <c r="F13" s="38"/>
    </row>
    <row r="14" spans="1:6" ht="15" customHeight="1" x14ac:dyDescent="0.35">
      <c r="A14" s="10"/>
      <c r="C14" s="5"/>
      <c r="D14" s="5"/>
      <c r="E14" s="5"/>
      <c r="F14" s="5"/>
    </row>
    <row r="15" spans="1:6" ht="15" customHeight="1" x14ac:dyDescent="0.35">
      <c r="A15" s="10" t="s">
        <v>249</v>
      </c>
      <c r="B15" s="18" t="s">
        <v>250</v>
      </c>
      <c r="C15" s="39" t="s">
        <v>168</v>
      </c>
    </row>
    <row r="16" spans="1:6" ht="15" customHeight="1" x14ac:dyDescent="0.35">
      <c r="A16" s="10"/>
    </row>
    <row r="17" spans="1:7" ht="15" customHeight="1" x14ac:dyDescent="0.35">
      <c r="A17" s="10"/>
      <c r="B17" s="33" t="s">
        <v>251</v>
      </c>
    </row>
    <row r="18" spans="1:7" ht="15" customHeight="1" x14ac:dyDescent="0.35">
      <c r="A18" s="10"/>
      <c r="B18" s="36" t="s">
        <v>116</v>
      </c>
      <c r="C18" s="37"/>
      <c r="D18" s="37"/>
      <c r="E18" s="37"/>
      <c r="F18" s="38"/>
      <c r="G18" s="41"/>
    </row>
    <row r="19" spans="1:7" ht="15" customHeight="1" x14ac:dyDescent="0.35">
      <c r="A19" s="10"/>
    </row>
    <row r="20" spans="1:7" ht="15" customHeight="1" x14ac:dyDescent="0.35">
      <c r="A20" s="10" t="s">
        <v>252</v>
      </c>
      <c r="B20" s="33" t="s">
        <v>253</v>
      </c>
    </row>
    <row r="21" spans="1:7" ht="15" customHeight="1" x14ac:dyDescent="0.35">
      <c r="A21" s="10"/>
      <c r="B21" s="36" t="s">
        <v>116</v>
      </c>
      <c r="C21" s="37"/>
      <c r="D21" s="37"/>
      <c r="E21" s="37"/>
      <c r="F21" s="38"/>
    </row>
    <row r="22" spans="1:7" ht="15" customHeight="1" x14ac:dyDescent="0.35">
      <c r="A22" s="10"/>
    </row>
    <row r="23" spans="1:7" ht="15" customHeight="1" x14ac:dyDescent="0.35">
      <c r="A23" s="10" t="s">
        <v>254</v>
      </c>
      <c r="B23" s="18" t="s">
        <v>255</v>
      </c>
      <c r="C23" s="19"/>
      <c r="D23" s="20"/>
      <c r="E23" s="3"/>
    </row>
    <row r="24" spans="1:7" ht="15" customHeight="1" x14ac:dyDescent="0.35">
      <c r="A24" s="10"/>
      <c r="B24" s="36" t="s">
        <v>116</v>
      </c>
      <c r="C24" s="37"/>
      <c r="D24" s="37"/>
      <c r="E24" s="37"/>
      <c r="F24" s="38"/>
    </row>
    <row r="25" spans="1:7" ht="15" customHeight="1" x14ac:dyDescent="0.35">
      <c r="A25" s="10"/>
      <c r="B25" s="14"/>
      <c r="C25" s="14"/>
      <c r="D25" s="14"/>
      <c r="E25" s="14"/>
      <c r="F25" s="14"/>
    </row>
    <row r="26" spans="1:7" ht="15" customHeight="1" x14ac:dyDescent="0.35">
      <c r="A26" s="10"/>
      <c r="B26" s="12" t="s">
        <v>256</v>
      </c>
    </row>
    <row r="27" spans="1:7" ht="15" customHeight="1" x14ac:dyDescent="0.35">
      <c r="A27" s="10"/>
      <c r="B27" s="36" t="s">
        <v>116</v>
      </c>
      <c r="C27" s="37"/>
      <c r="D27" s="37"/>
      <c r="E27" s="37"/>
      <c r="F27" s="38"/>
    </row>
    <row r="28" spans="1:7" ht="15" customHeight="1" x14ac:dyDescent="0.35">
      <c r="A28" s="10"/>
    </row>
    <row r="29" spans="1:7" ht="15" customHeight="1" thickBot="1" x14ac:dyDescent="0.4">
      <c r="A29" s="10"/>
    </row>
    <row r="30" spans="1:7" ht="15" customHeight="1" thickBot="1" x14ac:dyDescent="0.4">
      <c r="A30" s="10"/>
      <c r="B30" s="4" t="s">
        <v>257</v>
      </c>
    </row>
    <row r="31" spans="1:7" ht="15" customHeight="1" x14ac:dyDescent="0.35">
      <c r="A31" s="10"/>
    </row>
    <row r="32" spans="1:7" ht="15" customHeight="1" x14ac:dyDescent="0.35">
      <c r="A32" s="10" t="s">
        <v>258</v>
      </c>
      <c r="B32" s="18" t="s">
        <v>259</v>
      </c>
      <c r="C32" s="20"/>
      <c r="D32" s="39" t="s">
        <v>168</v>
      </c>
      <c r="E32" s="1"/>
    </row>
    <row r="33" spans="1:6" ht="15" customHeight="1" x14ac:dyDescent="0.35">
      <c r="A33" s="10"/>
    </row>
    <row r="34" spans="1:6" ht="15" customHeight="1" x14ac:dyDescent="0.35">
      <c r="A34" s="10" t="s">
        <v>260</v>
      </c>
      <c r="B34" s="18" t="str">
        <f>"Cost Cap in Nominal $"</f>
        <v>Cost Cap in Nominal $</v>
      </c>
      <c r="C34" s="40"/>
    </row>
    <row r="35" spans="1:6" ht="15" customHeight="1" x14ac:dyDescent="0.35">
      <c r="A35" s="10"/>
    </row>
    <row r="36" spans="1:6" ht="15" customHeight="1" x14ac:dyDescent="0.35">
      <c r="A36" s="10" t="s">
        <v>261</v>
      </c>
      <c r="B36" s="33" t="s">
        <v>262</v>
      </c>
    </row>
    <row r="37" spans="1:6" ht="15" customHeight="1" x14ac:dyDescent="0.35">
      <c r="A37" s="10"/>
      <c r="B37" s="36" t="s">
        <v>116</v>
      </c>
      <c r="C37" s="37"/>
      <c r="D37" s="37"/>
      <c r="E37" s="37"/>
      <c r="F37" s="38"/>
    </row>
    <row r="38" spans="1:6" ht="15" customHeight="1" x14ac:dyDescent="0.35">
      <c r="A38" s="10"/>
    </row>
    <row r="39" spans="1:6" ht="15" customHeight="1" x14ac:dyDescent="0.35">
      <c r="A39" s="10" t="s">
        <v>263</v>
      </c>
      <c r="B39" s="33" t="s">
        <v>253</v>
      </c>
    </row>
    <row r="40" spans="1:6" ht="15" customHeight="1" x14ac:dyDescent="0.35">
      <c r="A40" s="10"/>
      <c r="B40" s="36" t="s">
        <v>116</v>
      </c>
      <c r="C40" s="37"/>
      <c r="D40" s="37"/>
      <c r="E40" s="37"/>
      <c r="F40" s="38"/>
    </row>
    <row r="41" spans="1:6" ht="15" customHeight="1" x14ac:dyDescent="0.35">
      <c r="A41" s="10"/>
      <c r="B41" s="14"/>
      <c r="C41" s="14"/>
      <c r="D41" s="14"/>
      <c r="E41" s="14"/>
      <c r="F41" s="14"/>
    </row>
    <row r="42" spans="1:6" ht="15" customHeight="1" x14ac:dyDescent="0.35">
      <c r="A42" s="10"/>
      <c r="B42" s="12" t="s">
        <v>256</v>
      </c>
    </row>
    <row r="43" spans="1:6" ht="15" customHeight="1" x14ac:dyDescent="0.35">
      <c r="A43" s="10"/>
      <c r="B43" s="36" t="s">
        <v>116</v>
      </c>
      <c r="C43" s="37"/>
      <c r="D43" s="37"/>
      <c r="E43" s="37"/>
      <c r="F43" s="38"/>
    </row>
    <row r="44" spans="1:6" s="1" customFormat="1" x14ac:dyDescent="0.35">
      <c r="A44" s="10"/>
    </row>
    <row r="45" spans="1:6" s="1" customFormat="1" ht="16" thickBot="1" x14ac:dyDescent="0.4">
      <c r="A45" s="10"/>
    </row>
    <row r="46" spans="1:6" ht="15" customHeight="1" thickBot="1" x14ac:dyDescent="0.4">
      <c r="A46" s="10"/>
      <c r="B46" s="4" t="s">
        <v>264</v>
      </c>
    </row>
    <row r="47" spans="1:6" ht="15" customHeight="1" x14ac:dyDescent="0.35">
      <c r="A47" s="10"/>
    </row>
    <row r="48" spans="1:6" ht="15" customHeight="1" x14ac:dyDescent="0.35">
      <c r="A48" s="10" t="s">
        <v>265</v>
      </c>
      <c r="B48" s="18" t="s">
        <v>266</v>
      </c>
      <c r="C48" s="20"/>
      <c r="D48" s="39" t="s">
        <v>168</v>
      </c>
      <c r="E48" s="1"/>
    </row>
    <row r="49" spans="1:79" ht="15" customHeight="1" x14ac:dyDescent="0.35">
      <c r="A49" s="10"/>
    </row>
    <row r="50" spans="1:79" ht="15" customHeight="1" x14ac:dyDescent="0.35">
      <c r="A50" s="10" t="s">
        <v>267</v>
      </c>
      <c r="B50" s="173" t="s">
        <v>227</v>
      </c>
      <c r="C50" s="174"/>
      <c r="D50" s="175"/>
      <c r="E50" s="8">
        <f>YEAR('0-General Inputs'!$C$17)</f>
        <v>2010</v>
      </c>
      <c r="F50" s="8">
        <f>E50+1</f>
        <v>2011</v>
      </c>
      <c r="G50" s="8">
        <f t="shared" ref="G50:BR50" si="0">F50+1</f>
        <v>2012</v>
      </c>
      <c r="H50" s="8">
        <f t="shared" si="0"/>
        <v>2013</v>
      </c>
      <c r="I50" s="8">
        <f t="shared" si="0"/>
        <v>2014</v>
      </c>
      <c r="J50" s="8">
        <f t="shared" si="0"/>
        <v>2015</v>
      </c>
      <c r="K50" s="8">
        <f t="shared" si="0"/>
        <v>2016</v>
      </c>
      <c r="L50" s="8">
        <f t="shared" si="0"/>
        <v>2017</v>
      </c>
      <c r="M50" s="8">
        <f t="shared" si="0"/>
        <v>2018</v>
      </c>
      <c r="N50" s="8">
        <f t="shared" si="0"/>
        <v>2019</v>
      </c>
      <c r="O50" s="8">
        <f t="shared" si="0"/>
        <v>2020</v>
      </c>
      <c r="P50" s="8">
        <f t="shared" si="0"/>
        <v>2021</v>
      </c>
      <c r="Q50" s="8">
        <f t="shared" si="0"/>
        <v>2022</v>
      </c>
      <c r="R50" s="8">
        <f t="shared" si="0"/>
        <v>2023</v>
      </c>
      <c r="S50" s="8">
        <f t="shared" si="0"/>
        <v>2024</v>
      </c>
      <c r="T50" s="8">
        <f t="shared" si="0"/>
        <v>2025</v>
      </c>
      <c r="U50" s="8">
        <f t="shared" si="0"/>
        <v>2026</v>
      </c>
      <c r="V50" s="8">
        <f t="shared" si="0"/>
        <v>2027</v>
      </c>
      <c r="W50" s="8">
        <f t="shared" si="0"/>
        <v>2028</v>
      </c>
      <c r="X50" s="8">
        <f t="shared" si="0"/>
        <v>2029</v>
      </c>
      <c r="Y50" s="8">
        <f t="shared" si="0"/>
        <v>2030</v>
      </c>
      <c r="Z50" s="8">
        <f t="shared" si="0"/>
        <v>2031</v>
      </c>
      <c r="AA50" s="8">
        <f t="shared" si="0"/>
        <v>2032</v>
      </c>
      <c r="AB50" s="8">
        <f t="shared" si="0"/>
        <v>2033</v>
      </c>
      <c r="AC50" s="8">
        <f t="shared" si="0"/>
        <v>2034</v>
      </c>
      <c r="AD50" s="8">
        <f t="shared" si="0"/>
        <v>2035</v>
      </c>
      <c r="AE50" s="8">
        <f t="shared" si="0"/>
        <v>2036</v>
      </c>
      <c r="AF50" s="8">
        <f t="shared" si="0"/>
        <v>2037</v>
      </c>
      <c r="AG50" s="8">
        <f t="shared" si="0"/>
        <v>2038</v>
      </c>
      <c r="AH50" s="8">
        <f t="shared" si="0"/>
        <v>2039</v>
      </c>
      <c r="AI50" s="8">
        <f t="shared" si="0"/>
        <v>2040</v>
      </c>
      <c r="AJ50" s="8">
        <f t="shared" si="0"/>
        <v>2041</v>
      </c>
      <c r="AK50" s="8">
        <f t="shared" si="0"/>
        <v>2042</v>
      </c>
      <c r="AL50" s="8">
        <f t="shared" si="0"/>
        <v>2043</v>
      </c>
      <c r="AM50" s="8">
        <f t="shared" si="0"/>
        <v>2044</v>
      </c>
      <c r="AN50" s="8">
        <f t="shared" si="0"/>
        <v>2045</v>
      </c>
      <c r="AO50" s="8">
        <f t="shared" si="0"/>
        <v>2046</v>
      </c>
      <c r="AP50" s="8">
        <f t="shared" si="0"/>
        <v>2047</v>
      </c>
      <c r="AQ50" s="8">
        <f t="shared" si="0"/>
        <v>2048</v>
      </c>
      <c r="AR50" s="8">
        <f t="shared" si="0"/>
        <v>2049</v>
      </c>
      <c r="AS50" s="8">
        <f t="shared" si="0"/>
        <v>2050</v>
      </c>
      <c r="AT50" s="8">
        <f t="shared" si="0"/>
        <v>2051</v>
      </c>
      <c r="AU50" s="8">
        <f t="shared" si="0"/>
        <v>2052</v>
      </c>
      <c r="AV50" s="8">
        <f t="shared" si="0"/>
        <v>2053</v>
      </c>
      <c r="AW50" s="8">
        <f t="shared" si="0"/>
        <v>2054</v>
      </c>
      <c r="AX50" s="8">
        <f t="shared" si="0"/>
        <v>2055</v>
      </c>
      <c r="AY50" s="8">
        <f t="shared" si="0"/>
        <v>2056</v>
      </c>
      <c r="AZ50" s="8">
        <f t="shared" si="0"/>
        <v>2057</v>
      </c>
      <c r="BA50" s="8">
        <f t="shared" si="0"/>
        <v>2058</v>
      </c>
      <c r="BB50" s="8">
        <f t="shared" si="0"/>
        <v>2059</v>
      </c>
      <c r="BC50" s="8">
        <f t="shared" si="0"/>
        <v>2060</v>
      </c>
      <c r="BD50" s="8">
        <f t="shared" si="0"/>
        <v>2061</v>
      </c>
      <c r="BE50" s="8">
        <f t="shared" si="0"/>
        <v>2062</v>
      </c>
      <c r="BF50" s="8">
        <f t="shared" si="0"/>
        <v>2063</v>
      </c>
      <c r="BG50" s="8">
        <f t="shared" si="0"/>
        <v>2064</v>
      </c>
      <c r="BH50" s="8">
        <f t="shared" si="0"/>
        <v>2065</v>
      </c>
      <c r="BI50" s="8">
        <f t="shared" si="0"/>
        <v>2066</v>
      </c>
      <c r="BJ50" s="8">
        <f t="shared" si="0"/>
        <v>2067</v>
      </c>
      <c r="BK50" s="8">
        <f t="shared" si="0"/>
        <v>2068</v>
      </c>
      <c r="BL50" s="8">
        <f t="shared" si="0"/>
        <v>2069</v>
      </c>
      <c r="BM50" s="8">
        <f t="shared" si="0"/>
        <v>2070</v>
      </c>
      <c r="BN50" s="8">
        <f t="shared" si="0"/>
        <v>2071</v>
      </c>
      <c r="BO50" s="8">
        <f t="shared" si="0"/>
        <v>2072</v>
      </c>
      <c r="BP50" s="8">
        <f t="shared" si="0"/>
        <v>2073</v>
      </c>
      <c r="BQ50" s="8">
        <f t="shared" si="0"/>
        <v>2074</v>
      </c>
      <c r="BR50" s="8">
        <f t="shared" si="0"/>
        <v>2075</v>
      </c>
      <c r="BS50" s="8">
        <f t="shared" ref="BS50:BW50" si="1">BR50+1</f>
        <v>2076</v>
      </c>
      <c r="BT50" s="8">
        <f t="shared" si="1"/>
        <v>2077</v>
      </c>
      <c r="BU50" s="8">
        <f t="shared" si="1"/>
        <v>2078</v>
      </c>
      <c r="BV50" s="8">
        <f t="shared" si="1"/>
        <v>2079</v>
      </c>
      <c r="BW50" s="8">
        <f t="shared" si="1"/>
        <v>2080</v>
      </c>
      <c r="BX50" s="8">
        <f t="shared" ref="BX50" si="2">BW50+1</f>
        <v>2081</v>
      </c>
      <c r="BY50" s="8">
        <f t="shared" ref="BY50" si="3">BX50+1</f>
        <v>2082</v>
      </c>
      <c r="BZ50" s="8">
        <f t="shared" ref="BZ50" si="4">BY50+1</f>
        <v>2083</v>
      </c>
      <c r="CA50" s="8">
        <f t="shared" ref="CA50" si="5">BZ50+1</f>
        <v>2084</v>
      </c>
    </row>
    <row r="51" spans="1:79" ht="15" customHeight="1" x14ac:dyDescent="0.35">
      <c r="A51" s="10"/>
      <c r="B51" s="185" t="s">
        <v>268</v>
      </c>
      <c r="C51" s="186"/>
      <c r="D51" s="187"/>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row>
    <row r="52" spans="1:79" ht="15" customHeight="1" x14ac:dyDescent="0.35">
      <c r="A52" s="10"/>
    </row>
    <row r="53" spans="1:79" ht="15" customHeight="1" x14ac:dyDescent="0.35">
      <c r="A53" s="10" t="s">
        <v>269</v>
      </c>
      <c r="B53" s="33" t="s">
        <v>262</v>
      </c>
    </row>
    <row r="54" spans="1:79" ht="15" customHeight="1" x14ac:dyDescent="0.35">
      <c r="A54" s="10"/>
      <c r="B54" s="36" t="s">
        <v>116</v>
      </c>
      <c r="C54" s="37"/>
      <c r="D54" s="37"/>
      <c r="E54" s="37"/>
      <c r="F54" s="38"/>
    </row>
    <row r="55" spans="1:79" ht="15" customHeight="1" x14ac:dyDescent="0.35">
      <c r="A55" s="10"/>
    </row>
    <row r="56" spans="1:79" ht="15" customHeight="1" x14ac:dyDescent="0.35">
      <c r="A56" s="10" t="s">
        <v>270</v>
      </c>
      <c r="B56" s="33" t="s">
        <v>253</v>
      </c>
    </row>
    <row r="57" spans="1:79" ht="15" customHeight="1" x14ac:dyDescent="0.35">
      <c r="A57" s="10"/>
      <c r="B57" s="36" t="s">
        <v>116</v>
      </c>
      <c r="C57" s="37"/>
      <c r="D57" s="37"/>
      <c r="E57" s="37"/>
      <c r="F57" s="38"/>
    </row>
    <row r="58" spans="1:79" ht="15" customHeight="1" x14ac:dyDescent="0.35">
      <c r="A58" s="10"/>
      <c r="B58" s="14"/>
      <c r="C58" s="14"/>
      <c r="D58" s="14"/>
      <c r="E58" s="14"/>
      <c r="F58" s="14"/>
    </row>
    <row r="59" spans="1:79" ht="15" customHeight="1" x14ac:dyDescent="0.35">
      <c r="A59" s="10"/>
      <c r="B59" s="12" t="s">
        <v>256</v>
      </c>
    </row>
    <row r="60" spans="1:79" ht="15" customHeight="1" x14ac:dyDescent="0.35">
      <c r="A60" s="10"/>
      <c r="B60" s="36" t="s">
        <v>116</v>
      </c>
      <c r="C60" s="37"/>
      <c r="D60" s="37"/>
      <c r="E60" s="37"/>
      <c r="F60" s="38"/>
    </row>
    <row r="61" spans="1:79" s="1" customFormat="1" x14ac:dyDescent="0.35">
      <c r="A61" s="10"/>
    </row>
    <row r="62" spans="1:79" s="1" customFormat="1" ht="16" thickBot="1" x14ac:dyDescent="0.4">
      <c r="A62" s="10"/>
    </row>
    <row r="63" spans="1:79" s="1" customFormat="1" ht="16" thickBot="1" x14ac:dyDescent="0.4">
      <c r="A63" s="10"/>
      <c r="B63" s="4" t="s">
        <v>271</v>
      </c>
    </row>
    <row r="64" spans="1:79" s="1" customFormat="1" x14ac:dyDescent="0.35">
      <c r="A64" s="10"/>
    </row>
    <row r="65" spans="1:79" s="1" customFormat="1" x14ac:dyDescent="0.35">
      <c r="A65" s="10" t="s">
        <v>272</v>
      </c>
      <c r="B65" s="18" t="s">
        <v>273</v>
      </c>
      <c r="C65" s="20"/>
      <c r="D65" s="39" t="s">
        <v>168</v>
      </c>
      <c r="F65" s="2"/>
    </row>
    <row r="66" spans="1:79" ht="15" customHeight="1" x14ac:dyDescent="0.35">
      <c r="A66" s="10"/>
    </row>
    <row r="67" spans="1:79" ht="15" customHeight="1" x14ac:dyDescent="0.35">
      <c r="A67" s="10" t="s">
        <v>274</v>
      </c>
      <c r="B67" s="173" t="s">
        <v>191</v>
      </c>
      <c r="C67" s="174"/>
      <c r="D67" s="175"/>
      <c r="E67" s="8">
        <f>YEAR('0-General Inputs'!$C$17)</f>
        <v>2010</v>
      </c>
      <c r="F67" s="8">
        <f>E67+1</f>
        <v>2011</v>
      </c>
      <c r="G67" s="8">
        <f t="shared" ref="G67" si="6">F67+1</f>
        <v>2012</v>
      </c>
      <c r="H67" s="8">
        <f t="shared" ref="H67" si="7">G67+1</f>
        <v>2013</v>
      </c>
      <c r="I67" s="8">
        <f t="shared" ref="I67" si="8">H67+1</f>
        <v>2014</v>
      </c>
      <c r="J67" s="8">
        <f t="shared" ref="J67" si="9">I67+1</f>
        <v>2015</v>
      </c>
      <c r="K67" s="8">
        <f t="shared" ref="K67" si="10">J67+1</f>
        <v>2016</v>
      </c>
      <c r="L67" s="8">
        <f t="shared" ref="L67" si="11">K67+1</f>
        <v>2017</v>
      </c>
      <c r="M67" s="8">
        <f t="shared" ref="M67" si="12">L67+1</f>
        <v>2018</v>
      </c>
      <c r="N67" s="8">
        <f t="shared" ref="N67" si="13">M67+1</f>
        <v>2019</v>
      </c>
      <c r="O67" s="8">
        <f t="shared" ref="O67" si="14">N67+1</f>
        <v>2020</v>
      </c>
      <c r="P67" s="8">
        <f t="shared" ref="P67" si="15">O67+1</f>
        <v>2021</v>
      </c>
      <c r="Q67" s="8">
        <f t="shared" ref="Q67" si="16">P67+1</f>
        <v>2022</v>
      </c>
      <c r="R67" s="8">
        <f t="shared" ref="R67" si="17">Q67+1</f>
        <v>2023</v>
      </c>
      <c r="S67" s="8">
        <f t="shared" ref="S67" si="18">R67+1</f>
        <v>2024</v>
      </c>
      <c r="T67" s="8">
        <f t="shared" ref="T67" si="19">S67+1</f>
        <v>2025</v>
      </c>
      <c r="U67" s="8">
        <f t="shared" ref="U67" si="20">T67+1</f>
        <v>2026</v>
      </c>
      <c r="V67" s="8">
        <f t="shared" ref="V67" si="21">U67+1</f>
        <v>2027</v>
      </c>
      <c r="W67" s="8">
        <f t="shared" ref="W67" si="22">V67+1</f>
        <v>2028</v>
      </c>
      <c r="X67" s="8">
        <f t="shared" ref="X67" si="23">W67+1</f>
        <v>2029</v>
      </c>
      <c r="Y67" s="8">
        <f t="shared" ref="Y67" si="24">X67+1</f>
        <v>2030</v>
      </c>
      <c r="Z67" s="8">
        <f t="shared" ref="Z67" si="25">Y67+1</f>
        <v>2031</v>
      </c>
      <c r="AA67" s="8">
        <f t="shared" ref="AA67" si="26">Z67+1</f>
        <v>2032</v>
      </c>
      <c r="AB67" s="8">
        <f t="shared" ref="AB67" si="27">AA67+1</f>
        <v>2033</v>
      </c>
      <c r="AC67" s="8">
        <f t="shared" ref="AC67" si="28">AB67+1</f>
        <v>2034</v>
      </c>
      <c r="AD67" s="8">
        <f t="shared" ref="AD67" si="29">AC67+1</f>
        <v>2035</v>
      </c>
      <c r="AE67" s="8">
        <f t="shared" ref="AE67" si="30">AD67+1</f>
        <v>2036</v>
      </c>
      <c r="AF67" s="8">
        <f t="shared" ref="AF67" si="31">AE67+1</f>
        <v>2037</v>
      </c>
      <c r="AG67" s="8">
        <f t="shared" ref="AG67" si="32">AF67+1</f>
        <v>2038</v>
      </c>
      <c r="AH67" s="8">
        <f t="shared" ref="AH67" si="33">AG67+1</f>
        <v>2039</v>
      </c>
      <c r="AI67" s="8">
        <f t="shared" ref="AI67" si="34">AH67+1</f>
        <v>2040</v>
      </c>
      <c r="AJ67" s="8">
        <f t="shared" ref="AJ67" si="35">AI67+1</f>
        <v>2041</v>
      </c>
      <c r="AK67" s="8">
        <f t="shared" ref="AK67" si="36">AJ67+1</f>
        <v>2042</v>
      </c>
      <c r="AL67" s="8">
        <f t="shared" ref="AL67" si="37">AK67+1</f>
        <v>2043</v>
      </c>
      <c r="AM67" s="8">
        <f t="shared" ref="AM67" si="38">AL67+1</f>
        <v>2044</v>
      </c>
      <c r="AN67" s="8">
        <f t="shared" ref="AN67" si="39">AM67+1</f>
        <v>2045</v>
      </c>
      <c r="AO67" s="8">
        <f t="shared" ref="AO67" si="40">AN67+1</f>
        <v>2046</v>
      </c>
      <c r="AP67" s="8">
        <f t="shared" ref="AP67" si="41">AO67+1</f>
        <v>2047</v>
      </c>
      <c r="AQ67" s="8">
        <f t="shared" ref="AQ67" si="42">AP67+1</f>
        <v>2048</v>
      </c>
      <c r="AR67" s="8">
        <f t="shared" ref="AR67" si="43">AQ67+1</f>
        <v>2049</v>
      </c>
      <c r="AS67" s="8">
        <f t="shared" ref="AS67" si="44">AR67+1</f>
        <v>2050</v>
      </c>
      <c r="AT67" s="8">
        <f t="shared" ref="AT67" si="45">AS67+1</f>
        <v>2051</v>
      </c>
      <c r="AU67" s="8">
        <f t="shared" ref="AU67" si="46">AT67+1</f>
        <v>2052</v>
      </c>
      <c r="AV67" s="8">
        <f t="shared" ref="AV67" si="47">AU67+1</f>
        <v>2053</v>
      </c>
      <c r="AW67" s="8">
        <f t="shared" ref="AW67" si="48">AV67+1</f>
        <v>2054</v>
      </c>
      <c r="AX67" s="8">
        <f t="shared" ref="AX67" si="49">AW67+1</f>
        <v>2055</v>
      </c>
      <c r="AY67" s="8">
        <f t="shared" ref="AY67" si="50">AX67+1</f>
        <v>2056</v>
      </c>
      <c r="AZ67" s="8">
        <f t="shared" ref="AZ67" si="51">AY67+1</f>
        <v>2057</v>
      </c>
      <c r="BA67" s="8">
        <f t="shared" ref="BA67" si="52">AZ67+1</f>
        <v>2058</v>
      </c>
      <c r="BB67" s="8">
        <f t="shared" ref="BB67" si="53">BA67+1</f>
        <v>2059</v>
      </c>
      <c r="BC67" s="8">
        <f t="shared" ref="BC67" si="54">BB67+1</f>
        <v>2060</v>
      </c>
      <c r="BD67" s="8">
        <f t="shared" ref="BD67" si="55">BC67+1</f>
        <v>2061</v>
      </c>
      <c r="BE67" s="8">
        <f t="shared" ref="BE67" si="56">BD67+1</f>
        <v>2062</v>
      </c>
      <c r="BF67" s="8">
        <f t="shared" ref="BF67" si="57">BE67+1</f>
        <v>2063</v>
      </c>
      <c r="BG67" s="8">
        <f t="shared" ref="BG67" si="58">BF67+1</f>
        <v>2064</v>
      </c>
      <c r="BH67" s="8">
        <f t="shared" ref="BH67" si="59">BG67+1</f>
        <v>2065</v>
      </c>
      <c r="BI67" s="8">
        <f t="shared" ref="BI67" si="60">BH67+1</f>
        <v>2066</v>
      </c>
      <c r="BJ67" s="8">
        <f t="shared" ref="BJ67" si="61">BI67+1</f>
        <v>2067</v>
      </c>
      <c r="BK67" s="8">
        <f t="shared" ref="BK67" si="62">BJ67+1</f>
        <v>2068</v>
      </c>
      <c r="BL67" s="8">
        <f t="shared" ref="BL67" si="63">BK67+1</f>
        <v>2069</v>
      </c>
      <c r="BM67" s="8">
        <f t="shared" ref="BM67" si="64">BL67+1</f>
        <v>2070</v>
      </c>
      <c r="BN67" s="8">
        <f t="shared" ref="BN67" si="65">BM67+1</f>
        <v>2071</v>
      </c>
      <c r="BO67" s="8">
        <f t="shared" ref="BO67" si="66">BN67+1</f>
        <v>2072</v>
      </c>
      <c r="BP67" s="8">
        <f t="shared" ref="BP67" si="67">BO67+1</f>
        <v>2073</v>
      </c>
      <c r="BQ67" s="8">
        <f t="shared" ref="BQ67" si="68">BP67+1</f>
        <v>2074</v>
      </c>
      <c r="BR67" s="8">
        <f t="shared" ref="BR67" si="69">BQ67+1</f>
        <v>2075</v>
      </c>
      <c r="BS67" s="8">
        <f t="shared" ref="BS67" si="70">BR67+1</f>
        <v>2076</v>
      </c>
      <c r="BT67" s="8">
        <f t="shared" ref="BT67" si="71">BS67+1</f>
        <v>2077</v>
      </c>
      <c r="BU67" s="8">
        <f t="shared" ref="BU67" si="72">BT67+1</f>
        <v>2078</v>
      </c>
      <c r="BV67" s="8">
        <f t="shared" ref="BV67" si="73">BU67+1</f>
        <v>2079</v>
      </c>
      <c r="BW67" s="8">
        <f t="shared" ref="BW67" si="74">BV67+1</f>
        <v>2080</v>
      </c>
      <c r="BX67" s="8">
        <f t="shared" ref="BX67" si="75">BW67+1</f>
        <v>2081</v>
      </c>
      <c r="BY67" s="8">
        <f t="shared" ref="BY67" si="76">BX67+1</f>
        <v>2082</v>
      </c>
      <c r="BZ67" s="8">
        <f t="shared" ref="BZ67" si="77">BY67+1</f>
        <v>2083</v>
      </c>
      <c r="CA67" s="8">
        <f t="shared" ref="CA67" si="78">BZ67+1</f>
        <v>2084</v>
      </c>
    </row>
    <row r="68" spans="1:79" ht="15" customHeight="1" x14ac:dyDescent="0.35">
      <c r="A68" s="10"/>
      <c r="B68" s="185" t="s">
        <v>275</v>
      </c>
      <c r="C68" s="186"/>
      <c r="D68" s="187"/>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s="1" customFormat="1" ht="15" customHeight="1" x14ac:dyDescent="0.35">
      <c r="A69" s="10"/>
    </row>
    <row r="70" spans="1:79" s="1" customFormat="1" x14ac:dyDescent="0.35">
      <c r="A70" s="10" t="s">
        <v>276</v>
      </c>
      <c r="B70" s="15" t="s">
        <v>277</v>
      </c>
      <c r="C70" s="16"/>
      <c r="D70" s="39" t="s">
        <v>168</v>
      </c>
    </row>
    <row r="71" spans="1:79" s="1" customFormat="1" x14ac:dyDescent="0.35">
      <c r="A71" s="10"/>
    </row>
    <row r="72" spans="1:79" s="1" customFormat="1" x14ac:dyDescent="0.35">
      <c r="A72" s="10" t="s">
        <v>278</v>
      </c>
      <c r="B72" s="18" t="s">
        <v>279</v>
      </c>
      <c r="C72" s="20"/>
      <c r="D72" s="20"/>
    </row>
    <row r="73" spans="1:79" s="1" customFormat="1" ht="15" customHeight="1" x14ac:dyDescent="0.35">
      <c r="A73" s="10"/>
      <c r="B73" s="36" t="s">
        <v>116</v>
      </c>
      <c r="C73" s="37"/>
      <c r="D73" s="37"/>
      <c r="E73" s="37"/>
      <c r="F73" s="38"/>
    </row>
    <row r="74" spans="1:79" s="1" customFormat="1" x14ac:dyDescent="0.35">
      <c r="A74" s="10"/>
    </row>
    <row r="75" spans="1:79" s="1" customFormat="1" x14ac:dyDescent="0.35">
      <c r="A75" s="10" t="s">
        <v>280</v>
      </c>
      <c r="B75" s="18" t="s">
        <v>281</v>
      </c>
      <c r="C75" s="20"/>
    </row>
    <row r="76" spans="1:79" s="1" customFormat="1" ht="15" customHeight="1" x14ac:dyDescent="0.35">
      <c r="A76" s="10"/>
      <c r="B76" s="36" t="s">
        <v>116</v>
      </c>
      <c r="C76" s="37"/>
      <c r="D76" s="37"/>
      <c r="E76" s="37"/>
      <c r="F76" s="38"/>
    </row>
    <row r="77" spans="1:79" s="1" customFormat="1" x14ac:dyDescent="0.35">
      <c r="A77" s="10"/>
    </row>
    <row r="78" spans="1:79" ht="15" customHeight="1" thickBot="1" x14ac:dyDescent="0.4">
      <c r="A78" s="10"/>
    </row>
    <row r="79" spans="1:79" s="1" customFormat="1" ht="16" thickBot="1" x14ac:dyDescent="0.4">
      <c r="A79" s="10"/>
      <c r="B79" s="4" t="s">
        <v>282</v>
      </c>
    </row>
    <row r="80" spans="1:79" s="1" customFormat="1" x14ac:dyDescent="0.35">
      <c r="A80" s="10"/>
    </row>
    <row r="81" spans="1:79" s="1" customFormat="1" x14ac:dyDescent="0.35">
      <c r="A81" s="10" t="s">
        <v>283</v>
      </c>
      <c r="B81" s="18" t="s">
        <v>284</v>
      </c>
      <c r="C81" s="20"/>
      <c r="D81" s="39" t="s">
        <v>168</v>
      </c>
      <c r="F81" s="2"/>
    </row>
    <row r="82" spans="1:79" ht="15" customHeight="1" x14ac:dyDescent="0.35">
      <c r="A82" s="10"/>
    </row>
    <row r="83" spans="1:79" ht="15" customHeight="1" x14ac:dyDescent="0.35">
      <c r="A83" s="10" t="s">
        <v>285</v>
      </c>
      <c r="B83" s="173" t="s">
        <v>191</v>
      </c>
      <c r="C83" s="174"/>
      <c r="D83" s="175"/>
      <c r="E83" s="8">
        <f>YEAR('0-General Inputs'!$C$17)</f>
        <v>2010</v>
      </c>
      <c r="F83" s="8">
        <f>E83+1</f>
        <v>2011</v>
      </c>
      <c r="G83" s="8">
        <f t="shared" ref="G83" si="79">F83+1</f>
        <v>2012</v>
      </c>
      <c r="H83" s="8">
        <f t="shared" ref="H83" si="80">G83+1</f>
        <v>2013</v>
      </c>
      <c r="I83" s="8">
        <f t="shared" ref="I83" si="81">H83+1</f>
        <v>2014</v>
      </c>
      <c r="J83" s="8">
        <f t="shared" ref="J83" si="82">I83+1</f>
        <v>2015</v>
      </c>
      <c r="K83" s="8">
        <f t="shared" ref="K83" si="83">J83+1</f>
        <v>2016</v>
      </c>
      <c r="L83" s="8">
        <f t="shared" ref="L83" si="84">K83+1</f>
        <v>2017</v>
      </c>
      <c r="M83" s="8">
        <f t="shared" ref="M83" si="85">L83+1</f>
        <v>2018</v>
      </c>
      <c r="N83" s="8">
        <f t="shared" ref="N83" si="86">M83+1</f>
        <v>2019</v>
      </c>
      <c r="O83" s="8">
        <f t="shared" ref="O83" si="87">N83+1</f>
        <v>2020</v>
      </c>
      <c r="P83" s="8">
        <f t="shared" ref="P83" si="88">O83+1</f>
        <v>2021</v>
      </c>
      <c r="Q83" s="8">
        <f t="shared" ref="Q83" si="89">P83+1</f>
        <v>2022</v>
      </c>
      <c r="R83" s="8">
        <f t="shared" ref="R83" si="90">Q83+1</f>
        <v>2023</v>
      </c>
      <c r="S83" s="8">
        <f t="shared" ref="S83" si="91">R83+1</f>
        <v>2024</v>
      </c>
      <c r="T83" s="8">
        <f t="shared" ref="T83" si="92">S83+1</f>
        <v>2025</v>
      </c>
      <c r="U83" s="8">
        <f t="shared" ref="U83" si="93">T83+1</f>
        <v>2026</v>
      </c>
      <c r="V83" s="8">
        <f t="shared" ref="V83" si="94">U83+1</f>
        <v>2027</v>
      </c>
      <c r="W83" s="8">
        <f t="shared" ref="W83" si="95">V83+1</f>
        <v>2028</v>
      </c>
      <c r="X83" s="8">
        <f t="shared" ref="X83" si="96">W83+1</f>
        <v>2029</v>
      </c>
      <c r="Y83" s="8">
        <f t="shared" ref="Y83" si="97">X83+1</f>
        <v>2030</v>
      </c>
      <c r="Z83" s="8">
        <f t="shared" ref="Z83" si="98">Y83+1</f>
        <v>2031</v>
      </c>
      <c r="AA83" s="8">
        <f t="shared" ref="AA83" si="99">Z83+1</f>
        <v>2032</v>
      </c>
      <c r="AB83" s="8">
        <f t="shared" ref="AB83" si="100">AA83+1</f>
        <v>2033</v>
      </c>
      <c r="AC83" s="8">
        <f t="shared" ref="AC83" si="101">AB83+1</f>
        <v>2034</v>
      </c>
      <c r="AD83" s="8">
        <f t="shared" ref="AD83" si="102">AC83+1</f>
        <v>2035</v>
      </c>
      <c r="AE83" s="8">
        <f t="shared" ref="AE83" si="103">AD83+1</f>
        <v>2036</v>
      </c>
      <c r="AF83" s="8">
        <f t="shared" ref="AF83" si="104">AE83+1</f>
        <v>2037</v>
      </c>
      <c r="AG83" s="8">
        <f t="shared" ref="AG83" si="105">AF83+1</f>
        <v>2038</v>
      </c>
      <c r="AH83" s="8">
        <f t="shared" ref="AH83" si="106">AG83+1</f>
        <v>2039</v>
      </c>
      <c r="AI83" s="8">
        <f t="shared" ref="AI83" si="107">AH83+1</f>
        <v>2040</v>
      </c>
      <c r="AJ83" s="8">
        <f t="shared" ref="AJ83" si="108">AI83+1</f>
        <v>2041</v>
      </c>
      <c r="AK83" s="8">
        <f t="shared" ref="AK83" si="109">AJ83+1</f>
        <v>2042</v>
      </c>
      <c r="AL83" s="8">
        <f t="shared" ref="AL83" si="110">AK83+1</f>
        <v>2043</v>
      </c>
      <c r="AM83" s="8">
        <f t="shared" ref="AM83" si="111">AL83+1</f>
        <v>2044</v>
      </c>
      <c r="AN83" s="8">
        <f t="shared" ref="AN83" si="112">AM83+1</f>
        <v>2045</v>
      </c>
      <c r="AO83" s="8">
        <f t="shared" ref="AO83" si="113">AN83+1</f>
        <v>2046</v>
      </c>
      <c r="AP83" s="8">
        <f t="shared" ref="AP83" si="114">AO83+1</f>
        <v>2047</v>
      </c>
      <c r="AQ83" s="8">
        <f t="shared" ref="AQ83" si="115">AP83+1</f>
        <v>2048</v>
      </c>
      <c r="AR83" s="8">
        <f t="shared" ref="AR83" si="116">AQ83+1</f>
        <v>2049</v>
      </c>
      <c r="AS83" s="8">
        <f t="shared" ref="AS83" si="117">AR83+1</f>
        <v>2050</v>
      </c>
      <c r="AT83" s="8">
        <f t="shared" ref="AT83" si="118">AS83+1</f>
        <v>2051</v>
      </c>
      <c r="AU83" s="8">
        <f t="shared" ref="AU83" si="119">AT83+1</f>
        <v>2052</v>
      </c>
      <c r="AV83" s="8">
        <f t="shared" ref="AV83" si="120">AU83+1</f>
        <v>2053</v>
      </c>
      <c r="AW83" s="8">
        <f t="shared" ref="AW83" si="121">AV83+1</f>
        <v>2054</v>
      </c>
      <c r="AX83" s="8">
        <f t="shared" ref="AX83" si="122">AW83+1</f>
        <v>2055</v>
      </c>
      <c r="AY83" s="8">
        <f t="shared" ref="AY83" si="123">AX83+1</f>
        <v>2056</v>
      </c>
      <c r="AZ83" s="8">
        <f t="shared" ref="AZ83" si="124">AY83+1</f>
        <v>2057</v>
      </c>
      <c r="BA83" s="8">
        <f t="shared" ref="BA83" si="125">AZ83+1</f>
        <v>2058</v>
      </c>
      <c r="BB83" s="8">
        <f t="shared" ref="BB83" si="126">BA83+1</f>
        <v>2059</v>
      </c>
      <c r="BC83" s="8">
        <f t="shared" ref="BC83" si="127">BB83+1</f>
        <v>2060</v>
      </c>
      <c r="BD83" s="8">
        <f t="shared" ref="BD83" si="128">BC83+1</f>
        <v>2061</v>
      </c>
      <c r="BE83" s="8">
        <f t="shared" ref="BE83" si="129">BD83+1</f>
        <v>2062</v>
      </c>
      <c r="BF83" s="8">
        <f t="shared" ref="BF83" si="130">BE83+1</f>
        <v>2063</v>
      </c>
      <c r="BG83" s="8">
        <f t="shared" ref="BG83" si="131">BF83+1</f>
        <v>2064</v>
      </c>
      <c r="BH83" s="8">
        <f t="shared" ref="BH83" si="132">BG83+1</f>
        <v>2065</v>
      </c>
      <c r="BI83" s="8">
        <f t="shared" ref="BI83" si="133">BH83+1</f>
        <v>2066</v>
      </c>
      <c r="BJ83" s="8">
        <f t="shared" ref="BJ83" si="134">BI83+1</f>
        <v>2067</v>
      </c>
      <c r="BK83" s="8">
        <f t="shared" ref="BK83" si="135">BJ83+1</f>
        <v>2068</v>
      </c>
      <c r="BL83" s="8">
        <f t="shared" ref="BL83" si="136">BK83+1</f>
        <v>2069</v>
      </c>
      <c r="BM83" s="8">
        <f t="shared" ref="BM83" si="137">BL83+1</f>
        <v>2070</v>
      </c>
      <c r="BN83" s="8">
        <f t="shared" ref="BN83" si="138">BM83+1</f>
        <v>2071</v>
      </c>
      <c r="BO83" s="8">
        <f t="shared" ref="BO83" si="139">BN83+1</f>
        <v>2072</v>
      </c>
      <c r="BP83" s="8">
        <f t="shared" ref="BP83" si="140">BO83+1</f>
        <v>2073</v>
      </c>
      <c r="BQ83" s="8">
        <f t="shared" ref="BQ83" si="141">BP83+1</f>
        <v>2074</v>
      </c>
      <c r="BR83" s="8">
        <f t="shared" ref="BR83" si="142">BQ83+1</f>
        <v>2075</v>
      </c>
      <c r="BS83" s="8">
        <f t="shared" ref="BS83" si="143">BR83+1</f>
        <v>2076</v>
      </c>
      <c r="BT83" s="8">
        <f t="shared" ref="BT83" si="144">BS83+1</f>
        <v>2077</v>
      </c>
      <c r="BU83" s="8">
        <f t="shared" ref="BU83" si="145">BT83+1</f>
        <v>2078</v>
      </c>
      <c r="BV83" s="8">
        <f t="shared" ref="BV83" si="146">BU83+1</f>
        <v>2079</v>
      </c>
      <c r="BW83" s="8">
        <f t="shared" ref="BW83" si="147">BV83+1</f>
        <v>2080</v>
      </c>
      <c r="BX83" s="8">
        <f t="shared" ref="BX83" si="148">BW83+1</f>
        <v>2081</v>
      </c>
      <c r="BY83" s="8">
        <f t="shared" ref="BY83" si="149">BX83+1</f>
        <v>2082</v>
      </c>
      <c r="BZ83" s="8">
        <f t="shared" ref="BZ83" si="150">BY83+1</f>
        <v>2083</v>
      </c>
      <c r="CA83" s="8">
        <f t="shared" ref="CA83" si="151">BZ83+1</f>
        <v>2084</v>
      </c>
    </row>
    <row r="84" spans="1:79" ht="15" customHeight="1" x14ac:dyDescent="0.35">
      <c r="A84" s="10"/>
      <c r="B84" s="185" t="s">
        <v>286</v>
      </c>
      <c r="C84" s="186"/>
      <c r="D84" s="187"/>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row>
    <row r="85" spans="1:79" s="1" customFormat="1" ht="15" customHeight="1" x14ac:dyDescent="0.35">
      <c r="A85" s="10"/>
    </row>
    <row r="86" spans="1:79" s="1" customFormat="1" x14ac:dyDescent="0.35">
      <c r="A86" s="10" t="s">
        <v>287</v>
      </c>
      <c r="B86" s="15" t="s">
        <v>288</v>
      </c>
      <c r="C86" s="16"/>
      <c r="D86" s="39" t="s">
        <v>168</v>
      </c>
    </row>
    <row r="87" spans="1:79" s="1" customFormat="1" x14ac:dyDescent="0.35">
      <c r="A87" s="10"/>
    </row>
    <row r="88" spans="1:79" s="1" customFormat="1" x14ac:dyDescent="0.35">
      <c r="A88" s="10" t="s">
        <v>289</v>
      </c>
      <c r="B88" s="18" t="s">
        <v>281</v>
      </c>
      <c r="C88" s="20"/>
    </row>
    <row r="89" spans="1:79" s="1" customFormat="1" ht="15" customHeight="1" x14ac:dyDescent="0.35">
      <c r="A89" s="10"/>
      <c r="B89" s="36" t="s">
        <v>116</v>
      </c>
      <c r="C89" s="37"/>
      <c r="D89" s="37"/>
      <c r="E89" s="37"/>
      <c r="F89" s="38"/>
    </row>
    <row r="90" spans="1:79" s="1" customFormat="1" x14ac:dyDescent="0.35">
      <c r="A90" s="10"/>
    </row>
    <row r="91" spans="1:79" ht="15" customHeight="1" thickBot="1" x14ac:dyDescent="0.4">
      <c r="A91" s="10"/>
    </row>
    <row r="92" spans="1:79" s="1" customFormat="1" ht="16" thickBot="1" x14ac:dyDescent="0.4">
      <c r="A92" s="10"/>
      <c r="B92" s="4" t="s">
        <v>290</v>
      </c>
    </row>
    <row r="93" spans="1:79" s="1" customFormat="1" x14ac:dyDescent="0.35">
      <c r="A93" s="10"/>
    </row>
    <row r="94" spans="1:79" s="1" customFormat="1" x14ac:dyDescent="0.35">
      <c r="A94" s="10" t="s">
        <v>291</v>
      </c>
      <c r="B94" s="18" t="s">
        <v>292</v>
      </c>
      <c r="C94" s="20"/>
      <c r="D94" s="39" t="s">
        <v>168</v>
      </c>
      <c r="F94" s="2"/>
    </row>
    <row r="95" spans="1:79" ht="15" customHeight="1" x14ac:dyDescent="0.35">
      <c r="A95" s="10"/>
    </row>
    <row r="96" spans="1:79" ht="15" customHeight="1" x14ac:dyDescent="0.35">
      <c r="A96" s="10" t="s">
        <v>293</v>
      </c>
      <c r="B96" s="173" t="s">
        <v>227</v>
      </c>
      <c r="C96" s="174"/>
      <c r="D96" s="175"/>
      <c r="E96" s="8">
        <f>YEAR('0-General Inputs'!$C$17)</f>
        <v>2010</v>
      </c>
      <c r="F96" s="8">
        <f>E96+1</f>
        <v>2011</v>
      </c>
      <c r="G96" s="8">
        <f t="shared" ref="G96" si="152">F96+1</f>
        <v>2012</v>
      </c>
      <c r="H96" s="8">
        <f t="shared" ref="H96" si="153">G96+1</f>
        <v>2013</v>
      </c>
      <c r="I96" s="8">
        <f t="shared" ref="I96" si="154">H96+1</f>
        <v>2014</v>
      </c>
      <c r="J96" s="8">
        <f t="shared" ref="J96" si="155">I96+1</f>
        <v>2015</v>
      </c>
      <c r="K96" s="8">
        <f t="shared" ref="K96" si="156">J96+1</f>
        <v>2016</v>
      </c>
      <c r="L96" s="8">
        <f t="shared" ref="L96" si="157">K96+1</f>
        <v>2017</v>
      </c>
      <c r="M96" s="8">
        <f t="shared" ref="M96" si="158">L96+1</f>
        <v>2018</v>
      </c>
      <c r="N96" s="8">
        <f t="shared" ref="N96" si="159">M96+1</f>
        <v>2019</v>
      </c>
      <c r="O96" s="8">
        <f t="shared" ref="O96" si="160">N96+1</f>
        <v>2020</v>
      </c>
      <c r="P96" s="8">
        <f t="shared" ref="P96" si="161">O96+1</f>
        <v>2021</v>
      </c>
      <c r="Q96" s="8">
        <f t="shared" ref="Q96" si="162">P96+1</f>
        <v>2022</v>
      </c>
      <c r="R96" s="8">
        <f t="shared" ref="R96" si="163">Q96+1</f>
        <v>2023</v>
      </c>
      <c r="S96" s="8">
        <f t="shared" ref="S96" si="164">R96+1</f>
        <v>2024</v>
      </c>
      <c r="T96" s="8">
        <f t="shared" ref="T96" si="165">S96+1</f>
        <v>2025</v>
      </c>
      <c r="U96" s="8">
        <f t="shared" ref="U96" si="166">T96+1</f>
        <v>2026</v>
      </c>
      <c r="V96" s="8">
        <f t="shared" ref="V96" si="167">U96+1</f>
        <v>2027</v>
      </c>
      <c r="W96" s="8">
        <f t="shared" ref="W96" si="168">V96+1</f>
        <v>2028</v>
      </c>
      <c r="X96" s="8">
        <f t="shared" ref="X96" si="169">W96+1</f>
        <v>2029</v>
      </c>
      <c r="Y96" s="8">
        <f t="shared" ref="Y96" si="170">X96+1</f>
        <v>2030</v>
      </c>
      <c r="Z96" s="8">
        <f t="shared" ref="Z96" si="171">Y96+1</f>
        <v>2031</v>
      </c>
      <c r="AA96" s="8">
        <f t="shared" ref="AA96" si="172">Z96+1</f>
        <v>2032</v>
      </c>
      <c r="AB96" s="8">
        <f t="shared" ref="AB96" si="173">AA96+1</f>
        <v>2033</v>
      </c>
      <c r="AC96" s="8">
        <f t="shared" ref="AC96" si="174">AB96+1</f>
        <v>2034</v>
      </c>
      <c r="AD96" s="8">
        <f t="shared" ref="AD96" si="175">AC96+1</f>
        <v>2035</v>
      </c>
      <c r="AE96" s="8">
        <f t="shared" ref="AE96" si="176">AD96+1</f>
        <v>2036</v>
      </c>
      <c r="AF96" s="8">
        <f t="shared" ref="AF96" si="177">AE96+1</f>
        <v>2037</v>
      </c>
      <c r="AG96" s="8">
        <f t="shared" ref="AG96" si="178">AF96+1</f>
        <v>2038</v>
      </c>
      <c r="AH96" s="8">
        <f t="shared" ref="AH96" si="179">AG96+1</f>
        <v>2039</v>
      </c>
      <c r="AI96" s="8">
        <f t="shared" ref="AI96" si="180">AH96+1</f>
        <v>2040</v>
      </c>
      <c r="AJ96" s="8">
        <f t="shared" ref="AJ96" si="181">AI96+1</f>
        <v>2041</v>
      </c>
      <c r="AK96" s="8">
        <f t="shared" ref="AK96" si="182">AJ96+1</f>
        <v>2042</v>
      </c>
      <c r="AL96" s="8">
        <f t="shared" ref="AL96" si="183">AK96+1</f>
        <v>2043</v>
      </c>
      <c r="AM96" s="8">
        <f t="shared" ref="AM96" si="184">AL96+1</f>
        <v>2044</v>
      </c>
      <c r="AN96" s="8">
        <f t="shared" ref="AN96" si="185">AM96+1</f>
        <v>2045</v>
      </c>
      <c r="AO96" s="8">
        <f t="shared" ref="AO96" si="186">AN96+1</f>
        <v>2046</v>
      </c>
      <c r="AP96" s="8">
        <f t="shared" ref="AP96" si="187">AO96+1</f>
        <v>2047</v>
      </c>
      <c r="AQ96" s="8">
        <f t="shared" ref="AQ96" si="188">AP96+1</f>
        <v>2048</v>
      </c>
      <c r="AR96" s="8">
        <f t="shared" ref="AR96" si="189">AQ96+1</f>
        <v>2049</v>
      </c>
      <c r="AS96" s="8">
        <f t="shared" ref="AS96" si="190">AR96+1</f>
        <v>2050</v>
      </c>
      <c r="AT96" s="8">
        <f t="shared" ref="AT96" si="191">AS96+1</f>
        <v>2051</v>
      </c>
      <c r="AU96" s="8">
        <f t="shared" ref="AU96" si="192">AT96+1</f>
        <v>2052</v>
      </c>
      <c r="AV96" s="8">
        <f t="shared" ref="AV96" si="193">AU96+1</f>
        <v>2053</v>
      </c>
      <c r="AW96" s="8">
        <f t="shared" ref="AW96" si="194">AV96+1</f>
        <v>2054</v>
      </c>
      <c r="AX96" s="8">
        <f t="shared" ref="AX96" si="195">AW96+1</f>
        <v>2055</v>
      </c>
      <c r="AY96" s="8">
        <f t="shared" ref="AY96" si="196">AX96+1</f>
        <v>2056</v>
      </c>
      <c r="AZ96" s="8">
        <f t="shared" ref="AZ96" si="197">AY96+1</f>
        <v>2057</v>
      </c>
      <c r="BA96" s="8">
        <f t="shared" ref="BA96" si="198">AZ96+1</f>
        <v>2058</v>
      </c>
      <c r="BB96" s="8">
        <f t="shared" ref="BB96" si="199">BA96+1</f>
        <v>2059</v>
      </c>
      <c r="BC96" s="8">
        <f t="shared" ref="BC96" si="200">BB96+1</f>
        <v>2060</v>
      </c>
      <c r="BD96" s="8">
        <f t="shared" ref="BD96" si="201">BC96+1</f>
        <v>2061</v>
      </c>
      <c r="BE96" s="8">
        <f t="shared" ref="BE96" si="202">BD96+1</f>
        <v>2062</v>
      </c>
      <c r="BF96" s="8">
        <f t="shared" ref="BF96" si="203">BE96+1</f>
        <v>2063</v>
      </c>
      <c r="BG96" s="8">
        <f t="shared" ref="BG96" si="204">BF96+1</f>
        <v>2064</v>
      </c>
      <c r="BH96" s="8">
        <f t="shared" ref="BH96" si="205">BG96+1</f>
        <v>2065</v>
      </c>
      <c r="BI96" s="8">
        <f t="shared" ref="BI96" si="206">BH96+1</f>
        <v>2066</v>
      </c>
      <c r="BJ96" s="8">
        <f t="shared" ref="BJ96" si="207">BI96+1</f>
        <v>2067</v>
      </c>
      <c r="BK96" s="8">
        <f t="shared" ref="BK96" si="208">BJ96+1</f>
        <v>2068</v>
      </c>
      <c r="BL96" s="8">
        <f t="shared" ref="BL96" si="209">BK96+1</f>
        <v>2069</v>
      </c>
      <c r="BM96" s="8">
        <f t="shared" ref="BM96" si="210">BL96+1</f>
        <v>2070</v>
      </c>
      <c r="BN96" s="8">
        <f t="shared" ref="BN96" si="211">BM96+1</f>
        <v>2071</v>
      </c>
      <c r="BO96" s="8">
        <f t="shared" ref="BO96" si="212">BN96+1</f>
        <v>2072</v>
      </c>
      <c r="BP96" s="8">
        <f t="shared" ref="BP96" si="213">BO96+1</f>
        <v>2073</v>
      </c>
      <c r="BQ96" s="8">
        <f t="shared" ref="BQ96" si="214">BP96+1</f>
        <v>2074</v>
      </c>
      <c r="BR96" s="8">
        <f t="shared" ref="BR96" si="215">BQ96+1</f>
        <v>2075</v>
      </c>
      <c r="BS96" s="8">
        <f t="shared" ref="BS96" si="216">BR96+1</f>
        <v>2076</v>
      </c>
      <c r="BT96" s="8">
        <f t="shared" ref="BT96" si="217">BS96+1</f>
        <v>2077</v>
      </c>
      <c r="BU96" s="8">
        <f t="shared" ref="BU96" si="218">BT96+1</f>
        <v>2078</v>
      </c>
      <c r="BV96" s="8">
        <f t="shared" ref="BV96" si="219">BU96+1</f>
        <v>2079</v>
      </c>
      <c r="BW96" s="8">
        <f t="shared" ref="BW96" si="220">BV96+1</f>
        <v>2080</v>
      </c>
      <c r="BX96" s="8">
        <f t="shared" ref="BX96" si="221">BW96+1</f>
        <v>2081</v>
      </c>
      <c r="BY96" s="8">
        <f t="shared" ref="BY96" si="222">BX96+1</f>
        <v>2082</v>
      </c>
      <c r="BZ96" s="8">
        <f t="shared" ref="BZ96" si="223">BY96+1</f>
        <v>2083</v>
      </c>
      <c r="CA96" s="8">
        <f t="shared" ref="CA96" si="224">BZ96+1</f>
        <v>2084</v>
      </c>
    </row>
    <row r="97" spans="1:79" ht="15" customHeight="1" x14ac:dyDescent="0.35">
      <c r="A97" s="10"/>
      <c r="B97" s="185" t="s">
        <v>294</v>
      </c>
      <c r="C97" s="186"/>
      <c r="D97" s="187"/>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row>
    <row r="98" spans="1:79" ht="15" customHeight="1" x14ac:dyDescent="0.35">
      <c r="A98" s="10"/>
    </row>
    <row r="99" spans="1:79" ht="15" customHeight="1" x14ac:dyDescent="0.35">
      <c r="A99" s="10" t="s">
        <v>295</v>
      </c>
      <c r="B99" s="33" t="s">
        <v>262</v>
      </c>
    </row>
    <row r="100" spans="1:79" ht="15" customHeight="1" x14ac:dyDescent="0.35">
      <c r="A100" s="10"/>
      <c r="B100" s="36" t="s">
        <v>116</v>
      </c>
      <c r="C100" s="37"/>
      <c r="D100" s="37"/>
      <c r="E100" s="37"/>
      <c r="F100" s="38"/>
    </row>
    <row r="101" spans="1:79" ht="15" customHeight="1" x14ac:dyDescent="0.35">
      <c r="A101" s="10"/>
    </row>
    <row r="102" spans="1:79" ht="15" customHeight="1" x14ac:dyDescent="0.35">
      <c r="A102" s="10" t="s">
        <v>296</v>
      </c>
      <c r="B102" s="33" t="s">
        <v>253</v>
      </c>
    </row>
    <row r="103" spans="1:79" ht="15" customHeight="1" x14ac:dyDescent="0.35">
      <c r="A103" s="10"/>
      <c r="B103" s="36" t="s">
        <v>116</v>
      </c>
      <c r="C103" s="37"/>
      <c r="D103" s="37"/>
      <c r="E103" s="37"/>
      <c r="F103" s="38"/>
    </row>
    <row r="104" spans="1:79" s="1" customFormat="1" x14ac:dyDescent="0.35">
      <c r="A104" s="10"/>
    </row>
    <row r="105" spans="1:79" ht="15" customHeight="1" thickBot="1" x14ac:dyDescent="0.4">
      <c r="A105" s="10"/>
    </row>
    <row r="106" spans="1:79" ht="15" customHeight="1" thickBot="1" x14ac:dyDescent="0.4">
      <c r="A106" s="10"/>
      <c r="B106" s="32" t="s">
        <v>297</v>
      </c>
      <c r="C106" s="1"/>
      <c r="D106" s="1"/>
      <c r="E106" s="1"/>
      <c r="F106" s="1"/>
    </row>
    <row r="107" spans="1:79" ht="15" customHeight="1" x14ac:dyDescent="0.35">
      <c r="A107" s="10"/>
      <c r="B107" s="1"/>
      <c r="C107" s="1"/>
      <c r="D107" s="1"/>
      <c r="E107" s="1"/>
      <c r="F107" s="1"/>
    </row>
    <row r="108" spans="1:79" ht="15" customHeight="1" x14ac:dyDescent="0.35">
      <c r="A108" s="10" t="s">
        <v>298</v>
      </c>
      <c r="B108" s="18" t="s">
        <v>299</v>
      </c>
      <c r="C108" s="20"/>
      <c r="D108" s="1"/>
      <c r="E108" s="1"/>
    </row>
    <row r="109" spans="1:79" ht="15" customHeight="1" x14ac:dyDescent="0.35">
      <c r="A109" s="10"/>
      <c r="B109" s="36" t="s">
        <v>116</v>
      </c>
      <c r="C109" s="37"/>
      <c r="D109" s="37"/>
      <c r="E109" s="37"/>
      <c r="F109" s="38"/>
    </row>
  </sheetData>
  <sheetProtection algorithmName="SHA-512" hashValue="1qOinmG1kELg2NGpprPeS/CxjITVbQkhgoAGg9R89mEmVkszfgr/RNuz/K2k6+DMC977LTAKRHJmLSklxbVBRw==" saltValue="IXhRtF9UsYsPvFAMoM7rNg==" spinCount="100000" sheet="1" objects="1" scenarios="1" formatCells="0" formatColumns="0" formatRows="0"/>
  <mergeCells count="8">
    <mergeCell ref="B84:D84"/>
    <mergeCell ref="B96:D96"/>
    <mergeCell ref="B97:D97"/>
    <mergeCell ref="B50:D50"/>
    <mergeCell ref="B51:D51"/>
    <mergeCell ref="B67:D67"/>
    <mergeCell ref="B68:D68"/>
    <mergeCell ref="B83:D83"/>
  </mergeCells>
  <dataValidations disablePrompts="1" count="1">
    <dataValidation type="list" showInputMessage="1" showErrorMessage="1" sqref="D6 D10 C15 D32 D48 D65 D70 D81 D86 D94" xr:uid="{00000000-0002-0000-0900-000000000000}">
      <formula1>"Choose Yes or No, Yes, No"</formula1>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1" id="{36C1AF8F-DC1A-477A-9B50-C99CCCC27214}">
            <xm:f>IF(C$6&gt;(YEAR('0-General Inputs'!$C$17)+'0-General Inputs'!$C$20),1)</xm:f>
            <x14:dxf>
              <font>
                <color theme="0"/>
              </font>
              <fill>
                <patternFill>
                  <bgColor theme="0"/>
                </patternFill>
              </fill>
              <border>
                <left/>
                <right/>
                <top/>
                <bottom/>
                <vertical/>
                <horizontal/>
              </border>
            </x14:dxf>
          </x14:cfRule>
          <xm:sqref>E50:E51</xm:sqref>
        </x14:conditionalFormatting>
        <x14:conditionalFormatting xmlns:xm="http://schemas.microsoft.com/office/excel/2006/main">
          <x14:cfRule type="expression" priority="6" id="{CBF34975-8136-4211-A531-CACCC40DFFA0}">
            <xm:f>IF(C$6&gt;(YEAR('0-General Inputs'!$C$17)+'0-General Inputs'!$C$20),1)</xm:f>
            <x14:dxf>
              <font>
                <color theme="0"/>
              </font>
              <fill>
                <patternFill>
                  <bgColor theme="0"/>
                </patternFill>
              </fill>
              <border>
                <left/>
                <right/>
                <top/>
                <bottom/>
                <vertical/>
                <horizontal/>
              </border>
            </x14:dxf>
          </x14:cfRule>
          <xm:sqref>E67:E68</xm:sqref>
        </x14:conditionalFormatting>
        <x14:conditionalFormatting xmlns:xm="http://schemas.microsoft.com/office/excel/2006/main">
          <x14:cfRule type="expression" priority="1" id="{8D612CD7-5EFE-4FC7-96C5-58FF04B0B6F6}">
            <xm:f>IF(C$6&gt;(YEAR('0-General Inputs'!$C$17)+'0-General Inputs'!$C$20),1)</xm:f>
            <x14:dxf>
              <font>
                <color theme="0"/>
              </font>
              <fill>
                <patternFill>
                  <bgColor theme="0"/>
                </patternFill>
              </fill>
              <border>
                <left/>
                <right/>
                <top/>
                <bottom/>
                <vertical/>
                <horizontal/>
              </border>
            </x14:dxf>
          </x14:cfRule>
          <xm:sqref>E83:E84</xm:sqref>
        </x14:conditionalFormatting>
        <x14:conditionalFormatting xmlns:xm="http://schemas.microsoft.com/office/excel/2006/main">
          <x14:cfRule type="expression" priority="5" id="{82D793D5-CD0C-407F-9088-C55950F12329}">
            <xm:f>IF(C$6&gt;(YEAR('0-General Inputs'!$C$17)+'0-General Inputs'!$C$20),1)</xm:f>
            <x14:dxf>
              <font>
                <color theme="0"/>
              </font>
              <fill>
                <patternFill>
                  <bgColor theme="0"/>
                </patternFill>
              </fill>
              <border>
                <left/>
                <right/>
                <top/>
                <bottom/>
                <vertical/>
                <horizontal/>
              </border>
            </x14:dxf>
          </x14:cfRule>
          <xm:sqref>E96:E97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L4"/>
  <sheetViews>
    <sheetView showGridLines="0" workbookViewId="0">
      <selection activeCell="A3" sqref="A3"/>
    </sheetView>
  </sheetViews>
  <sheetFormatPr defaultColWidth="9.08984375" defaultRowHeight="14.5" x14ac:dyDescent="0.35"/>
  <cols>
    <col min="1" max="1" width="8.90625" customWidth="1"/>
    <col min="2" max="16384" width="9.08984375" style="153"/>
  </cols>
  <sheetData>
    <row r="1" spans="1:12" customFormat="1" ht="21" x14ac:dyDescent="0.35">
      <c r="A1" s="56" t="s">
        <v>300</v>
      </c>
    </row>
    <row r="2" spans="1:12" customFormat="1" x14ac:dyDescent="0.35"/>
    <row r="3" spans="1:12" customFormat="1" ht="15.5" x14ac:dyDescent="0.35">
      <c r="A3" s="104" t="s">
        <v>301</v>
      </c>
      <c r="B3" s="18" t="s">
        <v>302</v>
      </c>
      <c r="C3" s="19"/>
      <c r="D3" s="19"/>
      <c r="E3" s="19"/>
      <c r="F3" s="19"/>
      <c r="G3" s="20"/>
    </row>
    <row r="4" spans="1:12" ht="15" customHeight="1" x14ac:dyDescent="0.35">
      <c r="B4" s="148" t="s">
        <v>116</v>
      </c>
      <c r="C4" s="149"/>
      <c r="D4" s="149"/>
      <c r="E4" s="149"/>
      <c r="F4" s="149"/>
      <c r="G4" s="149"/>
      <c r="H4" s="149"/>
      <c r="I4" s="149"/>
      <c r="J4" s="149"/>
      <c r="K4" s="149"/>
      <c r="L4" s="150"/>
    </row>
  </sheetData>
  <sheetProtection algorithmName="SHA-512" hashValue="j0vK9r88lbkNE0rWwyVN2E5XObaUoxNvCCkuUlDxTK9hy12lqpBXtb5Q1NTW/ZAL6y8kuCMDeitI6BGHLncR3Q==" saltValue="rCQdPrGst8Y8tf+CHhQDZg==" spinCount="100000" sheet="1" objects="1" scenarios="1" formatCells="0" formatColumns="0" formatRows="0"/>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D23"/>
  <sheetViews>
    <sheetView showGridLines="0" workbookViewId="0">
      <selection activeCell="C4" sqref="C4"/>
    </sheetView>
  </sheetViews>
  <sheetFormatPr defaultRowHeight="14.5" x14ac:dyDescent="0.35"/>
  <cols>
    <col min="1" max="1" width="10.453125" customWidth="1"/>
    <col min="2" max="2" width="49.36328125" bestFit="1" customWidth="1"/>
    <col min="3" max="3" width="46.6328125" customWidth="1"/>
  </cols>
  <sheetData>
    <row r="1" spans="1:4" ht="21" x14ac:dyDescent="0.35">
      <c r="A1" s="56" t="s">
        <v>79</v>
      </c>
      <c r="B1" s="56"/>
    </row>
    <row r="4" spans="1:4" ht="15.5" x14ac:dyDescent="0.35">
      <c r="A4" s="57" t="s">
        <v>80</v>
      </c>
      <c r="B4" s="42" t="s">
        <v>81</v>
      </c>
      <c r="C4" s="58"/>
    </row>
    <row r="5" spans="1:4" ht="15.5" x14ac:dyDescent="0.35">
      <c r="A5" s="57"/>
      <c r="B5" s="42" t="s">
        <v>82</v>
      </c>
      <c r="C5" s="58"/>
    </row>
    <row r="6" spans="1:4" ht="15.5" x14ac:dyDescent="0.35">
      <c r="A6" s="57"/>
      <c r="B6" s="42" t="s">
        <v>83</v>
      </c>
      <c r="C6" s="58"/>
    </row>
    <row r="7" spans="1:4" ht="21" x14ac:dyDescent="0.35">
      <c r="A7" s="56"/>
      <c r="B7" s="56"/>
    </row>
    <row r="9" spans="1:4" ht="15.5" x14ac:dyDescent="0.35">
      <c r="A9" s="57" t="s">
        <v>84</v>
      </c>
      <c r="B9" s="42" t="s">
        <v>85</v>
      </c>
      <c r="C9" s="58"/>
    </row>
    <row r="10" spans="1:4" ht="15.5" x14ac:dyDescent="0.35">
      <c r="A10" s="57"/>
      <c r="B10" s="42" t="s">
        <v>86</v>
      </c>
      <c r="C10" s="58"/>
    </row>
    <row r="11" spans="1:4" ht="15.5" x14ac:dyDescent="0.35">
      <c r="A11" s="57"/>
      <c r="B11" s="42" t="s">
        <v>87</v>
      </c>
      <c r="C11" s="58"/>
    </row>
    <row r="12" spans="1:4" ht="21" x14ac:dyDescent="0.35">
      <c r="A12" s="56"/>
      <c r="B12" s="56"/>
    </row>
    <row r="14" spans="1:4" ht="15.5" x14ac:dyDescent="0.35">
      <c r="A14" s="57" t="s">
        <v>88</v>
      </c>
      <c r="B14" s="42" t="s">
        <v>89</v>
      </c>
      <c r="C14" s="59">
        <v>36861</v>
      </c>
      <c r="D14" s="154"/>
    </row>
    <row r="15" spans="1:4" x14ac:dyDescent="0.35">
      <c r="D15" s="60"/>
    </row>
    <row r="16" spans="1:4" x14ac:dyDescent="0.35">
      <c r="D16" s="60"/>
    </row>
    <row r="17" spans="1:4" x14ac:dyDescent="0.35">
      <c r="B17" s="42" t="s">
        <v>90</v>
      </c>
      <c r="C17" s="59">
        <v>40513</v>
      </c>
      <c r="D17" s="154"/>
    </row>
    <row r="20" spans="1:4" ht="15.5" x14ac:dyDescent="0.35">
      <c r="A20" s="57" t="s">
        <v>91</v>
      </c>
      <c r="B20" s="42" t="s">
        <v>92</v>
      </c>
      <c r="C20" s="61">
        <v>50</v>
      </c>
    </row>
    <row r="23" spans="1:4" ht="15.5" x14ac:dyDescent="0.35">
      <c r="A23" s="57" t="s">
        <v>93</v>
      </c>
      <c r="B23" s="42" t="s">
        <v>94</v>
      </c>
      <c r="C23" s="62">
        <v>2.1000000000000001E-2</v>
      </c>
    </row>
  </sheetData>
  <sheetProtection algorithmName="SHA-512" hashValue="F5LRPUIr1mERtZN0726R6Ojf+TJzqFjHV1tG/j84yaAvc1WUVxgQMHXO0isc9FmDU7bJ6iUNmuIlDHsx1isYqQ==" saltValue="pJ5hI9C7Ci42ed0L/TPfRw==" spinCount="100000" sheet="1" objects="1" scenarios="1" formatCells="0" formatColumns="0" formatRows="0"/>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T81"/>
  <sheetViews>
    <sheetView showGridLines="0" tabSelected="1" topLeftCell="A54" zoomScaleNormal="100" workbookViewId="0">
      <selection activeCell="A78" sqref="A78"/>
    </sheetView>
  </sheetViews>
  <sheetFormatPr defaultColWidth="9.08984375" defaultRowHeight="15.5" x14ac:dyDescent="0.35"/>
  <cols>
    <col min="1" max="1" width="10.453125" style="57" customWidth="1"/>
    <col min="2" max="2" width="59.453125" style="63" customWidth="1"/>
    <col min="3" max="9" width="9.6328125" style="63" customWidth="1"/>
    <col min="10" max="10" width="9.6328125" style="64" customWidth="1"/>
    <col min="11" max="16384" width="9.08984375" style="63"/>
  </cols>
  <sheetData>
    <row r="1" spans="1:124" ht="15" customHeight="1" x14ac:dyDescent="0.35">
      <c r="A1" s="56" t="s">
        <v>95</v>
      </c>
      <c r="B1" s="56"/>
      <c r="C1" s="56"/>
    </row>
    <row r="2" spans="1:124" ht="15" customHeight="1" x14ac:dyDescent="0.35">
      <c r="A2" s="65"/>
      <c r="B2" s="56"/>
      <c r="C2" s="56"/>
    </row>
    <row r="3" spans="1:124" ht="15" customHeight="1" thickBot="1" x14ac:dyDescent="0.4"/>
    <row r="4" spans="1:124" ht="15" customHeight="1" thickBot="1" x14ac:dyDescent="0.4">
      <c r="A4" s="57" t="s">
        <v>96</v>
      </c>
      <c r="B4" s="4" t="s">
        <v>97</v>
      </c>
      <c r="I4" s="64"/>
      <c r="J4" s="63"/>
    </row>
    <row r="5" spans="1:124" ht="15" customHeight="1" x14ac:dyDescent="0.35">
      <c r="B5" s="66"/>
      <c r="C5" s="67"/>
    </row>
    <row r="6" spans="1:124" ht="15" customHeight="1" x14ac:dyDescent="0.35">
      <c r="B6" s="42" t="str">
        <f>"Capital Expenditures (Nominal $)"</f>
        <v>Capital Expenditures (Nominal $)</v>
      </c>
      <c r="C6" s="42" t="s">
        <v>98</v>
      </c>
      <c r="D6" s="7">
        <f>'0-General Inputs'!$C$14</f>
        <v>36861</v>
      </c>
      <c r="E6" s="7">
        <f>DATE(YEAR(D6), MONTH(D6)+1, 1)</f>
        <v>36892</v>
      </c>
      <c r="F6" s="7">
        <f t="shared" ref="F6:BQ6" si="0">DATE(YEAR(E6), MONTH(E6)+1, 1)</f>
        <v>36923</v>
      </c>
      <c r="G6" s="7">
        <f t="shared" si="0"/>
        <v>36951</v>
      </c>
      <c r="H6" s="7">
        <f t="shared" si="0"/>
        <v>36982</v>
      </c>
      <c r="I6" s="7">
        <f t="shared" si="0"/>
        <v>37012</v>
      </c>
      <c r="J6" s="7">
        <f t="shared" si="0"/>
        <v>37043</v>
      </c>
      <c r="K6" s="7">
        <f t="shared" si="0"/>
        <v>37073</v>
      </c>
      <c r="L6" s="7">
        <f t="shared" si="0"/>
        <v>37104</v>
      </c>
      <c r="M6" s="7">
        <f t="shared" si="0"/>
        <v>37135</v>
      </c>
      <c r="N6" s="7">
        <f t="shared" si="0"/>
        <v>37165</v>
      </c>
      <c r="O6" s="7">
        <f t="shared" si="0"/>
        <v>37196</v>
      </c>
      <c r="P6" s="7">
        <f t="shared" si="0"/>
        <v>37226</v>
      </c>
      <c r="Q6" s="7">
        <f t="shared" si="0"/>
        <v>37257</v>
      </c>
      <c r="R6" s="7">
        <f t="shared" si="0"/>
        <v>37288</v>
      </c>
      <c r="S6" s="7">
        <f t="shared" si="0"/>
        <v>37316</v>
      </c>
      <c r="T6" s="7">
        <f t="shared" si="0"/>
        <v>37347</v>
      </c>
      <c r="U6" s="7">
        <f t="shared" si="0"/>
        <v>37377</v>
      </c>
      <c r="V6" s="7">
        <f t="shared" si="0"/>
        <v>37408</v>
      </c>
      <c r="W6" s="7">
        <f t="shared" si="0"/>
        <v>37438</v>
      </c>
      <c r="X6" s="7">
        <f t="shared" si="0"/>
        <v>37469</v>
      </c>
      <c r="Y6" s="7">
        <f t="shared" si="0"/>
        <v>37500</v>
      </c>
      <c r="Z6" s="7">
        <f t="shared" si="0"/>
        <v>37530</v>
      </c>
      <c r="AA6" s="7">
        <f t="shared" si="0"/>
        <v>37561</v>
      </c>
      <c r="AB6" s="7">
        <f t="shared" si="0"/>
        <v>37591</v>
      </c>
      <c r="AC6" s="7">
        <f t="shared" si="0"/>
        <v>37622</v>
      </c>
      <c r="AD6" s="7">
        <f t="shared" si="0"/>
        <v>37653</v>
      </c>
      <c r="AE6" s="7">
        <f t="shared" si="0"/>
        <v>37681</v>
      </c>
      <c r="AF6" s="7">
        <f t="shared" si="0"/>
        <v>37712</v>
      </c>
      <c r="AG6" s="7">
        <f t="shared" si="0"/>
        <v>37742</v>
      </c>
      <c r="AH6" s="7">
        <f t="shared" si="0"/>
        <v>37773</v>
      </c>
      <c r="AI6" s="7">
        <f t="shared" si="0"/>
        <v>37803</v>
      </c>
      <c r="AJ6" s="7">
        <f t="shared" si="0"/>
        <v>37834</v>
      </c>
      <c r="AK6" s="7">
        <f t="shared" si="0"/>
        <v>37865</v>
      </c>
      <c r="AL6" s="7">
        <f t="shared" si="0"/>
        <v>37895</v>
      </c>
      <c r="AM6" s="7">
        <f t="shared" si="0"/>
        <v>37926</v>
      </c>
      <c r="AN6" s="7">
        <f t="shared" si="0"/>
        <v>37956</v>
      </c>
      <c r="AO6" s="7">
        <f t="shared" si="0"/>
        <v>37987</v>
      </c>
      <c r="AP6" s="7">
        <f t="shared" si="0"/>
        <v>38018</v>
      </c>
      <c r="AQ6" s="7">
        <f t="shared" si="0"/>
        <v>38047</v>
      </c>
      <c r="AR6" s="7">
        <f t="shared" si="0"/>
        <v>38078</v>
      </c>
      <c r="AS6" s="7">
        <f t="shared" si="0"/>
        <v>38108</v>
      </c>
      <c r="AT6" s="7">
        <f t="shared" si="0"/>
        <v>38139</v>
      </c>
      <c r="AU6" s="7">
        <f t="shared" si="0"/>
        <v>38169</v>
      </c>
      <c r="AV6" s="7">
        <f t="shared" si="0"/>
        <v>38200</v>
      </c>
      <c r="AW6" s="7">
        <f t="shared" si="0"/>
        <v>38231</v>
      </c>
      <c r="AX6" s="7">
        <f t="shared" si="0"/>
        <v>38261</v>
      </c>
      <c r="AY6" s="7">
        <f t="shared" si="0"/>
        <v>38292</v>
      </c>
      <c r="AZ6" s="7">
        <f t="shared" si="0"/>
        <v>38322</v>
      </c>
      <c r="BA6" s="7">
        <f t="shared" si="0"/>
        <v>38353</v>
      </c>
      <c r="BB6" s="7">
        <f t="shared" si="0"/>
        <v>38384</v>
      </c>
      <c r="BC6" s="7">
        <f t="shared" si="0"/>
        <v>38412</v>
      </c>
      <c r="BD6" s="7">
        <f t="shared" si="0"/>
        <v>38443</v>
      </c>
      <c r="BE6" s="7">
        <f t="shared" si="0"/>
        <v>38473</v>
      </c>
      <c r="BF6" s="7">
        <f t="shared" si="0"/>
        <v>38504</v>
      </c>
      <c r="BG6" s="7">
        <f t="shared" si="0"/>
        <v>38534</v>
      </c>
      <c r="BH6" s="7">
        <f t="shared" si="0"/>
        <v>38565</v>
      </c>
      <c r="BI6" s="7">
        <f t="shared" si="0"/>
        <v>38596</v>
      </c>
      <c r="BJ6" s="7">
        <f t="shared" si="0"/>
        <v>38626</v>
      </c>
      <c r="BK6" s="7">
        <f t="shared" si="0"/>
        <v>38657</v>
      </c>
      <c r="BL6" s="7">
        <f t="shared" si="0"/>
        <v>38687</v>
      </c>
      <c r="BM6" s="7">
        <f t="shared" si="0"/>
        <v>38718</v>
      </c>
      <c r="BN6" s="7">
        <f t="shared" si="0"/>
        <v>38749</v>
      </c>
      <c r="BO6" s="7">
        <f t="shared" si="0"/>
        <v>38777</v>
      </c>
      <c r="BP6" s="7">
        <f t="shared" si="0"/>
        <v>38808</v>
      </c>
      <c r="BQ6" s="7">
        <f t="shared" si="0"/>
        <v>38838</v>
      </c>
      <c r="BR6" s="7">
        <f t="shared" ref="BR6:DS6" si="1">DATE(YEAR(BQ6), MONTH(BQ6)+1, 1)</f>
        <v>38869</v>
      </c>
      <c r="BS6" s="7">
        <f t="shared" si="1"/>
        <v>38899</v>
      </c>
      <c r="BT6" s="7">
        <f t="shared" si="1"/>
        <v>38930</v>
      </c>
      <c r="BU6" s="7">
        <f t="shared" si="1"/>
        <v>38961</v>
      </c>
      <c r="BV6" s="7">
        <f t="shared" si="1"/>
        <v>38991</v>
      </c>
      <c r="BW6" s="7">
        <f t="shared" si="1"/>
        <v>39022</v>
      </c>
      <c r="BX6" s="7">
        <f t="shared" si="1"/>
        <v>39052</v>
      </c>
      <c r="BY6" s="7">
        <f t="shared" si="1"/>
        <v>39083</v>
      </c>
      <c r="BZ6" s="7">
        <f t="shared" si="1"/>
        <v>39114</v>
      </c>
      <c r="CA6" s="7">
        <f>DATE(YEAR(BZ6), MONTH(BZ6)+1, 1)</f>
        <v>39142</v>
      </c>
      <c r="CB6" s="7">
        <f t="shared" si="1"/>
        <v>39173</v>
      </c>
      <c r="CC6" s="7">
        <f t="shared" si="1"/>
        <v>39203</v>
      </c>
      <c r="CD6" s="7">
        <f t="shared" si="1"/>
        <v>39234</v>
      </c>
      <c r="CE6" s="7">
        <f t="shared" si="1"/>
        <v>39264</v>
      </c>
      <c r="CF6" s="7">
        <f t="shared" si="1"/>
        <v>39295</v>
      </c>
      <c r="CG6" s="7">
        <f t="shared" si="1"/>
        <v>39326</v>
      </c>
      <c r="CH6" s="7">
        <f t="shared" si="1"/>
        <v>39356</v>
      </c>
      <c r="CI6" s="7">
        <f t="shared" si="1"/>
        <v>39387</v>
      </c>
      <c r="CJ6" s="7">
        <f t="shared" si="1"/>
        <v>39417</v>
      </c>
      <c r="CK6" s="7">
        <f t="shared" si="1"/>
        <v>39448</v>
      </c>
      <c r="CL6" s="7">
        <f t="shared" si="1"/>
        <v>39479</v>
      </c>
      <c r="CM6" s="7">
        <f t="shared" si="1"/>
        <v>39508</v>
      </c>
      <c r="CN6" s="7">
        <f t="shared" si="1"/>
        <v>39539</v>
      </c>
      <c r="CO6" s="7">
        <f t="shared" si="1"/>
        <v>39569</v>
      </c>
      <c r="CP6" s="7">
        <f t="shared" si="1"/>
        <v>39600</v>
      </c>
      <c r="CQ6" s="7">
        <f t="shared" si="1"/>
        <v>39630</v>
      </c>
      <c r="CR6" s="7">
        <f t="shared" si="1"/>
        <v>39661</v>
      </c>
      <c r="CS6" s="7">
        <f t="shared" si="1"/>
        <v>39692</v>
      </c>
      <c r="CT6" s="7">
        <f t="shared" si="1"/>
        <v>39722</v>
      </c>
      <c r="CU6" s="7">
        <f t="shared" si="1"/>
        <v>39753</v>
      </c>
      <c r="CV6" s="7">
        <f t="shared" si="1"/>
        <v>39783</v>
      </c>
      <c r="CW6" s="7">
        <f t="shared" si="1"/>
        <v>39814</v>
      </c>
      <c r="CX6" s="7">
        <f t="shared" si="1"/>
        <v>39845</v>
      </c>
      <c r="CY6" s="7">
        <f t="shared" si="1"/>
        <v>39873</v>
      </c>
      <c r="CZ6" s="7">
        <f t="shared" si="1"/>
        <v>39904</v>
      </c>
      <c r="DA6" s="7">
        <f t="shared" si="1"/>
        <v>39934</v>
      </c>
      <c r="DB6" s="7">
        <f t="shared" si="1"/>
        <v>39965</v>
      </c>
      <c r="DC6" s="7">
        <f t="shared" si="1"/>
        <v>39995</v>
      </c>
      <c r="DD6" s="7">
        <f t="shared" si="1"/>
        <v>40026</v>
      </c>
      <c r="DE6" s="7">
        <f t="shared" si="1"/>
        <v>40057</v>
      </c>
      <c r="DF6" s="7">
        <f t="shared" si="1"/>
        <v>40087</v>
      </c>
      <c r="DG6" s="7">
        <f t="shared" si="1"/>
        <v>40118</v>
      </c>
      <c r="DH6" s="7">
        <f t="shared" si="1"/>
        <v>40148</v>
      </c>
      <c r="DI6" s="7">
        <f t="shared" si="1"/>
        <v>40179</v>
      </c>
      <c r="DJ6" s="7">
        <f t="shared" si="1"/>
        <v>40210</v>
      </c>
      <c r="DK6" s="7">
        <f t="shared" si="1"/>
        <v>40238</v>
      </c>
      <c r="DL6" s="7">
        <f t="shared" si="1"/>
        <v>40269</v>
      </c>
      <c r="DM6" s="7">
        <f t="shared" si="1"/>
        <v>40299</v>
      </c>
      <c r="DN6" s="7">
        <f t="shared" si="1"/>
        <v>40330</v>
      </c>
      <c r="DO6" s="7">
        <f t="shared" si="1"/>
        <v>40360</v>
      </c>
      <c r="DP6" s="7">
        <f t="shared" si="1"/>
        <v>40391</v>
      </c>
      <c r="DQ6" s="7">
        <f t="shared" si="1"/>
        <v>40422</v>
      </c>
      <c r="DR6" s="7">
        <f t="shared" si="1"/>
        <v>40452</v>
      </c>
      <c r="DS6" s="7">
        <f t="shared" si="1"/>
        <v>40483</v>
      </c>
      <c r="DT6" s="7">
        <f t="shared" ref="DT6" si="2">DATE(YEAR(DS6), MONTH(DS6)+1, 1)</f>
        <v>40513</v>
      </c>
    </row>
    <row r="7" spans="1:124" ht="15" customHeight="1" x14ac:dyDescent="0.35">
      <c r="B7" s="68" t="s">
        <v>99</v>
      </c>
      <c r="C7" s="82">
        <f t="shared" ref="C7:C17" si="3">SUM(D7:XFD7)</f>
        <v>0</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row>
    <row r="8" spans="1:124" ht="15" customHeight="1" x14ac:dyDescent="0.35">
      <c r="B8" s="68" t="s">
        <v>100</v>
      </c>
      <c r="C8" s="82">
        <f t="shared" si="3"/>
        <v>0</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row>
    <row r="9" spans="1:124" ht="15" customHeight="1" x14ac:dyDescent="0.35">
      <c r="B9" s="68" t="s">
        <v>101</v>
      </c>
      <c r="C9" s="82">
        <f t="shared" si="3"/>
        <v>0</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row>
    <row r="10" spans="1:124" ht="15" customHeight="1" x14ac:dyDescent="0.35">
      <c r="B10" s="68" t="s">
        <v>102</v>
      </c>
      <c r="C10" s="82">
        <f t="shared" si="3"/>
        <v>0</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row>
    <row r="11" spans="1:124" ht="15" customHeight="1" x14ac:dyDescent="0.35">
      <c r="B11" s="68" t="s">
        <v>103</v>
      </c>
      <c r="C11" s="82">
        <f t="shared" si="3"/>
        <v>0</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row>
    <row r="12" spans="1:124" ht="15" customHeight="1" x14ac:dyDescent="0.35">
      <c r="B12" s="68" t="s">
        <v>104</v>
      </c>
      <c r="C12" s="82">
        <f t="shared" si="3"/>
        <v>0</v>
      </c>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row>
    <row r="13" spans="1:124" ht="15" customHeight="1" x14ac:dyDescent="0.35">
      <c r="B13" s="68" t="s">
        <v>105</v>
      </c>
      <c r="C13" s="82">
        <f t="shared" si="3"/>
        <v>0</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row>
    <row r="14" spans="1:124" ht="15" customHeight="1" x14ac:dyDescent="0.35">
      <c r="B14" s="70" t="s">
        <v>106</v>
      </c>
      <c r="C14" s="82">
        <f t="shared" si="3"/>
        <v>0</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row>
    <row r="15" spans="1:124" ht="15" customHeight="1" x14ac:dyDescent="0.35">
      <c r="B15" s="68" t="s">
        <v>107</v>
      </c>
      <c r="C15" s="82">
        <f t="shared" si="3"/>
        <v>0</v>
      </c>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row>
    <row r="16" spans="1:124" ht="15" customHeight="1" x14ac:dyDescent="0.35">
      <c r="B16" s="68" t="s">
        <v>108</v>
      </c>
      <c r="C16" s="82">
        <f t="shared" si="3"/>
        <v>0</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row>
    <row r="17" spans="1:124" ht="15" customHeight="1" x14ac:dyDescent="0.35">
      <c r="B17" s="68" t="s">
        <v>109</v>
      </c>
      <c r="C17" s="82">
        <f t="shared" si="3"/>
        <v>0</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row>
    <row r="18" spans="1:124" ht="15" customHeight="1" x14ac:dyDescent="0.35">
      <c r="B18" s="71" t="s">
        <v>110</v>
      </c>
      <c r="C18" s="82">
        <f>SUM(D18:XFD18)</f>
        <v>0</v>
      </c>
      <c r="D18" s="84">
        <f t="shared" ref="D18:AI18" si="4">SUM(D7:D17)</f>
        <v>0</v>
      </c>
      <c r="E18" s="84">
        <f t="shared" si="4"/>
        <v>0</v>
      </c>
      <c r="F18" s="84">
        <f t="shared" si="4"/>
        <v>0</v>
      </c>
      <c r="G18" s="84">
        <f t="shared" si="4"/>
        <v>0</v>
      </c>
      <c r="H18" s="84">
        <f t="shared" si="4"/>
        <v>0</v>
      </c>
      <c r="I18" s="84">
        <f t="shared" si="4"/>
        <v>0</v>
      </c>
      <c r="J18" s="84">
        <f t="shared" si="4"/>
        <v>0</v>
      </c>
      <c r="K18" s="84">
        <f t="shared" si="4"/>
        <v>0</v>
      </c>
      <c r="L18" s="84">
        <f t="shared" si="4"/>
        <v>0</v>
      </c>
      <c r="M18" s="84">
        <f t="shared" si="4"/>
        <v>0</v>
      </c>
      <c r="N18" s="84">
        <f t="shared" si="4"/>
        <v>0</v>
      </c>
      <c r="O18" s="84">
        <f t="shared" si="4"/>
        <v>0</v>
      </c>
      <c r="P18" s="84">
        <f t="shared" si="4"/>
        <v>0</v>
      </c>
      <c r="Q18" s="84">
        <f t="shared" si="4"/>
        <v>0</v>
      </c>
      <c r="R18" s="84">
        <f t="shared" si="4"/>
        <v>0</v>
      </c>
      <c r="S18" s="84">
        <f t="shared" si="4"/>
        <v>0</v>
      </c>
      <c r="T18" s="84">
        <f t="shared" si="4"/>
        <v>0</v>
      </c>
      <c r="U18" s="84">
        <f t="shared" si="4"/>
        <v>0</v>
      </c>
      <c r="V18" s="84">
        <f t="shared" si="4"/>
        <v>0</v>
      </c>
      <c r="W18" s="84">
        <f t="shared" si="4"/>
        <v>0</v>
      </c>
      <c r="X18" s="84">
        <f t="shared" si="4"/>
        <v>0</v>
      </c>
      <c r="Y18" s="84">
        <f t="shared" si="4"/>
        <v>0</v>
      </c>
      <c r="Z18" s="84">
        <f t="shared" si="4"/>
        <v>0</v>
      </c>
      <c r="AA18" s="84">
        <f t="shared" si="4"/>
        <v>0</v>
      </c>
      <c r="AB18" s="84">
        <f t="shared" si="4"/>
        <v>0</v>
      </c>
      <c r="AC18" s="84">
        <f t="shared" si="4"/>
        <v>0</v>
      </c>
      <c r="AD18" s="84">
        <f t="shared" si="4"/>
        <v>0</v>
      </c>
      <c r="AE18" s="84">
        <f t="shared" si="4"/>
        <v>0</v>
      </c>
      <c r="AF18" s="84">
        <f t="shared" si="4"/>
        <v>0</v>
      </c>
      <c r="AG18" s="84">
        <f t="shared" si="4"/>
        <v>0</v>
      </c>
      <c r="AH18" s="84">
        <f t="shared" si="4"/>
        <v>0</v>
      </c>
      <c r="AI18" s="84">
        <f t="shared" si="4"/>
        <v>0</v>
      </c>
      <c r="AJ18" s="84">
        <f t="shared" ref="AJ18:BO18" si="5">SUM(AJ7:AJ17)</f>
        <v>0</v>
      </c>
      <c r="AK18" s="84">
        <f t="shared" si="5"/>
        <v>0</v>
      </c>
      <c r="AL18" s="84">
        <f t="shared" si="5"/>
        <v>0</v>
      </c>
      <c r="AM18" s="84">
        <f t="shared" si="5"/>
        <v>0</v>
      </c>
      <c r="AN18" s="84">
        <f t="shared" si="5"/>
        <v>0</v>
      </c>
      <c r="AO18" s="84">
        <f t="shared" si="5"/>
        <v>0</v>
      </c>
      <c r="AP18" s="84">
        <f t="shared" si="5"/>
        <v>0</v>
      </c>
      <c r="AQ18" s="84">
        <f t="shared" si="5"/>
        <v>0</v>
      </c>
      <c r="AR18" s="84">
        <f t="shared" si="5"/>
        <v>0</v>
      </c>
      <c r="AS18" s="84">
        <f t="shared" si="5"/>
        <v>0</v>
      </c>
      <c r="AT18" s="84">
        <f t="shared" si="5"/>
        <v>0</v>
      </c>
      <c r="AU18" s="84">
        <f t="shared" si="5"/>
        <v>0</v>
      </c>
      <c r="AV18" s="84">
        <f t="shared" si="5"/>
        <v>0</v>
      </c>
      <c r="AW18" s="84">
        <f t="shared" si="5"/>
        <v>0</v>
      </c>
      <c r="AX18" s="84">
        <f t="shared" si="5"/>
        <v>0</v>
      </c>
      <c r="AY18" s="84">
        <f t="shared" si="5"/>
        <v>0</v>
      </c>
      <c r="AZ18" s="84">
        <f t="shared" si="5"/>
        <v>0</v>
      </c>
      <c r="BA18" s="84">
        <f t="shared" si="5"/>
        <v>0</v>
      </c>
      <c r="BB18" s="84">
        <f t="shared" si="5"/>
        <v>0</v>
      </c>
      <c r="BC18" s="84">
        <f t="shared" si="5"/>
        <v>0</v>
      </c>
      <c r="BD18" s="84">
        <f t="shared" si="5"/>
        <v>0</v>
      </c>
      <c r="BE18" s="84">
        <f t="shared" si="5"/>
        <v>0</v>
      </c>
      <c r="BF18" s="84">
        <f t="shared" si="5"/>
        <v>0</v>
      </c>
      <c r="BG18" s="84">
        <f t="shared" si="5"/>
        <v>0</v>
      </c>
      <c r="BH18" s="84">
        <f t="shared" si="5"/>
        <v>0</v>
      </c>
      <c r="BI18" s="84">
        <f t="shared" si="5"/>
        <v>0</v>
      </c>
      <c r="BJ18" s="84">
        <f t="shared" si="5"/>
        <v>0</v>
      </c>
      <c r="BK18" s="84">
        <f t="shared" si="5"/>
        <v>0</v>
      </c>
      <c r="BL18" s="84">
        <f t="shared" si="5"/>
        <v>0</v>
      </c>
      <c r="BM18" s="84">
        <f t="shared" si="5"/>
        <v>0</v>
      </c>
      <c r="BN18" s="84">
        <f t="shared" si="5"/>
        <v>0</v>
      </c>
      <c r="BO18" s="84">
        <f t="shared" si="5"/>
        <v>0</v>
      </c>
      <c r="BP18" s="84">
        <f t="shared" ref="BP18:CU18" si="6">SUM(BP7:BP17)</f>
        <v>0</v>
      </c>
      <c r="BQ18" s="84">
        <f t="shared" si="6"/>
        <v>0</v>
      </c>
      <c r="BR18" s="84">
        <f t="shared" si="6"/>
        <v>0</v>
      </c>
      <c r="BS18" s="84">
        <f t="shared" si="6"/>
        <v>0</v>
      </c>
      <c r="BT18" s="84">
        <f t="shared" si="6"/>
        <v>0</v>
      </c>
      <c r="BU18" s="84">
        <f t="shared" si="6"/>
        <v>0</v>
      </c>
      <c r="BV18" s="84">
        <f t="shared" si="6"/>
        <v>0</v>
      </c>
      <c r="BW18" s="84">
        <f t="shared" si="6"/>
        <v>0</v>
      </c>
      <c r="BX18" s="84">
        <f t="shared" si="6"/>
        <v>0</v>
      </c>
      <c r="BY18" s="84">
        <f t="shared" si="6"/>
        <v>0</v>
      </c>
      <c r="BZ18" s="84">
        <f t="shared" si="6"/>
        <v>0</v>
      </c>
      <c r="CA18" s="84">
        <f t="shared" si="6"/>
        <v>0</v>
      </c>
      <c r="CB18" s="84">
        <f t="shared" si="6"/>
        <v>0</v>
      </c>
      <c r="CC18" s="84">
        <f t="shared" si="6"/>
        <v>0</v>
      </c>
      <c r="CD18" s="84">
        <f t="shared" si="6"/>
        <v>0</v>
      </c>
      <c r="CE18" s="84">
        <f t="shared" si="6"/>
        <v>0</v>
      </c>
      <c r="CF18" s="84">
        <f t="shared" si="6"/>
        <v>0</v>
      </c>
      <c r="CG18" s="84">
        <f t="shared" si="6"/>
        <v>0</v>
      </c>
      <c r="CH18" s="84">
        <f t="shared" si="6"/>
        <v>0</v>
      </c>
      <c r="CI18" s="84">
        <f t="shared" si="6"/>
        <v>0</v>
      </c>
      <c r="CJ18" s="84">
        <f t="shared" si="6"/>
        <v>0</v>
      </c>
      <c r="CK18" s="84">
        <f t="shared" si="6"/>
        <v>0</v>
      </c>
      <c r="CL18" s="84">
        <f t="shared" si="6"/>
        <v>0</v>
      </c>
      <c r="CM18" s="84">
        <f t="shared" si="6"/>
        <v>0</v>
      </c>
      <c r="CN18" s="84">
        <f t="shared" si="6"/>
        <v>0</v>
      </c>
      <c r="CO18" s="84">
        <f t="shared" si="6"/>
        <v>0</v>
      </c>
      <c r="CP18" s="84">
        <f t="shared" si="6"/>
        <v>0</v>
      </c>
      <c r="CQ18" s="84">
        <f t="shared" si="6"/>
        <v>0</v>
      </c>
      <c r="CR18" s="84">
        <f t="shared" si="6"/>
        <v>0</v>
      </c>
      <c r="CS18" s="84">
        <f t="shared" si="6"/>
        <v>0</v>
      </c>
      <c r="CT18" s="84">
        <f t="shared" si="6"/>
        <v>0</v>
      </c>
      <c r="CU18" s="84">
        <f t="shared" si="6"/>
        <v>0</v>
      </c>
      <c r="CV18" s="84">
        <f t="shared" ref="CV18:DT18" si="7">SUM(CV7:CV17)</f>
        <v>0</v>
      </c>
      <c r="CW18" s="84">
        <f t="shared" si="7"/>
        <v>0</v>
      </c>
      <c r="CX18" s="84">
        <f t="shared" si="7"/>
        <v>0</v>
      </c>
      <c r="CY18" s="84">
        <f t="shared" si="7"/>
        <v>0</v>
      </c>
      <c r="CZ18" s="84">
        <f t="shared" si="7"/>
        <v>0</v>
      </c>
      <c r="DA18" s="84">
        <f t="shared" si="7"/>
        <v>0</v>
      </c>
      <c r="DB18" s="84">
        <f t="shared" si="7"/>
        <v>0</v>
      </c>
      <c r="DC18" s="84">
        <f t="shared" si="7"/>
        <v>0</v>
      </c>
      <c r="DD18" s="84">
        <f t="shared" si="7"/>
        <v>0</v>
      </c>
      <c r="DE18" s="84">
        <f t="shared" si="7"/>
        <v>0</v>
      </c>
      <c r="DF18" s="84">
        <f t="shared" si="7"/>
        <v>0</v>
      </c>
      <c r="DG18" s="84">
        <f t="shared" si="7"/>
        <v>0</v>
      </c>
      <c r="DH18" s="84">
        <f t="shared" si="7"/>
        <v>0</v>
      </c>
      <c r="DI18" s="84">
        <f t="shared" si="7"/>
        <v>0</v>
      </c>
      <c r="DJ18" s="84">
        <f t="shared" si="7"/>
        <v>0</v>
      </c>
      <c r="DK18" s="84">
        <f t="shared" si="7"/>
        <v>0</v>
      </c>
      <c r="DL18" s="84">
        <f t="shared" si="7"/>
        <v>0</v>
      </c>
      <c r="DM18" s="84">
        <f t="shared" si="7"/>
        <v>0</v>
      </c>
      <c r="DN18" s="84">
        <f t="shared" si="7"/>
        <v>0</v>
      </c>
      <c r="DO18" s="84">
        <f t="shared" si="7"/>
        <v>0</v>
      </c>
      <c r="DP18" s="84">
        <f t="shared" si="7"/>
        <v>0</v>
      </c>
      <c r="DQ18" s="84">
        <f t="shared" si="7"/>
        <v>0</v>
      </c>
      <c r="DR18" s="84">
        <f t="shared" si="7"/>
        <v>0</v>
      </c>
      <c r="DS18" s="84">
        <f t="shared" si="7"/>
        <v>0</v>
      </c>
      <c r="DT18" s="84">
        <f t="shared" si="7"/>
        <v>0</v>
      </c>
    </row>
    <row r="19" spans="1:124" ht="15" customHeight="1" x14ac:dyDescent="0.35">
      <c r="B19" s="72"/>
      <c r="C19" s="72"/>
    </row>
    <row r="20" spans="1:124" ht="15" customHeight="1" x14ac:dyDescent="0.35">
      <c r="B20" s="42"/>
      <c r="C20" s="42" t="s">
        <v>98</v>
      </c>
      <c r="D20" s="8">
        <f>YEAR('0-General Inputs'!$C$17)</f>
        <v>2010</v>
      </c>
      <c r="E20" s="8">
        <f>D20+1</f>
        <v>2011</v>
      </c>
      <c r="F20" s="8">
        <f t="shared" ref="F20:BA20" si="8">E20+1</f>
        <v>2012</v>
      </c>
      <c r="G20" s="8">
        <f t="shared" si="8"/>
        <v>2013</v>
      </c>
      <c r="H20" s="8">
        <f t="shared" si="8"/>
        <v>2014</v>
      </c>
      <c r="I20" s="8">
        <f t="shared" si="8"/>
        <v>2015</v>
      </c>
      <c r="J20" s="8">
        <f t="shared" si="8"/>
        <v>2016</v>
      </c>
      <c r="K20" s="8">
        <f t="shared" si="8"/>
        <v>2017</v>
      </c>
      <c r="L20" s="8">
        <f t="shared" si="8"/>
        <v>2018</v>
      </c>
      <c r="M20" s="8">
        <f t="shared" si="8"/>
        <v>2019</v>
      </c>
      <c r="N20" s="8">
        <f t="shared" si="8"/>
        <v>2020</v>
      </c>
      <c r="O20" s="8">
        <f t="shared" si="8"/>
        <v>2021</v>
      </c>
      <c r="P20" s="8">
        <f t="shared" si="8"/>
        <v>2022</v>
      </c>
      <c r="Q20" s="8">
        <f t="shared" si="8"/>
        <v>2023</v>
      </c>
      <c r="R20" s="8">
        <f t="shared" si="8"/>
        <v>2024</v>
      </c>
      <c r="S20" s="8">
        <f t="shared" si="8"/>
        <v>2025</v>
      </c>
      <c r="T20" s="8">
        <f t="shared" si="8"/>
        <v>2026</v>
      </c>
      <c r="U20" s="8">
        <f t="shared" si="8"/>
        <v>2027</v>
      </c>
      <c r="V20" s="8">
        <f t="shared" si="8"/>
        <v>2028</v>
      </c>
      <c r="W20" s="8">
        <f t="shared" si="8"/>
        <v>2029</v>
      </c>
      <c r="X20" s="8">
        <f t="shared" si="8"/>
        <v>2030</v>
      </c>
      <c r="Y20" s="8">
        <f t="shared" si="8"/>
        <v>2031</v>
      </c>
      <c r="Z20" s="8">
        <f t="shared" si="8"/>
        <v>2032</v>
      </c>
      <c r="AA20" s="8">
        <f t="shared" si="8"/>
        <v>2033</v>
      </c>
      <c r="AB20" s="8">
        <f t="shared" si="8"/>
        <v>2034</v>
      </c>
      <c r="AC20" s="8">
        <f t="shared" si="8"/>
        <v>2035</v>
      </c>
      <c r="AD20" s="8">
        <f t="shared" si="8"/>
        <v>2036</v>
      </c>
      <c r="AE20" s="8">
        <f t="shared" si="8"/>
        <v>2037</v>
      </c>
      <c r="AF20" s="8">
        <f t="shared" si="8"/>
        <v>2038</v>
      </c>
      <c r="AG20" s="8">
        <f t="shared" si="8"/>
        <v>2039</v>
      </c>
      <c r="AH20" s="8">
        <f t="shared" si="8"/>
        <v>2040</v>
      </c>
      <c r="AI20" s="8">
        <f t="shared" si="8"/>
        <v>2041</v>
      </c>
      <c r="AJ20" s="8">
        <f t="shared" si="8"/>
        <v>2042</v>
      </c>
      <c r="AK20" s="8">
        <f t="shared" si="8"/>
        <v>2043</v>
      </c>
      <c r="AL20" s="8">
        <f t="shared" si="8"/>
        <v>2044</v>
      </c>
      <c r="AM20" s="8">
        <f t="shared" si="8"/>
        <v>2045</v>
      </c>
      <c r="AN20" s="8">
        <f t="shared" si="8"/>
        <v>2046</v>
      </c>
      <c r="AO20" s="8">
        <f t="shared" si="8"/>
        <v>2047</v>
      </c>
      <c r="AP20" s="8">
        <f t="shared" si="8"/>
        <v>2048</v>
      </c>
      <c r="AQ20" s="8">
        <f t="shared" si="8"/>
        <v>2049</v>
      </c>
      <c r="AR20" s="8">
        <f t="shared" si="8"/>
        <v>2050</v>
      </c>
      <c r="AS20" s="8">
        <f t="shared" si="8"/>
        <v>2051</v>
      </c>
      <c r="AT20" s="8">
        <f t="shared" si="8"/>
        <v>2052</v>
      </c>
      <c r="AU20" s="8">
        <f t="shared" si="8"/>
        <v>2053</v>
      </c>
      <c r="AV20" s="8">
        <f t="shared" si="8"/>
        <v>2054</v>
      </c>
      <c r="AW20" s="8">
        <f t="shared" si="8"/>
        <v>2055</v>
      </c>
      <c r="AX20" s="8">
        <f t="shared" si="8"/>
        <v>2056</v>
      </c>
      <c r="AY20" s="8">
        <f t="shared" si="8"/>
        <v>2057</v>
      </c>
      <c r="AZ20" s="8">
        <f t="shared" si="8"/>
        <v>2058</v>
      </c>
      <c r="BA20" s="8">
        <f t="shared" si="8"/>
        <v>2059</v>
      </c>
      <c r="BB20" s="8">
        <f>BA20+1</f>
        <v>2060</v>
      </c>
      <c r="BC20" s="8">
        <f>BB20+1</f>
        <v>2061</v>
      </c>
      <c r="BD20" s="8">
        <f t="shared" ref="BD20:BZ20" si="9">BC20+1</f>
        <v>2062</v>
      </c>
      <c r="BE20" s="8">
        <f t="shared" si="9"/>
        <v>2063</v>
      </c>
      <c r="BF20" s="8">
        <f t="shared" si="9"/>
        <v>2064</v>
      </c>
      <c r="BG20" s="8">
        <f t="shared" si="9"/>
        <v>2065</v>
      </c>
      <c r="BH20" s="8">
        <f t="shared" si="9"/>
        <v>2066</v>
      </c>
      <c r="BI20" s="8">
        <f t="shared" si="9"/>
        <v>2067</v>
      </c>
      <c r="BJ20" s="8">
        <f t="shared" si="9"/>
        <v>2068</v>
      </c>
      <c r="BK20" s="8">
        <f t="shared" si="9"/>
        <v>2069</v>
      </c>
      <c r="BL20" s="8">
        <f t="shared" si="9"/>
        <v>2070</v>
      </c>
      <c r="BM20" s="8">
        <f t="shared" si="9"/>
        <v>2071</v>
      </c>
      <c r="BN20" s="8">
        <f t="shared" si="9"/>
        <v>2072</v>
      </c>
      <c r="BO20" s="8">
        <f t="shared" si="9"/>
        <v>2073</v>
      </c>
      <c r="BP20" s="8">
        <f t="shared" si="9"/>
        <v>2074</v>
      </c>
      <c r="BQ20" s="8">
        <f t="shared" si="9"/>
        <v>2075</v>
      </c>
      <c r="BR20" s="8">
        <f t="shared" si="9"/>
        <v>2076</v>
      </c>
      <c r="BS20" s="8">
        <f t="shared" si="9"/>
        <v>2077</v>
      </c>
      <c r="BT20" s="8">
        <f t="shared" si="9"/>
        <v>2078</v>
      </c>
      <c r="BU20" s="8">
        <f t="shared" si="9"/>
        <v>2079</v>
      </c>
      <c r="BV20" s="8">
        <f t="shared" si="9"/>
        <v>2080</v>
      </c>
      <c r="BW20" s="8">
        <f t="shared" si="9"/>
        <v>2081</v>
      </c>
      <c r="BX20" s="8">
        <f t="shared" si="9"/>
        <v>2082</v>
      </c>
      <c r="BY20" s="8">
        <f t="shared" si="9"/>
        <v>2083</v>
      </c>
      <c r="BZ20" s="8">
        <f t="shared" si="9"/>
        <v>2084</v>
      </c>
    </row>
    <row r="21" spans="1:124" ht="15" customHeight="1" x14ac:dyDescent="0.35">
      <c r="B21" s="71" t="s">
        <v>111</v>
      </c>
      <c r="C21" s="83">
        <f>SUM(D21:XFD21)</f>
        <v>0</v>
      </c>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row>
    <row r="22" spans="1:124" ht="15" customHeight="1" x14ac:dyDescent="0.35">
      <c r="B22" s="72"/>
      <c r="C22" s="73"/>
      <c r="D22" s="74"/>
      <c r="E22" s="74"/>
      <c r="F22" s="74"/>
      <c r="G22" s="74"/>
      <c r="H22" s="74"/>
      <c r="I22" s="74"/>
      <c r="J22" s="74"/>
    </row>
    <row r="23" spans="1:124" ht="15" customHeight="1" x14ac:dyDescent="0.35">
      <c r="A23" s="75" t="s">
        <v>112</v>
      </c>
      <c r="B23" s="162" t="s">
        <v>113</v>
      </c>
      <c r="C23" s="81">
        <f>'0-General Inputs'!C23</f>
        <v>2.1000000000000001E-2</v>
      </c>
      <c r="D23" s="74"/>
      <c r="E23" s="74"/>
      <c r="F23" s="74"/>
      <c r="G23" s="74"/>
      <c r="H23" s="74"/>
      <c r="I23" s="74"/>
      <c r="J23" s="74"/>
    </row>
    <row r="24" spans="1:124" ht="15" customHeight="1" x14ac:dyDescent="0.35">
      <c r="B24" s="72"/>
      <c r="C24" s="72"/>
      <c r="D24" s="76"/>
      <c r="E24" s="76"/>
      <c r="F24" s="76"/>
      <c r="G24" s="76"/>
      <c r="H24" s="76"/>
      <c r="I24" s="76"/>
    </row>
    <row r="25" spans="1:124" ht="15" customHeight="1" x14ac:dyDescent="0.35">
      <c r="A25" s="75" t="s">
        <v>114</v>
      </c>
      <c r="B25" s="42" t="s">
        <v>115</v>
      </c>
      <c r="C25" s="72"/>
      <c r="D25" s="72"/>
    </row>
    <row r="26" spans="1:124" ht="15" customHeight="1" x14ac:dyDescent="0.35">
      <c r="B26" s="77" t="s">
        <v>116</v>
      </c>
      <c r="C26" s="78"/>
      <c r="D26" s="78"/>
      <c r="E26" s="78"/>
      <c r="F26" s="78"/>
      <c r="G26" s="78"/>
      <c r="H26" s="78"/>
      <c r="I26" s="79"/>
      <c r="J26" s="63"/>
    </row>
    <row r="27" spans="1:124" ht="15" customHeight="1" x14ac:dyDescent="0.35">
      <c r="B27" s="80"/>
      <c r="C27" s="80"/>
      <c r="D27" s="80"/>
      <c r="E27" s="80"/>
      <c r="F27" s="80"/>
      <c r="G27" s="80"/>
      <c r="H27" s="80"/>
      <c r="I27" s="80"/>
      <c r="J27" s="80"/>
    </row>
    <row r="28" spans="1:124" ht="15" customHeight="1" x14ac:dyDescent="0.35">
      <c r="B28" s="80"/>
      <c r="C28" s="80"/>
      <c r="D28" s="80"/>
      <c r="E28" s="80"/>
      <c r="F28" s="80"/>
      <c r="G28" s="80"/>
      <c r="H28" s="80"/>
      <c r="I28" s="80"/>
      <c r="J28" s="80"/>
    </row>
    <row r="29" spans="1:124" ht="15" customHeight="1" thickBot="1" x14ac:dyDescent="0.4"/>
    <row r="30" spans="1:124" ht="15" customHeight="1" thickBot="1" x14ac:dyDescent="0.4">
      <c r="A30" s="57" t="s">
        <v>303</v>
      </c>
      <c r="B30" s="164" t="s">
        <v>304</v>
      </c>
      <c r="I30" s="64"/>
      <c r="J30" s="63"/>
    </row>
    <row r="31" spans="1:124" ht="15" customHeight="1" x14ac:dyDescent="0.35">
      <c r="B31" s="66"/>
      <c r="C31" s="67"/>
    </row>
    <row r="32" spans="1:124" ht="15" customHeight="1" x14ac:dyDescent="0.35">
      <c r="B32" s="165" t="s">
        <v>305</v>
      </c>
      <c r="C32" s="165" t="s">
        <v>98</v>
      </c>
      <c r="D32" s="166">
        <f>D6</f>
        <v>36861</v>
      </c>
      <c r="E32" s="166">
        <f t="shared" ref="E32:BP32" si="10">E6</f>
        <v>36892</v>
      </c>
      <c r="F32" s="166">
        <f t="shared" si="10"/>
        <v>36923</v>
      </c>
      <c r="G32" s="166">
        <f t="shared" si="10"/>
        <v>36951</v>
      </c>
      <c r="H32" s="166">
        <f t="shared" si="10"/>
        <v>36982</v>
      </c>
      <c r="I32" s="166">
        <f t="shared" si="10"/>
        <v>37012</v>
      </c>
      <c r="J32" s="166">
        <f t="shared" si="10"/>
        <v>37043</v>
      </c>
      <c r="K32" s="166">
        <f t="shared" si="10"/>
        <v>37073</v>
      </c>
      <c r="L32" s="166">
        <f t="shared" si="10"/>
        <v>37104</v>
      </c>
      <c r="M32" s="166">
        <f t="shared" si="10"/>
        <v>37135</v>
      </c>
      <c r="N32" s="166">
        <f t="shared" si="10"/>
        <v>37165</v>
      </c>
      <c r="O32" s="166">
        <f t="shared" si="10"/>
        <v>37196</v>
      </c>
      <c r="P32" s="166">
        <f t="shared" si="10"/>
        <v>37226</v>
      </c>
      <c r="Q32" s="166">
        <f t="shared" si="10"/>
        <v>37257</v>
      </c>
      <c r="R32" s="166">
        <f t="shared" si="10"/>
        <v>37288</v>
      </c>
      <c r="S32" s="166">
        <f t="shared" si="10"/>
        <v>37316</v>
      </c>
      <c r="T32" s="166">
        <f t="shared" si="10"/>
        <v>37347</v>
      </c>
      <c r="U32" s="166">
        <f t="shared" si="10"/>
        <v>37377</v>
      </c>
      <c r="V32" s="166">
        <f t="shared" si="10"/>
        <v>37408</v>
      </c>
      <c r="W32" s="166">
        <f t="shared" si="10"/>
        <v>37438</v>
      </c>
      <c r="X32" s="166">
        <f t="shared" si="10"/>
        <v>37469</v>
      </c>
      <c r="Y32" s="166">
        <f t="shared" si="10"/>
        <v>37500</v>
      </c>
      <c r="Z32" s="166">
        <f t="shared" si="10"/>
        <v>37530</v>
      </c>
      <c r="AA32" s="166">
        <f t="shared" si="10"/>
        <v>37561</v>
      </c>
      <c r="AB32" s="166">
        <f t="shared" si="10"/>
        <v>37591</v>
      </c>
      <c r="AC32" s="166">
        <f t="shared" si="10"/>
        <v>37622</v>
      </c>
      <c r="AD32" s="166">
        <f t="shared" si="10"/>
        <v>37653</v>
      </c>
      <c r="AE32" s="166">
        <f t="shared" si="10"/>
        <v>37681</v>
      </c>
      <c r="AF32" s="166">
        <f t="shared" si="10"/>
        <v>37712</v>
      </c>
      <c r="AG32" s="166">
        <f t="shared" si="10"/>
        <v>37742</v>
      </c>
      <c r="AH32" s="166">
        <f t="shared" si="10"/>
        <v>37773</v>
      </c>
      <c r="AI32" s="166">
        <f t="shared" si="10"/>
        <v>37803</v>
      </c>
      <c r="AJ32" s="166">
        <f t="shared" si="10"/>
        <v>37834</v>
      </c>
      <c r="AK32" s="166">
        <f t="shared" si="10"/>
        <v>37865</v>
      </c>
      <c r="AL32" s="166">
        <f t="shared" si="10"/>
        <v>37895</v>
      </c>
      <c r="AM32" s="166">
        <f t="shared" si="10"/>
        <v>37926</v>
      </c>
      <c r="AN32" s="166">
        <f t="shared" si="10"/>
        <v>37956</v>
      </c>
      <c r="AO32" s="166">
        <f t="shared" si="10"/>
        <v>37987</v>
      </c>
      <c r="AP32" s="166">
        <f t="shared" si="10"/>
        <v>38018</v>
      </c>
      <c r="AQ32" s="166">
        <f t="shared" si="10"/>
        <v>38047</v>
      </c>
      <c r="AR32" s="166">
        <f t="shared" si="10"/>
        <v>38078</v>
      </c>
      <c r="AS32" s="166">
        <f t="shared" si="10"/>
        <v>38108</v>
      </c>
      <c r="AT32" s="166">
        <f t="shared" si="10"/>
        <v>38139</v>
      </c>
      <c r="AU32" s="166">
        <f t="shared" si="10"/>
        <v>38169</v>
      </c>
      <c r="AV32" s="166">
        <f t="shared" si="10"/>
        <v>38200</v>
      </c>
      <c r="AW32" s="166">
        <f t="shared" si="10"/>
        <v>38231</v>
      </c>
      <c r="AX32" s="166">
        <f t="shared" si="10"/>
        <v>38261</v>
      </c>
      <c r="AY32" s="166">
        <f t="shared" si="10"/>
        <v>38292</v>
      </c>
      <c r="AZ32" s="166">
        <f t="shared" si="10"/>
        <v>38322</v>
      </c>
      <c r="BA32" s="166">
        <f t="shared" si="10"/>
        <v>38353</v>
      </c>
      <c r="BB32" s="166">
        <f t="shared" si="10"/>
        <v>38384</v>
      </c>
      <c r="BC32" s="166">
        <f t="shared" si="10"/>
        <v>38412</v>
      </c>
      <c r="BD32" s="166">
        <f t="shared" si="10"/>
        <v>38443</v>
      </c>
      <c r="BE32" s="166">
        <f t="shared" si="10"/>
        <v>38473</v>
      </c>
      <c r="BF32" s="166">
        <f t="shared" si="10"/>
        <v>38504</v>
      </c>
      <c r="BG32" s="166">
        <f t="shared" si="10"/>
        <v>38534</v>
      </c>
      <c r="BH32" s="166">
        <f t="shared" si="10"/>
        <v>38565</v>
      </c>
      <c r="BI32" s="166">
        <f t="shared" si="10"/>
        <v>38596</v>
      </c>
      <c r="BJ32" s="166">
        <f t="shared" si="10"/>
        <v>38626</v>
      </c>
      <c r="BK32" s="166">
        <f t="shared" si="10"/>
        <v>38657</v>
      </c>
      <c r="BL32" s="166">
        <f t="shared" si="10"/>
        <v>38687</v>
      </c>
      <c r="BM32" s="166">
        <f t="shared" si="10"/>
        <v>38718</v>
      </c>
      <c r="BN32" s="166">
        <f t="shared" si="10"/>
        <v>38749</v>
      </c>
      <c r="BO32" s="166">
        <f t="shared" si="10"/>
        <v>38777</v>
      </c>
      <c r="BP32" s="166">
        <f t="shared" si="10"/>
        <v>38808</v>
      </c>
      <c r="BQ32" s="166">
        <f t="shared" ref="BQ32:DT32" si="11">BQ6</f>
        <v>38838</v>
      </c>
      <c r="BR32" s="166">
        <f t="shared" si="11"/>
        <v>38869</v>
      </c>
      <c r="BS32" s="166">
        <f t="shared" si="11"/>
        <v>38899</v>
      </c>
      <c r="BT32" s="166">
        <f t="shared" si="11"/>
        <v>38930</v>
      </c>
      <c r="BU32" s="166">
        <f t="shared" si="11"/>
        <v>38961</v>
      </c>
      <c r="BV32" s="166">
        <f t="shared" si="11"/>
        <v>38991</v>
      </c>
      <c r="BW32" s="166">
        <f t="shared" si="11"/>
        <v>39022</v>
      </c>
      <c r="BX32" s="166">
        <f t="shared" si="11"/>
        <v>39052</v>
      </c>
      <c r="BY32" s="166">
        <f t="shared" si="11"/>
        <v>39083</v>
      </c>
      <c r="BZ32" s="166">
        <f t="shared" si="11"/>
        <v>39114</v>
      </c>
      <c r="CA32" s="166">
        <f t="shared" si="11"/>
        <v>39142</v>
      </c>
      <c r="CB32" s="166">
        <f t="shared" si="11"/>
        <v>39173</v>
      </c>
      <c r="CC32" s="166">
        <f t="shared" si="11"/>
        <v>39203</v>
      </c>
      <c r="CD32" s="166">
        <f t="shared" si="11"/>
        <v>39234</v>
      </c>
      <c r="CE32" s="166">
        <f t="shared" si="11"/>
        <v>39264</v>
      </c>
      <c r="CF32" s="166">
        <f t="shared" si="11"/>
        <v>39295</v>
      </c>
      <c r="CG32" s="166">
        <f t="shared" si="11"/>
        <v>39326</v>
      </c>
      <c r="CH32" s="166">
        <f t="shared" si="11"/>
        <v>39356</v>
      </c>
      <c r="CI32" s="166">
        <f t="shared" si="11"/>
        <v>39387</v>
      </c>
      <c r="CJ32" s="166">
        <f t="shared" si="11"/>
        <v>39417</v>
      </c>
      <c r="CK32" s="166">
        <f t="shared" si="11"/>
        <v>39448</v>
      </c>
      <c r="CL32" s="166">
        <f t="shared" si="11"/>
        <v>39479</v>
      </c>
      <c r="CM32" s="166">
        <f t="shared" si="11"/>
        <v>39508</v>
      </c>
      <c r="CN32" s="166">
        <f t="shared" si="11"/>
        <v>39539</v>
      </c>
      <c r="CO32" s="166">
        <f t="shared" si="11"/>
        <v>39569</v>
      </c>
      <c r="CP32" s="166">
        <f t="shared" si="11"/>
        <v>39600</v>
      </c>
      <c r="CQ32" s="166">
        <f t="shared" si="11"/>
        <v>39630</v>
      </c>
      <c r="CR32" s="166">
        <f t="shared" si="11"/>
        <v>39661</v>
      </c>
      <c r="CS32" s="166">
        <f t="shared" si="11"/>
        <v>39692</v>
      </c>
      <c r="CT32" s="166">
        <f t="shared" si="11"/>
        <v>39722</v>
      </c>
      <c r="CU32" s="166">
        <f t="shared" si="11"/>
        <v>39753</v>
      </c>
      <c r="CV32" s="166">
        <f t="shared" si="11"/>
        <v>39783</v>
      </c>
      <c r="CW32" s="166">
        <f t="shared" si="11"/>
        <v>39814</v>
      </c>
      <c r="CX32" s="166">
        <f t="shared" si="11"/>
        <v>39845</v>
      </c>
      <c r="CY32" s="166">
        <f t="shared" si="11"/>
        <v>39873</v>
      </c>
      <c r="CZ32" s="166">
        <f t="shared" si="11"/>
        <v>39904</v>
      </c>
      <c r="DA32" s="166">
        <f t="shared" si="11"/>
        <v>39934</v>
      </c>
      <c r="DB32" s="166">
        <f t="shared" si="11"/>
        <v>39965</v>
      </c>
      <c r="DC32" s="166">
        <f t="shared" si="11"/>
        <v>39995</v>
      </c>
      <c r="DD32" s="166">
        <f t="shared" si="11"/>
        <v>40026</v>
      </c>
      <c r="DE32" s="166">
        <f t="shared" si="11"/>
        <v>40057</v>
      </c>
      <c r="DF32" s="166">
        <f t="shared" si="11"/>
        <v>40087</v>
      </c>
      <c r="DG32" s="166">
        <f t="shared" si="11"/>
        <v>40118</v>
      </c>
      <c r="DH32" s="166">
        <f t="shared" si="11"/>
        <v>40148</v>
      </c>
      <c r="DI32" s="166">
        <f t="shared" si="11"/>
        <v>40179</v>
      </c>
      <c r="DJ32" s="166">
        <f t="shared" si="11"/>
        <v>40210</v>
      </c>
      <c r="DK32" s="166">
        <f t="shared" si="11"/>
        <v>40238</v>
      </c>
      <c r="DL32" s="166">
        <f t="shared" si="11"/>
        <v>40269</v>
      </c>
      <c r="DM32" s="166">
        <f t="shared" si="11"/>
        <v>40299</v>
      </c>
      <c r="DN32" s="166">
        <f t="shared" si="11"/>
        <v>40330</v>
      </c>
      <c r="DO32" s="166">
        <f t="shared" si="11"/>
        <v>40360</v>
      </c>
      <c r="DP32" s="166">
        <f t="shared" si="11"/>
        <v>40391</v>
      </c>
      <c r="DQ32" s="166">
        <f t="shared" si="11"/>
        <v>40422</v>
      </c>
      <c r="DR32" s="166">
        <f t="shared" si="11"/>
        <v>40452</v>
      </c>
      <c r="DS32" s="166">
        <f t="shared" si="11"/>
        <v>40483</v>
      </c>
      <c r="DT32" s="166">
        <f t="shared" si="11"/>
        <v>40513</v>
      </c>
    </row>
    <row r="33" spans="1:124" ht="15" customHeight="1" x14ac:dyDescent="0.35">
      <c r="B33" s="68" t="s">
        <v>99</v>
      </c>
      <c r="C33" s="82">
        <f>SUM(D33:DT33)</f>
        <v>0</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row>
    <row r="34" spans="1:124" ht="15" customHeight="1" x14ac:dyDescent="0.35">
      <c r="B34" s="68" t="s">
        <v>100</v>
      </c>
      <c r="C34" s="82">
        <f t="shared" ref="C34:C44" si="12">SUM(D34:DT34)</f>
        <v>0</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row>
    <row r="35" spans="1:124" ht="15" customHeight="1" x14ac:dyDescent="0.35">
      <c r="B35" s="68" t="s">
        <v>101</v>
      </c>
      <c r="C35" s="82">
        <f t="shared" si="12"/>
        <v>0</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row>
    <row r="36" spans="1:124" ht="15" customHeight="1" x14ac:dyDescent="0.35">
      <c r="B36" s="68" t="s">
        <v>102</v>
      </c>
      <c r="C36" s="82">
        <f t="shared" si="12"/>
        <v>0</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row>
    <row r="37" spans="1:124" ht="15" customHeight="1" x14ac:dyDescent="0.35">
      <c r="B37" s="68" t="s">
        <v>103</v>
      </c>
      <c r="C37" s="82">
        <f t="shared" si="12"/>
        <v>0</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row>
    <row r="38" spans="1:124" ht="15" customHeight="1" x14ac:dyDescent="0.35">
      <c r="B38" s="68" t="s">
        <v>104</v>
      </c>
      <c r="C38" s="82">
        <f t="shared" si="12"/>
        <v>0</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row>
    <row r="39" spans="1:124" ht="15" customHeight="1" x14ac:dyDescent="0.35">
      <c r="B39" s="68" t="s">
        <v>105</v>
      </c>
      <c r="C39" s="82">
        <f t="shared" si="12"/>
        <v>0</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row>
    <row r="40" spans="1:124" ht="15" customHeight="1" x14ac:dyDescent="0.35">
      <c r="B40" s="70" t="s">
        <v>106</v>
      </c>
      <c r="C40" s="82">
        <f t="shared" si="12"/>
        <v>0</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row>
    <row r="41" spans="1:124" ht="15" customHeight="1" x14ac:dyDescent="0.35">
      <c r="B41" s="68" t="s">
        <v>107</v>
      </c>
      <c r="C41" s="82">
        <f t="shared" si="12"/>
        <v>0</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row>
    <row r="42" spans="1:124" ht="15" customHeight="1" x14ac:dyDescent="0.35">
      <c r="B42" s="68" t="s">
        <v>108</v>
      </c>
      <c r="C42" s="82">
        <f t="shared" si="12"/>
        <v>0</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row>
    <row r="43" spans="1:124" ht="15" customHeight="1" x14ac:dyDescent="0.35">
      <c r="B43" s="68" t="s">
        <v>109</v>
      </c>
      <c r="C43" s="82">
        <f t="shared" si="12"/>
        <v>0</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row>
    <row r="44" spans="1:124" ht="15" customHeight="1" x14ac:dyDescent="0.35">
      <c r="B44" s="71" t="s">
        <v>110</v>
      </c>
      <c r="C44" s="82">
        <f t="shared" si="12"/>
        <v>0</v>
      </c>
      <c r="D44" s="84">
        <f>SUM(D33:D43)</f>
        <v>0</v>
      </c>
      <c r="E44" s="84">
        <f t="shared" ref="E44:BP44" si="13">SUM(E33:E43)</f>
        <v>0</v>
      </c>
      <c r="F44" s="84">
        <f t="shared" si="13"/>
        <v>0</v>
      </c>
      <c r="G44" s="84">
        <f t="shared" si="13"/>
        <v>0</v>
      </c>
      <c r="H44" s="84">
        <f t="shared" si="13"/>
        <v>0</v>
      </c>
      <c r="I44" s="84">
        <f t="shared" si="13"/>
        <v>0</v>
      </c>
      <c r="J44" s="84">
        <f t="shared" si="13"/>
        <v>0</v>
      </c>
      <c r="K44" s="84">
        <f t="shared" si="13"/>
        <v>0</v>
      </c>
      <c r="L44" s="84">
        <f t="shared" si="13"/>
        <v>0</v>
      </c>
      <c r="M44" s="84">
        <f t="shared" si="13"/>
        <v>0</v>
      </c>
      <c r="N44" s="84">
        <f t="shared" si="13"/>
        <v>0</v>
      </c>
      <c r="O44" s="84">
        <f t="shared" si="13"/>
        <v>0</v>
      </c>
      <c r="P44" s="84">
        <f t="shared" si="13"/>
        <v>0</v>
      </c>
      <c r="Q44" s="84">
        <f t="shared" si="13"/>
        <v>0</v>
      </c>
      <c r="R44" s="84">
        <f t="shared" si="13"/>
        <v>0</v>
      </c>
      <c r="S44" s="84">
        <f t="shared" si="13"/>
        <v>0</v>
      </c>
      <c r="T44" s="84">
        <f t="shared" si="13"/>
        <v>0</v>
      </c>
      <c r="U44" s="84">
        <f t="shared" si="13"/>
        <v>0</v>
      </c>
      <c r="V44" s="84">
        <f t="shared" si="13"/>
        <v>0</v>
      </c>
      <c r="W44" s="84">
        <f t="shared" si="13"/>
        <v>0</v>
      </c>
      <c r="X44" s="84">
        <f t="shared" si="13"/>
        <v>0</v>
      </c>
      <c r="Y44" s="84">
        <f t="shared" si="13"/>
        <v>0</v>
      </c>
      <c r="Z44" s="84">
        <f t="shared" si="13"/>
        <v>0</v>
      </c>
      <c r="AA44" s="84">
        <f t="shared" si="13"/>
        <v>0</v>
      </c>
      <c r="AB44" s="84">
        <f t="shared" si="13"/>
        <v>0</v>
      </c>
      <c r="AC44" s="84">
        <f t="shared" si="13"/>
        <v>0</v>
      </c>
      <c r="AD44" s="84">
        <f t="shared" si="13"/>
        <v>0</v>
      </c>
      <c r="AE44" s="84">
        <f t="shared" si="13"/>
        <v>0</v>
      </c>
      <c r="AF44" s="84">
        <f t="shared" si="13"/>
        <v>0</v>
      </c>
      <c r="AG44" s="84">
        <f t="shared" si="13"/>
        <v>0</v>
      </c>
      <c r="AH44" s="84">
        <f t="shared" si="13"/>
        <v>0</v>
      </c>
      <c r="AI44" s="84">
        <f t="shared" si="13"/>
        <v>0</v>
      </c>
      <c r="AJ44" s="84">
        <f t="shared" si="13"/>
        <v>0</v>
      </c>
      <c r="AK44" s="84">
        <f t="shared" si="13"/>
        <v>0</v>
      </c>
      <c r="AL44" s="84">
        <f t="shared" si="13"/>
        <v>0</v>
      </c>
      <c r="AM44" s="84">
        <f t="shared" si="13"/>
        <v>0</v>
      </c>
      <c r="AN44" s="84">
        <f t="shared" si="13"/>
        <v>0</v>
      </c>
      <c r="AO44" s="84">
        <f t="shared" si="13"/>
        <v>0</v>
      </c>
      <c r="AP44" s="84">
        <f t="shared" si="13"/>
        <v>0</v>
      </c>
      <c r="AQ44" s="84">
        <f t="shared" si="13"/>
        <v>0</v>
      </c>
      <c r="AR44" s="84">
        <f t="shared" si="13"/>
        <v>0</v>
      </c>
      <c r="AS44" s="84">
        <f t="shared" si="13"/>
        <v>0</v>
      </c>
      <c r="AT44" s="84">
        <f t="shared" si="13"/>
        <v>0</v>
      </c>
      <c r="AU44" s="84">
        <f t="shared" si="13"/>
        <v>0</v>
      </c>
      <c r="AV44" s="84">
        <f t="shared" si="13"/>
        <v>0</v>
      </c>
      <c r="AW44" s="84">
        <f t="shared" si="13"/>
        <v>0</v>
      </c>
      <c r="AX44" s="84">
        <f t="shared" si="13"/>
        <v>0</v>
      </c>
      <c r="AY44" s="84">
        <f t="shared" si="13"/>
        <v>0</v>
      </c>
      <c r="AZ44" s="84">
        <f t="shared" si="13"/>
        <v>0</v>
      </c>
      <c r="BA44" s="84">
        <f t="shared" si="13"/>
        <v>0</v>
      </c>
      <c r="BB44" s="84">
        <f t="shared" si="13"/>
        <v>0</v>
      </c>
      <c r="BC44" s="84">
        <f t="shared" si="13"/>
        <v>0</v>
      </c>
      <c r="BD44" s="84">
        <f t="shared" si="13"/>
        <v>0</v>
      </c>
      <c r="BE44" s="84">
        <f t="shared" si="13"/>
        <v>0</v>
      </c>
      <c r="BF44" s="84">
        <f t="shared" si="13"/>
        <v>0</v>
      </c>
      <c r="BG44" s="84">
        <f t="shared" si="13"/>
        <v>0</v>
      </c>
      <c r="BH44" s="84">
        <f t="shared" si="13"/>
        <v>0</v>
      </c>
      <c r="BI44" s="84">
        <f t="shared" si="13"/>
        <v>0</v>
      </c>
      <c r="BJ44" s="84">
        <f t="shared" si="13"/>
        <v>0</v>
      </c>
      <c r="BK44" s="84">
        <f t="shared" si="13"/>
        <v>0</v>
      </c>
      <c r="BL44" s="84">
        <f t="shared" si="13"/>
        <v>0</v>
      </c>
      <c r="BM44" s="84">
        <f t="shared" si="13"/>
        <v>0</v>
      </c>
      <c r="BN44" s="84">
        <f t="shared" si="13"/>
        <v>0</v>
      </c>
      <c r="BO44" s="84">
        <f t="shared" si="13"/>
        <v>0</v>
      </c>
      <c r="BP44" s="84">
        <f t="shared" si="13"/>
        <v>0</v>
      </c>
      <c r="BQ44" s="84">
        <f t="shared" ref="BQ44:DT44" si="14">SUM(BQ33:BQ43)</f>
        <v>0</v>
      </c>
      <c r="BR44" s="84">
        <f t="shared" si="14"/>
        <v>0</v>
      </c>
      <c r="BS44" s="84">
        <f t="shared" si="14"/>
        <v>0</v>
      </c>
      <c r="BT44" s="84">
        <f t="shared" si="14"/>
        <v>0</v>
      </c>
      <c r="BU44" s="84">
        <f t="shared" si="14"/>
        <v>0</v>
      </c>
      <c r="BV44" s="84">
        <f t="shared" si="14"/>
        <v>0</v>
      </c>
      <c r="BW44" s="84">
        <f t="shared" si="14"/>
        <v>0</v>
      </c>
      <c r="BX44" s="84">
        <f t="shared" si="14"/>
        <v>0</v>
      </c>
      <c r="BY44" s="84">
        <f t="shared" si="14"/>
        <v>0</v>
      </c>
      <c r="BZ44" s="84">
        <f t="shared" si="14"/>
        <v>0</v>
      </c>
      <c r="CA44" s="84">
        <f t="shared" si="14"/>
        <v>0</v>
      </c>
      <c r="CB44" s="84">
        <f t="shared" si="14"/>
        <v>0</v>
      </c>
      <c r="CC44" s="84">
        <f t="shared" si="14"/>
        <v>0</v>
      </c>
      <c r="CD44" s="84">
        <f t="shared" si="14"/>
        <v>0</v>
      </c>
      <c r="CE44" s="84">
        <f t="shared" si="14"/>
        <v>0</v>
      </c>
      <c r="CF44" s="84">
        <f t="shared" si="14"/>
        <v>0</v>
      </c>
      <c r="CG44" s="84">
        <f t="shared" si="14"/>
        <v>0</v>
      </c>
      <c r="CH44" s="84">
        <f t="shared" si="14"/>
        <v>0</v>
      </c>
      <c r="CI44" s="84">
        <f t="shared" si="14"/>
        <v>0</v>
      </c>
      <c r="CJ44" s="84">
        <f t="shared" si="14"/>
        <v>0</v>
      </c>
      <c r="CK44" s="84">
        <f t="shared" si="14"/>
        <v>0</v>
      </c>
      <c r="CL44" s="84">
        <f t="shared" si="14"/>
        <v>0</v>
      </c>
      <c r="CM44" s="84">
        <f t="shared" si="14"/>
        <v>0</v>
      </c>
      <c r="CN44" s="84">
        <f t="shared" si="14"/>
        <v>0</v>
      </c>
      <c r="CO44" s="84">
        <f t="shared" si="14"/>
        <v>0</v>
      </c>
      <c r="CP44" s="84">
        <f t="shared" si="14"/>
        <v>0</v>
      </c>
      <c r="CQ44" s="84">
        <f t="shared" si="14"/>
        <v>0</v>
      </c>
      <c r="CR44" s="84">
        <f t="shared" si="14"/>
        <v>0</v>
      </c>
      <c r="CS44" s="84">
        <f t="shared" si="14"/>
        <v>0</v>
      </c>
      <c r="CT44" s="84">
        <f t="shared" si="14"/>
        <v>0</v>
      </c>
      <c r="CU44" s="84">
        <f t="shared" si="14"/>
        <v>0</v>
      </c>
      <c r="CV44" s="84">
        <f t="shared" si="14"/>
        <v>0</v>
      </c>
      <c r="CW44" s="84">
        <f t="shared" si="14"/>
        <v>0</v>
      </c>
      <c r="CX44" s="84">
        <f t="shared" si="14"/>
        <v>0</v>
      </c>
      <c r="CY44" s="84">
        <f t="shared" si="14"/>
        <v>0</v>
      </c>
      <c r="CZ44" s="84">
        <f t="shared" si="14"/>
        <v>0</v>
      </c>
      <c r="DA44" s="84">
        <f t="shared" si="14"/>
        <v>0</v>
      </c>
      <c r="DB44" s="84">
        <f t="shared" si="14"/>
        <v>0</v>
      </c>
      <c r="DC44" s="84">
        <f t="shared" si="14"/>
        <v>0</v>
      </c>
      <c r="DD44" s="84">
        <f t="shared" si="14"/>
        <v>0</v>
      </c>
      <c r="DE44" s="84">
        <f t="shared" si="14"/>
        <v>0</v>
      </c>
      <c r="DF44" s="84">
        <f t="shared" si="14"/>
        <v>0</v>
      </c>
      <c r="DG44" s="84">
        <f t="shared" si="14"/>
        <v>0</v>
      </c>
      <c r="DH44" s="84">
        <f t="shared" si="14"/>
        <v>0</v>
      </c>
      <c r="DI44" s="84">
        <f t="shared" si="14"/>
        <v>0</v>
      </c>
      <c r="DJ44" s="84">
        <f t="shared" si="14"/>
        <v>0</v>
      </c>
      <c r="DK44" s="84">
        <f t="shared" si="14"/>
        <v>0</v>
      </c>
      <c r="DL44" s="84">
        <f t="shared" si="14"/>
        <v>0</v>
      </c>
      <c r="DM44" s="84">
        <f t="shared" si="14"/>
        <v>0</v>
      </c>
      <c r="DN44" s="84">
        <f t="shared" si="14"/>
        <v>0</v>
      </c>
      <c r="DO44" s="84">
        <f t="shared" si="14"/>
        <v>0</v>
      </c>
      <c r="DP44" s="84">
        <f t="shared" si="14"/>
        <v>0</v>
      </c>
      <c r="DQ44" s="84">
        <f t="shared" si="14"/>
        <v>0</v>
      </c>
      <c r="DR44" s="84">
        <f t="shared" si="14"/>
        <v>0</v>
      </c>
      <c r="DS44" s="84">
        <f t="shared" si="14"/>
        <v>0</v>
      </c>
      <c r="DT44" s="84">
        <f t="shared" si="14"/>
        <v>0</v>
      </c>
    </row>
    <row r="45" spans="1:124" ht="15" customHeight="1" x14ac:dyDescent="0.35"/>
    <row r="46" spans="1:124" ht="15" customHeight="1" thickBot="1" x14ac:dyDescent="0.4">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row>
    <row r="47" spans="1:124" ht="15" customHeight="1" thickBot="1" x14ac:dyDescent="0.4">
      <c r="A47" s="57" t="s">
        <v>306</v>
      </c>
      <c r="B47" s="164" t="s">
        <v>307</v>
      </c>
      <c r="I47" s="64"/>
      <c r="J47" s="63"/>
    </row>
    <row r="48" spans="1:124" ht="15" customHeight="1" x14ac:dyDescent="0.35">
      <c r="B48" s="66"/>
      <c r="C48" s="67"/>
    </row>
    <row r="49" spans="1:124" ht="15" customHeight="1" x14ac:dyDescent="0.35">
      <c r="B49" s="165" t="s">
        <v>305</v>
      </c>
      <c r="C49" s="165" t="s">
        <v>98</v>
      </c>
      <c r="D49" s="166">
        <f>D32</f>
        <v>36861</v>
      </c>
      <c r="E49" s="166">
        <f t="shared" ref="E49:BP49" si="15">E32</f>
        <v>36892</v>
      </c>
      <c r="F49" s="166">
        <f t="shared" si="15"/>
        <v>36923</v>
      </c>
      <c r="G49" s="166">
        <f t="shared" si="15"/>
        <v>36951</v>
      </c>
      <c r="H49" s="166">
        <f t="shared" si="15"/>
        <v>36982</v>
      </c>
      <c r="I49" s="166">
        <f t="shared" si="15"/>
        <v>37012</v>
      </c>
      <c r="J49" s="166">
        <f t="shared" si="15"/>
        <v>37043</v>
      </c>
      <c r="K49" s="166">
        <f t="shared" si="15"/>
        <v>37073</v>
      </c>
      <c r="L49" s="166">
        <f t="shared" si="15"/>
        <v>37104</v>
      </c>
      <c r="M49" s="166">
        <f t="shared" si="15"/>
        <v>37135</v>
      </c>
      <c r="N49" s="166">
        <f t="shared" si="15"/>
        <v>37165</v>
      </c>
      <c r="O49" s="166">
        <f t="shared" si="15"/>
        <v>37196</v>
      </c>
      <c r="P49" s="166">
        <f t="shared" si="15"/>
        <v>37226</v>
      </c>
      <c r="Q49" s="166">
        <f t="shared" si="15"/>
        <v>37257</v>
      </c>
      <c r="R49" s="166">
        <f t="shared" si="15"/>
        <v>37288</v>
      </c>
      <c r="S49" s="166">
        <f t="shared" si="15"/>
        <v>37316</v>
      </c>
      <c r="T49" s="166">
        <f t="shared" si="15"/>
        <v>37347</v>
      </c>
      <c r="U49" s="166">
        <f t="shared" si="15"/>
        <v>37377</v>
      </c>
      <c r="V49" s="166">
        <f t="shared" si="15"/>
        <v>37408</v>
      </c>
      <c r="W49" s="166">
        <f t="shared" si="15"/>
        <v>37438</v>
      </c>
      <c r="X49" s="166">
        <f t="shared" si="15"/>
        <v>37469</v>
      </c>
      <c r="Y49" s="166">
        <f t="shared" si="15"/>
        <v>37500</v>
      </c>
      <c r="Z49" s="166">
        <f t="shared" si="15"/>
        <v>37530</v>
      </c>
      <c r="AA49" s="166">
        <f t="shared" si="15"/>
        <v>37561</v>
      </c>
      <c r="AB49" s="166">
        <f t="shared" si="15"/>
        <v>37591</v>
      </c>
      <c r="AC49" s="166">
        <f t="shared" si="15"/>
        <v>37622</v>
      </c>
      <c r="AD49" s="166">
        <f t="shared" si="15"/>
        <v>37653</v>
      </c>
      <c r="AE49" s="166">
        <f t="shared" si="15"/>
        <v>37681</v>
      </c>
      <c r="AF49" s="166">
        <f t="shared" si="15"/>
        <v>37712</v>
      </c>
      <c r="AG49" s="166">
        <f t="shared" si="15"/>
        <v>37742</v>
      </c>
      <c r="AH49" s="166">
        <f t="shared" si="15"/>
        <v>37773</v>
      </c>
      <c r="AI49" s="166">
        <f t="shared" si="15"/>
        <v>37803</v>
      </c>
      <c r="AJ49" s="166">
        <f t="shared" si="15"/>
        <v>37834</v>
      </c>
      <c r="AK49" s="166">
        <f t="shared" si="15"/>
        <v>37865</v>
      </c>
      <c r="AL49" s="166">
        <f t="shared" si="15"/>
        <v>37895</v>
      </c>
      <c r="AM49" s="166">
        <f t="shared" si="15"/>
        <v>37926</v>
      </c>
      <c r="AN49" s="166">
        <f t="shared" si="15"/>
        <v>37956</v>
      </c>
      <c r="AO49" s="166">
        <f t="shared" si="15"/>
        <v>37987</v>
      </c>
      <c r="AP49" s="166">
        <f t="shared" si="15"/>
        <v>38018</v>
      </c>
      <c r="AQ49" s="166">
        <f t="shared" si="15"/>
        <v>38047</v>
      </c>
      <c r="AR49" s="166">
        <f t="shared" si="15"/>
        <v>38078</v>
      </c>
      <c r="AS49" s="166">
        <f t="shared" si="15"/>
        <v>38108</v>
      </c>
      <c r="AT49" s="166">
        <f t="shared" si="15"/>
        <v>38139</v>
      </c>
      <c r="AU49" s="166">
        <f t="shared" si="15"/>
        <v>38169</v>
      </c>
      <c r="AV49" s="166">
        <f t="shared" si="15"/>
        <v>38200</v>
      </c>
      <c r="AW49" s="166">
        <f t="shared" si="15"/>
        <v>38231</v>
      </c>
      <c r="AX49" s="166">
        <f t="shared" si="15"/>
        <v>38261</v>
      </c>
      <c r="AY49" s="166">
        <f t="shared" si="15"/>
        <v>38292</v>
      </c>
      <c r="AZ49" s="166">
        <f t="shared" si="15"/>
        <v>38322</v>
      </c>
      <c r="BA49" s="166">
        <f t="shared" si="15"/>
        <v>38353</v>
      </c>
      <c r="BB49" s="166">
        <f t="shared" si="15"/>
        <v>38384</v>
      </c>
      <c r="BC49" s="166">
        <f t="shared" si="15"/>
        <v>38412</v>
      </c>
      <c r="BD49" s="166">
        <f t="shared" si="15"/>
        <v>38443</v>
      </c>
      <c r="BE49" s="166">
        <f t="shared" si="15"/>
        <v>38473</v>
      </c>
      <c r="BF49" s="166">
        <f t="shared" si="15"/>
        <v>38504</v>
      </c>
      <c r="BG49" s="166">
        <f t="shared" si="15"/>
        <v>38534</v>
      </c>
      <c r="BH49" s="166">
        <f t="shared" si="15"/>
        <v>38565</v>
      </c>
      <c r="BI49" s="166">
        <f t="shared" si="15"/>
        <v>38596</v>
      </c>
      <c r="BJ49" s="166">
        <f t="shared" si="15"/>
        <v>38626</v>
      </c>
      <c r="BK49" s="166">
        <f t="shared" si="15"/>
        <v>38657</v>
      </c>
      <c r="BL49" s="166">
        <f t="shared" si="15"/>
        <v>38687</v>
      </c>
      <c r="BM49" s="166">
        <f t="shared" si="15"/>
        <v>38718</v>
      </c>
      <c r="BN49" s="166">
        <f t="shared" si="15"/>
        <v>38749</v>
      </c>
      <c r="BO49" s="166">
        <f t="shared" si="15"/>
        <v>38777</v>
      </c>
      <c r="BP49" s="166">
        <f t="shared" si="15"/>
        <v>38808</v>
      </c>
      <c r="BQ49" s="166">
        <f t="shared" ref="BQ49:DT49" si="16">BQ32</f>
        <v>38838</v>
      </c>
      <c r="BR49" s="166">
        <f t="shared" si="16"/>
        <v>38869</v>
      </c>
      <c r="BS49" s="166">
        <f t="shared" si="16"/>
        <v>38899</v>
      </c>
      <c r="BT49" s="166">
        <f t="shared" si="16"/>
        <v>38930</v>
      </c>
      <c r="BU49" s="166">
        <f t="shared" si="16"/>
        <v>38961</v>
      </c>
      <c r="BV49" s="166">
        <f t="shared" si="16"/>
        <v>38991</v>
      </c>
      <c r="BW49" s="166">
        <f t="shared" si="16"/>
        <v>39022</v>
      </c>
      <c r="BX49" s="166">
        <f t="shared" si="16"/>
        <v>39052</v>
      </c>
      <c r="BY49" s="166">
        <f t="shared" si="16"/>
        <v>39083</v>
      </c>
      <c r="BZ49" s="166">
        <f t="shared" si="16"/>
        <v>39114</v>
      </c>
      <c r="CA49" s="166">
        <f t="shared" si="16"/>
        <v>39142</v>
      </c>
      <c r="CB49" s="166">
        <f t="shared" si="16"/>
        <v>39173</v>
      </c>
      <c r="CC49" s="166">
        <f t="shared" si="16"/>
        <v>39203</v>
      </c>
      <c r="CD49" s="166">
        <f t="shared" si="16"/>
        <v>39234</v>
      </c>
      <c r="CE49" s="166">
        <f t="shared" si="16"/>
        <v>39264</v>
      </c>
      <c r="CF49" s="166">
        <f t="shared" si="16"/>
        <v>39295</v>
      </c>
      <c r="CG49" s="166">
        <f t="shared" si="16"/>
        <v>39326</v>
      </c>
      <c r="CH49" s="166">
        <f t="shared" si="16"/>
        <v>39356</v>
      </c>
      <c r="CI49" s="166">
        <f t="shared" si="16"/>
        <v>39387</v>
      </c>
      <c r="CJ49" s="166">
        <f t="shared" si="16"/>
        <v>39417</v>
      </c>
      <c r="CK49" s="166">
        <f t="shared" si="16"/>
        <v>39448</v>
      </c>
      <c r="CL49" s="166">
        <f t="shared" si="16"/>
        <v>39479</v>
      </c>
      <c r="CM49" s="166">
        <f t="shared" si="16"/>
        <v>39508</v>
      </c>
      <c r="CN49" s="166">
        <f t="shared" si="16"/>
        <v>39539</v>
      </c>
      <c r="CO49" s="166">
        <f t="shared" si="16"/>
        <v>39569</v>
      </c>
      <c r="CP49" s="166">
        <f t="shared" si="16"/>
        <v>39600</v>
      </c>
      <c r="CQ49" s="166">
        <f t="shared" si="16"/>
        <v>39630</v>
      </c>
      <c r="CR49" s="166">
        <f t="shared" si="16"/>
        <v>39661</v>
      </c>
      <c r="CS49" s="166">
        <f t="shared" si="16"/>
        <v>39692</v>
      </c>
      <c r="CT49" s="166">
        <f t="shared" si="16"/>
        <v>39722</v>
      </c>
      <c r="CU49" s="166">
        <f t="shared" si="16"/>
        <v>39753</v>
      </c>
      <c r="CV49" s="166">
        <f t="shared" si="16"/>
        <v>39783</v>
      </c>
      <c r="CW49" s="166">
        <f t="shared" si="16"/>
        <v>39814</v>
      </c>
      <c r="CX49" s="166">
        <f t="shared" si="16"/>
        <v>39845</v>
      </c>
      <c r="CY49" s="166">
        <f t="shared" si="16"/>
        <v>39873</v>
      </c>
      <c r="CZ49" s="166">
        <f t="shared" si="16"/>
        <v>39904</v>
      </c>
      <c r="DA49" s="166">
        <f t="shared" si="16"/>
        <v>39934</v>
      </c>
      <c r="DB49" s="166">
        <f t="shared" si="16"/>
        <v>39965</v>
      </c>
      <c r="DC49" s="166">
        <f t="shared" si="16"/>
        <v>39995</v>
      </c>
      <c r="DD49" s="166">
        <f t="shared" si="16"/>
        <v>40026</v>
      </c>
      <c r="DE49" s="166">
        <f t="shared" si="16"/>
        <v>40057</v>
      </c>
      <c r="DF49" s="166">
        <f t="shared" si="16"/>
        <v>40087</v>
      </c>
      <c r="DG49" s="166">
        <f t="shared" si="16"/>
        <v>40118</v>
      </c>
      <c r="DH49" s="166">
        <f t="shared" si="16"/>
        <v>40148</v>
      </c>
      <c r="DI49" s="166">
        <f t="shared" si="16"/>
        <v>40179</v>
      </c>
      <c r="DJ49" s="166">
        <f t="shared" si="16"/>
        <v>40210</v>
      </c>
      <c r="DK49" s="166">
        <f t="shared" si="16"/>
        <v>40238</v>
      </c>
      <c r="DL49" s="166">
        <f t="shared" si="16"/>
        <v>40269</v>
      </c>
      <c r="DM49" s="166">
        <f t="shared" si="16"/>
        <v>40299</v>
      </c>
      <c r="DN49" s="166">
        <f t="shared" si="16"/>
        <v>40330</v>
      </c>
      <c r="DO49" s="166">
        <f t="shared" si="16"/>
        <v>40360</v>
      </c>
      <c r="DP49" s="166">
        <f t="shared" si="16"/>
        <v>40391</v>
      </c>
      <c r="DQ49" s="166">
        <f t="shared" si="16"/>
        <v>40422</v>
      </c>
      <c r="DR49" s="166">
        <f t="shared" si="16"/>
        <v>40452</v>
      </c>
      <c r="DS49" s="166">
        <f t="shared" si="16"/>
        <v>40483</v>
      </c>
      <c r="DT49" s="166">
        <f t="shared" si="16"/>
        <v>40513</v>
      </c>
    </row>
    <row r="50" spans="1:124" ht="15" customHeight="1" x14ac:dyDescent="0.35">
      <c r="B50" s="68" t="s">
        <v>99</v>
      </c>
      <c r="C50" s="82">
        <f>SUM(D50:DT50)</f>
        <v>0</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row>
    <row r="51" spans="1:124" ht="15" customHeight="1" x14ac:dyDescent="0.35">
      <c r="B51" s="68" t="s">
        <v>100</v>
      </c>
      <c r="C51" s="82">
        <f t="shared" ref="C51:C61" si="17">SUM(D51:DT51)</f>
        <v>0</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row>
    <row r="52" spans="1:124" ht="15" customHeight="1" x14ac:dyDescent="0.35">
      <c r="B52" s="68" t="s">
        <v>101</v>
      </c>
      <c r="C52" s="82">
        <f t="shared" si="17"/>
        <v>0</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row>
    <row r="53" spans="1:124" ht="15" customHeight="1" x14ac:dyDescent="0.35">
      <c r="B53" s="68" t="s">
        <v>102</v>
      </c>
      <c r="C53" s="82">
        <f t="shared" si="17"/>
        <v>0</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row>
    <row r="54" spans="1:124" ht="15" customHeight="1" x14ac:dyDescent="0.35">
      <c r="B54" s="68" t="s">
        <v>103</v>
      </c>
      <c r="C54" s="82">
        <f t="shared" si="17"/>
        <v>0</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row>
    <row r="55" spans="1:124" ht="15" customHeight="1" x14ac:dyDescent="0.35">
      <c r="B55" s="68" t="s">
        <v>104</v>
      </c>
      <c r="C55" s="82">
        <f t="shared" si="17"/>
        <v>0</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row>
    <row r="56" spans="1:124" ht="15" customHeight="1" x14ac:dyDescent="0.35">
      <c r="B56" s="68" t="s">
        <v>105</v>
      </c>
      <c r="C56" s="82">
        <f t="shared" si="17"/>
        <v>0</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row>
    <row r="57" spans="1:124" ht="15" customHeight="1" x14ac:dyDescent="0.35">
      <c r="B57" s="70" t="s">
        <v>106</v>
      </c>
      <c r="C57" s="82">
        <f t="shared" si="17"/>
        <v>0</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row>
    <row r="58" spans="1:124" ht="15" customHeight="1" x14ac:dyDescent="0.35">
      <c r="B58" s="68" t="s">
        <v>107</v>
      </c>
      <c r="C58" s="82">
        <f t="shared" si="17"/>
        <v>0</v>
      </c>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row>
    <row r="59" spans="1:124" x14ac:dyDescent="0.35">
      <c r="B59" s="68" t="s">
        <v>108</v>
      </c>
      <c r="C59" s="82">
        <f t="shared" si="17"/>
        <v>0</v>
      </c>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row>
    <row r="60" spans="1:124" x14ac:dyDescent="0.35">
      <c r="B60" s="68" t="s">
        <v>109</v>
      </c>
      <c r="C60" s="82">
        <f t="shared" si="17"/>
        <v>0</v>
      </c>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row>
    <row r="61" spans="1:124" x14ac:dyDescent="0.35">
      <c r="B61" s="71" t="s">
        <v>110</v>
      </c>
      <c r="C61" s="82">
        <f t="shared" si="17"/>
        <v>0</v>
      </c>
      <c r="D61" s="84">
        <f>SUM(D50:D60)</f>
        <v>0</v>
      </c>
      <c r="E61" s="84">
        <f t="shared" ref="E61:BP61" si="18">SUM(E50:E60)</f>
        <v>0</v>
      </c>
      <c r="F61" s="84">
        <f t="shared" si="18"/>
        <v>0</v>
      </c>
      <c r="G61" s="84">
        <f t="shared" si="18"/>
        <v>0</v>
      </c>
      <c r="H61" s="84">
        <f t="shared" si="18"/>
        <v>0</v>
      </c>
      <c r="I61" s="84">
        <f t="shared" si="18"/>
        <v>0</v>
      </c>
      <c r="J61" s="84">
        <f t="shared" si="18"/>
        <v>0</v>
      </c>
      <c r="K61" s="84">
        <f t="shared" si="18"/>
        <v>0</v>
      </c>
      <c r="L61" s="84">
        <f t="shared" si="18"/>
        <v>0</v>
      </c>
      <c r="M61" s="84">
        <f t="shared" si="18"/>
        <v>0</v>
      </c>
      <c r="N61" s="84">
        <f t="shared" si="18"/>
        <v>0</v>
      </c>
      <c r="O61" s="84">
        <f t="shared" si="18"/>
        <v>0</v>
      </c>
      <c r="P61" s="84">
        <f t="shared" si="18"/>
        <v>0</v>
      </c>
      <c r="Q61" s="84">
        <f t="shared" si="18"/>
        <v>0</v>
      </c>
      <c r="R61" s="84">
        <f t="shared" si="18"/>
        <v>0</v>
      </c>
      <c r="S61" s="84">
        <f t="shared" si="18"/>
        <v>0</v>
      </c>
      <c r="T61" s="84">
        <f t="shared" si="18"/>
        <v>0</v>
      </c>
      <c r="U61" s="84">
        <f t="shared" si="18"/>
        <v>0</v>
      </c>
      <c r="V61" s="84">
        <f t="shared" si="18"/>
        <v>0</v>
      </c>
      <c r="W61" s="84">
        <f t="shared" si="18"/>
        <v>0</v>
      </c>
      <c r="X61" s="84">
        <f t="shared" si="18"/>
        <v>0</v>
      </c>
      <c r="Y61" s="84">
        <f t="shared" si="18"/>
        <v>0</v>
      </c>
      <c r="Z61" s="84">
        <f t="shared" si="18"/>
        <v>0</v>
      </c>
      <c r="AA61" s="84">
        <f t="shared" si="18"/>
        <v>0</v>
      </c>
      <c r="AB61" s="84">
        <f t="shared" si="18"/>
        <v>0</v>
      </c>
      <c r="AC61" s="84">
        <f t="shared" si="18"/>
        <v>0</v>
      </c>
      <c r="AD61" s="84">
        <f t="shared" si="18"/>
        <v>0</v>
      </c>
      <c r="AE61" s="84">
        <f t="shared" si="18"/>
        <v>0</v>
      </c>
      <c r="AF61" s="84">
        <f t="shared" si="18"/>
        <v>0</v>
      </c>
      <c r="AG61" s="84">
        <f t="shared" si="18"/>
        <v>0</v>
      </c>
      <c r="AH61" s="84">
        <f t="shared" si="18"/>
        <v>0</v>
      </c>
      <c r="AI61" s="84">
        <f t="shared" si="18"/>
        <v>0</v>
      </c>
      <c r="AJ61" s="84">
        <f t="shared" si="18"/>
        <v>0</v>
      </c>
      <c r="AK61" s="84">
        <f t="shared" si="18"/>
        <v>0</v>
      </c>
      <c r="AL61" s="84">
        <f t="shared" si="18"/>
        <v>0</v>
      </c>
      <c r="AM61" s="84">
        <f t="shared" si="18"/>
        <v>0</v>
      </c>
      <c r="AN61" s="84">
        <f t="shared" si="18"/>
        <v>0</v>
      </c>
      <c r="AO61" s="84">
        <f t="shared" si="18"/>
        <v>0</v>
      </c>
      <c r="AP61" s="84">
        <f t="shared" si="18"/>
        <v>0</v>
      </c>
      <c r="AQ61" s="84">
        <f t="shared" si="18"/>
        <v>0</v>
      </c>
      <c r="AR61" s="84">
        <f t="shared" si="18"/>
        <v>0</v>
      </c>
      <c r="AS61" s="84">
        <f t="shared" si="18"/>
        <v>0</v>
      </c>
      <c r="AT61" s="84">
        <f t="shared" si="18"/>
        <v>0</v>
      </c>
      <c r="AU61" s="84">
        <f t="shared" si="18"/>
        <v>0</v>
      </c>
      <c r="AV61" s="84">
        <f t="shared" si="18"/>
        <v>0</v>
      </c>
      <c r="AW61" s="84">
        <f t="shared" si="18"/>
        <v>0</v>
      </c>
      <c r="AX61" s="84">
        <f t="shared" si="18"/>
        <v>0</v>
      </c>
      <c r="AY61" s="84">
        <f t="shared" si="18"/>
        <v>0</v>
      </c>
      <c r="AZ61" s="84">
        <f t="shared" si="18"/>
        <v>0</v>
      </c>
      <c r="BA61" s="84">
        <f t="shared" si="18"/>
        <v>0</v>
      </c>
      <c r="BB61" s="84">
        <f t="shared" si="18"/>
        <v>0</v>
      </c>
      <c r="BC61" s="84">
        <f t="shared" si="18"/>
        <v>0</v>
      </c>
      <c r="BD61" s="84">
        <f t="shared" si="18"/>
        <v>0</v>
      </c>
      <c r="BE61" s="84">
        <f t="shared" si="18"/>
        <v>0</v>
      </c>
      <c r="BF61" s="84">
        <f t="shared" si="18"/>
        <v>0</v>
      </c>
      <c r="BG61" s="84">
        <f t="shared" si="18"/>
        <v>0</v>
      </c>
      <c r="BH61" s="84">
        <f t="shared" si="18"/>
        <v>0</v>
      </c>
      <c r="BI61" s="84">
        <f t="shared" si="18"/>
        <v>0</v>
      </c>
      <c r="BJ61" s="84">
        <f t="shared" si="18"/>
        <v>0</v>
      </c>
      <c r="BK61" s="84">
        <f t="shared" si="18"/>
        <v>0</v>
      </c>
      <c r="BL61" s="84">
        <f t="shared" si="18"/>
        <v>0</v>
      </c>
      <c r="BM61" s="84">
        <f t="shared" si="18"/>
        <v>0</v>
      </c>
      <c r="BN61" s="84">
        <f t="shared" si="18"/>
        <v>0</v>
      </c>
      <c r="BO61" s="84">
        <f t="shared" si="18"/>
        <v>0</v>
      </c>
      <c r="BP61" s="84">
        <f t="shared" si="18"/>
        <v>0</v>
      </c>
      <c r="BQ61" s="84">
        <f t="shared" ref="BQ61:DT61" si="19">SUM(BQ50:BQ60)</f>
        <v>0</v>
      </c>
      <c r="BR61" s="84">
        <f t="shared" si="19"/>
        <v>0</v>
      </c>
      <c r="BS61" s="84">
        <f t="shared" si="19"/>
        <v>0</v>
      </c>
      <c r="BT61" s="84">
        <f t="shared" si="19"/>
        <v>0</v>
      </c>
      <c r="BU61" s="84">
        <f t="shared" si="19"/>
        <v>0</v>
      </c>
      <c r="BV61" s="84">
        <f t="shared" si="19"/>
        <v>0</v>
      </c>
      <c r="BW61" s="84">
        <f t="shared" si="19"/>
        <v>0</v>
      </c>
      <c r="BX61" s="84">
        <f t="shared" si="19"/>
        <v>0</v>
      </c>
      <c r="BY61" s="84">
        <f t="shared" si="19"/>
        <v>0</v>
      </c>
      <c r="BZ61" s="84">
        <f t="shared" si="19"/>
        <v>0</v>
      </c>
      <c r="CA61" s="84">
        <f t="shared" si="19"/>
        <v>0</v>
      </c>
      <c r="CB61" s="84">
        <f t="shared" si="19"/>
        <v>0</v>
      </c>
      <c r="CC61" s="84">
        <f t="shared" si="19"/>
        <v>0</v>
      </c>
      <c r="CD61" s="84">
        <f t="shared" si="19"/>
        <v>0</v>
      </c>
      <c r="CE61" s="84">
        <f t="shared" si="19"/>
        <v>0</v>
      </c>
      <c r="CF61" s="84">
        <f t="shared" si="19"/>
        <v>0</v>
      </c>
      <c r="CG61" s="84">
        <f t="shared" si="19"/>
        <v>0</v>
      </c>
      <c r="CH61" s="84">
        <f t="shared" si="19"/>
        <v>0</v>
      </c>
      <c r="CI61" s="84">
        <f t="shared" si="19"/>
        <v>0</v>
      </c>
      <c r="CJ61" s="84">
        <f t="shared" si="19"/>
        <v>0</v>
      </c>
      <c r="CK61" s="84">
        <f t="shared" si="19"/>
        <v>0</v>
      </c>
      <c r="CL61" s="84">
        <f t="shared" si="19"/>
        <v>0</v>
      </c>
      <c r="CM61" s="84">
        <f t="shared" si="19"/>
        <v>0</v>
      </c>
      <c r="CN61" s="84">
        <f t="shared" si="19"/>
        <v>0</v>
      </c>
      <c r="CO61" s="84">
        <f t="shared" si="19"/>
        <v>0</v>
      </c>
      <c r="CP61" s="84">
        <f t="shared" si="19"/>
        <v>0</v>
      </c>
      <c r="CQ61" s="84">
        <f t="shared" si="19"/>
        <v>0</v>
      </c>
      <c r="CR61" s="84">
        <f t="shared" si="19"/>
        <v>0</v>
      </c>
      <c r="CS61" s="84">
        <f t="shared" si="19"/>
        <v>0</v>
      </c>
      <c r="CT61" s="84">
        <f t="shared" si="19"/>
        <v>0</v>
      </c>
      <c r="CU61" s="84">
        <f t="shared" si="19"/>
        <v>0</v>
      </c>
      <c r="CV61" s="84">
        <f t="shared" si="19"/>
        <v>0</v>
      </c>
      <c r="CW61" s="84">
        <f t="shared" si="19"/>
        <v>0</v>
      </c>
      <c r="CX61" s="84">
        <f t="shared" si="19"/>
        <v>0</v>
      </c>
      <c r="CY61" s="84">
        <f t="shared" si="19"/>
        <v>0</v>
      </c>
      <c r="CZ61" s="84">
        <f t="shared" si="19"/>
        <v>0</v>
      </c>
      <c r="DA61" s="84">
        <f t="shared" si="19"/>
        <v>0</v>
      </c>
      <c r="DB61" s="84">
        <f t="shared" si="19"/>
        <v>0</v>
      </c>
      <c r="DC61" s="84">
        <f t="shared" si="19"/>
        <v>0</v>
      </c>
      <c r="DD61" s="84">
        <f t="shared" si="19"/>
        <v>0</v>
      </c>
      <c r="DE61" s="84">
        <f t="shared" si="19"/>
        <v>0</v>
      </c>
      <c r="DF61" s="84">
        <f t="shared" si="19"/>
        <v>0</v>
      </c>
      <c r="DG61" s="84">
        <f t="shared" si="19"/>
        <v>0</v>
      </c>
      <c r="DH61" s="84">
        <f t="shared" si="19"/>
        <v>0</v>
      </c>
      <c r="DI61" s="84">
        <f t="shared" si="19"/>
        <v>0</v>
      </c>
      <c r="DJ61" s="84">
        <f t="shared" si="19"/>
        <v>0</v>
      </c>
      <c r="DK61" s="84">
        <f t="shared" si="19"/>
        <v>0</v>
      </c>
      <c r="DL61" s="84">
        <f t="shared" si="19"/>
        <v>0</v>
      </c>
      <c r="DM61" s="84">
        <f t="shared" si="19"/>
        <v>0</v>
      </c>
      <c r="DN61" s="84">
        <f t="shared" si="19"/>
        <v>0</v>
      </c>
      <c r="DO61" s="84">
        <f t="shared" si="19"/>
        <v>0</v>
      </c>
      <c r="DP61" s="84">
        <f t="shared" si="19"/>
        <v>0</v>
      </c>
      <c r="DQ61" s="84">
        <f t="shared" si="19"/>
        <v>0</v>
      </c>
      <c r="DR61" s="84">
        <f t="shared" si="19"/>
        <v>0</v>
      </c>
      <c r="DS61" s="84">
        <f t="shared" si="19"/>
        <v>0</v>
      </c>
      <c r="DT61" s="84">
        <f t="shared" si="19"/>
        <v>0</v>
      </c>
    </row>
    <row r="63" spans="1:124" ht="15" thickBot="1" x14ac:dyDescent="0.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row>
    <row r="64" spans="1:124" ht="16" thickBot="1" x14ac:dyDescent="0.4">
      <c r="A64" s="57" t="s">
        <v>308</v>
      </c>
      <c r="B64" s="164" t="s">
        <v>309</v>
      </c>
      <c r="I64" s="64"/>
      <c r="J64" s="63"/>
    </row>
    <row r="65" spans="1:124" x14ac:dyDescent="0.35">
      <c r="B65" s="66"/>
      <c r="C65" s="67"/>
    </row>
    <row r="66" spans="1:124" x14ac:dyDescent="0.35">
      <c r="B66" s="165" t="s">
        <v>305</v>
      </c>
      <c r="C66" s="165" t="s">
        <v>98</v>
      </c>
      <c r="D66" s="166">
        <v>43831</v>
      </c>
      <c r="E66" s="166">
        <v>43862</v>
      </c>
      <c r="F66" s="166">
        <v>43891</v>
      </c>
      <c r="G66" s="166">
        <v>43922</v>
      </c>
      <c r="H66" s="166">
        <v>43952</v>
      </c>
      <c r="I66" s="166">
        <v>43983</v>
      </c>
      <c r="J66" s="166">
        <v>44013</v>
      </c>
      <c r="K66" s="166">
        <v>44044</v>
      </c>
      <c r="L66" s="166">
        <v>44075</v>
      </c>
      <c r="M66" s="166">
        <v>44105</v>
      </c>
      <c r="N66" s="166">
        <v>44136</v>
      </c>
      <c r="O66" s="166">
        <v>44166</v>
      </c>
      <c r="P66" s="166">
        <v>44197</v>
      </c>
      <c r="Q66" s="166">
        <v>44228</v>
      </c>
      <c r="R66" s="166">
        <v>44256</v>
      </c>
      <c r="S66" s="166">
        <v>44287</v>
      </c>
      <c r="T66" s="166">
        <v>44317</v>
      </c>
      <c r="U66" s="166">
        <v>44348</v>
      </c>
      <c r="V66" s="166">
        <v>44378</v>
      </c>
      <c r="W66" s="166">
        <v>44409</v>
      </c>
      <c r="X66" s="166">
        <v>44440</v>
      </c>
      <c r="Y66" s="166">
        <v>44470</v>
      </c>
      <c r="Z66" s="166">
        <v>44501</v>
      </c>
      <c r="AA66" s="166">
        <v>44531</v>
      </c>
      <c r="AB66" s="166">
        <v>44562</v>
      </c>
      <c r="AC66" s="166">
        <v>44593</v>
      </c>
      <c r="AD66" s="166">
        <v>44621</v>
      </c>
      <c r="AE66" s="166">
        <v>44652</v>
      </c>
      <c r="AF66" s="166">
        <v>44682</v>
      </c>
      <c r="AG66" s="166">
        <v>44713</v>
      </c>
      <c r="AH66" s="166">
        <v>44743</v>
      </c>
      <c r="AI66" s="166">
        <v>44774</v>
      </c>
      <c r="AJ66" s="166">
        <v>44805</v>
      </c>
      <c r="AK66" s="166">
        <v>44835</v>
      </c>
      <c r="AL66" s="166">
        <v>44866</v>
      </c>
      <c r="AM66" s="166">
        <v>44896</v>
      </c>
      <c r="AN66" s="166">
        <v>44927</v>
      </c>
      <c r="AO66" s="166">
        <v>44958</v>
      </c>
      <c r="AP66" s="166">
        <v>44986</v>
      </c>
      <c r="AQ66" s="166">
        <v>45017</v>
      </c>
      <c r="AR66" s="166">
        <v>45047</v>
      </c>
      <c r="AS66" s="166">
        <v>45078</v>
      </c>
      <c r="AT66" s="166">
        <v>45108</v>
      </c>
      <c r="AU66" s="166">
        <v>45139</v>
      </c>
      <c r="AV66" s="166">
        <v>45170</v>
      </c>
      <c r="AW66" s="166">
        <v>45200</v>
      </c>
      <c r="AX66" s="166">
        <v>45231</v>
      </c>
      <c r="AY66" s="166">
        <v>45261</v>
      </c>
      <c r="AZ66" s="166">
        <v>45292</v>
      </c>
      <c r="BA66" s="166">
        <v>45323</v>
      </c>
      <c r="BB66" s="166">
        <v>45352</v>
      </c>
      <c r="BC66" s="166">
        <v>45383</v>
      </c>
      <c r="BD66" s="166">
        <v>45413</v>
      </c>
      <c r="BE66" s="166">
        <v>45444</v>
      </c>
      <c r="BF66" s="166">
        <v>45474</v>
      </c>
      <c r="BG66" s="166">
        <v>45505</v>
      </c>
      <c r="BH66" s="166">
        <v>45536</v>
      </c>
      <c r="BI66" s="166">
        <v>45566</v>
      </c>
      <c r="BJ66" s="166">
        <v>45597</v>
      </c>
      <c r="BK66" s="166">
        <v>45627</v>
      </c>
      <c r="BL66" s="166">
        <v>45658</v>
      </c>
      <c r="BM66" s="166">
        <v>45689</v>
      </c>
      <c r="BN66" s="166">
        <v>45717</v>
      </c>
      <c r="BO66" s="166">
        <v>45748</v>
      </c>
      <c r="BP66" s="166">
        <v>45778</v>
      </c>
      <c r="BQ66" s="166">
        <v>45809</v>
      </c>
      <c r="BR66" s="166">
        <v>45839</v>
      </c>
      <c r="BS66" s="166">
        <v>45870</v>
      </c>
      <c r="BT66" s="166">
        <v>45901</v>
      </c>
      <c r="BU66" s="166">
        <v>45931</v>
      </c>
      <c r="BV66" s="166">
        <v>45962</v>
      </c>
      <c r="BW66" s="166">
        <v>45992</v>
      </c>
      <c r="BX66" s="166">
        <v>46023</v>
      </c>
      <c r="BY66" s="166">
        <v>46054</v>
      </c>
      <c r="BZ66" s="166">
        <v>46082</v>
      </c>
      <c r="CA66" s="166">
        <v>46113</v>
      </c>
      <c r="CB66" s="166">
        <v>46143</v>
      </c>
      <c r="CC66" s="166">
        <v>46174</v>
      </c>
      <c r="CD66" s="166">
        <v>46204</v>
      </c>
      <c r="CE66" s="166">
        <v>46235</v>
      </c>
      <c r="CF66" s="166">
        <v>46266</v>
      </c>
      <c r="CG66" s="166">
        <v>46296</v>
      </c>
      <c r="CH66" s="166">
        <v>46327</v>
      </c>
      <c r="CI66" s="166">
        <v>46357</v>
      </c>
      <c r="CJ66" s="166">
        <v>46388</v>
      </c>
      <c r="CK66" s="166">
        <v>46419</v>
      </c>
      <c r="CL66" s="166">
        <v>46447</v>
      </c>
      <c r="CM66" s="166">
        <v>46478</v>
      </c>
      <c r="CN66" s="166">
        <v>46508</v>
      </c>
      <c r="CO66" s="166">
        <v>46539</v>
      </c>
      <c r="CP66" s="166">
        <v>46569</v>
      </c>
      <c r="CQ66" s="166">
        <v>46600</v>
      </c>
      <c r="CR66" s="166">
        <v>46631</v>
      </c>
      <c r="CS66" s="166">
        <v>46661</v>
      </c>
      <c r="CT66" s="166">
        <v>46692</v>
      </c>
      <c r="CU66" s="166">
        <v>46722</v>
      </c>
      <c r="CV66" s="166">
        <v>46753</v>
      </c>
      <c r="CW66" s="166">
        <v>46784</v>
      </c>
      <c r="CX66" s="166">
        <v>46813</v>
      </c>
      <c r="CY66" s="166">
        <v>46844</v>
      </c>
      <c r="CZ66" s="166">
        <v>46874</v>
      </c>
      <c r="DA66" s="166">
        <v>46905</v>
      </c>
      <c r="DB66" s="166">
        <v>46935</v>
      </c>
      <c r="DC66" s="166">
        <v>46966</v>
      </c>
      <c r="DD66" s="166">
        <v>46997</v>
      </c>
      <c r="DE66" s="166">
        <v>47027</v>
      </c>
      <c r="DF66" s="166">
        <v>47058</v>
      </c>
      <c r="DG66" s="166">
        <v>47088</v>
      </c>
      <c r="DH66" s="166">
        <v>47119</v>
      </c>
      <c r="DI66" s="166">
        <v>47150</v>
      </c>
      <c r="DJ66" s="166">
        <v>47178</v>
      </c>
      <c r="DK66" s="166">
        <v>47209</v>
      </c>
      <c r="DL66" s="166">
        <v>47239</v>
      </c>
      <c r="DM66" s="166">
        <v>47270</v>
      </c>
      <c r="DN66" s="166">
        <v>47300</v>
      </c>
      <c r="DO66" s="166">
        <v>47331</v>
      </c>
      <c r="DP66" s="166">
        <v>47362</v>
      </c>
      <c r="DQ66" s="166">
        <v>47392</v>
      </c>
      <c r="DR66" s="166">
        <v>47423</v>
      </c>
      <c r="DS66" s="166">
        <v>47453</v>
      </c>
      <c r="DT66" s="166">
        <v>47484</v>
      </c>
    </row>
    <row r="67" spans="1:124" x14ac:dyDescent="0.35">
      <c r="B67" s="68" t="s">
        <v>99</v>
      </c>
      <c r="C67" s="82">
        <f>SUM(D67:DT67)</f>
        <v>0</v>
      </c>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row>
    <row r="68" spans="1:124" x14ac:dyDescent="0.35">
      <c r="B68" s="68" t="s">
        <v>100</v>
      </c>
      <c r="C68" s="82">
        <f t="shared" ref="C68:C78" si="20">SUM(D68:DT68)</f>
        <v>0</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row>
    <row r="69" spans="1:124" x14ac:dyDescent="0.35">
      <c r="B69" s="68" t="s">
        <v>101</v>
      </c>
      <c r="C69" s="82">
        <f t="shared" si="20"/>
        <v>0</v>
      </c>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row>
    <row r="70" spans="1:124" x14ac:dyDescent="0.35">
      <c r="B70" s="68" t="s">
        <v>102</v>
      </c>
      <c r="C70" s="82">
        <f t="shared" si="20"/>
        <v>0</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row>
    <row r="71" spans="1:124" x14ac:dyDescent="0.35">
      <c r="B71" s="68" t="s">
        <v>103</v>
      </c>
      <c r="C71" s="82">
        <f t="shared" si="20"/>
        <v>0</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row>
    <row r="72" spans="1:124" x14ac:dyDescent="0.35">
      <c r="B72" s="68" t="s">
        <v>104</v>
      </c>
      <c r="C72" s="82">
        <f t="shared" si="20"/>
        <v>0</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row>
    <row r="73" spans="1:124" x14ac:dyDescent="0.35">
      <c r="B73" s="68" t="s">
        <v>105</v>
      </c>
      <c r="C73" s="82">
        <f t="shared" si="20"/>
        <v>0</v>
      </c>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row>
    <row r="74" spans="1:124" x14ac:dyDescent="0.35">
      <c r="B74" s="70" t="s">
        <v>106</v>
      </c>
      <c r="C74" s="82">
        <f t="shared" si="20"/>
        <v>0</v>
      </c>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row>
    <row r="75" spans="1:124" x14ac:dyDescent="0.35">
      <c r="B75" s="68" t="s">
        <v>107</v>
      </c>
      <c r="C75" s="82">
        <f t="shared" si="20"/>
        <v>0</v>
      </c>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row>
    <row r="76" spans="1:124" x14ac:dyDescent="0.35">
      <c r="B76" s="68" t="s">
        <v>108</v>
      </c>
      <c r="C76" s="82">
        <f t="shared" si="20"/>
        <v>0</v>
      </c>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row>
    <row r="77" spans="1:124" x14ac:dyDescent="0.35">
      <c r="B77" s="68" t="s">
        <v>109</v>
      </c>
      <c r="C77" s="82">
        <f t="shared" si="20"/>
        <v>0</v>
      </c>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row>
    <row r="78" spans="1:124" x14ac:dyDescent="0.35">
      <c r="B78" s="71" t="s">
        <v>110</v>
      </c>
      <c r="C78" s="82">
        <f t="shared" si="20"/>
        <v>0</v>
      </c>
      <c r="D78" s="84">
        <f>SUM(D67:D77)</f>
        <v>0</v>
      </c>
      <c r="E78" s="84">
        <f t="shared" ref="E78" si="21">SUM(E67:E77)</f>
        <v>0</v>
      </c>
      <c r="F78" s="84">
        <f t="shared" ref="F78" si="22">SUM(F67:F77)</f>
        <v>0</v>
      </c>
      <c r="G78" s="84">
        <f t="shared" ref="G78" si="23">SUM(G67:G77)</f>
        <v>0</v>
      </c>
      <c r="H78" s="84">
        <f t="shared" ref="H78" si="24">SUM(H67:H77)</f>
        <v>0</v>
      </c>
      <c r="I78" s="84">
        <f t="shared" ref="I78" si="25">SUM(I67:I77)</f>
        <v>0</v>
      </c>
      <c r="J78" s="84">
        <f t="shared" ref="J78" si="26">SUM(J67:J77)</f>
        <v>0</v>
      </c>
      <c r="K78" s="84">
        <f t="shared" ref="K78" si="27">SUM(K67:K77)</f>
        <v>0</v>
      </c>
      <c r="L78" s="84">
        <f t="shared" ref="L78" si="28">SUM(L67:L77)</f>
        <v>0</v>
      </c>
      <c r="M78" s="84">
        <f t="shared" ref="M78" si="29">SUM(M67:M77)</f>
        <v>0</v>
      </c>
      <c r="N78" s="84">
        <f t="shared" ref="N78" si="30">SUM(N67:N77)</f>
        <v>0</v>
      </c>
      <c r="O78" s="84">
        <f t="shared" ref="O78" si="31">SUM(O67:O77)</f>
        <v>0</v>
      </c>
      <c r="P78" s="84">
        <f t="shared" ref="P78" si="32">SUM(P67:P77)</f>
        <v>0</v>
      </c>
      <c r="Q78" s="84">
        <f t="shared" ref="Q78" si="33">SUM(Q67:Q77)</f>
        <v>0</v>
      </c>
      <c r="R78" s="84">
        <f t="shared" ref="R78" si="34">SUM(R67:R77)</f>
        <v>0</v>
      </c>
      <c r="S78" s="84">
        <f t="shared" ref="S78" si="35">SUM(S67:S77)</f>
        <v>0</v>
      </c>
      <c r="T78" s="84">
        <f t="shared" ref="T78" si="36">SUM(T67:T77)</f>
        <v>0</v>
      </c>
      <c r="U78" s="84">
        <f t="shared" ref="U78" si="37">SUM(U67:U77)</f>
        <v>0</v>
      </c>
      <c r="V78" s="84">
        <f t="shared" ref="V78" si="38">SUM(V67:V77)</f>
        <v>0</v>
      </c>
      <c r="W78" s="84">
        <f t="shared" ref="W78" si="39">SUM(W67:W77)</f>
        <v>0</v>
      </c>
      <c r="X78" s="84">
        <f t="shared" ref="X78" si="40">SUM(X67:X77)</f>
        <v>0</v>
      </c>
      <c r="Y78" s="84">
        <f t="shared" ref="Y78" si="41">SUM(Y67:Y77)</f>
        <v>0</v>
      </c>
      <c r="Z78" s="84">
        <f t="shared" ref="Z78" si="42">SUM(Z67:Z77)</f>
        <v>0</v>
      </c>
      <c r="AA78" s="84">
        <f t="shared" ref="AA78" si="43">SUM(AA67:AA77)</f>
        <v>0</v>
      </c>
      <c r="AB78" s="84">
        <f t="shared" ref="AB78" si="44">SUM(AB67:AB77)</f>
        <v>0</v>
      </c>
      <c r="AC78" s="84">
        <f t="shared" ref="AC78" si="45">SUM(AC67:AC77)</f>
        <v>0</v>
      </c>
      <c r="AD78" s="84">
        <f t="shared" ref="AD78" si="46">SUM(AD67:AD77)</f>
        <v>0</v>
      </c>
      <c r="AE78" s="84">
        <f t="shared" ref="AE78" si="47">SUM(AE67:AE77)</f>
        <v>0</v>
      </c>
      <c r="AF78" s="84">
        <f t="shared" ref="AF78" si="48">SUM(AF67:AF77)</f>
        <v>0</v>
      </c>
      <c r="AG78" s="84">
        <f t="shared" ref="AG78" si="49">SUM(AG67:AG77)</f>
        <v>0</v>
      </c>
      <c r="AH78" s="84">
        <f t="shared" ref="AH78" si="50">SUM(AH67:AH77)</f>
        <v>0</v>
      </c>
      <c r="AI78" s="84">
        <f t="shared" ref="AI78" si="51">SUM(AI67:AI77)</f>
        <v>0</v>
      </c>
      <c r="AJ78" s="84">
        <f t="shared" ref="AJ78" si="52">SUM(AJ67:AJ77)</f>
        <v>0</v>
      </c>
      <c r="AK78" s="84">
        <f t="shared" ref="AK78" si="53">SUM(AK67:AK77)</f>
        <v>0</v>
      </c>
      <c r="AL78" s="84">
        <f t="shared" ref="AL78" si="54">SUM(AL67:AL77)</f>
        <v>0</v>
      </c>
      <c r="AM78" s="84">
        <f t="shared" ref="AM78" si="55">SUM(AM67:AM77)</f>
        <v>0</v>
      </c>
      <c r="AN78" s="84">
        <f t="shared" ref="AN78" si="56">SUM(AN67:AN77)</f>
        <v>0</v>
      </c>
      <c r="AO78" s="84">
        <f t="shared" ref="AO78" si="57">SUM(AO67:AO77)</f>
        <v>0</v>
      </c>
      <c r="AP78" s="84">
        <f t="shared" ref="AP78" si="58">SUM(AP67:AP77)</f>
        <v>0</v>
      </c>
      <c r="AQ78" s="84">
        <f t="shared" ref="AQ78" si="59">SUM(AQ67:AQ77)</f>
        <v>0</v>
      </c>
      <c r="AR78" s="84">
        <f t="shared" ref="AR78" si="60">SUM(AR67:AR77)</f>
        <v>0</v>
      </c>
      <c r="AS78" s="84">
        <f t="shared" ref="AS78" si="61">SUM(AS67:AS77)</f>
        <v>0</v>
      </c>
      <c r="AT78" s="84">
        <f t="shared" ref="AT78" si="62">SUM(AT67:AT77)</f>
        <v>0</v>
      </c>
      <c r="AU78" s="84">
        <f t="shared" ref="AU78" si="63">SUM(AU67:AU77)</f>
        <v>0</v>
      </c>
      <c r="AV78" s="84">
        <f t="shared" ref="AV78" si="64">SUM(AV67:AV77)</f>
        <v>0</v>
      </c>
      <c r="AW78" s="84">
        <f t="shared" ref="AW78" si="65">SUM(AW67:AW77)</f>
        <v>0</v>
      </c>
      <c r="AX78" s="84">
        <f t="shared" ref="AX78" si="66">SUM(AX67:AX77)</f>
        <v>0</v>
      </c>
      <c r="AY78" s="84">
        <f t="shared" ref="AY78" si="67">SUM(AY67:AY77)</f>
        <v>0</v>
      </c>
      <c r="AZ78" s="84">
        <f t="shared" ref="AZ78" si="68">SUM(AZ67:AZ77)</f>
        <v>0</v>
      </c>
      <c r="BA78" s="84">
        <f t="shared" ref="BA78" si="69">SUM(BA67:BA77)</f>
        <v>0</v>
      </c>
      <c r="BB78" s="84">
        <f t="shared" ref="BB78" si="70">SUM(BB67:BB77)</f>
        <v>0</v>
      </c>
      <c r="BC78" s="84">
        <f t="shared" ref="BC78" si="71">SUM(BC67:BC77)</f>
        <v>0</v>
      </c>
      <c r="BD78" s="84">
        <f t="shared" ref="BD78" si="72">SUM(BD67:BD77)</f>
        <v>0</v>
      </c>
      <c r="BE78" s="84">
        <f t="shared" ref="BE78" si="73">SUM(BE67:BE77)</f>
        <v>0</v>
      </c>
      <c r="BF78" s="84">
        <f t="shared" ref="BF78" si="74">SUM(BF67:BF77)</f>
        <v>0</v>
      </c>
      <c r="BG78" s="84">
        <f t="shared" ref="BG78" si="75">SUM(BG67:BG77)</f>
        <v>0</v>
      </c>
      <c r="BH78" s="84">
        <f t="shared" ref="BH78" si="76">SUM(BH67:BH77)</f>
        <v>0</v>
      </c>
      <c r="BI78" s="84">
        <f t="shared" ref="BI78" si="77">SUM(BI67:BI77)</f>
        <v>0</v>
      </c>
      <c r="BJ78" s="84">
        <f t="shared" ref="BJ78" si="78">SUM(BJ67:BJ77)</f>
        <v>0</v>
      </c>
      <c r="BK78" s="84">
        <f t="shared" ref="BK78" si="79">SUM(BK67:BK77)</f>
        <v>0</v>
      </c>
      <c r="BL78" s="84">
        <f t="shared" ref="BL78" si="80">SUM(BL67:BL77)</f>
        <v>0</v>
      </c>
      <c r="BM78" s="84">
        <f t="shared" ref="BM78" si="81">SUM(BM67:BM77)</f>
        <v>0</v>
      </c>
      <c r="BN78" s="84">
        <f t="shared" ref="BN78" si="82">SUM(BN67:BN77)</f>
        <v>0</v>
      </c>
      <c r="BO78" s="84">
        <f t="shared" ref="BO78" si="83">SUM(BO67:BO77)</f>
        <v>0</v>
      </c>
      <c r="BP78" s="84">
        <f t="shared" ref="BP78" si="84">SUM(BP67:BP77)</f>
        <v>0</v>
      </c>
      <c r="BQ78" s="84">
        <f t="shared" ref="BQ78" si="85">SUM(BQ67:BQ77)</f>
        <v>0</v>
      </c>
      <c r="BR78" s="84">
        <f t="shared" ref="BR78" si="86">SUM(BR67:BR77)</f>
        <v>0</v>
      </c>
      <c r="BS78" s="84">
        <f t="shared" ref="BS78" si="87">SUM(BS67:BS77)</f>
        <v>0</v>
      </c>
      <c r="BT78" s="84">
        <f t="shared" ref="BT78" si="88">SUM(BT67:BT77)</f>
        <v>0</v>
      </c>
      <c r="BU78" s="84">
        <f t="shared" ref="BU78" si="89">SUM(BU67:BU77)</f>
        <v>0</v>
      </c>
      <c r="BV78" s="84">
        <f t="shared" ref="BV78" si="90">SUM(BV67:BV77)</f>
        <v>0</v>
      </c>
      <c r="BW78" s="84">
        <f t="shared" ref="BW78" si="91">SUM(BW67:BW77)</f>
        <v>0</v>
      </c>
      <c r="BX78" s="84">
        <f t="shared" ref="BX78" si="92">SUM(BX67:BX77)</f>
        <v>0</v>
      </c>
      <c r="BY78" s="84">
        <f t="shared" ref="BY78" si="93">SUM(BY67:BY77)</f>
        <v>0</v>
      </c>
      <c r="BZ78" s="84">
        <f t="shared" ref="BZ78" si="94">SUM(BZ67:BZ77)</f>
        <v>0</v>
      </c>
      <c r="CA78" s="84">
        <f t="shared" ref="CA78" si="95">SUM(CA67:CA77)</f>
        <v>0</v>
      </c>
      <c r="CB78" s="84">
        <f t="shared" ref="CB78" si="96">SUM(CB67:CB77)</f>
        <v>0</v>
      </c>
      <c r="CC78" s="84">
        <f t="shared" ref="CC78" si="97">SUM(CC67:CC77)</f>
        <v>0</v>
      </c>
      <c r="CD78" s="84">
        <f t="shared" ref="CD78" si="98">SUM(CD67:CD77)</f>
        <v>0</v>
      </c>
      <c r="CE78" s="84">
        <f t="shared" ref="CE78" si="99">SUM(CE67:CE77)</f>
        <v>0</v>
      </c>
      <c r="CF78" s="84">
        <f t="shared" ref="CF78" si="100">SUM(CF67:CF77)</f>
        <v>0</v>
      </c>
      <c r="CG78" s="84">
        <f t="shared" ref="CG78" si="101">SUM(CG67:CG77)</f>
        <v>0</v>
      </c>
      <c r="CH78" s="84">
        <f t="shared" ref="CH78" si="102">SUM(CH67:CH77)</f>
        <v>0</v>
      </c>
      <c r="CI78" s="84">
        <f t="shared" ref="CI78" si="103">SUM(CI67:CI77)</f>
        <v>0</v>
      </c>
      <c r="CJ78" s="84">
        <f t="shared" ref="CJ78" si="104">SUM(CJ67:CJ77)</f>
        <v>0</v>
      </c>
      <c r="CK78" s="84">
        <f t="shared" ref="CK78" si="105">SUM(CK67:CK77)</f>
        <v>0</v>
      </c>
      <c r="CL78" s="84">
        <f t="shared" ref="CL78" si="106">SUM(CL67:CL77)</f>
        <v>0</v>
      </c>
      <c r="CM78" s="84">
        <f t="shared" ref="CM78" si="107">SUM(CM67:CM77)</f>
        <v>0</v>
      </c>
      <c r="CN78" s="84">
        <f t="shared" ref="CN78" si="108">SUM(CN67:CN77)</f>
        <v>0</v>
      </c>
      <c r="CO78" s="84">
        <f t="shared" ref="CO78" si="109">SUM(CO67:CO77)</f>
        <v>0</v>
      </c>
      <c r="CP78" s="84">
        <f t="shared" ref="CP78" si="110">SUM(CP67:CP77)</f>
        <v>0</v>
      </c>
      <c r="CQ78" s="84">
        <f t="shared" ref="CQ78" si="111">SUM(CQ67:CQ77)</f>
        <v>0</v>
      </c>
      <c r="CR78" s="84">
        <f t="shared" ref="CR78" si="112">SUM(CR67:CR77)</f>
        <v>0</v>
      </c>
      <c r="CS78" s="84">
        <f t="shared" ref="CS78" si="113">SUM(CS67:CS77)</f>
        <v>0</v>
      </c>
      <c r="CT78" s="84">
        <f t="shared" ref="CT78" si="114">SUM(CT67:CT77)</f>
        <v>0</v>
      </c>
      <c r="CU78" s="84">
        <f t="shared" ref="CU78" si="115">SUM(CU67:CU77)</f>
        <v>0</v>
      </c>
      <c r="CV78" s="84">
        <f t="shared" ref="CV78" si="116">SUM(CV67:CV77)</f>
        <v>0</v>
      </c>
      <c r="CW78" s="84">
        <f t="shared" ref="CW78" si="117">SUM(CW67:CW77)</f>
        <v>0</v>
      </c>
      <c r="CX78" s="84">
        <f t="shared" ref="CX78" si="118">SUM(CX67:CX77)</f>
        <v>0</v>
      </c>
      <c r="CY78" s="84">
        <f t="shared" ref="CY78" si="119">SUM(CY67:CY77)</f>
        <v>0</v>
      </c>
      <c r="CZ78" s="84">
        <f t="shared" ref="CZ78" si="120">SUM(CZ67:CZ77)</f>
        <v>0</v>
      </c>
      <c r="DA78" s="84">
        <f t="shared" ref="DA78" si="121">SUM(DA67:DA77)</f>
        <v>0</v>
      </c>
      <c r="DB78" s="84">
        <f t="shared" ref="DB78" si="122">SUM(DB67:DB77)</f>
        <v>0</v>
      </c>
      <c r="DC78" s="84">
        <f t="shared" ref="DC78" si="123">SUM(DC67:DC77)</f>
        <v>0</v>
      </c>
      <c r="DD78" s="84">
        <f t="shared" ref="DD78" si="124">SUM(DD67:DD77)</f>
        <v>0</v>
      </c>
      <c r="DE78" s="84">
        <f t="shared" ref="DE78" si="125">SUM(DE67:DE77)</f>
        <v>0</v>
      </c>
      <c r="DF78" s="84">
        <f t="shared" ref="DF78" si="126">SUM(DF67:DF77)</f>
        <v>0</v>
      </c>
      <c r="DG78" s="84">
        <f t="shared" ref="DG78" si="127">SUM(DG67:DG77)</f>
        <v>0</v>
      </c>
      <c r="DH78" s="84">
        <f t="shared" ref="DH78" si="128">SUM(DH67:DH77)</f>
        <v>0</v>
      </c>
      <c r="DI78" s="84">
        <f t="shared" ref="DI78" si="129">SUM(DI67:DI77)</f>
        <v>0</v>
      </c>
      <c r="DJ78" s="84">
        <f t="shared" ref="DJ78" si="130">SUM(DJ67:DJ77)</f>
        <v>0</v>
      </c>
      <c r="DK78" s="84">
        <f t="shared" ref="DK78" si="131">SUM(DK67:DK77)</f>
        <v>0</v>
      </c>
      <c r="DL78" s="84">
        <f t="shared" ref="DL78" si="132">SUM(DL67:DL77)</f>
        <v>0</v>
      </c>
      <c r="DM78" s="84">
        <f t="shared" ref="DM78" si="133">SUM(DM67:DM77)</f>
        <v>0</v>
      </c>
      <c r="DN78" s="84">
        <f t="shared" ref="DN78" si="134">SUM(DN67:DN77)</f>
        <v>0</v>
      </c>
      <c r="DO78" s="84">
        <f t="shared" ref="DO78" si="135">SUM(DO67:DO77)</f>
        <v>0</v>
      </c>
      <c r="DP78" s="84">
        <f t="shared" ref="DP78" si="136">SUM(DP67:DP77)</f>
        <v>0</v>
      </c>
      <c r="DQ78" s="84">
        <f t="shared" ref="DQ78" si="137">SUM(DQ67:DQ77)</f>
        <v>0</v>
      </c>
      <c r="DR78" s="84">
        <f t="shared" ref="DR78" si="138">SUM(DR67:DR77)</f>
        <v>0</v>
      </c>
      <c r="DS78" s="84">
        <f t="shared" ref="DS78" si="139">SUM(DS67:DS77)</f>
        <v>0</v>
      </c>
      <c r="DT78" s="84">
        <f t="shared" ref="DT78" si="140">SUM(DT67:DT77)</f>
        <v>0</v>
      </c>
    </row>
    <row r="80" spans="1:124" x14ac:dyDescent="0.35">
      <c r="A80" s="75" t="s">
        <v>310</v>
      </c>
      <c r="B80" s="165" t="s">
        <v>311</v>
      </c>
      <c r="C80" s="72"/>
      <c r="D80" s="72"/>
    </row>
    <row r="81" spans="2:9" x14ac:dyDescent="0.35">
      <c r="B81" s="77" t="s">
        <v>116</v>
      </c>
      <c r="C81" s="78"/>
      <c r="D81" s="78"/>
      <c r="E81" s="78"/>
      <c r="F81" s="78"/>
      <c r="G81" s="78"/>
      <c r="H81" s="78"/>
      <c r="I81" s="79"/>
    </row>
  </sheetData>
  <sheetProtection formatCells="0" formatColumns="0" formatRows="0"/>
  <conditionalFormatting sqref="C23">
    <cfRule type="cellIs" dxfId="17" priority="7" operator="equal">
      <formula>"%"</formula>
    </cfRule>
  </conditionalFormatting>
  <pageMargins left="0.7" right="0.7" top="0.75" bottom="0.75" header="0.3" footer="0.3"/>
  <pageSetup scale="10"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 id="{1686B8C7-8362-4003-92DF-9652B6FE1F59}">
            <xm:f>IF(D$6&gt;'0-General Inputs'!$C$17, 1)</xm:f>
            <x14:dxf>
              <font>
                <color theme="0"/>
              </font>
              <fill>
                <patternFill>
                  <fgColor theme="0"/>
                  <bgColor theme="0"/>
                </patternFill>
              </fill>
              <border>
                <left/>
                <right/>
                <top/>
                <bottom/>
                <vertical/>
                <horizontal/>
              </border>
            </x14:dxf>
          </x14:cfRule>
          <xm:sqref>D6:DT18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Z48"/>
  <sheetViews>
    <sheetView showGridLines="0" topLeftCell="A19" zoomScale="85" zoomScaleNormal="85" workbookViewId="0">
      <selection activeCell="A12" sqref="A12"/>
    </sheetView>
  </sheetViews>
  <sheetFormatPr defaultRowHeight="14.5" x14ac:dyDescent="0.35"/>
  <cols>
    <col min="1" max="1" width="9.54296875" style="73" customWidth="1"/>
    <col min="2" max="2" width="68.6328125" style="63" bestFit="1" customWidth="1"/>
    <col min="3" max="3" width="13.90625" style="64" customWidth="1"/>
    <col min="4" max="8" width="9.453125" style="63" customWidth="1"/>
    <col min="9" max="9" width="9.453125" style="64" customWidth="1"/>
    <col min="10" max="10" width="9.08984375" style="63" customWidth="1"/>
  </cols>
  <sheetData>
    <row r="1" spans="1:78" ht="21" x14ac:dyDescent="0.35">
      <c r="A1" s="56" t="s">
        <v>117</v>
      </c>
      <c r="B1" s="56"/>
      <c r="C1" s="65"/>
    </row>
    <row r="2" spans="1:78" ht="15" thickBot="1" x14ac:dyDescent="0.4"/>
    <row r="3" spans="1:78" ht="16" thickBot="1" x14ac:dyDescent="0.4">
      <c r="A3" s="75" t="s">
        <v>118</v>
      </c>
      <c r="B3" s="4" t="s">
        <v>119</v>
      </c>
    </row>
    <row r="4" spans="1:78" ht="15.5" x14ac:dyDescent="0.35">
      <c r="A4" s="57"/>
      <c r="B4" s="66"/>
      <c r="C4" s="57"/>
    </row>
    <row r="5" spans="1:78" ht="15.5" x14ac:dyDescent="0.35">
      <c r="A5" s="57"/>
      <c r="B5" s="42" t="str">
        <f>"Nominal $"</f>
        <v>Nominal $</v>
      </c>
      <c r="C5" s="42" t="s">
        <v>120</v>
      </c>
      <c r="D5" s="11">
        <f>YEAR('0-General Inputs'!$C$17)</f>
        <v>2010</v>
      </c>
      <c r="E5" s="11">
        <f>1+D5</f>
        <v>2011</v>
      </c>
      <c r="F5" s="11">
        <f t="shared" ref="F5:BB5" si="0">1+E5</f>
        <v>2012</v>
      </c>
      <c r="G5" s="11">
        <f t="shared" si="0"/>
        <v>2013</v>
      </c>
      <c r="H5" s="11">
        <f t="shared" si="0"/>
        <v>2014</v>
      </c>
      <c r="I5" s="11">
        <f t="shared" si="0"/>
        <v>2015</v>
      </c>
      <c r="J5" s="11">
        <f t="shared" si="0"/>
        <v>2016</v>
      </c>
      <c r="K5" s="11">
        <f t="shared" si="0"/>
        <v>2017</v>
      </c>
      <c r="L5" s="11">
        <f t="shared" si="0"/>
        <v>2018</v>
      </c>
      <c r="M5" s="11">
        <f t="shared" si="0"/>
        <v>2019</v>
      </c>
      <c r="N5" s="11">
        <f t="shared" si="0"/>
        <v>2020</v>
      </c>
      <c r="O5" s="11">
        <f t="shared" si="0"/>
        <v>2021</v>
      </c>
      <c r="P5" s="11">
        <f t="shared" si="0"/>
        <v>2022</v>
      </c>
      <c r="Q5" s="11">
        <f t="shared" si="0"/>
        <v>2023</v>
      </c>
      <c r="R5" s="11">
        <f t="shared" si="0"/>
        <v>2024</v>
      </c>
      <c r="S5" s="11">
        <f t="shared" si="0"/>
        <v>2025</v>
      </c>
      <c r="T5" s="11">
        <f t="shared" si="0"/>
        <v>2026</v>
      </c>
      <c r="U5" s="11">
        <f t="shared" si="0"/>
        <v>2027</v>
      </c>
      <c r="V5" s="11">
        <f t="shared" si="0"/>
        <v>2028</v>
      </c>
      <c r="W5" s="11">
        <f t="shared" si="0"/>
        <v>2029</v>
      </c>
      <c r="X5" s="11">
        <f t="shared" si="0"/>
        <v>2030</v>
      </c>
      <c r="Y5" s="11">
        <f t="shared" si="0"/>
        <v>2031</v>
      </c>
      <c r="Z5" s="11">
        <f t="shared" si="0"/>
        <v>2032</v>
      </c>
      <c r="AA5" s="11">
        <f t="shared" si="0"/>
        <v>2033</v>
      </c>
      <c r="AB5" s="11">
        <f t="shared" si="0"/>
        <v>2034</v>
      </c>
      <c r="AC5" s="11">
        <f t="shared" si="0"/>
        <v>2035</v>
      </c>
      <c r="AD5" s="11">
        <f t="shared" si="0"/>
        <v>2036</v>
      </c>
      <c r="AE5" s="11">
        <f t="shared" si="0"/>
        <v>2037</v>
      </c>
      <c r="AF5" s="11">
        <f t="shared" si="0"/>
        <v>2038</v>
      </c>
      <c r="AG5" s="11">
        <f t="shared" si="0"/>
        <v>2039</v>
      </c>
      <c r="AH5" s="11">
        <f t="shared" si="0"/>
        <v>2040</v>
      </c>
      <c r="AI5" s="11">
        <f t="shared" si="0"/>
        <v>2041</v>
      </c>
      <c r="AJ5" s="11">
        <f t="shared" si="0"/>
        <v>2042</v>
      </c>
      <c r="AK5" s="11">
        <f t="shared" si="0"/>
        <v>2043</v>
      </c>
      <c r="AL5" s="11">
        <f t="shared" si="0"/>
        <v>2044</v>
      </c>
      <c r="AM5" s="11">
        <f t="shared" si="0"/>
        <v>2045</v>
      </c>
      <c r="AN5" s="11">
        <f t="shared" si="0"/>
        <v>2046</v>
      </c>
      <c r="AO5" s="11">
        <f t="shared" si="0"/>
        <v>2047</v>
      </c>
      <c r="AP5" s="11">
        <f t="shared" si="0"/>
        <v>2048</v>
      </c>
      <c r="AQ5" s="11">
        <f t="shared" si="0"/>
        <v>2049</v>
      </c>
      <c r="AR5" s="11">
        <f t="shared" si="0"/>
        <v>2050</v>
      </c>
      <c r="AS5" s="11">
        <f t="shared" si="0"/>
        <v>2051</v>
      </c>
      <c r="AT5" s="11">
        <f t="shared" si="0"/>
        <v>2052</v>
      </c>
      <c r="AU5" s="11">
        <f t="shared" si="0"/>
        <v>2053</v>
      </c>
      <c r="AV5" s="11">
        <f t="shared" si="0"/>
        <v>2054</v>
      </c>
      <c r="AW5" s="11">
        <f t="shared" si="0"/>
        <v>2055</v>
      </c>
      <c r="AX5" s="11">
        <f t="shared" si="0"/>
        <v>2056</v>
      </c>
      <c r="AY5" s="11">
        <f t="shared" si="0"/>
        <v>2057</v>
      </c>
      <c r="AZ5" s="11">
        <f t="shared" si="0"/>
        <v>2058</v>
      </c>
      <c r="BA5" s="11">
        <f t="shared" si="0"/>
        <v>2059</v>
      </c>
      <c r="BB5" s="11">
        <f t="shared" si="0"/>
        <v>2060</v>
      </c>
      <c r="BC5" s="11">
        <f t="shared" ref="BC5" si="1">1+BB5</f>
        <v>2061</v>
      </c>
      <c r="BD5" s="11">
        <f t="shared" ref="BD5" si="2">1+BC5</f>
        <v>2062</v>
      </c>
      <c r="BE5" s="11">
        <f t="shared" ref="BE5" si="3">1+BD5</f>
        <v>2063</v>
      </c>
      <c r="BF5" s="11">
        <f t="shared" ref="BF5" si="4">1+BE5</f>
        <v>2064</v>
      </c>
      <c r="BG5" s="11">
        <f t="shared" ref="BG5" si="5">1+BF5</f>
        <v>2065</v>
      </c>
      <c r="BH5" s="11">
        <f t="shared" ref="BH5" si="6">1+BG5</f>
        <v>2066</v>
      </c>
      <c r="BI5" s="11">
        <f t="shared" ref="BI5" si="7">1+BH5</f>
        <v>2067</v>
      </c>
      <c r="BJ5" s="11">
        <f t="shared" ref="BJ5" si="8">1+BI5</f>
        <v>2068</v>
      </c>
      <c r="BK5" s="11">
        <f t="shared" ref="BK5" si="9">1+BJ5</f>
        <v>2069</v>
      </c>
      <c r="BL5" s="11">
        <f t="shared" ref="BL5" si="10">1+BK5</f>
        <v>2070</v>
      </c>
      <c r="BM5" s="11">
        <f t="shared" ref="BM5" si="11">1+BL5</f>
        <v>2071</v>
      </c>
      <c r="BN5" s="11">
        <f t="shared" ref="BN5" si="12">1+BM5</f>
        <v>2072</v>
      </c>
      <c r="BO5" s="11">
        <f t="shared" ref="BO5" si="13">1+BN5</f>
        <v>2073</v>
      </c>
      <c r="BP5" s="11">
        <f t="shared" ref="BP5" si="14">1+BO5</f>
        <v>2074</v>
      </c>
      <c r="BQ5" s="11">
        <f t="shared" ref="BQ5" si="15">1+BP5</f>
        <v>2075</v>
      </c>
      <c r="BR5" s="11">
        <f t="shared" ref="BR5" si="16">1+BQ5</f>
        <v>2076</v>
      </c>
      <c r="BS5" s="11">
        <f t="shared" ref="BS5" si="17">1+BR5</f>
        <v>2077</v>
      </c>
      <c r="BT5" s="11">
        <f t="shared" ref="BT5" si="18">1+BS5</f>
        <v>2078</v>
      </c>
      <c r="BU5" s="11">
        <f t="shared" ref="BU5" si="19">1+BT5</f>
        <v>2079</v>
      </c>
      <c r="BV5" s="11">
        <f t="shared" ref="BV5" si="20">1+BU5</f>
        <v>2080</v>
      </c>
      <c r="BW5" s="11">
        <f t="shared" ref="BW5" si="21">1+BV5</f>
        <v>2081</v>
      </c>
      <c r="BX5" s="11">
        <f t="shared" ref="BX5" si="22">1+BW5</f>
        <v>2082</v>
      </c>
      <c r="BY5" s="11">
        <f t="shared" ref="BY5" si="23">1+BX5</f>
        <v>2083</v>
      </c>
      <c r="BZ5" s="11">
        <f t="shared" ref="BZ5" si="24">1+BY5</f>
        <v>2084</v>
      </c>
    </row>
    <row r="6" spans="1:78" ht="15.5" x14ac:dyDescent="0.35">
      <c r="A6" s="57"/>
      <c r="B6" s="85" t="s">
        <v>121</v>
      </c>
      <c r="C6" s="86">
        <v>560</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row>
    <row r="7" spans="1:78" ht="15.5" x14ac:dyDescent="0.35">
      <c r="A7" s="57"/>
      <c r="B7" s="88" t="s">
        <v>122</v>
      </c>
      <c r="C7" s="89">
        <v>561</v>
      </c>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row>
    <row r="8" spans="1:78" ht="15.5" x14ac:dyDescent="0.35">
      <c r="A8" s="57"/>
      <c r="B8" s="85" t="s">
        <v>123</v>
      </c>
      <c r="C8" s="86">
        <v>562</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row>
    <row r="9" spans="1:78" ht="15.5" x14ac:dyDescent="0.35">
      <c r="A9" s="57"/>
      <c r="B9" s="85" t="s">
        <v>124</v>
      </c>
      <c r="C9" s="86">
        <v>563</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row>
    <row r="10" spans="1:78" ht="15.5" x14ac:dyDescent="0.35">
      <c r="A10" s="57"/>
      <c r="B10" s="85" t="s">
        <v>125</v>
      </c>
      <c r="C10" s="86">
        <v>564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row>
    <row r="11" spans="1:78" ht="15.5" x14ac:dyDescent="0.35">
      <c r="A11" s="57"/>
      <c r="B11" s="85" t="s">
        <v>126</v>
      </c>
      <c r="C11" s="86">
        <v>565</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row>
    <row r="12" spans="1:78" ht="15.5" x14ac:dyDescent="0.35">
      <c r="A12" s="57"/>
      <c r="B12" s="85" t="s">
        <v>127</v>
      </c>
      <c r="C12" s="86">
        <v>566</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row>
    <row r="13" spans="1:78" ht="15.5" x14ac:dyDescent="0.35">
      <c r="A13" s="57"/>
      <c r="B13" s="85" t="s">
        <v>128</v>
      </c>
      <c r="C13" s="86">
        <v>567</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row>
    <row r="14" spans="1:78" ht="15.5" x14ac:dyDescent="0.35">
      <c r="A14" s="57"/>
      <c r="B14" s="159" t="s">
        <v>129</v>
      </c>
      <c r="C14" s="160"/>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row>
    <row r="15" spans="1:78" ht="16" thickBot="1" x14ac:dyDescent="0.4">
      <c r="A15" s="57"/>
      <c r="B15" s="92" t="s">
        <v>130</v>
      </c>
      <c r="C15" s="93"/>
      <c r="D15" s="94">
        <f>SUM(D6:D14)</f>
        <v>0</v>
      </c>
      <c r="E15" s="94">
        <f t="shared" ref="E15:BB15" si="25">SUM(E6:E14)</f>
        <v>0</v>
      </c>
      <c r="F15" s="94">
        <f t="shared" si="25"/>
        <v>0</v>
      </c>
      <c r="G15" s="94">
        <f t="shared" si="25"/>
        <v>0</v>
      </c>
      <c r="H15" s="94">
        <f t="shared" si="25"/>
        <v>0</v>
      </c>
      <c r="I15" s="94">
        <f t="shared" si="25"/>
        <v>0</v>
      </c>
      <c r="J15" s="94">
        <f t="shared" si="25"/>
        <v>0</v>
      </c>
      <c r="K15" s="94">
        <f t="shared" si="25"/>
        <v>0</v>
      </c>
      <c r="L15" s="94">
        <f t="shared" si="25"/>
        <v>0</v>
      </c>
      <c r="M15" s="94">
        <f t="shared" si="25"/>
        <v>0</v>
      </c>
      <c r="N15" s="94">
        <f t="shared" si="25"/>
        <v>0</v>
      </c>
      <c r="O15" s="94">
        <f t="shared" si="25"/>
        <v>0</v>
      </c>
      <c r="P15" s="94">
        <f t="shared" si="25"/>
        <v>0</v>
      </c>
      <c r="Q15" s="94">
        <f t="shared" si="25"/>
        <v>0</v>
      </c>
      <c r="R15" s="94">
        <f t="shared" si="25"/>
        <v>0</v>
      </c>
      <c r="S15" s="94">
        <f t="shared" si="25"/>
        <v>0</v>
      </c>
      <c r="T15" s="94">
        <f t="shared" si="25"/>
        <v>0</v>
      </c>
      <c r="U15" s="94">
        <f t="shared" si="25"/>
        <v>0</v>
      </c>
      <c r="V15" s="94">
        <f t="shared" si="25"/>
        <v>0</v>
      </c>
      <c r="W15" s="94">
        <f t="shared" si="25"/>
        <v>0</v>
      </c>
      <c r="X15" s="94">
        <f t="shared" si="25"/>
        <v>0</v>
      </c>
      <c r="Y15" s="94">
        <f t="shared" si="25"/>
        <v>0</v>
      </c>
      <c r="Z15" s="94">
        <f t="shared" si="25"/>
        <v>0</v>
      </c>
      <c r="AA15" s="94">
        <f t="shared" si="25"/>
        <v>0</v>
      </c>
      <c r="AB15" s="94">
        <f t="shared" si="25"/>
        <v>0</v>
      </c>
      <c r="AC15" s="94">
        <f t="shared" si="25"/>
        <v>0</v>
      </c>
      <c r="AD15" s="94">
        <f t="shared" si="25"/>
        <v>0</v>
      </c>
      <c r="AE15" s="94">
        <f t="shared" si="25"/>
        <v>0</v>
      </c>
      <c r="AF15" s="94">
        <f t="shared" si="25"/>
        <v>0</v>
      </c>
      <c r="AG15" s="94">
        <f t="shared" si="25"/>
        <v>0</v>
      </c>
      <c r="AH15" s="94">
        <f t="shared" si="25"/>
        <v>0</v>
      </c>
      <c r="AI15" s="94">
        <f t="shared" si="25"/>
        <v>0</v>
      </c>
      <c r="AJ15" s="94">
        <f t="shared" si="25"/>
        <v>0</v>
      </c>
      <c r="AK15" s="94">
        <f t="shared" si="25"/>
        <v>0</v>
      </c>
      <c r="AL15" s="94">
        <f t="shared" si="25"/>
        <v>0</v>
      </c>
      <c r="AM15" s="94">
        <f t="shared" si="25"/>
        <v>0</v>
      </c>
      <c r="AN15" s="94">
        <f t="shared" si="25"/>
        <v>0</v>
      </c>
      <c r="AO15" s="94">
        <f t="shared" si="25"/>
        <v>0</v>
      </c>
      <c r="AP15" s="94">
        <f t="shared" si="25"/>
        <v>0</v>
      </c>
      <c r="AQ15" s="94">
        <f t="shared" si="25"/>
        <v>0</v>
      </c>
      <c r="AR15" s="94">
        <f t="shared" si="25"/>
        <v>0</v>
      </c>
      <c r="AS15" s="94">
        <f t="shared" si="25"/>
        <v>0</v>
      </c>
      <c r="AT15" s="94">
        <f t="shared" si="25"/>
        <v>0</v>
      </c>
      <c r="AU15" s="94">
        <f t="shared" si="25"/>
        <v>0</v>
      </c>
      <c r="AV15" s="94">
        <f t="shared" si="25"/>
        <v>0</v>
      </c>
      <c r="AW15" s="94">
        <f t="shared" si="25"/>
        <v>0</v>
      </c>
      <c r="AX15" s="94">
        <f t="shared" si="25"/>
        <v>0</v>
      </c>
      <c r="AY15" s="94">
        <f t="shared" si="25"/>
        <v>0</v>
      </c>
      <c r="AZ15" s="94">
        <f t="shared" si="25"/>
        <v>0</v>
      </c>
      <c r="BA15" s="94">
        <f t="shared" si="25"/>
        <v>0</v>
      </c>
      <c r="BB15" s="94">
        <f t="shared" si="25"/>
        <v>0</v>
      </c>
      <c r="BC15" s="94">
        <f t="shared" ref="BC15:BZ15" si="26">SUM(BC6:BC14)</f>
        <v>0</v>
      </c>
      <c r="BD15" s="94">
        <f t="shared" si="26"/>
        <v>0</v>
      </c>
      <c r="BE15" s="94">
        <f t="shared" si="26"/>
        <v>0</v>
      </c>
      <c r="BF15" s="94">
        <f t="shared" si="26"/>
        <v>0</v>
      </c>
      <c r="BG15" s="94">
        <f t="shared" si="26"/>
        <v>0</v>
      </c>
      <c r="BH15" s="94">
        <f t="shared" si="26"/>
        <v>0</v>
      </c>
      <c r="BI15" s="94">
        <f t="shared" si="26"/>
        <v>0</v>
      </c>
      <c r="BJ15" s="94">
        <f t="shared" si="26"/>
        <v>0</v>
      </c>
      <c r="BK15" s="94">
        <f t="shared" si="26"/>
        <v>0</v>
      </c>
      <c r="BL15" s="94">
        <f t="shared" si="26"/>
        <v>0</v>
      </c>
      <c r="BM15" s="94">
        <f t="shared" si="26"/>
        <v>0</v>
      </c>
      <c r="BN15" s="94">
        <f t="shared" si="26"/>
        <v>0</v>
      </c>
      <c r="BO15" s="94">
        <f t="shared" si="26"/>
        <v>0</v>
      </c>
      <c r="BP15" s="94">
        <f t="shared" si="26"/>
        <v>0</v>
      </c>
      <c r="BQ15" s="94">
        <f t="shared" si="26"/>
        <v>0</v>
      </c>
      <c r="BR15" s="94">
        <f t="shared" si="26"/>
        <v>0</v>
      </c>
      <c r="BS15" s="94">
        <f t="shared" si="26"/>
        <v>0</v>
      </c>
      <c r="BT15" s="94">
        <f t="shared" si="26"/>
        <v>0</v>
      </c>
      <c r="BU15" s="94">
        <f t="shared" si="26"/>
        <v>0</v>
      </c>
      <c r="BV15" s="94">
        <f t="shared" si="26"/>
        <v>0</v>
      </c>
      <c r="BW15" s="94">
        <f t="shared" si="26"/>
        <v>0</v>
      </c>
      <c r="BX15" s="94">
        <f t="shared" si="26"/>
        <v>0</v>
      </c>
      <c r="BY15" s="94">
        <f t="shared" si="26"/>
        <v>0</v>
      </c>
      <c r="BZ15" s="94">
        <f t="shared" si="26"/>
        <v>0</v>
      </c>
    </row>
    <row r="16" spans="1:78" ht="15.5" x14ac:dyDescent="0.35">
      <c r="A16" s="57"/>
      <c r="B16" s="85" t="s">
        <v>131</v>
      </c>
      <c r="C16" s="86">
        <v>568</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row>
    <row r="17" spans="1:78" ht="15.5" x14ac:dyDescent="0.35">
      <c r="A17" s="57"/>
      <c r="B17" s="88" t="s">
        <v>132</v>
      </c>
      <c r="C17" s="89">
        <v>569</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row>
    <row r="18" spans="1:78" ht="15.5" x14ac:dyDescent="0.35">
      <c r="A18" s="57"/>
      <c r="B18" s="85" t="s">
        <v>133</v>
      </c>
      <c r="C18" s="86">
        <v>570</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row>
    <row r="19" spans="1:78" ht="15.5" x14ac:dyDescent="0.35">
      <c r="A19" s="57"/>
      <c r="B19" s="85" t="s">
        <v>134</v>
      </c>
      <c r="C19" s="86">
        <v>571</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row>
    <row r="20" spans="1:78" ht="15.5" x14ac:dyDescent="0.35">
      <c r="A20" s="57"/>
      <c r="B20" s="85" t="s">
        <v>135</v>
      </c>
      <c r="C20" s="86">
        <v>572</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row>
    <row r="21" spans="1:78" ht="15.5" x14ac:dyDescent="0.35">
      <c r="A21" s="57"/>
      <c r="B21" s="85" t="s">
        <v>136</v>
      </c>
      <c r="C21" s="86">
        <v>573</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row>
    <row r="22" spans="1:78" ht="15.5" x14ac:dyDescent="0.35">
      <c r="A22" s="57"/>
      <c r="B22" s="159" t="s">
        <v>129</v>
      </c>
      <c r="C22" s="161"/>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row>
    <row r="23" spans="1:78" ht="16" thickBot="1" x14ac:dyDescent="0.4">
      <c r="A23" s="57"/>
      <c r="B23" s="92" t="s">
        <v>137</v>
      </c>
      <c r="C23" s="93"/>
      <c r="D23" s="94">
        <f>SUM(D16:D22)</f>
        <v>0</v>
      </c>
      <c r="E23" s="94">
        <f t="shared" ref="E23:BB23" si="27">SUM(E16:E22)</f>
        <v>0</v>
      </c>
      <c r="F23" s="94">
        <f t="shared" si="27"/>
        <v>0</v>
      </c>
      <c r="G23" s="94">
        <f t="shared" si="27"/>
        <v>0</v>
      </c>
      <c r="H23" s="94">
        <f t="shared" si="27"/>
        <v>0</v>
      </c>
      <c r="I23" s="94">
        <f t="shared" si="27"/>
        <v>0</v>
      </c>
      <c r="J23" s="94">
        <f t="shared" si="27"/>
        <v>0</v>
      </c>
      <c r="K23" s="94">
        <f t="shared" si="27"/>
        <v>0</v>
      </c>
      <c r="L23" s="94">
        <f t="shared" si="27"/>
        <v>0</v>
      </c>
      <c r="M23" s="94">
        <f t="shared" si="27"/>
        <v>0</v>
      </c>
      <c r="N23" s="94">
        <f t="shared" si="27"/>
        <v>0</v>
      </c>
      <c r="O23" s="94">
        <f t="shared" si="27"/>
        <v>0</v>
      </c>
      <c r="P23" s="94">
        <f t="shared" si="27"/>
        <v>0</v>
      </c>
      <c r="Q23" s="94">
        <f t="shared" si="27"/>
        <v>0</v>
      </c>
      <c r="R23" s="94">
        <f t="shared" si="27"/>
        <v>0</v>
      </c>
      <c r="S23" s="94">
        <f t="shared" si="27"/>
        <v>0</v>
      </c>
      <c r="T23" s="94">
        <f t="shared" si="27"/>
        <v>0</v>
      </c>
      <c r="U23" s="94">
        <f t="shared" si="27"/>
        <v>0</v>
      </c>
      <c r="V23" s="94">
        <f t="shared" si="27"/>
        <v>0</v>
      </c>
      <c r="W23" s="94">
        <f t="shared" si="27"/>
        <v>0</v>
      </c>
      <c r="X23" s="94">
        <f t="shared" si="27"/>
        <v>0</v>
      </c>
      <c r="Y23" s="94">
        <f t="shared" si="27"/>
        <v>0</v>
      </c>
      <c r="Z23" s="94">
        <f t="shared" si="27"/>
        <v>0</v>
      </c>
      <c r="AA23" s="94">
        <f t="shared" si="27"/>
        <v>0</v>
      </c>
      <c r="AB23" s="94">
        <f t="shared" si="27"/>
        <v>0</v>
      </c>
      <c r="AC23" s="94">
        <f t="shared" si="27"/>
        <v>0</v>
      </c>
      <c r="AD23" s="94">
        <f t="shared" si="27"/>
        <v>0</v>
      </c>
      <c r="AE23" s="94">
        <f t="shared" si="27"/>
        <v>0</v>
      </c>
      <c r="AF23" s="94">
        <f t="shared" si="27"/>
        <v>0</v>
      </c>
      <c r="AG23" s="94">
        <f t="shared" si="27"/>
        <v>0</v>
      </c>
      <c r="AH23" s="94">
        <f t="shared" si="27"/>
        <v>0</v>
      </c>
      <c r="AI23" s="94">
        <f t="shared" si="27"/>
        <v>0</v>
      </c>
      <c r="AJ23" s="94">
        <f t="shared" si="27"/>
        <v>0</v>
      </c>
      <c r="AK23" s="94">
        <f t="shared" si="27"/>
        <v>0</v>
      </c>
      <c r="AL23" s="94">
        <f t="shared" si="27"/>
        <v>0</v>
      </c>
      <c r="AM23" s="94">
        <f t="shared" si="27"/>
        <v>0</v>
      </c>
      <c r="AN23" s="94">
        <f t="shared" si="27"/>
        <v>0</v>
      </c>
      <c r="AO23" s="94">
        <f t="shared" si="27"/>
        <v>0</v>
      </c>
      <c r="AP23" s="94">
        <f t="shared" si="27"/>
        <v>0</v>
      </c>
      <c r="AQ23" s="94">
        <f t="shared" si="27"/>
        <v>0</v>
      </c>
      <c r="AR23" s="94">
        <f t="shared" si="27"/>
        <v>0</v>
      </c>
      <c r="AS23" s="94">
        <f t="shared" si="27"/>
        <v>0</v>
      </c>
      <c r="AT23" s="94">
        <f t="shared" si="27"/>
        <v>0</v>
      </c>
      <c r="AU23" s="94">
        <f t="shared" si="27"/>
        <v>0</v>
      </c>
      <c r="AV23" s="94">
        <f t="shared" si="27"/>
        <v>0</v>
      </c>
      <c r="AW23" s="94">
        <f t="shared" si="27"/>
        <v>0</v>
      </c>
      <c r="AX23" s="94">
        <f t="shared" si="27"/>
        <v>0</v>
      </c>
      <c r="AY23" s="94">
        <f t="shared" si="27"/>
        <v>0</v>
      </c>
      <c r="AZ23" s="94">
        <f t="shared" si="27"/>
        <v>0</v>
      </c>
      <c r="BA23" s="94">
        <f t="shared" si="27"/>
        <v>0</v>
      </c>
      <c r="BB23" s="94">
        <f t="shared" si="27"/>
        <v>0</v>
      </c>
      <c r="BC23" s="94">
        <f t="shared" ref="BC23:BZ23" si="28">SUM(BC16:BC22)</f>
        <v>0</v>
      </c>
      <c r="BD23" s="94">
        <f t="shared" si="28"/>
        <v>0</v>
      </c>
      <c r="BE23" s="94">
        <f t="shared" si="28"/>
        <v>0</v>
      </c>
      <c r="BF23" s="94">
        <f t="shared" si="28"/>
        <v>0</v>
      </c>
      <c r="BG23" s="94">
        <f t="shared" si="28"/>
        <v>0</v>
      </c>
      <c r="BH23" s="94">
        <f t="shared" si="28"/>
        <v>0</v>
      </c>
      <c r="BI23" s="94">
        <f t="shared" si="28"/>
        <v>0</v>
      </c>
      <c r="BJ23" s="94">
        <f t="shared" si="28"/>
        <v>0</v>
      </c>
      <c r="BK23" s="94">
        <f t="shared" si="28"/>
        <v>0</v>
      </c>
      <c r="BL23" s="94">
        <f t="shared" si="28"/>
        <v>0</v>
      </c>
      <c r="BM23" s="94">
        <f t="shared" si="28"/>
        <v>0</v>
      </c>
      <c r="BN23" s="94">
        <f t="shared" si="28"/>
        <v>0</v>
      </c>
      <c r="BO23" s="94">
        <f t="shared" si="28"/>
        <v>0</v>
      </c>
      <c r="BP23" s="94">
        <f t="shared" si="28"/>
        <v>0</v>
      </c>
      <c r="BQ23" s="94">
        <f t="shared" si="28"/>
        <v>0</v>
      </c>
      <c r="BR23" s="94">
        <f t="shared" si="28"/>
        <v>0</v>
      </c>
      <c r="BS23" s="94">
        <f t="shared" si="28"/>
        <v>0</v>
      </c>
      <c r="BT23" s="94">
        <f t="shared" si="28"/>
        <v>0</v>
      </c>
      <c r="BU23" s="94">
        <f t="shared" si="28"/>
        <v>0</v>
      </c>
      <c r="BV23" s="94">
        <f t="shared" si="28"/>
        <v>0</v>
      </c>
      <c r="BW23" s="94">
        <f t="shared" si="28"/>
        <v>0</v>
      </c>
      <c r="BX23" s="94">
        <f t="shared" si="28"/>
        <v>0</v>
      </c>
      <c r="BY23" s="94">
        <f t="shared" si="28"/>
        <v>0</v>
      </c>
      <c r="BZ23" s="94">
        <f t="shared" si="28"/>
        <v>0</v>
      </c>
    </row>
    <row r="24" spans="1:78" ht="16" thickBot="1" x14ac:dyDescent="0.4">
      <c r="A24" s="57"/>
      <c r="B24" s="95" t="s">
        <v>138</v>
      </c>
      <c r="C24" s="96"/>
      <c r="D24" s="97">
        <f xml:space="preserve"> SUM(D23, D15)</f>
        <v>0</v>
      </c>
      <c r="E24" s="97">
        <f t="shared" ref="E24:BB24" si="29" xml:space="preserve"> SUM(E23, E15)</f>
        <v>0</v>
      </c>
      <c r="F24" s="97">
        <f t="shared" si="29"/>
        <v>0</v>
      </c>
      <c r="G24" s="97">
        <f t="shared" si="29"/>
        <v>0</v>
      </c>
      <c r="H24" s="97">
        <f t="shared" si="29"/>
        <v>0</v>
      </c>
      <c r="I24" s="97">
        <f t="shared" si="29"/>
        <v>0</v>
      </c>
      <c r="J24" s="97">
        <f t="shared" si="29"/>
        <v>0</v>
      </c>
      <c r="K24" s="97">
        <f t="shared" si="29"/>
        <v>0</v>
      </c>
      <c r="L24" s="97">
        <f t="shared" si="29"/>
        <v>0</v>
      </c>
      <c r="M24" s="97">
        <f t="shared" si="29"/>
        <v>0</v>
      </c>
      <c r="N24" s="97">
        <f t="shared" si="29"/>
        <v>0</v>
      </c>
      <c r="O24" s="97">
        <f t="shared" si="29"/>
        <v>0</v>
      </c>
      <c r="P24" s="97">
        <f t="shared" si="29"/>
        <v>0</v>
      </c>
      <c r="Q24" s="97">
        <f t="shared" si="29"/>
        <v>0</v>
      </c>
      <c r="R24" s="97">
        <f t="shared" si="29"/>
        <v>0</v>
      </c>
      <c r="S24" s="97">
        <f t="shared" si="29"/>
        <v>0</v>
      </c>
      <c r="T24" s="97">
        <f t="shared" si="29"/>
        <v>0</v>
      </c>
      <c r="U24" s="97">
        <f t="shared" si="29"/>
        <v>0</v>
      </c>
      <c r="V24" s="97">
        <f t="shared" si="29"/>
        <v>0</v>
      </c>
      <c r="W24" s="97">
        <f t="shared" si="29"/>
        <v>0</v>
      </c>
      <c r="X24" s="97">
        <f t="shared" si="29"/>
        <v>0</v>
      </c>
      <c r="Y24" s="97">
        <f t="shared" si="29"/>
        <v>0</v>
      </c>
      <c r="Z24" s="97">
        <f t="shared" si="29"/>
        <v>0</v>
      </c>
      <c r="AA24" s="97">
        <f t="shared" si="29"/>
        <v>0</v>
      </c>
      <c r="AB24" s="97">
        <f t="shared" si="29"/>
        <v>0</v>
      </c>
      <c r="AC24" s="97">
        <f t="shared" si="29"/>
        <v>0</v>
      </c>
      <c r="AD24" s="97">
        <f t="shared" si="29"/>
        <v>0</v>
      </c>
      <c r="AE24" s="97">
        <f t="shared" si="29"/>
        <v>0</v>
      </c>
      <c r="AF24" s="97">
        <f t="shared" si="29"/>
        <v>0</v>
      </c>
      <c r="AG24" s="97">
        <f t="shared" si="29"/>
        <v>0</v>
      </c>
      <c r="AH24" s="97">
        <f t="shared" si="29"/>
        <v>0</v>
      </c>
      <c r="AI24" s="97">
        <f t="shared" si="29"/>
        <v>0</v>
      </c>
      <c r="AJ24" s="97">
        <f t="shared" si="29"/>
        <v>0</v>
      </c>
      <c r="AK24" s="97">
        <f t="shared" si="29"/>
        <v>0</v>
      </c>
      <c r="AL24" s="97">
        <f t="shared" si="29"/>
        <v>0</v>
      </c>
      <c r="AM24" s="97">
        <f t="shared" si="29"/>
        <v>0</v>
      </c>
      <c r="AN24" s="97">
        <f t="shared" si="29"/>
        <v>0</v>
      </c>
      <c r="AO24" s="97">
        <f t="shared" si="29"/>
        <v>0</v>
      </c>
      <c r="AP24" s="97">
        <f t="shared" si="29"/>
        <v>0</v>
      </c>
      <c r="AQ24" s="97">
        <f t="shared" si="29"/>
        <v>0</v>
      </c>
      <c r="AR24" s="97">
        <f t="shared" si="29"/>
        <v>0</v>
      </c>
      <c r="AS24" s="97">
        <f t="shared" si="29"/>
        <v>0</v>
      </c>
      <c r="AT24" s="97">
        <f t="shared" si="29"/>
        <v>0</v>
      </c>
      <c r="AU24" s="97">
        <f t="shared" si="29"/>
        <v>0</v>
      </c>
      <c r="AV24" s="97">
        <f t="shared" si="29"/>
        <v>0</v>
      </c>
      <c r="AW24" s="97">
        <f t="shared" si="29"/>
        <v>0</v>
      </c>
      <c r="AX24" s="97">
        <f t="shared" si="29"/>
        <v>0</v>
      </c>
      <c r="AY24" s="97">
        <f t="shared" si="29"/>
        <v>0</v>
      </c>
      <c r="AZ24" s="97">
        <f t="shared" si="29"/>
        <v>0</v>
      </c>
      <c r="BA24" s="97">
        <f t="shared" si="29"/>
        <v>0</v>
      </c>
      <c r="BB24" s="97">
        <f t="shared" si="29"/>
        <v>0</v>
      </c>
      <c r="BC24" s="97">
        <f t="shared" ref="BC24:BZ24" si="30" xml:space="preserve"> SUM(BC23, BC15)</f>
        <v>0</v>
      </c>
      <c r="BD24" s="97">
        <f t="shared" si="30"/>
        <v>0</v>
      </c>
      <c r="BE24" s="97">
        <f t="shared" si="30"/>
        <v>0</v>
      </c>
      <c r="BF24" s="97">
        <f t="shared" si="30"/>
        <v>0</v>
      </c>
      <c r="BG24" s="97">
        <f t="shared" si="30"/>
        <v>0</v>
      </c>
      <c r="BH24" s="97">
        <f t="shared" si="30"/>
        <v>0</v>
      </c>
      <c r="BI24" s="97">
        <f t="shared" si="30"/>
        <v>0</v>
      </c>
      <c r="BJ24" s="97">
        <f t="shared" si="30"/>
        <v>0</v>
      </c>
      <c r="BK24" s="97">
        <f t="shared" si="30"/>
        <v>0</v>
      </c>
      <c r="BL24" s="97">
        <f t="shared" si="30"/>
        <v>0</v>
      </c>
      <c r="BM24" s="97">
        <f t="shared" si="30"/>
        <v>0</v>
      </c>
      <c r="BN24" s="97">
        <f t="shared" si="30"/>
        <v>0</v>
      </c>
      <c r="BO24" s="97">
        <f t="shared" si="30"/>
        <v>0</v>
      </c>
      <c r="BP24" s="97">
        <f t="shared" si="30"/>
        <v>0</v>
      </c>
      <c r="BQ24" s="97">
        <f t="shared" si="30"/>
        <v>0</v>
      </c>
      <c r="BR24" s="97">
        <f t="shared" si="30"/>
        <v>0</v>
      </c>
      <c r="BS24" s="97">
        <f t="shared" si="30"/>
        <v>0</v>
      </c>
      <c r="BT24" s="97">
        <f t="shared" si="30"/>
        <v>0</v>
      </c>
      <c r="BU24" s="97">
        <f t="shared" si="30"/>
        <v>0</v>
      </c>
      <c r="BV24" s="97">
        <f t="shared" si="30"/>
        <v>0</v>
      </c>
      <c r="BW24" s="97">
        <f t="shared" si="30"/>
        <v>0</v>
      </c>
      <c r="BX24" s="97">
        <f t="shared" si="30"/>
        <v>0</v>
      </c>
      <c r="BY24" s="97">
        <f t="shared" si="30"/>
        <v>0</v>
      </c>
      <c r="BZ24" s="97">
        <f t="shared" si="30"/>
        <v>0</v>
      </c>
    </row>
    <row r="25" spans="1:78" ht="15.5" x14ac:dyDescent="0.35">
      <c r="A25" s="57"/>
      <c r="B25" s="88" t="s">
        <v>139</v>
      </c>
      <c r="C25" s="89">
        <v>920</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row>
    <row r="26" spans="1:78" ht="15.5" x14ac:dyDescent="0.35">
      <c r="A26" s="57"/>
      <c r="B26" s="88" t="s">
        <v>140</v>
      </c>
      <c r="C26" s="89">
        <v>921</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row>
    <row r="27" spans="1:78" ht="15.5" x14ac:dyDescent="0.35">
      <c r="A27" s="57"/>
      <c r="B27" s="85" t="s">
        <v>141</v>
      </c>
      <c r="C27" s="86">
        <v>922</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row>
    <row r="28" spans="1:78" ht="15.5" x14ac:dyDescent="0.35">
      <c r="A28" s="57"/>
      <c r="B28" s="85" t="s">
        <v>142</v>
      </c>
      <c r="C28" s="86">
        <v>923</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row>
    <row r="29" spans="1:78" ht="15.5" x14ac:dyDescent="0.35">
      <c r="A29" s="57"/>
      <c r="B29" s="85" t="s">
        <v>143</v>
      </c>
      <c r="C29" s="86">
        <v>924</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row>
    <row r="30" spans="1:78" ht="15.5" x14ac:dyDescent="0.35">
      <c r="A30" s="57"/>
      <c r="B30" s="85" t="s">
        <v>144</v>
      </c>
      <c r="C30" s="86">
        <v>926</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row>
    <row r="31" spans="1:78" ht="15.5" x14ac:dyDescent="0.35">
      <c r="A31" s="57"/>
      <c r="B31" s="85" t="s">
        <v>128</v>
      </c>
      <c r="C31" s="86">
        <v>931</v>
      </c>
      <c r="D31" s="87"/>
      <c r="E31" s="69"/>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row>
    <row r="32" spans="1:78" ht="15.5" x14ac:dyDescent="0.35">
      <c r="A32" s="57"/>
      <c r="B32" s="85" t="s">
        <v>145</v>
      </c>
      <c r="C32" s="86">
        <v>935</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row>
    <row r="33" spans="1:78" ht="15.5" x14ac:dyDescent="0.35">
      <c r="A33" s="57"/>
      <c r="B33" s="159" t="s">
        <v>129</v>
      </c>
      <c r="C33" s="161"/>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row>
    <row r="34" spans="1:78" ht="16" thickBot="1" x14ac:dyDescent="0.4">
      <c r="A34" s="57"/>
      <c r="B34" s="98" t="s">
        <v>146</v>
      </c>
      <c r="C34" s="99"/>
      <c r="D34" s="100">
        <f>SUM(D25:D33)</f>
        <v>0</v>
      </c>
      <c r="E34" s="100">
        <f t="shared" ref="E34:BB34" si="31">SUM(E25:E33)</f>
        <v>0</v>
      </c>
      <c r="F34" s="100">
        <f t="shared" si="31"/>
        <v>0</v>
      </c>
      <c r="G34" s="100">
        <f t="shared" si="31"/>
        <v>0</v>
      </c>
      <c r="H34" s="100">
        <f t="shared" si="31"/>
        <v>0</v>
      </c>
      <c r="I34" s="100">
        <f t="shared" si="31"/>
        <v>0</v>
      </c>
      <c r="J34" s="100">
        <f t="shared" si="31"/>
        <v>0</v>
      </c>
      <c r="K34" s="100">
        <f t="shared" si="31"/>
        <v>0</v>
      </c>
      <c r="L34" s="100">
        <f t="shared" si="31"/>
        <v>0</v>
      </c>
      <c r="M34" s="100">
        <f t="shared" si="31"/>
        <v>0</v>
      </c>
      <c r="N34" s="100">
        <f t="shared" si="31"/>
        <v>0</v>
      </c>
      <c r="O34" s="100">
        <f t="shared" si="31"/>
        <v>0</v>
      </c>
      <c r="P34" s="100">
        <f t="shared" si="31"/>
        <v>0</v>
      </c>
      <c r="Q34" s="100">
        <f t="shared" si="31"/>
        <v>0</v>
      </c>
      <c r="R34" s="100">
        <f t="shared" si="31"/>
        <v>0</v>
      </c>
      <c r="S34" s="100">
        <f t="shared" si="31"/>
        <v>0</v>
      </c>
      <c r="T34" s="100">
        <f t="shared" si="31"/>
        <v>0</v>
      </c>
      <c r="U34" s="100">
        <f t="shared" si="31"/>
        <v>0</v>
      </c>
      <c r="V34" s="100">
        <f t="shared" si="31"/>
        <v>0</v>
      </c>
      <c r="W34" s="100">
        <f t="shared" si="31"/>
        <v>0</v>
      </c>
      <c r="X34" s="100">
        <f t="shared" si="31"/>
        <v>0</v>
      </c>
      <c r="Y34" s="100">
        <f t="shared" si="31"/>
        <v>0</v>
      </c>
      <c r="Z34" s="100">
        <f t="shared" si="31"/>
        <v>0</v>
      </c>
      <c r="AA34" s="100">
        <f t="shared" si="31"/>
        <v>0</v>
      </c>
      <c r="AB34" s="100">
        <f t="shared" si="31"/>
        <v>0</v>
      </c>
      <c r="AC34" s="100">
        <f t="shared" si="31"/>
        <v>0</v>
      </c>
      <c r="AD34" s="100">
        <f t="shared" si="31"/>
        <v>0</v>
      </c>
      <c r="AE34" s="100">
        <f t="shared" si="31"/>
        <v>0</v>
      </c>
      <c r="AF34" s="100">
        <f t="shared" si="31"/>
        <v>0</v>
      </c>
      <c r="AG34" s="100">
        <f t="shared" si="31"/>
        <v>0</v>
      </c>
      <c r="AH34" s="100">
        <f t="shared" si="31"/>
        <v>0</v>
      </c>
      <c r="AI34" s="100">
        <f t="shared" si="31"/>
        <v>0</v>
      </c>
      <c r="AJ34" s="100">
        <f t="shared" si="31"/>
        <v>0</v>
      </c>
      <c r="AK34" s="100">
        <f t="shared" si="31"/>
        <v>0</v>
      </c>
      <c r="AL34" s="100">
        <f t="shared" si="31"/>
        <v>0</v>
      </c>
      <c r="AM34" s="100">
        <f t="shared" si="31"/>
        <v>0</v>
      </c>
      <c r="AN34" s="100">
        <f t="shared" si="31"/>
        <v>0</v>
      </c>
      <c r="AO34" s="100">
        <f t="shared" si="31"/>
        <v>0</v>
      </c>
      <c r="AP34" s="100">
        <f t="shared" si="31"/>
        <v>0</v>
      </c>
      <c r="AQ34" s="100">
        <f t="shared" si="31"/>
        <v>0</v>
      </c>
      <c r="AR34" s="100">
        <f t="shared" si="31"/>
        <v>0</v>
      </c>
      <c r="AS34" s="100">
        <f t="shared" si="31"/>
        <v>0</v>
      </c>
      <c r="AT34" s="100">
        <f t="shared" si="31"/>
        <v>0</v>
      </c>
      <c r="AU34" s="100">
        <f t="shared" si="31"/>
        <v>0</v>
      </c>
      <c r="AV34" s="100">
        <f t="shared" si="31"/>
        <v>0</v>
      </c>
      <c r="AW34" s="100">
        <f t="shared" si="31"/>
        <v>0</v>
      </c>
      <c r="AX34" s="100">
        <f t="shared" si="31"/>
        <v>0</v>
      </c>
      <c r="AY34" s="100">
        <f t="shared" si="31"/>
        <v>0</v>
      </c>
      <c r="AZ34" s="100">
        <f t="shared" si="31"/>
        <v>0</v>
      </c>
      <c r="BA34" s="100">
        <f t="shared" si="31"/>
        <v>0</v>
      </c>
      <c r="BB34" s="100">
        <f t="shared" si="31"/>
        <v>0</v>
      </c>
      <c r="BC34" s="100">
        <f t="shared" ref="BC34:BZ34" si="32">SUM(BC25:BC33)</f>
        <v>0</v>
      </c>
      <c r="BD34" s="100">
        <f t="shared" si="32"/>
        <v>0</v>
      </c>
      <c r="BE34" s="100">
        <f t="shared" si="32"/>
        <v>0</v>
      </c>
      <c r="BF34" s="100">
        <f t="shared" si="32"/>
        <v>0</v>
      </c>
      <c r="BG34" s="100">
        <f t="shared" si="32"/>
        <v>0</v>
      </c>
      <c r="BH34" s="100">
        <f t="shared" si="32"/>
        <v>0</v>
      </c>
      <c r="BI34" s="100">
        <f t="shared" si="32"/>
        <v>0</v>
      </c>
      <c r="BJ34" s="100">
        <f t="shared" si="32"/>
        <v>0</v>
      </c>
      <c r="BK34" s="100">
        <f t="shared" si="32"/>
        <v>0</v>
      </c>
      <c r="BL34" s="100">
        <f t="shared" si="32"/>
        <v>0</v>
      </c>
      <c r="BM34" s="100">
        <f t="shared" si="32"/>
        <v>0</v>
      </c>
      <c r="BN34" s="100">
        <f t="shared" si="32"/>
        <v>0</v>
      </c>
      <c r="BO34" s="100">
        <f t="shared" si="32"/>
        <v>0</v>
      </c>
      <c r="BP34" s="100">
        <f t="shared" si="32"/>
        <v>0</v>
      </c>
      <c r="BQ34" s="100">
        <f t="shared" si="32"/>
        <v>0</v>
      </c>
      <c r="BR34" s="100">
        <f t="shared" si="32"/>
        <v>0</v>
      </c>
      <c r="BS34" s="100">
        <f t="shared" si="32"/>
        <v>0</v>
      </c>
      <c r="BT34" s="100">
        <f t="shared" si="32"/>
        <v>0</v>
      </c>
      <c r="BU34" s="100">
        <f t="shared" si="32"/>
        <v>0</v>
      </c>
      <c r="BV34" s="100">
        <f t="shared" si="32"/>
        <v>0</v>
      </c>
      <c r="BW34" s="100">
        <f t="shared" si="32"/>
        <v>0</v>
      </c>
      <c r="BX34" s="100">
        <f t="shared" si="32"/>
        <v>0</v>
      </c>
      <c r="BY34" s="100">
        <f t="shared" si="32"/>
        <v>0</v>
      </c>
      <c r="BZ34" s="100">
        <f t="shared" si="32"/>
        <v>0</v>
      </c>
    </row>
    <row r="35" spans="1:78" ht="16" thickBot="1" x14ac:dyDescent="0.4">
      <c r="A35" s="57"/>
      <c r="B35" s="101" t="str">
        <f>"Total O&amp;M / A&amp;G (Nominal $)"</f>
        <v>Total O&amp;M / A&amp;G (Nominal $)</v>
      </c>
      <c r="C35" s="102"/>
      <c r="D35" s="103">
        <f>SUM(D34, D24)</f>
        <v>0</v>
      </c>
      <c r="E35" s="103">
        <f t="shared" ref="E35:BB35" si="33">SUM(E34, E24)</f>
        <v>0</v>
      </c>
      <c r="F35" s="103">
        <f t="shared" si="33"/>
        <v>0</v>
      </c>
      <c r="G35" s="103">
        <f t="shared" si="33"/>
        <v>0</v>
      </c>
      <c r="H35" s="103">
        <f t="shared" si="33"/>
        <v>0</v>
      </c>
      <c r="I35" s="103">
        <f t="shared" si="33"/>
        <v>0</v>
      </c>
      <c r="J35" s="103">
        <f t="shared" si="33"/>
        <v>0</v>
      </c>
      <c r="K35" s="103">
        <f t="shared" si="33"/>
        <v>0</v>
      </c>
      <c r="L35" s="103">
        <f t="shared" si="33"/>
        <v>0</v>
      </c>
      <c r="M35" s="103">
        <f t="shared" si="33"/>
        <v>0</v>
      </c>
      <c r="N35" s="103">
        <f t="shared" si="33"/>
        <v>0</v>
      </c>
      <c r="O35" s="103">
        <f t="shared" si="33"/>
        <v>0</v>
      </c>
      <c r="P35" s="103">
        <f t="shared" si="33"/>
        <v>0</v>
      </c>
      <c r="Q35" s="103">
        <f t="shared" si="33"/>
        <v>0</v>
      </c>
      <c r="R35" s="103">
        <f t="shared" si="33"/>
        <v>0</v>
      </c>
      <c r="S35" s="103">
        <f t="shared" si="33"/>
        <v>0</v>
      </c>
      <c r="T35" s="103">
        <f t="shared" si="33"/>
        <v>0</v>
      </c>
      <c r="U35" s="103">
        <f t="shared" si="33"/>
        <v>0</v>
      </c>
      <c r="V35" s="103">
        <f t="shared" si="33"/>
        <v>0</v>
      </c>
      <c r="W35" s="103">
        <f t="shared" si="33"/>
        <v>0</v>
      </c>
      <c r="X35" s="103">
        <f t="shared" si="33"/>
        <v>0</v>
      </c>
      <c r="Y35" s="103">
        <f t="shared" si="33"/>
        <v>0</v>
      </c>
      <c r="Z35" s="103">
        <f t="shared" si="33"/>
        <v>0</v>
      </c>
      <c r="AA35" s="103">
        <f t="shared" si="33"/>
        <v>0</v>
      </c>
      <c r="AB35" s="103">
        <f t="shared" si="33"/>
        <v>0</v>
      </c>
      <c r="AC35" s="103">
        <f t="shared" si="33"/>
        <v>0</v>
      </c>
      <c r="AD35" s="103">
        <f t="shared" si="33"/>
        <v>0</v>
      </c>
      <c r="AE35" s="103">
        <f t="shared" si="33"/>
        <v>0</v>
      </c>
      <c r="AF35" s="103">
        <f t="shared" si="33"/>
        <v>0</v>
      </c>
      <c r="AG35" s="103">
        <f t="shared" si="33"/>
        <v>0</v>
      </c>
      <c r="AH35" s="103">
        <f t="shared" si="33"/>
        <v>0</v>
      </c>
      <c r="AI35" s="103">
        <f t="shared" si="33"/>
        <v>0</v>
      </c>
      <c r="AJ35" s="103">
        <f t="shared" si="33"/>
        <v>0</v>
      </c>
      <c r="AK35" s="103">
        <f t="shared" si="33"/>
        <v>0</v>
      </c>
      <c r="AL35" s="103">
        <f t="shared" si="33"/>
        <v>0</v>
      </c>
      <c r="AM35" s="103">
        <f t="shared" si="33"/>
        <v>0</v>
      </c>
      <c r="AN35" s="103">
        <f t="shared" si="33"/>
        <v>0</v>
      </c>
      <c r="AO35" s="103">
        <f t="shared" si="33"/>
        <v>0</v>
      </c>
      <c r="AP35" s="103">
        <f t="shared" si="33"/>
        <v>0</v>
      </c>
      <c r="AQ35" s="103">
        <f t="shared" si="33"/>
        <v>0</v>
      </c>
      <c r="AR35" s="103">
        <f t="shared" si="33"/>
        <v>0</v>
      </c>
      <c r="AS35" s="103">
        <f t="shared" si="33"/>
        <v>0</v>
      </c>
      <c r="AT35" s="103">
        <f t="shared" si="33"/>
        <v>0</v>
      </c>
      <c r="AU35" s="103">
        <f t="shared" si="33"/>
        <v>0</v>
      </c>
      <c r="AV35" s="103">
        <f t="shared" si="33"/>
        <v>0</v>
      </c>
      <c r="AW35" s="103">
        <f t="shared" si="33"/>
        <v>0</v>
      </c>
      <c r="AX35" s="103">
        <f t="shared" si="33"/>
        <v>0</v>
      </c>
      <c r="AY35" s="103">
        <f t="shared" si="33"/>
        <v>0</v>
      </c>
      <c r="AZ35" s="103">
        <f t="shared" si="33"/>
        <v>0</v>
      </c>
      <c r="BA35" s="103">
        <f t="shared" si="33"/>
        <v>0</v>
      </c>
      <c r="BB35" s="103">
        <f t="shared" si="33"/>
        <v>0</v>
      </c>
      <c r="BC35" s="103">
        <f t="shared" ref="BC35:BZ35" si="34">SUM(BC34, BC24)</f>
        <v>0</v>
      </c>
      <c r="BD35" s="103">
        <f t="shared" si="34"/>
        <v>0</v>
      </c>
      <c r="BE35" s="103">
        <f t="shared" si="34"/>
        <v>0</v>
      </c>
      <c r="BF35" s="103">
        <f t="shared" si="34"/>
        <v>0</v>
      </c>
      <c r="BG35" s="103">
        <f t="shared" si="34"/>
        <v>0</v>
      </c>
      <c r="BH35" s="103">
        <f t="shared" si="34"/>
        <v>0</v>
      </c>
      <c r="BI35" s="103">
        <f t="shared" si="34"/>
        <v>0</v>
      </c>
      <c r="BJ35" s="103">
        <f t="shared" si="34"/>
        <v>0</v>
      </c>
      <c r="BK35" s="103">
        <f t="shared" si="34"/>
        <v>0</v>
      </c>
      <c r="BL35" s="103">
        <f t="shared" si="34"/>
        <v>0</v>
      </c>
      <c r="BM35" s="103">
        <f t="shared" si="34"/>
        <v>0</v>
      </c>
      <c r="BN35" s="103">
        <f t="shared" si="34"/>
        <v>0</v>
      </c>
      <c r="BO35" s="103">
        <f t="shared" si="34"/>
        <v>0</v>
      </c>
      <c r="BP35" s="103">
        <f t="shared" si="34"/>
        <v>0</v>
      </c>
      <c r="BQ35" s="103">
        <f t="shared" si="34"/>
        <v>0</v>
      </c>
      <c r="BR35" s="103">
        <f t="shared" si="34"/>
        <v>0</v>
      </c>
      <c r="BS35" s="103">
        <f t="shared" si="34"/>
        <v>0</v>
      </c>
      <c r="BT35" s="103">
        <f t="shared" si="34"/>
        <v>0</v>
      </c>
      <c r="BU35" s="103">
        <f t="shared" si="34"/>
        <v>0</v>
      </c>
      <c r="BV35" s="103">
        <f t="shared" si="34"/>
        <v>0</v>
      </c>
      <c r="BW35" s="103">
        <f t="shared" si="34"/>
        <v>0</v>
      </c>
      <c r="BX35" s="103">
        <f t="shared" si="34"/>
        <v>0</v>
      </c>
      <c r="BY35" s="103">
        <f t="shared" si="34"/>
        <v>0</v>
      </c>
      <c r="BZ35" s="103">
        <f t="shared" si="34"/>
        <v>0</v>
      </c>
    </row>
    <row r="36" spans="1:78" ht="16" thickTop="1" x14ac:dyDescent="0.35">
      <c r="A36" s="57"/>
      <c r="B36" s="72"/>
      <c r="C36" s="73"/>
    </row>
    <row r="37" spans="1:78" ht="15.5" x14ac:dyDescent="0.35">
      <c r="A37" s="75" t="s">
        <v>147</v>
      </c>
      <c r="B37" s="162" t="s">
        <v>148</v>
      </c>
      <c r="C37" s="81">
        <f>'0-General Inputs'!C23</f>
        <v>2.1000000000000001E-2</v>
      </c>
      <c r="H37" s="64"/>
      <c r="I37" s="63"/>
      <c r="J37"/>
    </row>
    <row r="38" spans="1:78" ht="15.5" x14ac:dyDescent="0.35">
      <c r="A38" s="57"/>
      <c r="B38" s="72"/>
      <c r="C38" s="73"/>
    </row>
    <row r="39" spans="1:78" ht="15.5" x14ac:dyDescent="0.35">
      <c r="A39" s="75" t="s">
        <v>149</v>
      </c>
      <c r="B39" s="43" t="s">
        <v>150</v>
      </c>
      <c r="C39" s="63"/>
      <c r="I39" s="63"/>
    </row>
    <row r="40" spans="1:78" ht="15.5" x14ac:dyDescent="0.35">
      <c r="A40" s="75"/>
      <c r="B40" s="77" t="s">
        <v>116</v>
      </c>
      <c r="C40" s="78"/>
      <c r="D40" s="78"/>
      <c r="E40" s="78"/>
      <c r="F40" s="78"/>
      <c r="G40" s="78"/>
      <c r="H40" s="78"/>
      <c r="I40" s="79"/>
      <c r="J40"/>
    </row>
    <row r="41" spans="1:78" ht="15.5" x14ac:dyDescent="0.35">
      <c r="A41" s="57"/>
      <c r="B41" s="72"/>
      <c r="C41" s="73"/>
    </row>
    <row r="43" spans="1:78" x14ac:dyDescent="0.35">
      <c r="A43"/>
      <c r="B43"/>
      <c r="C43"/>
      <c r="D43"/>
      <c r="E43"/>
      <c r="F43"/>
      <c r="G43"/>
      <c r="H43"/>
      <c r="I43"/>
    </row>
    <row r="45" spans="1:78" x14ac:dyDescent="0.35">
      <c r="A45"/>
      <c r="B45"/>
      <c r="C45"/>
      <c r="D45"/>
      <c r="E45"/>
      <c r="F45"/>
      <c r="G45"/>
      <c r="H45"/>
      <c r="I45"/>
    </row>
    <row r="46" spans="1:78" x14ac:dyDescent="0.35">
      <c r="A46"/>
      <c r="B46"/>
      <c r="C46"/>
      <c r="D46"/>
      <c r="E46"/>
      <c r="F46"/>
      <c r="G46"/>
      <c r="H46"/>
      <c r="I46"/>
    </row>
    <row r="47" spans="1:78" x14ac:dyDescent="0.35">
      <c r="A47"/>
      <c r="B47"/>
      <c r="C47"/>
      <c r="D47"/>
      <c r="E47"/>
      <c r="F47"/>
      <c r="G47"/>
      <c r="H47"/>
      <c r="I47"/>
    </row>
    <row r="48" spans="1:78" x14ac:dyDescent="0.35">
      <c r="A48"/>
      <c r="B48"/>
      <c r="C48"/>
      <c r="D48"/>
      <c r="E48"/>
      <c r="F48"/>
      <c r="G48"/>
      <c r="H48"/>
      <c r="I48"/>
    </row>
  </sheetData>
  <sheetProtection algorithmName="SHA-512" hashValue="lkU493UN3V5q1y2OTAkt3CxQhWTBYcRp9HRKAp2PSyAHE4URhMf2ZB9BhwmW0GkSWu8daVmq6dZ9JzCMuS1GpQ==" saltValue="vEbjBpwJpF6o0XuAedkTYA==" spinCount="100000" sheet="1" objects="1" scenarios="1" formatCells="0" formatColumns="0" formatRows="0"/>
  <conditionalFormatting sqref="C37">
    <cfRule type="cellIs" dxfId="15" priority="2" operator="equal">
      <formula>"%"</formula>
    </cfRule>
  </conditionalFormatting>
  <pageMargins left="0.7" right="0.7" top="0.75" bottom="0.75" header="0.3" footer="0.3"/>
  <pageSetup scale="1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16C9848-9F80-4E13-9280-DCDAB5ADA105}">
            <xm:f>IF(D$5&gt;(YEAR('0-General Inputs'!$C$17)+'0-General Inputs'!$C$20),1)</xm:f>
            <x14:dxf>
              <font>
                <color theme="0"/>
              </font>
              <fill>
                <patternFill>
                  <bgColor theme="0"/>
                </patternFill>
              </fill>
              <border>
                <left/>
                <right/>
                <top/>
                <bottom/>
                <vertical/>
                <horizontal/>
              </border>
            </x14:dxf>
          </x14:cfRule>
          <xm:sqref>D23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CI15"/>
  <sheetViews>
    <sheetView showGridLines="0" topLeftCell="CI1" workbookViewId="0">
      <selection activeCell="CK3" sqref="CK3"/>
    </sheetView>
  </sheetViews>
  <sheetFormatPr defaultRowHeight="14.5" x14ac:dyDescent="0.35"/>
  <cols>
    <col min="1" max="1" width="9.08984375" style="110"/>
    <col min="2" max="2" width="35.36328125" bestFit="1" customWidth="1"/>
  </cols>
  <sheetData>
    <row r="1" spans="1:87" ht="21" x14ac:dyDescent="0.35">
      <c r="A1" s="56" t="s">
        <v>151</v>
      </c>
      <c r="B1" s="56"/>
    </row>
    <row r="3" spans="1:87" ht="15.5" x14ac:dyDescent="0.35">
      <c r="A3" s="104" t="s">
        <v>152</v>
      </c>
      <c r="B3" s="162" t="s">
        <v>153</v>
      </c>
      <c r="C3" s="8">
        <f>YEAR('0-General Inputs'!$C$14)</f>
        <v>2000</v>
      </c>
      <c r="D3" s="8">
        <f>C3+1</f>
        <v>2001</v>
      </c>
      <c r="E3" s="8">
        <f>D3+1</f>
        <v>2002</v>
      </c>
      <c r="F3" s="8">
        <f t="shared" ref="F3" si="0">E3+1</f>
        <v>2003</v>
      </c>
      <c r="G3" s="8">
        <f t="shared" ref="G3" si="1">F3+1</f>
        <v>2004</v>
      </c>
      <c r="H3" s="8">
        <f t="shared" ref="H3" si="2">G3+1</f>
        <v>2005</v>
      </c>
      <c r="I3" s="8">
        <f t="shared" ref="I3" si="3">H3+1</f>
        <v>2006</v>
      </c>
      <c r="J3" s="8">
        <f t="shared" ref="J3" si="4">I3+1</f>
        <v>2007</v>
      </c>
      <c r="K3" s="8">
        <f t="shared" ref="K3" si="5">J3+1</f>
        <v>2008</v>
      </c>
      <c r="L3" s="8">
        <f t="shared" ref="L3" si="6">K3+1</f>
        <v>2009</v>
      </c>
      <c r="M3" s="8">
        <f t="shared" ref="M3" si="7">L3+1</f>
        <v>2010</v>
      </c>
      <c r="N3" s="8">
        <f t="shared" ref="N3" si="8">M3+1</f>
        <v>2011</v>
      </c>
      <c r="O3" s="8">
        <f t="shared" ref="O3" si="9">N3+1</f>
        <v>2012</v>
      </c>
      <c r="P3" s="8">
        <f t="shared" ref="P3" si="10">O3+1</f>
        <v>2013</v>
      </c>
      <c r="Q3" s="8">
        <f t="shared" ref="Q3" si="11">P3+1</f>
        <v>2014</v>
      </c>
      <c r="R3" s="8">
        <f t="shared" ref="R3" si="12">Q3+1</f>
        <v>2015</v>
      </c>
      <c r="S3" s="8">
        <f t="shared" ref="S3" si="13">R3+1</f>
        <v>2016</v>
      </c>
      <c r="T3" s="8">
        <f t="shared" ref="T3" si="14">S3+1</f>
        <v>2017</v>
      </c>
      <c r="U3" s="8">
        <f t="shared" ref="U3" si="15">T3+1</f>
        <v>2018</v>
      </c>
      <c r="V3" s="8">
        <f t="shared" ref="V3" si="16">U3+1</f>
        <v>2019</v>
      </c>
      <c r="W3" s="8">
        <f t="shared" ref="W3" si="17">V3+1</f>
        <v>2020</v>
      </c>
      <c r="X3" s="8">
        <f t="shared" ref="X3" si="18">W3+1</f>
        <v>2021</v>
      </c>
      <c r="Y3" s="8">
        <f t="shared" ref="Y3" si="19">X3+1</f>
        <v>2022</v>
      </c>
      <c r="Z3" s="8">
        <f t="shared" ref="Z3" si="20">Y3+1</f>
        <v>2023</v>
      </c>
      <c r="AA3" s="8">
        <f t="shared" ref="AA3" si="21">Z3+1</f>
        <v>2024</v>
      </c>
      <c r="AB3" s="8">
        <f t="shared" ref="AB3" si="22">AA3+1</f>
        <v>2025</v>
      </c>
      <c r="AC3" s="8">
        <f t="shared" ref="AC3" si="23">AB3+1</f>
        <v>2026</v>
      </c>
      <c r="AD3" s="8">
        <f t="shared" ref="AD3" si="24">AC3+1</f>
        <v>2027</v>
      </c>
      <c r="AE3" s="8">
        <f t="shared" ref="AE3" si="25">AD3+1</f>
        <v>2028</v>
      </c>
      <c r="AF3" s="8">
        <f t="shared" ref="AF3" si="26">AE3+1</f>
        <v>2029</v>
      </c>
      <c r="AG3" s="8">
        <f t="shared" ref="AG3" si="27">AF3+1</f>
        <v>2030</v>
      </c>
      <c r="AH3" s="8">
        <f t="shared" ref="AH3" si="28">AG3+1</f>
        <v>2031</v>
      </c>
      <c r="AI3" s="8">
        <f t="shared" ref="AI3" si="29">AH3+1</f>
        <v>2032</v>
      </c>
      <c r="AJ3" s="8">
        <f t="shared" ref="AJ3" si="30">AI3+1</f>
        <v>2033</v>
      </c>
      <c r="AK3" s="8">
        <f t="shared" ref="AK3" si="31">AJ3+1</f>
        <v>2034</v>
      </c>
      <c r="AL3" s="8">
        <f t="shared" ref="AL3" si="32">AK3+1</f>
        <v>2035</v>
      </c>
      <c r="AM3" s="8">
        <f t="shared" ref="AM3" si="33">AL3+1</f>
        <v>2036</v>
      </c>
      <c r="AN3" s="8">
        <f t="shared" ref="AN3" si="34">AM3+1</f>
        <v>2037</v>
      </c>
      <c r="AO3" s="8">
        <f t="shared" ref="AO3" si="35">AN3+1</f>
        <v>2038</v>
      </c>
      <c r="AP3" s="8">
        <f t="shared" ref="AP3" si="36">AO3+1</f>
        <v>2039</v>
      </c>
      <c r="AQ3" s="8">
        <f t="shared" ref="AQ3" si="37">AP3+1</f>
        <v>2040</v>
      </c>
      <c r="AR3" s="8">
        <f t="shared" ref="AR3" si="38">AQ3+1</f>
        <v>2041</v>
      </c>
      <c r="AS3" s="8">
        <f t="shared" ref="AS3" si="39">AR3+1</f>
        <v>2042</v>
      </c>
      <c r="AT3" s="8">
        <f t="shared" ref="AT3" si="40">AS3+1</f>
        <v>2043</v>
      </c>
      <c r="AU3" s="8">
        <f t="shared" ref="AU3" si="41">AT3+1</f>
        <v>2044</v>
      </c>
      <c r="AV3" s="8">
        <f t="shared" ref="AV3" si="42">AU3+1</f>
        <v>2045</v>
      </c>
      <c r="AW3" s="8">
        <f t="shared" ref="AW3" si="43">AV3+1</f>
        <v>2046</v>
      </c>
      <c r="AX3" s="8">
        <f t="shared" ref="AX3" si="44">AW3+1</f>
        <v>2047</v>
      </c>
      <c r="AY3" s="8">
        <f t="shared" ref="AY3" si="45">AX3+1</f>
        <v>2048</v>
      </c>
      <c r="AZ3" s="8">
        <f t="shared" ref="AZ3" si="46">AY3+1</f>
        <v>2049</v>
      </c>
      <c r="BA3" s="8">
        <f t="shared" ref="BA3" si="47">AZ3+1</f>
        <v>2050</v>
      </c>
      <c r="BB3" s="8">
        <f t="shared" ref="BB3" si="48">BA3+1</f>
        <v>2051</v>
      </c>
      <c r="BC3" s="8">
        <f t="shared" ref="BC3" si="49">BB3+1</f>
        <v>2052</v>
      </c>
      <c r="BD3" s="8">
        <f t="shared" ref="BD3" si="50">BC3+1</f>
        <v>2053</v>
      </c>
      <c r="BE3" s="8">
        <f t="shared" ref="BE3" si="51">BD3+1</f>
        <v>2054</v>
      </c>
      <c r="BF3" s="8">
        <f t="shared" ref="BF3" si="52">BE3+1</f>
        <v>2055</v>
      </c>
      <c r="BG3" s="8">
        <f t="shared" ref="BG3" si="53">BF3+1</f>
        <v>2056</v>
      </c>
      <c r="BH3" s="8">
        <f t="shared" ref="BH3" si="54">BG3+1</f>
        <v>2057</v>
      </c>
      <c r="BI3" s="8">
        <f t="shared" ref="BI3" si="55">BH3+1</f>
        <v>2058</v>
      </c>
      <c r="BJ3" s="8">
        <f t="shared" ref="BJ3" si="56">BI3+1</f>
        <v>2059</v>
      </c>
      <c r="BK3" s="8">
        <f t="shared" ref="BK3" si="57">BJ3+1</f>
        <v>2060</v>
      </c>
      <c r="BL3" s="8">
        <f t="shared" ref="BL3" si="58">BK3+1</f>
        <v>2061</v>
      </c>
      <c r="BM3" s="8">
        <f t="shared" ref="BM3" si="59">BL3+1</f>
        <v>2062</v>
      </c>
      <c r="BN3" s="8">
        <f t="shared" ref="BN3" si="60">BM3+1</f>
        <v>2063</v>
      </c>
      <c r="BO3" s="8">
        <f t="shared" ref="BO3" si="61">BN3+1</f>
        <v>2064</v>
      </c>
      <c r="BP3" s="8">
        <f t="shared" ref="BP3" si="62">BO3+1</f>
        <v>2065</v>
      </c>
      <c r="BQ3" s="8">
        <f t="shared" ref="BQ3" si="63">BP3+1</f>
        <v>2066</v>
      </c>
      <c r="BR3" s="8">
        <f t="shared" ref="BR3" si="64">BQ3+1</f>
        <v>2067</v>
      </c>
      <c r="BS3" s="8">
        <f t="shared" ref="BS3" si="65">BR3+1</f>
        <v>2068</v>
      </c>
      <c r="BT3" s="8">
        <f t="shared" ref="BT3" si="66">BS3+1</f>
        <v>2069</v>
      </c>
      <c r="BU3" s="8">
        <f t="shared" ref="BU3" si="67">BT3+1</f>
        <v>2070</v>
      </c>
      <c r="BV3" s="8">
        <f t="shared" ref="BV3" si="68">BU3+1</f>
        <v>2071</v>
      </c>
      <c r="BW3" s="8">
        <f t="shared" ref="BW3" si="69">BV3+1</f>
        <v>2072</v>
      </c>
      <c r="BX3" s="8">
        <f t="shared" ref="BX3" si="70">BW3+1</f>
        <v>2073</v>
      </c>
      <c r="BY3" s="8">
        <f t="shared" ref="BY3" si="71">BX3+1</f>
        <v>2074</v>
      </c>
      <c r="BZ3" s="8">
        <f t="shared" ref="BZ3" si="72">BY3+1</f>
        <v>2075</v>
      </c>
      <c r="CA3" s="8">
        <f t="shared" ref="CA3" si="73">BZ3+1</f>
        <v>2076</v>
      </c>
      <c r="CB3" s="8">
        <f t="shared" ref="CB3" si="74">CA3+1</f>
        <v>2077</v>
      </c>
      <c r="CC3" s="8">
        <f t="shared" ref="CC3" si="75">CB3+1</f>
        <v>2078</v>
      </c>
      <c r="CD3" s="8">
        <f t="shared" ref="CD3" si="76">CC3+1</f>
        <v>2079</v>
      </c>
      <c r="CE3" s="8">
        <f t="shared" ref="CE3" si="77">CD3+1</f>
        <v>2080</v>
      </c>
      <c r="CF3" s="8">
        <f t="shared" ref="CF3" si="78">CE3+1</f>
        <v>2081</v>
      </c>
      <c r="CG3" s="8">
        <f t="shared" ref="CG3" si="79">CF3+1</f>
        <v>2082</v>
      </c>
      <c r="CH3" s="8">
        <f t="shared" ref="CH3" si="80">CG3+1</f>
        <v>2083</v>
      </c>
      <c r="CI3" s="8">
        <f t="shared" ref="CI3" si="81">CH3+1</f>
        <v>2084</v>
      </c>
    </row>
    <row r="4" spans="1:87" x14ac:dyDescent="0.35">
      <c r="A4"/>
      <c r="B4" s="105" t="s">
        <v>154</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row>
    <row r="5" spans="1:87" x14ac:dyDescent="0.35">
      <c r="A5"/>
      <c r="B5" s="105" t="s">
        <v>155</v>
      </c>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row>
    <row r="6" spans="1:87" x14ac:dyDescent="0.35">
      <c r="A6"/>
      <c r="B6" s="105" t="s">
        <v>156</v>
      </c>
      <c r="C6" s="106"/>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row>
    <row r="7" spans="1:87" ht="15.5" x14ac:dyDescent="0.35">
      <c r="A7" s="108"/>
    </row>
    <row r="8" spans="1:87" ht="15.5" x14ac:dyDescent="0.35">
      <c r="A8" s="104" t="s">
        <v>157</v>
      </c>
      <c r="B8" s="162" t="s">
        <v>158</v>
      </c>
      <c r="C8" s="8">
        <f>YEAR('0-General Inputs'!$C$14)</f>
        <v>2000</v>
      </c>
      <c r="D8" s="8">
        <f>C8+1</f>
        <v>2001</v>
      </c>
      <c r="E8" s="8">
        <f>D8+1</f>
        <v>2002</v>
      </c>
      <c r="F8" s="8">
        <f t="shared" ref="F8:BQ8" si="82">E8+1</f>
        <v>2003</v>
      </c>
      <c r="G8" s="8">
        <f t="shared" si="82"/>
        <v>2004</v>
      </c>
      <c r="H8" s="8">
        <f t="shared" si="82"/>
        <v>2005</v>
      </c>
      <c r="I8" s="8">
        <f t="shared" si="82"/>
        <v>2006</v>
      </c>
      <c r="J8" s="8">
        <f t="shared" si="82"/>
        <v>2007</v>
      </c>
      <c r="K8" s="8">
        <f t="shared" si="82"/>
        <v>2008</v>
      </c>
      <c r="L8" s="8">
        <f t="shared" si="82"/>
        <v>2009</v>
      </c>
      <c r="M8" s="8">
        <f t="shared" si="82"/>
        <v>2010</v>
      </c>
      <c r="N8" s="8">
        <f t="shared" si="82"/>
        <v>2011</v>
      </c>
      <c r="O8" s="8">
        <f t="shared" si="82"/>
        <v>2012</v>
      </c>
      <c r="P8" s="8">
        <f t="shared" si="82"/>
        <v>2013</v>
      </c>
      <c r="Q8" s="8">
        <f t="shared" si="82"/>
        <v>2014</v>
      </c>
      <c r="R8" s="8">
        <f t="shared" si="82"/>
        <v>2015</v>
      </c>
      <c r="S8" s="8">
        <f t="shared" si="82"/>
        <v>2016</v>
      </c>
      <c r="T8" s="8">
        <f t="shared" si="82"/>
        <v>2017</v>
      </c>
      <c r="U8" s="8">
        <f t="shared" si="82"/>
        <v>2018</v>
      </c>
      <c r="V8" s="8">
        <f t="shared" si="82"/>
        <v>2019</v>
      </c>
      <c r="W8" s="8">
        <f t="shared" si="82"/>
        <v>2020</v>
      </c>
      <c r="X8" s="8">
        <f t="shared" si="82"/>
        <v>2021</v>
      </c>
      <c r="Y8" s="8">
        <f t="shared" si="82"/>
        <v>2022</v>
      </c>
      <c r="Z8" s="8">
        <f t="shared" si="82"/>
        <v>2023</v>
      </c>
      <c r="AA8" s="8">
        <f t="shared" si="82"/>
        <v>2024</v>
      </c>
      <c r="AB8" s="8">
        <f t="shared" si="82"/>
        <v>2025</v>
      </c>
      <c r="AC8" s="8">
        <f t="shared" si="82"/>
        <v>2026</v>
      </c>
      <c r="AD8" s="8">
        <f t="shared" si="82"/>
        <v>2027</v>
      </c>
      <c r="AE8" s="8">
        <f t="shared" si="82"/>
        <v>2028</v>
      </c>
      <c r="AF8" s="8">
        <f t="shared" si="82"/>
        <v>2029</v>
      </c>
      <c r="AG8" s="8">
        <f t="shared" si="82"/>
        <v>2030</v>
      </c>
      <c r="AH8" s="8">
        <f t="shared" si="82"/>
        <v>2031</v>
      </c>
      <c r="AI8" s="8">
        <f t="shared" si="82"/>
        <v>2032</v>
      </c>
      <c r="AJ8" s="8">
        <f t="shared" si="82"/>
        <v>2033</v>
      </c>
      <c r="AK8" s="8">
        <f t="shared" si="82"/>
        <v>2034</v>
      </c>
      <c r="AL8" s="8">
        <f t="shared" si="82"/>
        <v>2035</v>
      </c>
      <c r="AM8" s="8">
        <f t="shared" si="82"/>
        <v>2036</v>
      </c>
      <c r="AN8" s="8">
        <f t="shared" si="82"/>
        <v>2037</v>
      </c>
      <c r="AO8" s="8">
        <f t="shared" si="82"/>
        <v>2038</v>
      </c>
      <c r="AP8" s="8">
        <f t="shared" si="82"/>
        <v>2039</v>
      </c>
      <c r="AQ8" s="8">
        <f t="shared" si="82"/>
        <v>2040</v>
      </c>
      <c r="AR8" s="8">
        <f t="shared" si="82"/>
        <v>2041</v>
      </c>
      <c r="AS8" s="8">
        <f t="shared" si="82"/>
        <v>2042</v>
      </c>
      <c r="AT8" s="8">
        <f t="shared" si="82"/>
        <v>2043</v>
      </c>
      <c r="AU8" s="8">
        <f t="shared" si="82"/>
        <v>2044</v>
      </c>
      <c r="AV8" s="8">
        <f t="shared" si="82"/>
        <v>2045</v>
      </c>
      <c r="AW8" s="8">
        <f t="shared" si="82"/>
        <v>2046</v>
      </c>
      <c r="AX8" s="8">
        <f t="shared" si="82"/>
        <v>2047</v>
      </c>
      <c r="AY8" s="8">
        <f t="shared" si="82"/>
        <v>2048</v>
      </c>
      <c r="AZ8" s="8">
        <f t="shared" si="82"/>
        <v>2049</v>
      </c>
      <c r="BA8" s="8">
        <f t="shared" si="82"/>
        <v>2050</v>
      </c>
      <c r="BB8" s="8">
        <f t="shared" si="82"/>
        <v>2051</v>
      </c>
      <c r="BC8" s="8">
        <f t="shared" si="82"/>
        <v>2052</v>
      </c>
      <c r="BD8" s="8">
        <f t="shared" si="82"/>
        <v>2053</v>
      </c>
      <c r="BE8" s="8">
        <f t="shared" si="82"/>
        <v>2054</v>
      </c>
      <c r="BF8" s="8">
        <f t="shared" si="82"/>
        <v>2055</v>
      </c>
      <c r="BG8" s="8">
        <f t="shared" si="82"/>
        <v>2056</v>
      </c>
      <c r="BH8" s="8">
        <f t="shared" si="82"/>
        <v>2057</v>
      </c>
      <c r="BI8" s="8">
        <f t="shared" si="82"/>
        <v>2058</v>
      </c>
      <c r="BJ8" s="8">
        <f t="shared" si="82"/>
        <v>2059</v>
      </c>
      <c r="BK8" s="8">
        <f t="shared" si="82"/>
        <v>2060</v>
      </c>
      <c r="BL8" s="8">
        <f t="shared" si="82"/>
        <v>2061</v>
      </c>
      <c r="BM8" s="8">
        <f t="shared" si="82"/>
        <v>2062</v>
      </c>
      <c r="BN8" s="8">
        <f t="shared" si="82"/>
        <v>2063</v>
      </c>
      <c r="BO8" s="8">
        <f t="shared" si="82"/>
        <v>2064</v>
      </c>
      <c r="BP8" s="8">
        <f t="shared" si="82"/>
        <v>2065</v>
      </c>
      <c r="BQ8" s="8">
        <f t="shared" si="82"/>
        <v>2066</v>
      </c>
      <c r="BR8" s="8">
        <f t="shared" ref="BR8:BV8" si="83">BQ8+1</f>
        <v>2067</v>
      </c>
      <c r="BS8" s="8">
        <f t="shared" si="83"/>
        <v>2068</v>
      </c>
      <c r="BT8" s="8">
        <f t="shared" si="83"/>
        <v>2069</v>
      </c>
      <c r="BU8" s="8">
        <f t="shared" si="83"/>
        <v>2070</v>
      </c>
      <c r="BV8" s="8">
        <f t="shared" si="83"/>
        <v>2071</v>
      </c>
      <c r="BW8" s="8">
        <f t="shared" ref="BW8" si="84">BV8+1</f>
        <v>2072</v>
      </c>
      <c r="BX8" s="8">
        <f t="shared" ref="BX8" si="85">BW8+1</f>
        <v>2073</v>
      </c>
      <c r="BY8" s="8">
        <f t="shared" ref="BY8" si="86">BX8+1</f>
        <v>2074</v>
      </c>
      <c r="BZ8" s="8">
        <f t="shared" ref="BZ8" si="87">BY8+1</f>
        <v>2075</v>
      </c>
      <c r="CA8" s="8">
        <f t="shared" ref="CA8" si="88">BZ8+1</f>
        <v>2076</v>
      </c>
      <c r="CB8" s="8">
        <f t="shared" ref="CB8" si="89">CA8+1</f>
        <v>2077</v>
      </c>
      <c r="CC8" s="8">
        <f t="shared" ref="CC8" si="90">CB8+1</f>
        <v>2078</v>
      </c>
      <c r="CD8" s="8">
        <f t="shared" ref="CD8" si="91">CC8+1</f>
        <v>2079</v>
      </c>
      <c r="CE8" s="8">
        <f t="shared" ref="CE8" si="92">CD8+1</f>
        <v>2080</v>
      </c>
      <c r="CF8" s="8">
        <f t="shared" ref="CF8" si="93">CE8+1</f>
        <v>2081</v>
      </c>
      <c r="CG8" s="8">
        <f t="shared" ref="CG8" si="94">CF8+1</f>
        <v>2082</v>
      </c>
      <c r="CH8" s="8">
        <f t="shared" ref="CH8" si="95">CG8+1</f>
        <v>2083</v>
      </c>
      <c r="CI8" s="8">
        <f t="shared" ref="CI8" si="96">CH8+1</f>
        <v>2084</v>
      </c>
    </row>
    <row r="9" spans="1:87" x14ac:dyDescent="0.35">
      <c r="A9"/>
      <c r="B9" s="105" t="s">
        <v>159</v>
      </c>
      <c r="C9" s="106"/>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row>
    <row r="10" spans="1:87" x14ac:dyDescent="0.35">
      <c r="A10"/>
      <c r="B10" s="105" t="s">
        <v>160</v>
      </c>
      <c r="C10" s="106"/>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row>
    <row r="11" spans="1:87" x14ac:dyDescent="0.35">
      <c r="A11"/>
      <c r="B11" s="105" t="s">
        <v>161</v>
      </c>
      <c r="C11" s="106"/>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row>
    <row r="12" spans="1:87" x14ac:dyDescent="0.35">
      <c r="A12"/>
      <c r="B12" s="111" t="s">
        <v>162</v>
      </c>
      <c r="C12" s="112">
        <f>IFERROR(SUMPRODUCT(C4:C6,C9:C11)/SUM(C4:C6),0)</f>
        <v>0</v>
      </c>
      <c r="D12" s="112">
        <f t="shared" ref="D12:BO12" si="97">IFERROR(SUMPRODUCT(D4:D6,D9:D11)/SUM(D4:D6),0)</f>
        <v>0</v>
      </c>
      <c r="E12" s="112">
        <f t="shared" si="97"/>
        <v>0</v>
      </c>
      <c r="F12" s="112">
        <f t="shared" si="97"/>
        <v>0</v>
      </c>
      <c r="G12" s="112">
        <f t="shared" si="97"/>
        <v>0</v>
      </c>
      <c r="H12" s="112">
        <f t="shared" si="97"/>
        <v>0</v>
      </c>
      <c r="I12" s="112">
        <f t="shared" si="97"/>
        <v>0</v>
      </c>
      <c r="J12" s="112">
        <f t="shared" si="97"/>
        <v>0</v>
      </c>
      <c r="K12" s="112">
        <f t="shared" si="97"/>
        <v>0</v>
      </c>
      <c r="L12" s="112">
        <f t="shared" si="97"/>
        <v>0</v>
      </c>
      <c r="M12" s="112">
        <f t="shared" si="97"/>
        <v>0</v>
      </c>
      <c r="N12" s="112">
        <f t="shared" si="97"/>
        <v>0</v>
      </c>
      <c r="O12" s="112">
        <f t="shared" si="97"/>
        <v>0</v>
      </c>
      <c r="P12" s="112">
        <f t="shared" si="97"/>
        <v>0</v>
      </c>
      <c r="Q12" s="112">
        <f t="shared" si="97"/>
        <v>0</v>
      </c>
      <c r="R12" s="112">
        <f t="shared" si="97"/>
        <v>0</v>
      </c>
      <c r="S12" s="112">
        <f t="shared" si="97"/>
        <v>0</v>
      </c>
      <c r="T12" s="112">
        <f t="shared" si="97"/>
        <v>0</v>
      </c>
      <c r="U12" s="112">
        <f t="shared" si="97"/>
        <v>0</v>
      </c>
      <c r="V12" s="112">
        <f t="shared" si="97"/>
        <v>0</v>
      </c>
      <c r="W12" s="112">
        <f t="shared" si="97"/>
        <v>0</v>
      </c>
      <c r="X12" s="112">
        <f t="shared" si="97"/>
        <v>0</v>
      </c>
      <c r="Y12" s="112">
        <f t="shared" si="97"/>
        <v>0</v>
      </c>
      <c r="Z12" s="112">
        <f t="shared" si="97"/>
        <v>0</v>
      </c>
      <c r="AA12" s="112">
        <f t="shared" si="97"/>
        <v>0</v>
      </c>
      <c r="AB12" s="112">
        <f t="shared" si="97"/>
        <v>0</v>
      </c>
      <c r="AC12" s="112">
        <f t="shared" si="97"/>
        <v>0</v>
      </c>
      <c r="AD12" s="112">
        <f t="shared" si="97"/>
        <v>0</v>
      </c>
      <c r="AE12" s="112">
        <f t="shared" si="97"/>
        <v>0</v>
      </c>
      <c r="AF12" s="112">
        <f t="shared" si="97"/>
        <v>0</v>
      </c>
      <c r="AG12" s="112">
        <f t="shared" si="97"/>
        <v>0</v>
      </c>
      <c r="AH12" s="112">
        <f t="shared" si="97"/>
        <v>0</v>
      </c>
      <c r="AI12" s="112">
        <f t="shared" si="97"/>
        <v>0</v>
      </c>
      <c r="AJ12" s="112">
        <f t="shared" si="97"/>
        <v>0</v>
      </c>
      <c r="AK12" s="112">
        <f t="shared" si="97"/>
        <v>0</v>
      </c>
      <c r="AL12" s="112">
        <f t="shared" si="97"/>
        <v>0</v>
      </c>
      <c r="AM12" s="112">
        <f t="shared" si="97"/>
        <v>0</v>
      </c>
      <c r="AN12" s="112">
        <f t="shared" si="97"/>
        <v>0</v>
      </c>
      <c r="AO12" s="112">
        <f t="shared" si="97"/>
        <v>0</v>
      </c>
      <c r="AP12" s="112">
        <f t="shared" si="97"/>
        <v>0</v>
      </c>
      <c r="AQ12" s="112">
        <f t="shared" si="97"/>
        <v>0</v>
      </c>
      <c r="AR12" s="112">
        <f t="shared" si="97"/>
        <v>0</v>
      </c>
      <c r="AS12" s="112">
        <f t="shared" si="97"/>
        <v>0</v>
      </c>
      <c r="AT12" s="112">
        <f t="shared" si="97"/>
        <v>0</v>
      </c>
      <c r="AU12" s="112">
        <f t="shared" si="97"/>
        <v>0</v>
      </c>
      <c r="AV12" s="112">
        <f t="shared" si="97"/>
        <v>0</v>
      </c>
      <c r="AW12" s="112">
        <f t="shared" si="97"/>
        <v>0</v>
      </c>
      <c r="AX12" s="112">
        <f t="shared" si="97"/>
        <v>0</v>
      </c>
      <c r="AY12" s="112">
        <f t="shared" si="97"/>
        <v>0</v>
      </c>
      <c r="AZ12" s="112">
        <f t="shared" si="97"/>
        <v>0</v>
      </c>
      <c r="BA12" s="112">
        <f t="shared" si="97"/>
        <v>0</v>
      </c>
      <c r="BB12" s="112">
        <f t="shared" si="97"/>
        <v>0</v>
      </c>
      <c r="BC12" s="112">
        <f t="shared" si="97"/>
        <v>0</v>
      </c>
      <c r="BD12" s="112">
        <f t="shared" si="97"/>
        <v>0</v>
      </c>
      <c r="BE12" s="112">
        <f t="shared" si="97"/>
        <v>0</v>
      </c>
      <c r="BF12" s="112">
        <f t="shared" si="97"/>
        <v>0</v>
      </c>
      <c r="BG12" s="112">
        <f t="shared" si="97"/>
        <v>0</v>
      </c>
      <c r="BH12" s="112">
        <f t="shared" si="97"/>
        <v>0</v>
      </c>
      <c r="BI12" s="112">
        <f t="shared" si="97"/>
        <v>0</v>
      </c>
      <c r="BJ12" s="112">
        <f t="shared" si="97"/>
        <v>0</v>
      </c>
      <c r="BK12" s="112">
        <f t="shared" si="97"/>
        <v>0</v>
      </c>
      <c r="BL12" s="112">
        <f t="shared" si="97"/>
        <v>0</v>
      </c>
      <c r="BM12" s="112">
        <f t="shared" si="97"/>
        <v>0</v>
      </c>
      <c r="BN12" s="112">
        <f t="shared" si="97"/>
        <v>0</v>
      </c>
      <c r="BO12" s="112">
        <f t="shared" si="97"/>
        <v>0</v>
      </c>
      <c r="BP12" s="112">
        <f t="shared" ref="BP12:BV12" si="98">IFERROR(SUMPRODUCT(BP4:BP6,BP9:BP11)/SUM(BP4:BP6),0)</f>
        <v>0</v>
      </c>
      <c r="BQ12" s="112">
        <f t="shared" si="98"/>
        <v>0</v>
      </c>
      <c r="BR12" s="112">
        <f t="shared" si="98"/>
        <v>0</v>
      </c>
      <c r="BS12" s="112">
        <f t="shared" si="98"/>
        <v>0</v>
      </c>
      <c r="BT12" s="112">
        <f t="shared" si="98"/>
        <v>0</v>
      </c>
      <c r="BU12" s="112">
        <f t="shared" si="98"/>
        <v>0</v>
      </c>
      <c r="BV12" s="112">
        <f t="shared" si="98"/>
        <v>0</v>
      </c>
      <c r="BW12" s="112">
        <f t="shared" ref="BW12" si="99">IFERROR(SUMPRODUCT(BW4:BW6,BW9:BW11)/SUM(BW4:BW6),0)</f>
        <v>0</v>
      </c>
      <c r="BX12" s="112">
        <f t="shared" ref="BX12" si="100">IFERROR(SUMPRODUCT(BX4:BX6,BX9:BX11)/SUM(BX4:BX6),0)</f>
        <v>0</v>
      </c>
      <c r="BY12" s="112">
        <f t="shared" ref="BY12" si="101">IFERROR(SUMPRODUCT(BY4:BY6,BY9:BY11)/SUM(BY4:BY6),0)</f>
        <v>0</v>
      </c>
      <c r="BZ12" s="112">
        <f t="shared" ref="BZ12" si="102">IFERROR(SUMPRODUCT(BZ4:BZ6,BZ9:BZ11)/SUM(BZ4:BZ6),0)</f>
        <v>0</v>
      </c>
      <c r="CA12" s="112">
        <f t="shared" ref="CA12" si="103">IFERROR(SUMPRODUCT(CA4:CA6,CA9:CA11)/SUM(CA4:CA6),0)</f>
        <v>0</v>
      </c>
      <c r="CB12" s="112">
        <f t="shared" ref="CB12" si="104">IFERROR(SUMPRODUCT(CB4:CB6,CB9:CB11)/SUM(CB4:CB6),0)</f>
        <v>0</v>
      </c>
      <c r="CC12" s="112">
        <f t="shared" ref="CC12" si="105">IFERROR(SUMPRODUCT(CC4:CC6,CC9:CC11)/SUM(CC4:CC6),0)</f>
        <v>0</v>
      </c>
      <c r="CD12" s="112">
        <f t="shared" ref="CD12" si="106">IFERROR(SUMPRODUCT(CD4:CD6,CD9:CD11)/SUM(CD4:CD6),0)</f>
        <v>0</v>
      </c>
      <c r="CE12" s="112">
        <f t="shared" ref="CE12" si="107">IFERROR(SUMPRODUCT(CE4:CE6,CE9:CE11)/SUM(CE4:CE6),0)</f>
        <v>0</v>
      </c>
      <c r="CF12" s="112">
        <f t="shared" ref="CF12:CI12" si="108">IFERROR(SUMPRODUCT(CF4:CF6,CF9:CF11)/SUM(CF4:CF6),0)</f>
        <v>0</v>
      </c>
      <c r="CG12" s="112">
        <f t="shared" si="108"/>
        <v>0</v>
      </c>
      <c r="CH12" s="112">
        <f t="shared" si="108"/>
        <v>0</v>
      </c>
      <c r="CI12" s="112">
        <f t="shared" si="108"/>
        <v>0</v>
      </c>
    </row>
    <row r="14" spans="1:87" ht="15.5" x14ac:dyDescent="0.35">
      <c r="A14" s="104"/>
      <c r="B14" s="21" t="s">
        <v>163</v>
      </c>
      <c r="C14" s="22"/>
      <c r="D14" s="22"/>
      <c r="E14" s="22"/>
      <c r="F14" s="22"/>
      <c r="G14" s="23"/>
      <c r="H14" s="63"/>
      <c r="I14" s="63"/>
    </row>
    <row r="15" spans="1:87" ht="15" customHeight="1" x14ac:dyDescent="0.35">
      <c r="A15" s="108"/>
      <c r="B15" s="77" t="s">
        <v>116</v>
      </c>
      <c r="C15" s="78"/>
      <c r="D15" s="78"/>
      <c r="E15" s="78"/>
      <c r="F15" s="78"/>
      <c r="G15" s="78"/>
      <c r="H15" s="78"/>
      <c r="I15" s="79"/>
      <c r="J15" s="78"/>
      <c r="K15" s="78"/>
      <c r="L15" s="79"/>
    </row>
  </sheetData>
  <sheetProtection algorithmName="SHA-512" hashValue="YyiuU6BAPzXcBDGhEMqLGKNIDoaLO96jpbqVW8aQLlYbb6yyrJYMUy05itz58vS+QiVLKzuw4WKVlKN3VqwtSA==" saltValue="cm5/Fj6OIbF+77Xr7ZvqEQ==" spinCount="100000" sheet="1" objects="1" scenarios="1" formatCells="0" formatColumns="0" formatRows="0"/>
  <pageMargins left="0.7" right="0.7" top="0.75" bottom="0.75" header="0.3" footer="0.3"/>
  <pageSetup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5" id="{F72D0D48-37B8-4AC3-A3D0-FF10C8CD32F8}">
            <xm:f>IF(#REF!&gt;(YEAR('0-General Inputs'!$C$17)+'0-General Inputs'!$C$20),1)</xm:f>
            <x14:dxf>
              <font>
                <color theme="0"/>
              </font>
              <fill>
                <patternFill>
                  <bgColor theme="0"/>
                </patternFill>
              </fill>
              <border>
                <left/>
                <right/>
                <top/>
                <bottom/>
                <vertical/>
                <horizontal/>
              </border>
            </x14:dxf>
          </x14:cfRule>
          <xm:sqref>C3</xm:sqref>
        </x14:conditionalFormatting>
        <x14:conditionalFormatting xmlns:xm="http://schemas.microsoft.com/office/excel/2006/main">
          <x14:cfRule type="expression" priority="1" id="{F5C9A1A8-B318-4775-9AE4-79346FF115FF}">
            <xm:f>IF(#REF!&gt;(YEAR('0-General Inputs'!$C$17)+'0-General Inputs'!$C$20),1)</xm:f>
            <x14:dxf>
              <font>
                <color theme="0"/>
              </font>
              <fill>
                <patternFill>
                  <bgColor theme="0"/>
                </patternFill>
              </fill>
              <border>
                <left/>
                <right/>
                <top/>
                <bottom/>
                <vertical/>
                <horizontal/>
              </border>
            </x14:dxf>
          </x14:cfRule>
          <xm:sqref>C8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DS37"/>
  <sheetViews>
    <sheetView showGridLines="0" topLeftCell="A18" workbookViewId="0">
      <selection activeCell="I50" sqref="I50"/>
    </sheetView>
  </sheetViews>
  <sheetFormatPr defaultRowHeight="14.5" x14ac:dyDescent="0.35"/>
  <cols>
    <col min="2" max="2" width="39.453125" customWidth="1"/>
    <col min="6" max="8" width="9.08984375" customWidth="1"/>
  </cols>
  <sheetData>
    <row r="1" spans="1:123" ht="21" x14ac:dyDescent="0.35">
      <c r="A1" s="56" t="s">
        <v>164</v>
      </c>
    </row>
    <row r="2" spans="1:123" ht="15" thickBot="1" x14ac:dyDescent="0.4"/>
    <row r="3" spans="1:123" ht="16" thickBot="1" x14ac:dyDescent="0.4">
      <c r="A3" s="104" t="s">
        <v>165</v>
      </c>
      <c r="B3" s="32" t="s">
        <v>166</v>
      </c>
    </row>
    <row r="4" spans="1:123" ht="15.5" x14ac:dyDescent="0.35">
      <c r="A4" s="108"/>
    </row>
    <row r="5" spans="1:123" ht="15.5" x14ac:dyDescent="0.35">
      <c r="A5" s="108"/>
      <c r="B5" s="113" t="s">
        <v>167</v>
      </c>
      <c r="C5" s="114"/>
      <c r="D5" s="114"/>
      <c r="E5" s="114"/>
      <c r="F5" s="115"/>
      <c r="G5" s="171" t="s">
        <v>168</v>
      </c>
      <c r="H5" s="172"/>
    </row>
    <row r="6" spans="1:123" ht="15.5" x14ac:dyDescent="0.35">
      <c r="A6" s="108"/>
      <c r="B6" s="76"/>
      <c r="C6" s="76"/>
      <c r="D6" s="76"/>
      <c r="E6" s="76"/>
      <c r="F6" s="76"/>
      <c r="G6" s="163"/>
      <c r="H6" s="163"/>
    </row>
    <row r="7" spans="1:123" ht="15.5" x14ac:dyDescent="0.35">
      <c r="A7" s="108"/>
      <c r="B7" s="18"/>
      <c r="C7" s="7">
        <f>'0-General Inputs'!$C$14</f>
        <v>36861</v>
      </c>
      <c r="D7" s="7">
        <f>DATE(YEAR(C7), MONTH(C7)+1, 1)</f>
        <v>36892</v>
      </c>
      <c r="E7" s="7">
        <f t="shared" ref="E7" si="0">DATE(YEAR(D7), MONTH(D7)+1, 1)</f>
        <v>36923</v>
      </c>
      <c r="F7" s="7">
        <f t="shared" ref="F7" si="1">DATE(YEAR(E7), MONTH(E7)+1, 1)</f>
        <v>36951</v>
      </c>
      <c r="G7" s="7">
        <f t="shared" ref="G7" si="2">DATE(YEAR(F7), MONTH(F7)+1, 1)</f>
        <v>36982</v>
      </c>
      <c r="H7" s="7">
        <f t="shared" ref="H7" si="3">DATE(YEAR(G7), MONTH(G7)+1, 1)</f>
        <v>37012</v>
      </c>
      <c r="I7" s="7">
        <f t="shared" ref="I7" si="4">DATE(YEAR(H7), MONTH(H7)+1, 1)</f>
        <v>37043</v>
      </c>
      <c r="J7" s="7">
        <f t="shared" ref="J7" si="5">DATE(YEAR(I7), MONTH(I7)+1, 1)</f>
        <v>37073</v>
      </c>
      <c r="K7" s="7">
        <f t="shared" ref="K7" si="6">DATE(YEAR(J7), MONTH(J7)+1, 1)</f>
        <v>37104</v>
      </c>
      <c r="L7" s="7">
        <f t="shared" ref="L7" si="7">DATE(YEAR(K7), MONTH(K7)+1, 1)</f>
        <v>37135</v>
      </c>
      <c r="M7" s="7">
        <f t="shared" ref="M7" si="8">DATE(YEAR(L7), MONTH(L7)+1, 1)</f>
        <v>37165</v>
      </c>
      <c r="N7" s="7">
        <f t="shared" ref="N7" si="9">DATE(YEAR(M7), MONTH(M7)+1, 1)</f>
        <v>37196</v>
      </c>
      <c r="O7" s="7">
        <f t="shared" ref="O7" si="10">DATE(YEAR(N7), MONTH(N7)+1, 1)</f>
        <v>37226</v>
      </c>
      <c r="P7" s="7">
        <f t="shared" ref="P7" si="11">DATE(YEAR(O7), MONTH(O7)+1, 1)</f>
        <v>37257</v>
      </c>
      <c r="Q7" s="7">
        <f t="shared" ref="Q7" si="12">DATE(YEAR(P7), MONTH(P7)+1, 1)</f>
        <v>37288</v>
      </c>
      <c r="R7" s="7">
        <f t="shared" ref="R7" si="13">DATE(YEAR(Q7), MONTH(Q7)+1, 1)</f>
        <v>37316</v>
      </c>
      <c r="S7" s="7">
        <f t="shared" ref="S7" si="14">DATE(YEAR(R7), MONTH(R7)+1, 1)</f>
        <v>37347</v>
      </c>
      <c r="T7" s="7">
        <f t="shared" ref="T7" si="15">DATE(YEAR(S7), MONTH(S7)+1, 1)</f>
        <v>37377</v>
      </c>
      <c r="U7" s="7">
        <f t="shared" ref="U7" si="16">DATE(YEAR(T7), MONTH(T7)+1, 1)</f>
        <v>37408</v>
      </c>
      <c r="V7" s="7">
        <f t="shared" ref="V7" si="17">DATE(YEAR(U7), MONTH(U7)+1, 1)</f>
        <v>37438</v>
      </c>
      <c r="W7" s="7">
        <f t="shared" ref="W7" si="18">DATE(YEAR(V7), MONTH(V7)+1, 1)</f>
        <v>37469</v>
      </c>
      <c r="X7" s="7">
        <f t="shared" ref="X7" si="19">DATE(YEAR(W7), MONTH(W7)+1, 1)</f>
        <v>37500</v>
      </c>
      <c r="Y7" s="7">
        <f t="shared" ref="Y7" si="20">DATE(YEAR(X7), MONTH(X7)+1, 1)</f>
        <v>37530</v>
      </c>
      <c r="Z7" s="7">
        <f t="shared" ref="Z7" si="21">DATE(YEAR(Y7), MONTH(Y7)+1, 1)</f>
        <v>37561</v>
      </c>
      <c r="AA7" s="7">
        <f t="shared" ref="AA7" si="22">DATE(YEAR(Z7), MONTH(Z7)+1, 1)</f>
        <v>37591</v>
      </c>
      <c r="AB7" s="7">
        <f t="shared" ref="AB7" si="23">DATE(YEAR(AA7), MONTH(AA7)+1, 1)</f>
        <v>37622</v>
      </c>
      <c r="AC7" s="7">
        <f t="shared" ref="AC7" si="24">DATE(YEAR(AB7), MONTH(AB7)+1, 1)</f>
        <v>37653</v>
      </c>
      <c r="AD7" s="7">
        <f t="shared" ref="AD7" si="25">DATE(YEAR(AC7), MONTH(AC7)+1, 1)</f>
        <v>37681</v>
      </c>
      <c r="AE7" s="7">
        <f t="shared" ref="AE7" si="26">DATE(YEAR(AD7), MONTH(AD7)+1, 1)</f>
        <v>37712</v>
      </c>
      <c r="AF7" s="7">
        <f t="shared" ref="AF7" si="27">DATE(YEAR(AE7), MONTH(AE7)+1, 1)</f>
        <v>37742</v>
      </c>
      <c r="AG7" s="7">
        <f t="shared" ref="AG7" si="28">DATE(YEAR(AF7), MONTH(AF7)+1, 1)</f>
        <v>37773</v>
      </c>
      <c r="AH7" s="7">
        <f t="shared" ref="AH7" si="29">DATE(YEAR(AG7), MONTH(AG7)+1, 1)</f>
        <v>37803</v>
      </c>
      <c r="AI7" s="7">
        <f t="shared" ref="AI7" si="30">DATE(YEAR(AH7), MONTH(AH7)+1, 1)</f>
        <v>37834</v>
      </c>
      <c r="AJ7" s="7">
        <f t="shared" ref="AJ7" si="31">DATE(YEAR(AI7), MONTH(AI7)+1, 1)</f>
        <v>37865</v>
      </c>
      <c r="AK7" s="7">
        <f t="shared" ref="AK7" si="32">DATE(YEAR(AJ7), MONTH(AJ7)+1, 1)</f>
        <v>37895</v>
      </c>
      <c r="AL7" s="7">
        <f t="shared" ref="AL7" si="33">DATE(YEAR(AK7), MONTH(AK7)+1, 1)</f>
        <v>37926</v>
      </c>
      <c r="AM7" s="7">
        <f t="shared" ref="AM7" si="34">DATE(YEAR(AL7), MONTH(AL7)+1, 1)</f>
        <v>37956</v>
      </c>
      <c r="AN7" s="7">
        <f t="shared" ref="AN7" si="35">DATE(YEAR(AM7), MONTH(AM7)+1, 1)</f>
        <v>37987</v>
      </c>
      <c r="AO7" s="7">
        <f t="shared" ref="AO7" si="36">DATE(YEAR(AN7), MONTH(AN7)+1, 1)</f>
        <v>38018</v>
      </c>
      <c r="AP7" s="7">
        <f t="shared" ref="AP7" si="37">DATE(YEAR(AO7), MONTH(AO7)+1, 1)</f>
        <v>38047</v>
      </c>
      <c r="AQ7" s="7">
        <f t="shared" ref="AQ7" si="38">DATE(YEAR(AP7), MONTH(AP7)+1, 1)</f>
        <v>38078</v>
      </c>
      <c r="AR7" s="7">
        <f t="shared" ref="AR7" si="39">DATE(YEAR(AQ7), MONTH(AQ7)+1, 1)</f>
        <v>38108</v>
      </c>
      <c r="AS7" s="7">
        <f t="shared" ref="AS7" si="40">DATE(YEAR(AR7), MONTH(AR7)+1, 1)</f>
        <v>38139</v>
      </c>
      <c r="AT7" s="7">
        <f t="shared" ref="AT7" si="41">DATE(YEAR(AS7), MONTH(AS7)+1, 1)</f>
        <v>38169</v>
      </c>
      <c r="AU7" s="7">
        <f t="shared" ref="AU7" si="42">DATE(YEAR(AT7), MONTH(AT7)+1, 1)</f>
        <v>38200</v>
      </c>
      <c r="AV7" s="7">
        <f t="shared" ref="AV7" si="43">DATE(YEAR(AU7), MONTH(AU7)+1, 1)</f>
        <v>38231</v>
      </c>
      <c r="AW7" s="7">
        <f t="shared" ref="AW7" si="44">DATE(YEAR(AV7), MONTH(AV7)+1, 1)</f>
        <v>38261</v>
      </c>
      <c r="AX7" s="7">
        <f t="shared" ref="AX7" si="45">DATE(YEAR(AW7), MONTH(AW7)+1, 1)</f>
        <v>38292</v>
      </c>
      <c r="AY7" s="7">
        <f t="shared" ref="AY7" si="46">DATE(YEAR(AX7), MONTH(AX7)+1, 1)</f>
        <v>38322</v>
      </c>
      <c r="AZ7" s="7">
        <f t="shared" ref="AZ7" si="47">DATE(YEAR(AY7), MONTH(AY7)+1, 1)</f>
        <v>38353</v>
      </c>
      <c r="BA7" s="7">
        <f t="shared" ref="BA7" si="48">DATE(YEAR(AZ7), MONTH(AZ7)+1, 1)</f>
        <v>38384</v>
      </c>
      <c r="BB7" s="7">
        <f t="shared" ref="BB7" si="49">DATE(YEAR(BA7), MONTH(BA7)+1, 1)</f>
        <v>38412</v>
      </c>
      <c r="BC7" s="7">
        <f t="shared" ref="BC7" si="50">DATE(YEAR(BB7), MONTH(BB7)+1, 1)</f>
        <v>38443</v>
      </c>
      <c r="BD7" s="7">
        <f t="shared" ref="BD7" si="51">DATE(YEAR(BC7), MONTH(BC7)+1, 1)</f>
        <v>38473</v>
      </c>
      <c r="BE7" s="7">
        <f t="shared" ref="BE7" si="52">DATE(YEAR(BD7), MONTH(BD7)+1, 1)</f>
        <v>38504</v>
      </c>
      <c r="BF7" s="7">
        <f t="shared" ref="BF7" si="53">DATE(YEAR(BE7), MONTH(BE7)+1, 1)</f>
        <v>38534</v>
      </c>
      <c r="BG7" s="7">
        <f t="shared" ref="BG7" si="54">DATE(YEAR(BF7), MONTH(BF7)+1, 1)</f>
        <v>38565</v>
      </c>
      <c r="BH7" s="7">
        <f t="shared" ref="BH7" si="55">DATE(YEAR(BG7), MONTH(BG7)+1, 1)</f>
        <v>38596</v>
      </c>
      <c r="BI7" s="7">
        <f t="shared" ref="BI7" si="56">DATE(YEAR(BH7), MONTH(BH7)+1, 1)</f>
        <v>38626</v>
      </c>
      <c r="BJ7" s="7">
        <f t="shared" ref="BJ7" si="57">DATE(YEAR(BI7), MONTH(BI7)+1, 1)</f>
        <v>38657</v>
      </c>
      <c r="BK7" s="7">
        <f t="shared" ref="BK7" si="58">DATE(YEAR(BJ7), MONTH(BJ7)+1, 1)</f>
        <v>38687</v>
      </c>
      <c r="BL7" s="7">
        <f t="shared" ref="BL7" si="59">DATE(YEAR(BK7), MONTH(BK7)+1, 1)</f>
        <v>38718</v>
      </c>
      <c r="BM7" s="7">
        <f t="shared" ref="BM7" si="60">DATE(YEAR(BL7), MONTH(BL7)+1, 1)</f>
        <v>38749</v>
      </c>
      <c r="BN7" s="7">
        <f t="shared" ref="BN7" si="61">DATE(YEAR(BM7), MONTH(BM7)+1, 1)</f>
        <v>38777</v>
      </c>
      <c r="BO7" s="7">
        <f t="shared" ref="BO7" si="62">DATE(YEAR(BN7), MONTH(BN7)+1, 1)</f>
        <v>38808</v>
      </c>
      <c r="BP7" s="7">
        <f t="shared" ref="BP7" si="63">DATE(YEAR(BO7), MONTH(BO7)+1, 1)</f>
        <v>38838</v>
      </c>
      <c r="BQ7" s="7">
        <f t="shared" ref="BQ7" si="64">DATE(YEAR(BP7), MONTH(BP7)+1, 1)</f>
        <v>38869</v>
      </c>
      <c r="BR7" s="7">
        <f t="shared" ref="BR7" si="65">DATE(YEAR(BQ7), MONTH(BQ7)+1, 1)</f>
        <v>38899</v>
      </c>
      <c r="BS7" s="7">
        <f t="shared" ref="BS7" si="66">DATE(YEAR(BR7), MONTH(BR7)+1, 1)</f>
        <v>38930</v>
      </c>
      <c r="BT7" s="7">
        <f t="shared" ref="BT7" si="67">DATE(YEAR(BS7), MONTH(BS7)+1, 1)</f>
        <v>38961</v>
      </c>
      <c r="BU7" s="7">
        <f t="shared" ref="BU7" si="68">DATE(YEAR(BT7), MONTH(BT7)+1, 1)</f>
        <v>38991</v>
      </c>
      <c r="BV7" s="7">
        <f t="shared" ref="BV7" si="69">DATE(YEAR(BU7), MONTH(BU7)+1, 1)</f>
        <v>39022</v>
      </c>
      <c r="BW7" s="7">
        <f t="shared" ref="BW7" si="70">DATE(YEAR(BV7), MONTH(BV7)+1, 1)</f>
        <v>39052</v>
      </c>
      <c r="BX7" s="7">
        <f t="shared" ref="BX7" si="71">DATE(YEAR(BW7), MONTH(BW7)+1, 1)</f>
        <v>39083</v>
      </c>
      <c r="BY7" s="7">
        <f t="shared" ref="BY7" si="72">DATE(YEAR(BX7), MONTH(BX7)+1, 1)</f>
        <v>39114</v>
      </c>
      <c r="BZ7" s="7">
        <f t="shared" ref="BZ7" si="73">DATE(YEAR(BY7), MONTH(BY7)+1, 1)</f>
        <v>39142</v>
      </c>
      <c r="CA7" s="7">
        <f t="shared" ref="CA7" si="74">DATE(YEAR(BZ7), MONTH(BZ7)+1, 1)</f>
        <v>39173</v>
      </c>
      <c r="CB7" s="7">
        <f t="shared" ref="CB7" si="75">DATE(YEAR(CA7), MONTH(CA7)+1, 1)</f>
        <v>39203</v>
      </c>
      <c r="CC7" s="7">
        <f t="shared" ref="CC7" si="76">DATE(YEAR(CB7), MONTH(CB7)+1, 1)</f>
        <v>39234</v>
      </c>
      <c r="CD7" s="7">
        <f t="shared" ref="CD7" si="77">DATE(YEAR(CC7), MONTH(CC7)+1, 1)</f>
        <v>39264</v>
      </c>
      <c r="CE7" s="7">
        <f t="shared" ref="CE7" si="78">DATE(YEAR(CD7), MONTH(CD7)+1, 1)</f>
        <v>39295</v>
      </c>
      <c r="CF7" s="7">
        <f t="shared" ref="CF7" si="79">DATE(YEAR(CE7), MONTH(CE7)+1, 1)</f>
        <v>39326</v>
      </c>
      <c r="CG7" s="7">
        <f t="shared" ref="CG7" si="80">DATE(YEAR(CF7), MONTH(CF7)+1, 1)</f>
        <v>39356</v>
      </c>
      <c r="CH7" s="7">
        <f t="shared" ref="CH7" si="81">DATE(YEAR(CG7), MONTH(CG7)+1, 1)</f>
        <v>39387</v>
      </c>
      <c r="CI7" s="7">
        <f t="shared" ref="CI7" si="82">DATE(YEAR(CH7), MONTH(CH7)+1, 1)</f>
        <v>39417</v>
      </c>
      <c r="CJ7" s="7">
        <f t="shared" ref="CJ7" si="83">DATE(YEAR(CI7), MONTH(CI7)+1, 1)</f>
        <v>39448</v>
      </c>
      <c r="CK7" s="7">
        <f t="shared" ref="CK7" si="84">DATE(YEAR(CJ7), MONTH(CJ7)+1, 1)</f>
        <v>39479</v>
      </c>
      <c r="CL7" s="7">
        <f t="shared" ref="CL7" si="85">DATE(YEAR(CK7), MONTH(CK7)+1, 1)</f>
        <v>39508</v>
      </c>
      <c r="CM7" s="7">
        <f t="shared" ref="CM7" si="86">DATE(YEAR(CL7), MONTH(CL7)+1, 1)</f>
        <v>39539</v>
      </c>
      <c r="CN7" s="7">
        <f t="shared" ref="CN7" si="87">DATE(YEAR(CM7), MONTH(CM7)+1, 1)</f>
        <v>39569</v>
      </c>
      <c r="CO7" s="7">
        <f t="shared" ref="CO7" si="88">DATE(YEAR(CN7), MONTH(CN7)+1, 1)</f>
        <v>39600</v>
      </c>
      <c r="CP7" s="7">
        <f t="shared" ref="CP7" si="89">DATE(YEAR(CO7), MONTH(CO7)+1, 1)</f>
        <v>39630</v>
      </c>
      <c r="CQ7" s="7">
        <f t="shared" ref="CQ7" si="90">DATE(YEAR(CP7), MONTH(CP7)+1, 1)</f>
        <v>39661</v>
      </c>
      <c r="CR7" s="7">
        <f t="shared" ref="CR7" si="91">DATE(YEAR(CQ7), MONTH(CQ7)+1, 1)</f>
        <v>39692</v>
      </c>
      <c r="CS7" s="7">
        <f t="shared" ref="CS7" si="92">DATE(YEAR(CR7), MONTH(CR7)+1, 1)</f>
        <v>39722</v>
      </c>
      <c r="CT7" s="7">
        <f t="shared" ref="CT7" si="93">DATE(YEAR(CS7), MONTH(CS7)+1, 1)</f>
        <v>39753</v>
      </c>
      <c r="CU7" s="7">
        <f t="shared" ref="CU7" si="94">DATE(YEAR(CT7), MONTH(CT7)+1, 1)</f>
        <v>39783</v>
      </c>
      <c r="CV7" s="7">
        <f t="shared" ref="CV7" si="95">DATE(YEAR(CU7), MONTH(CU7)+1, 1)</f>
        <v>39814</v>
      </c>
      <c r="CW7" s="7">
        <f t="shared" ref="CW7" si="96">DATE(YEAR(CV7), MONTH(CV7)+1, 1)</f>
        <v>39845</v>
      </c>
      <c r="CX7" s="7">
        <f t="shared" ref="CX7" si="97">DATE(YEAR(CW7), MONTH(CW7)+1, 1)</f>
        <v>39873</v>
      </c>
      <c r="CY7" s="7">
        <f t="shared" ref="CY7" si="98">DATE(YEAR(CX7), MONTH(CX7)+1, 1)</f>
        <v>39904</v>
      </c>
      <c r="CZ7" s="7">
        <f t="shared" ref="CZ7" si="99">DATE(YEAR(CY7), MONTH(CY7)+1, 1)</f>
        <v>39934</v>
      </c>
      <c r="DA7" s="7">
        <f t="shared" ref="DA7" si="100">DATE(YEAR(CZ7), MONTH(CZ7)+1, 1)</f>
        <v>39965</v>
      </c>
      <c r="DB7" s="7">
        <f t="shared" ref="DB7" si="101">DATE(YEAR(DA7), MONTH(DA7)+1, 1)</f>
        <v>39995</v>
      </c>
      <c r="DC7" s="7">
        <f t="shared" ref="DC7" si="102">DATE(YEAR(DB7), MONTH(DB7)+1, 1)</f>
        <v>40026</v>
      </c>
      <c r="DD7" s="7">
        <f t="shared" ref="DD7" si="103">DATE(YEAR(DC7), MONTH(DC7)+1, 1)</f>
        <v>40057</v>
      </c>
      <c r="DE7" s="7">
        <f t="shared" ref="DE7" si="104">DATE(YEAR(DD7), MONTH(DD7)+1, 1)</f>
        <v>40087</v>
      </c>
      <c r="DF7" s="7">
        <f t="shared" ref="DF7" si="105">DATE(YEAR(DE7), MONTH(DE7)+1, 1)</f>
        <v>40118</v>
      </c>
      <c r="DG7" s="7">
        <f t="shared" ref="DG7" si="106">DATE(YEAR(DF7), MONTH(DF7)+1, 1)</f>
        <v>40148</v>
      </c>
      <c r="DH7" s="7">
        <f t="shared" ref="DH7" si="107">DATE(YEAR(DG7), MONTH(DG7)+1, 1)</f>
        <v>40179</v>
      </c>
      <c r="DI7" s="7">
        <f t="shared" ref="DI7" si="108">DATE(YEAR(DH7), MONTH(DH7)+1, 1)</f>
        <v>40210</v>
      </c>
      <c r="DJ7" s="7">
        <f t="shared" ref="DJ7" si="109">DATE(YEAR(DI7), MONTH(DI7)+1, 1)</f>
        <v>40238</v>
      </c>
      <c r="DK7" s="7">
        <f t="shared" ref="DK7" si="110">DATE(YEAR(DJ7), MONTH(DJ7)+1, 1)</f>
        <v>40269</v>
      </c>
      <c r="DL7" s="7">
        <f t="shared" ref="DL7" si="111">DATE(YEAR(DK7), MONTH(DK7)+1, 1)</f>
        <v>40299</v>
      </c>
      <c r="DM7" s="7">
        <f t="shared" ref="DM7" si="112">DATE(YEAR(DL7), MONTH(DL7)+1, 1)</f>
        <v>40330</v>
      </c>
      <c r="DN7" s="7">
        <f t="shared" ref="DN7" si="113">DATE(YEAR(DM7), MONTH(DM7)+1, 1)</f>
        <v>40360</v>
      </c>
      <c r="DO7" s="7">
        <f t="shared" ref="DO7" si="114">DATE(YEAR(DN7), MONTH(DN7)+1, 1)</f>
        <v>40391</v>
      </c>
      <c r="DP7" s="7">
        <f t="shared" ref="DP7" si="115">DATE(YEAR(DO7), MONTH(DO7)+1, 1)</f>
        <v>40422</v>
      </c>
      <c r="DQ7" s="7">
        <f t="shared" ref="DQ7" si="116">DATE(YEAR(DP7), MONTH(DP7)+1, 1)</f>
        <v>40452</v>
      </c>
      <c r="DR7" s="7">
        <f t="shared" ref="DR7" si="117">DATE(YEAR(DQ7), MONTH(DQ7)+1, 1)</f>
        <v>40483</v>
      </c>
      <c r="DS7" s="7">
        <f t="shared" ref="DS7" si="118">DATE(YEAR(DR7), MONTH(DR7)+1, 1)</f>
        <v>40513</v>
      </c>
    </row>
    <row r="8" spans="1:123" ht="15.5" x14ac:dyDescent="0.35">
      <c r="A8" s="108"/>
      <c r="B8" s="109" t="s">
        <v>312</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row>
    <row r="9" spans="1:123" ht="16" thickBot="1" x14ac:dyDescent="0.4">
      <c r="A9" s="108"/>
    </row>
    <row r="10" spans="1:123" ht="16" thickBot="1" x14ac:dyDescent="0.4">
      <c r="A10" s="104" t="s">
        <v>169</v>
      </c>
      <c r="B10" s="32" t="s">
        <v>170</v>
      </c>
    </row>
    <row r="12" spans="1:123" ht="15.5" x14ac:dyDescent="0.35">
      <c r="A12" s="108"/>
      <c r="B12" s="116" t="s">
        <v>171</v>
      </c>
      <c r="C12" s="117"/>
      <c r="D12" s="117"/>
      <c r="E12" s="117"/>
      <c r="F12" s="117"/>
      <c r="G12" s="117"/>
      <c r="H12" s="117"/>
      <c r="I12" s="117"/>
      <c r="J12" s="117"/>
      <c r="K12" s="117"/>
      <c r="L12" s="117"/>
      <c r="M12" s="117"/>
      <c r="N12" s="117"/>
      <c r="O12" s="117"/>
      <c r="P12" s="118"/>
    </row>
    <row r="13" spans="1:123" ht="15.5" x14ac:dyDescent="0.35">
      <c r="A13" s="108"/>
    </row>
    <row r="14" spans="1:123" ht="15.5" x14ac:dyDescent="0.35">
      <c r="A14" s="108"/>
      <c r="B14" s="18"/>
      <c r="C14" s="7">
        <f>'0-General Inputs'!$C$14</f>
        <v>36861</v>
      </c>
      <c r="D14" s="7">
        <f>DATE(YEAR(C14), MONTH(C14)+1, 1)</f>
        <v>36892</v>
      </c>
      <c r="E14" s="7">
        <f t="shared" ref="E14:AW14" si="119">DATE(YEAR(D14), MONTH(D14)+1, 1)</f>
        <v>36923</v>
      </c>
      <c r="F14" s="7">
        <f t="shared" si="119"/>
        <v>36951</v>
      </c>
      <c r="G14" s="7">
        <f t="shared" si="119"/>
        <v>36982</v>
      </c>
      <c r="H14" s="7">
        <f t="shared" si="119"/>
        <v>37012</v>
      </c>
      <c r="I14" s="7">
        <f t="shared" si="119"/>
        <v>37043</v>
      </c>
      <c r="J14" s="7">
        <f t="shared" si="119"/>
        <v>37073</v>
      </c>
      <c r="K14" s="7">
        <f t="shared" si="119"/>
        <v>37104</v>
      </c>
      <c r="L14" s="7">
        <f t="shared" si="119"/>
        <v>37135</v>
      </c>
      <c r="M14" s="7">
        <f t="shared" si="119"/>
        <v>37165</v>
      </c>
      <c r="N14" s="7">
        <f t="shared" si="119"/>
        <v>37196</v>
      </c>
      <c r="O14" s="7">
        <f t="shared" si="119"/>
        <v>37226</v>
      </c>
      <c r="P14" s="7">
        <f t="shared" si="119"/>
        <v>37257</v>
      </c>
      <c r="Q14" s="7">
        <f t="shared" si="119"/>
        <v>37288</v>
      </c>
      <c r="R14" s="7">
        <f t="shared" si="119"/>
        <v>37316</v>
      </c>
      <c r="S14" s="7">
        <f t="shared" si="119"/>
        <v>37347</v>
      </c>
      <c r="T14" s="7">
        <f t="shared" si="119"/>
        <v>37377</v>
      </c>
      <c r="U14" s="7">
        <f t="shared" si="119"/>
        <v>37408</v>
      </c>
      <c r="V14" s="7">
        <f t="shared" si="119"/>
        <v>37438</v>
      </c>
      <c r="W14" s="7">
        <f t="shared" si="119"/>
        <v>37469</v>
      </c>
      <c r="X14" s="7">
        <f t="shared" si="119"/>
        <v>37500</v>
      </c>
      <c r="Y14" s="7">
        <f t="shared" si="119"/>
        <v>37530</v>
      </c>
      <c r="Z14" s="7">
        <f t="shared" si="119"/>
        <v>37561</v>
      </c>
      <c r="AA14" s="7">
        <f t="shared" si="119"/>
        <v>37591</v>
      </c>
      <c r="AB14" s="7">
        <f t="shared" si="119"/>
        <v>37622</v>
      </c>
      <c r="AC14" s="7">
        <f t="shared" si="119"/>
        <v>37653</v>
      </c>
      <c r="AD14" s="7">
        <f t="shared" si="119"/>
        <v>37681</v>
      </c>
      <c r="AE14" s="7">
        <f t="shared" si="119"/>
        <v>37712</v>
      </c>
      <c r="AF14" s="7">
        <f t="shared" si="119"/>
        <v>37742</v>
      </c>
      <c r="AG14" s="7">
        <f t="shared" si="119"/>
        <v>37773</v>
      </c>
      <c r="AH14" s="7">
        <f t="shared" si="119"/>
        <v>37803</v>
      </c>
      <c r="AI14" s="7">
        <f t="shared" si="119"/>
        <v>37834</v>
      </c>
      <c r="AJ14" s="7">
        <f t="shared" si="119"/>
        <v>37865</v>
      </c>
      <c r="AK14" s="7">
        <f t="shared" si="119"/>
        <v>37895</v>
      </c>
      <c r="AL14" s="7">
        <f t="shared" si="119"/>
        <v>37926</v>
      </c>
      <c r="AM14" s="7">
        <f t="shared" si="119"/>
        <v>37956</v>
      </c>
      <c r="AN14" s="7">
        <f t="shared" si="119"/>
        <v>37987</v>
      </c>
      <c r="AO14" s="7">
        <f t="shared" si="119"/>
        <v>38018</v>
      </c>
      <c r="AP14" s="7">
        <f t="shared" si="119"/>
        <v>38047</v>
      </c>
      <c r="AQ14" s="7">
        <f t="shared" si="119"/>
        <v>38078</v>
      </c>
      <c r="AR14" s="7">
        <f t="shared" si="119"/>
        <v>38108</v>
      </c>
      <c r="AS14" s="7">
        <f t="shared" si="119"/>
        <v>38139</v>
      </c>
      <c r="AT14" s="7">
        <f t="shared" si="119"/>
        <v>38169</v>
      </c>
      <c r="AU14" s="7">
        <f t="shared" si="119"/>
        <v>38200</v>
      </c>
      <c r="AV14" s="7">
        <f t="shared" si="119"/>
        <v>38231</v>
      </c>
      <c r="AW14" s="7">
        <f t="shared" si="119"/>
        <v>38261</v>
      </c>
      <c r="AX14" s="7">
        <f t="shared" ref="AX14:DI14" si="120">DATE(YEAR(AW14), MONTH(AW14)+1, 1)</f>
        <v>38292</v>
      </c>
      <c r="AY14" s="7">
        <f t="shared" si="120"/>
        <v>38322</v>
      </c>
      <c r="AZ14" s="7">
        <f t="shared" si="120"/>
        <v>38353</v>
      </c>
      <c r="BA14" s="7">
        <f t="shared" si="120"/>
        <v>38384</v>
      </c>
      <c r="BB14" s="7">
        <f t="shared" si="120"/>
        <v>38412</v>
      </c>
      <c r="BC14" s="7">
        <f t="shared" si="120"/>
        <v>38443</v>
      </c>
      <c r="BD14" s="7">
        <f t="shared" si="120"/>
        <v>38473</v>
      </c>
      <c r="BE14" s="7">
        <f t="shared" si="120"/>
        <v>38504</v>
      </c>
      <c r="BF14" s="7">
        <f t="shared" si="120"/>
        <v>38534</v>
      </c>
      <c r="BG14" s="7">
        <f t="shared" si="120"/>
        <v>38565</v>
      </c>
      <c r="BH14" s="7">
        <f t="shared" si="120"/>
        <v>38596</v>
      </c>
      <c r="BI14" s="7">
        <f t="shared" si="120"/>
        <v>38626</v>
      </c>
      <c r="BJ14" s="7">
        <f t="shared" si="120"/>
        <v>38657</v>
      </c>
      <c r="BK14" s="7">
        <f t="shared" si="120"/>
        <v>38687</v>
      </c>
      <c r="BL14" s="7">
        <f t="shared" si="120"/>
        <v>38718</v>
      </c>
      <c r="BM14" s="7">
        <f t="shared" si="120"/>
        <v>38749</v>
      </c>
      <c r="BN14" s="7">
        <f t="shared" si="120"/>
        <v>38777</v>
      </c>
      <c r="BO14" s="7">
        <f t="shared" si="120"/>
        <v>38808</v>
      </c>
      <c r="BP14" s="7">
        <f t="shared" si="120"/>
        <v>38838</v>
      </c>
      <c r="BQ14" s="7">
        <f t="shared" si="120"/>
        <v>38869</v>
      </c>
      <c r="BR14" s="7">
        <f t="shared" si="120"/>
        <v>38899</v>
      </c>
      <c r="BS14" s="7">
        <f t="shared" si="120"/>
        <v>38930</v>
      </c>
      <c r="BT14" s="7">
        <f t="shared" si="120"/>
        <v>38961</v>
      </c>
      <c r="BU14" s="7">
        <f t="shared" si="120"/>
        <v>38991</v>
      </c>
      <c r="BV14" s="7">
        <f t="shared" si="120"/>
        <v>39022</v>
      </c>
      <c r="BW14" s="7">
        <f t="shared" si="120"/>
        <v>39052</v>
      </c>
      <c r="BX14" s="7">
        <f t="shared" si="120"/>
        <v>39083</v>
      </c>
      <c r="BY14" s="7">
        <f t="shared" si="120"/>
        <v>39114</v>
      </c>
      <c r="BZ14" s="7">
        <f t="shared" si="120"/>
        <v>39142</v>
      </c>
      <c r="CA14" s="7">
        <f t="shared" si="120"/>
        <v>39173</v>
      </c>
      <c r="CB14" s="7">
        <f t="shared" si="120"/>
        <v>39203</v>
      </c>
      <c r="CC14" s="7">
        <f t="shared" si="120"/>
        <v>39234</v>
      </c>
      <c r="CD14" s="7">
        <f t="shared" si="120"/>
        <v>39264</v>
      </c>
      <c r="CE14" s="7">
        <f t="shared" si="120"/>
        <v>39295</v>
      </c>
      <c r="CF14" s="7">
        <f t="shared" si="120"/>
        <v>39326</v>
      </c>
      <c r="CG14" s="7">
        <f t="shared" si="120"/>
        <v>39356</v>
      </c>
      <c r="CH14" s="7">
        <f t="shared" si="120"/>
        <v>39387</v>
      </c>
      <c r="CI14" s="7">
        <f t="shared" si="120"/>
        <v>39417</v>
      </c>
      <c r="CJ14" s="7">
        <f t="shared" si="120"/>
        <v>39448</v>
      </c>
      <c r="CK14" s="7">
        <f t="shared" si="120"/>
        <v>39479</v>
      </c>
      <c r="CL14" s="7">
        <f t="shared" si="120"/>
        <v>39508</v>
      </c>
      <c r="CM14" s="7">
        <f t="shared" si="120"/>
        <v>39539</v>
      </c>
      <c r="CN14" s="7">
        <f t="shared" si="120"/>
        <v>39569</v>
      </c>
      <c r="CO14" s="7">
        <f t="shared" si="120"/>
        <v>39600</v>
      </c>
      <c r="CP14" s="7">
        <f t="shared" si="120"/>
        <v>39630</v>
      </c>
      <c r="CQ14" s="7">
        <f t="shared" si="120"/>
        <v>39661</v>
      </c>
      <c r="CR14" s="7">
        <f t="shared" si="120"/>
        <v>39692</v>
      </c>
      <c r="CS14" s="7">
        <f t="shared" si="120"/>
        <v>39722</v>
      </c>
      <c r="CT14" s="7">
        <f t="shared" si="120"/>
        <v>39753</v>
      </c>
      <c r="CU14" s="7">
        <f t="shared" si="120"/>
        <v>39783</v>
      </c>
      <c r="CV14" s="7">
        <f t="shared" si="120"/>
        <v>39814</v>
      </c>
      <c r="CW14" s="7">
        <f t="shared" si="120"/>
        <v>39845</v>
      </c>
      <c r="CX14" s="7">
        <f t="shared" si="120"/>
        <v>39873</v>
      </c>
      <c r="CY14" s="7">
        <f t="shared" si="120"/>
        <v>39904</v>
      </c>
      <c r="CZ14" s="7">
        <f t="shared" si="120"/>
        <v>39934</v>
      </c>
      <c r="DA14" s="7">
        <f t="shared" si="120"/>
        <v>39965</v>
      </c>
      <c r="DB14" s="7">
        <f t="shared" si="120"/>
        <v>39995</v>
      </c>
      <c r="DC14" s="7">
        <f t="shared" si="120"/>
        <v>40026</v>
      </c>
      <c r="DD14" s="7">
        <f t="shared" si="120"/>
        <v>40057</v>
      </c>
      <c r="DE14" s="7">
        <f t="shared" si="120"/>
        <v>40087</v>
      </c>
      <c r="DF14" s="7">
        <f t="shared" si="120"/>
        <v>40118</v>
      </c>
      <c r="DG14" s="7">
        <f t="shared" si="120"/>
        <v>40148</v>
      </c>
      <c r="DH14" s="7">
        <f t="shared" si="120"/>
        <v>40179</v>
      </c>
      <c r="DI14" s="7">
        <f t="shared" si="120"/>
        <v>40210</v>
      </c>
      <c r="DJ14" s="7">
        <f t="shared" ref="DJ14:DQ14" si="121">DATE(YEAR(DI14), MONTH(DI14)+1, 1)</f>
        <v>40238</v>
      </c>
      <c r="DK14" s="7">
        <f t="shared" si="121"/>
        <v>40269</v>
      </c>
      <c r="DL14" s="7">
        <f t="shared" si="121"/>
        <v>40299</v>
      </c>
      <c r="DM14" s="7">
        <f t="shared" si="121"/>
        <v>40330</v>
      </c>
      <c r="DN14" s="7">
        <f t="shared" si="121"/>
        <v>40360</v>
      </c>
      <c r="DO14" s="7">
        <f t="shared" si="121"/>
        <v>40391</v>
      </c>
      <c r="DP14" s="7">
        <f t="shared" si="121"/>
        <v>40422</v>
      </c>
      <c r="DQ14" s="7">
        <f t="shared" si="121"/>
        <v>40452</v>
      </c>
      <c r="DR14" s="7">
        <f t="shared" ref="DR14:DS14" si="122">DATE(YEAR(DQ14), MONTH(DQ14)+1, 1)</f>
        <v>40483</v>
      </c>
      <c r="DS14" s="7">
        <f t="shared" si="122"/>
        <v>40513</v>
      </c>
    </row>
    <row r="15" spans="1:123" ht="15.5" x14ac:dyDescent="0.35">
      <c r="A15" s="108"/>
      <c r="B15" s="109" t="s">
        <v>172</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row>
    <row r="16" spans="1:123" ht="16" thickBot="1" x14ac:dyDescent="0.4">
      <c r="A16" s="108"/>
    </row>
    <row r="17" spans="1:123" ht="16" thickBot="1" x14ac:dyDescent="0.4">
      <c r="A17" s="104" t="s">
        <v>173</v>
      </c>
      <c r="B17" s="32" t="s">
        <v>174</v>
      </c>
    </row>
    <row r="18" spans="1:123" ht="15.5" x14ac:dyDescent="0.35">
      <c r="A18" s="108"/>
    </row>
    <row r="19" spans="1:123" ht="15.5" x14ac:dyDescent="0.35">
      <c r="A19" s="108"/>
      <c r="B19" s="18" t="s">
        <v>175</v>
      </c>
      <c r="C19" s="7">
        <f>'0-General Inputs'!$C$14</f>
        <v>36861</v>
      </c>
      <c r="D19" s="7">
        <f>DATE(YEAR(C19), MONTH(C19)+1, 1)</f>
        <v>36892</v>
      </c>
      <c r="E19" s="7">
        <f t="shared" ref="E19:J19" si="123">DATE(YEAR(D19), MONTH(D19)+1, 1)</f>
        <v>36923</v>
      </c>
      <c r="F19" s="7">
        <f t="shared" si="123"/>
        <v>36951</v>
      </c>
      <c r="G19" s="7">
        <f t="shared" si="123"/>
        <v>36982</v>
      </c>
      <c r="H19" s="7">
        <f t="shared" si="123"/>
        <v>37012</v>
      </c>
      <c r="I19" s="7">
        <f t="shared" si="123"/>
        <v>37043</v>
      </c>
      <c r="J19" s="7">
        <f t="shared" si="123"/>
        <v>37073</v>
      </c>
      <c r="K19" s="7">
        <f t="shared" ref="K19" si="124">DATE(YEAR(J19), MONTH(J19)+1, 1)</f>
        <v>37104</v>
      </c>
      <c r="L19" s="7">
        <f t="shared" ref="L19" si="125">DATE(YEAR(K19), MONTH(K19)+1, 1)</f>
        <v>37135</v>
      </c>
      <c r="M19" s="7">
        <f t="shared" ref="M19" si="126">DATE(YEAR(L19), MONTH(L19)+1, 1)</f>
        <v>37165</v>
      </c>
      <c r="N19" s="7">
        <f t="shared" ref="N19" si="127">DATE(YEAR(M19), MONTH(M19)+1, 1)</f>
        <v>37196</v>
      </c>
      <c r="O19" s="7">
        <f t="shared" ref="O19" si="128">DATE(YEAR(N19), MONTH(N19)+1, 1)</f>
        <v>37226</v>
      </c>
      <c r="P19" s="7">
        <f t="shared" ref="P19" si="129">DATE(YEAR(O19), MONTH(O19)+1, 1)</f>
        <v>37257</v>
      </c>
      <c r="Q19" s="7">
        <f t="shared" ref="Q19" si="130">DATE(YEAR(P19), MONTH(P19)+1, 1)</f>
        <v>37288</v>
      </c>
      <c r="R19" s="7">
        <f t="shared" ref="R19" si="131">DATE(YEAR(Q19), MONTH(Q19)+1, 1)</f>
        <v>37316</v>
      </c>
      <c r="S19" s="7">
        <f t="shared" ref="S19" si="132">DATE(YEAR(R19), MONTH(R19)+1, 1)</f>
        <v>37347</v>
      </c>
      <c r="T19" s="7">
        <f t="shared" ref="T19" si="133">DATE(YEAR(S19), MONTH(S19)+1, 1)</f>
        <v>37377</v>
      </c>
      <c r="U19" s="7">
        <f t="shared" ref="U19" si="134">DATE(YEAR(T19), MONTH(T19)+1, 1)</f>
        <v>37408</v>
      </c>
      <c r="V19" s="7">
        <f t="shared" ref="V19" si="135">DATE(YEAR(U19), MONTH(U19)+1, 1)</f>
        <v>37438</v>
      </c>
      <c r="W19" s="7">
        <f t="shared" ref="W19" si="136">DATE(YEAR(V19), MONTH(V19)+1, 1)</f>
        <v>37469</v>
      </c>
      <c r="X19" s="7">
        <f t="shared" ref="X19" si="137">DATE(YEAR(W19), MONTH(W19)+1, 1)</f>
        <v>37500</v>
      </c>
      <c r="Y19" s="7">
        <f t="shared" ref="Y19" si="138">DATE(YEAR(X19), MONTH(X19)+1, 1)</f>
        <v>37530</v>
      </c>
      <c r="Z19" s="7">
        <f t="shared" ref="Z19" si="139">DATE(YEAR(Y19), MONTH(Y19)+1, 1)</f>
        <v>37561</v>
      </c>
      <c r="AA19" s="7">
        <f t="shared" ref="AA19" si="140">DATE(YEAR(Z19), MONTH(Z19)+1, 1)</f>
        <v>37591</v>
      </c>
      <c r="AB19" s="7">
        <f t="shared" ref="AB19" si="141">DATE(YEAR(AA19), MONTH(AA19)+1, 1)</f>
        <v>37622</v>
      </c>
      <c r="AC19" s="7">
        <f t="shared" ref="AC19" si="142">DATE(YEAR(AB19), MONTH(AB19)+1, 1)</f>
        <v>37653</v>
      </c>
      <c r="AD19" s="7">
        <f t="shared" ref="AD19" si="143">DATE(YEAR(AC19), MONTH(AC19)+1, 1)</f>
        <v>37681</v>
      </c>
      <c r="AE19" s="7">
        <f t="shared" ref="AE19" si="144">DATE(YEAR(AD19), MONTH(AD19)+1, 1)</f>
        <v>37712</v>
      </c>
      <c r="AF19" s="7">
        <f t="shared" ref="AF19" si="145">DATE(YEAR(AE19), MONTH(AE19)+1, 1)</f>
        <v>37742</v>
      </c>
      <c r="AG19" s="7">
        <f t="shared" ref="AG19" si="146">DATE(YEAR(AF19), MONTH(AF19)+1, 1)</f>
        <v>37773</v>
      </c>
      <c r="AH19" s="7">
        <f t="shared" ref="AH19" si="147">DATE(YEAR(AG19), MONTH(AG19)+1, 1)</f>
        <v>37803</v>
      </c>
      <c r="AI19" s="7">
        <f t="shared" ref="AI19" si="148">DATE(YEAR(AH19), MONTH(AH19)+1, 1)</f>
        <v>37834</v>
      </c>
      <c r="AJ19" s="7">
        <f t="shared" ref="AJ19" si="149">DATE(YEAR(AI19), MONTH(AI19)+1, 1)</f>
        <v>37865</v>
      </c>
      <c r="AK19" s="7">
        <f t="shared" ref="AK19" si="150">DATE(YEAR(AJ19), MONTH(AJ19)+1, 1)</f>
        <v>37895</v>
      </c>
      <c r="AL19" s="7">
        <f t="shared" ref="AL19" si="151">DATE(YEAR(AK19), MONTH(AK19)+1, 1)</f>
        <v>37926</v>
      </c>
      <c r="AM19" s="7">
        <f t="shared" ref="AM19" si="152">DATE(YEAR(AL19), MONTH(AL19)+1, 1)</f>
        <v>37956</v>
      </c>
      <c r="AN19" s="7">
        <f t="shared" ref="AN19" si="153">DATE(YEAR(AM19), MONTH(AM19)+1, 1)</f>
        <v>37987</v>
      </c>
      <c r="AO19" s="7">
        <f t="shared" ref="AO19" si="154">DATE(YEAR(AN19), MONTH(AN19)+1, 1)</f>
        <v>38018</v>
      </c>
      <c r="AP19" s="7">
        <f t="shared" ref="AP19" si="155">DATE(YEAR(AO19), MONTH(AO19)+1, 1)</f>
        <v>38047</v>
      </c>
      <c r="AQ19" s="7">
        <f t="shared" ref="AQ19" si="156">DATE(YEAR(AP19), MONTH(AP19)+1, 1)</f>
        <v>38078</v>
      </c>
      <c r="AR19" s="7">
        <f t="shared" ref="AR19" si="157">DATE(YEAR(AQ19), MONTH(AQ19)+1, 1)</f>
        <v>38108</v>
      </c>
      <c r="AS19" s="7">
        <f t="shared" ref="AS19" si="158">DATE(YEAR(AR19), MONTH(AR19)+1, 1)</f>
        <v>38139</v>
      </c>
      <c r="AT19" s="7">
        <f t="shared" ref="AT19" si="159">DATE(YEAR(AS19), MONTH(AS19)+1, 1)</f>
        <v>38169</v>
      </c>
      <c r="AU19" s="7">
        <f t="shared" ref="AU19" si="160">DATE(YEAR(AT19), MONTH(AT19)+1, 1)</f>
        <v>38200</v>
      </c>
      <c r="AV19" s="7">
        <f t="shared" ref="AV19" si="161">DATE(YEAR(AU19), MONTH(AU19)+1, 1)</f>
        <v>38231</v>
      </c>
      <c r="AW19" s="7">
        <f t="shared" ref="AW19" si="162">DATE(YEAR(AV19), MONTH(AV19)+1, 1)</f>
        <v>38261</v>
      </c>
      <c r="AX19" s="7">
        <f t="shared" ref="AX19" si="163">DATE(YEAR(AW19), MONTH(AW19)+1, 1)</f>
        <v>38292</v>
      </c>
      <c r="AY19" s="7">
        <f t="shared" ref="AY19" si="164">DATE(YEAR(AX19), MONTH(AX19)+1, 1)</f>
        <v>38322</v>
      </c>
      <c r="AZ19" s="7">
        <f t="shared" ref="AZ19" si="165">DATE(YEAR(AY19), MONTH(AY19)+1, 1)</f>
        <v>38353</v>
      </c>
      <c r="BA19" s="7">
        <f t="shared" ref="BA19" si="166">DATE(YEAR(AZ19), MONTH(AZ19)+1, 1)</f>
        <v>38384</v>
      </c>
      <c r="BB19" s="7">
        <f t="shared" ref="BB19" si="167">DATE(YEAR(BA19), MONTH(BA19)+1, 1)</f>
        <v>38412</v>
      </c>
      <c r="BC19" s="7">
        <f t="shared" ref="BC19" si="168">DATE(YEAR(BB19), MONTH(BB19)+1, 1)</f>
        <v>38443</v>
      </c>
      <c r="BD19" s="7">
        <f t="shared" ref="BD19" si="169">DATE(YEAR(BC19), MONTH(BC19)+1, 1)</f>
        <v>38473</v>
      </c>
      <c r="BE19" s="7">
        <f t="shared" ref="BE19" si="170">DATE(YEAR(BD19), MONTH(BD19)+1, 1)</f>
        <v>38504</v>
      </c>
      <c r="BF19" s="7">
        <f t="shared" ref="BF19" si="171">DATE(YEAR(BE19), MONTH(BE19)+1, 1)</f>
        <v>38534</v>
      </c>
      <c r="BG19" s="7">
        <f t="shared" ref="BG19" si="172">DATE(YEAR(BF19), MONTH(BF19)+1, 1)</f>
        <v>38565</v>
      </c>
      <c r="BH19" s="7">
        <f t="shared" ref="BH19" si="173">DATE(YEAR(BG19), MONTH(BG19)+1, 1)</f>
        <v>38596</v>
      </c>
      <c r="BI19" s="7">
        <f t="shared" ref="BI19" si="174">DATE(YEAR(BH19), MONTH(BH19)+1, 1)</f>
        <v>38626</v>
      </c>
      <c r="BJ19" s="7">
        <f t="shared" ref="BJ19" si="175">DATE(YEAR(BI19), MONTH(BI19)+1, 1)</f>
        <v>38657</v>
      </c>
      <c r="BK19" s="7">
        <f t="shared" ref="BK19" si="176">DATE(YEAR(BJ19), MONTH(BJ19)+1, 1)</f>
        <v>38687</v>
      </c>
      <c r="BL19" s="7">
        <f t="shared" ref="BL19" si="177">DATE(YEAR(BK19), MONTH(BK19)+1, 1)</f>
        <v>38718</v>
      </c>
      <c r="BM19" s="7">
        <f t="shared" ref="BM19" si="178">DATE(YEAR(BL19), MONTH(BL19)+1, 1)</f>
        <v>38749</v>
      </c>
      <c r="BN19" s="7">
        <f t="shared" ref="BN19" si="179">DATE(YEAR(BM19), MONTH(BM19)+1, 1)</f>
        <v>38777</v>
      </c>
      <c r="BO19" s="7">
        <f t="shared" ref="BO19" si="180">DATE(YEAR(BN19), MONTH(BN19)+1, 1)</f>
        <v>38808</v>
      </c>
      <c r="BP19" s="7">
        <f t="shared" ref="BP19" si="181">DATE(YEAR(BO19), MONTH(BO19)+1, 1)</f>
        <v>38838</v>
      </c>
      <c r="BQ19" s="7">
        <f t="shared" ref="BQ19" si="182">DATE(YEAR(BP19), MONTH(BP19)+1, 1)</f>
        <v>38869</v>
      </c>
      <c r="BR19" s="7">
        <f t="shared" ref="BR19" si="183">DATE(YEAR(BQ19), MONTH(BQ19)+1, 1)</f>
        <v>38899</v>
      </c>
      <c r="BS19" s="7">
        <f t="shared" ref="BS19" si="184">DATE(YEAR(BR19), MONTH(BR19)+1, 1)</f>
        <v>38930</v>
      </c>
      <c r="BT19" s="7">
        <f t="shared" ref="BT19" si="185">DATE(YEAR(BS19), MONTH(BS19)+1, 1)</f>
        <v>38961</v>
      </c>
      <c r="BU19" s="7">
        <f t="shared" ref="BU19" si="186">DATE(YEAR(BT19), MONTH(BT19)+1, 1)</f>
        <v>38991</v>
      </c>
      <c r="BV19" s="7">
        <f t="shared" ref="BV19" si="187">DATE(YEAR(BU19), MONTH(BU19)+1, 1)</f>
        <v>39022</v>
      </c>
      <c r="BW19" s="7">
        <f t="shared" ref="BW19" si="188">DATE(YEAR(BV19), MONTH(BV19)+1, 1)</f>
        <v>39052</v>
      </c>
      <c r="BX19" s="7">
        <f t="shared" ref="BX19" si="189">DATE(YEAR(BW19), MONTH(BW19)+1, 1)</f>
        <v>39083</v>
      </c>
      <c r="BY19" s="7">
        <f t="shared" ref="BY19" si="190">DATE(YEAR(BX19), MONTH(BX19)+1, 1)</f>
        <v>39114</v>
      </c>
      <c r="BZ19" s="7">
        <f t="shared" ref="BZ19" si="191">DATE(YEAR(BY19), MONTH(BY19)+1, 1)</f>
        <v>39142</v>
      </c>
      <c r="CA19" s="7">
        <f t="shared" ref="CA19" si="192">DATE(YEAR(BZ19), MONTH(BZ19)+1, 1)</f>
        <v>39173</v>
      </c>
      <c r="CB19" s="7">
        <f t="shared" ref="CB19" si="193">DATE(YEAR(CA19), MONTH(CA19)+1, 1)</f>
        <v>39203</v>
      </c>
      <c r="CC19" s="7">
        <f t="shared" ref="CC19" si="194">DATE(YEAR(CB19), MONTH(CB19)+1, 1)</f>
        <v>39234</v>
      </c>
      <c r="CD19" s="7">
        <f t="shared" ref="CD19" si="195">DATE(YEAR(CC19), MONTH(CC19)+1, 1)</f>
        <v>39264</v>
      </c>
      <c r="CE19" s="7">
        <f t="shared" ref="CE19" si="196">DATE(YEAR(CD19), MONTH(CD19)+1, 1)</f>
        <v>39295</v>
      </c>
      <c r="CF19" s="7">
        <f t="shared" ref="CF19" si="197">DATE(YEAR(CE19), MONTH(CE19)+1, 1)</f>
        <v>39326</v>
      </c>
      <c r="CG19" s="7">
        <f t="shared" ref="CG19" si="198">DATE(YEAR(CF19), MONTH(CF19)+1, 1)</f>
        <v>39356</v>
      </c>
      <c r="CH19" s="7">
        <f t="shared" ref="CH19" si="199">DATE(YEAR(CG19), MONTH(CG19)+1, 1)</f>
        <v>39387</v>
      </c>
      <c r="CI19" s="7">
        <f t="shared" ref="CI19" si="200">DATE(YEAR(CH19), MONTH(CH19)+1, 1)</f>
        <v>39417</v>
      </c>
      <c r="CJ19" s="7">
        <f t="shared" ref="CJ19" si="201">DATE(YEAR(CI19), MONTH(CI19)+1, 1)</f>
        <v>39448</v>
      </c>
      <c r="CK19" s="7">
        <f t="shared" ref="CK19" si="202">DATE(YEAR(CJ19), MONTH(CJ19)+1, 1)</f>
        <v>39479</v>
      </c>
      <c r="CL19" s="7">
        <f t="shared" ref="CL19" si="203">DATE(YEAR(CK19), MONTH(CK19)+1, 1)</f>
        <v>39508</v>
      </c>
      <c r="CM19" s="7">
        <f t="shared" ref="CM19" si="204">DATE(YEAR(CL19), MONTH(CL19)+1, 1)</f>
        <v>39539</v>
      </c>
      <c r="CN19" s="7">
        <f t="shared" ref="CN19" si="205">DATE(YEAR(CM19), MONTH(CM19)+1, 1)</f>
        <v>39569</v>
      </c>
      <c r="CO19" s="7">
        <f t="shared" ref="CO19" si="206">DATE(YEAR(CN19), MONTH(CN19)+1, 1)</f>
        <v>39600</v>
      </c>
      <c r="CP19" s="7">
        <f t="shared" ref="CP19" si="207">DATE(YEAR(CO19), MONTH(CO19)+1, 1)</f>
        <v>39630</v>
      </c>
      <c r="CQ19" s="7">
        <f t="shared" ref="CQ19" si="208">DATE(YEAR(CP19), MONTH(CP19)+1, 1)</f>
        <v>39661</v>
      </c>
      <c r="CR19" s="7">
        <f t="shared" ref="CR19" si="209">DATE(YEAR(CQ19), MONTH(CQ19)+1, 1)</f>
        <v>39692</v>
      </c>
      <c r="CS19" s="7">
        <f t="shared" ref="CS19" si="210">DATE(YEAR(CR19), MONTH(CR19)+1, 1)</f>
        <v>39722</v>
      </c>
      <c r="CT19" s="7">
        <f t="shared" ref="CT19" si="211">DATE(YEAR(CS19), MONTH(CS19)+1, 1)</f>
        <v>39753</v>
      </c>
      <c r="CU19" s="7">
        <f t="shared" ref="CU19" si="212">DATE(YEAR(CT19), MONTH(CT19)+1, 1)</f>
        <v>39783</v>
      </c>
      <c r="CV19" s="7">
        <f t="shared" ref="CV19" si="213">DATE(YEAR(CU19), MONTH(CU19)+1, 1)</f>
        <v>39814</v>
      </c>
      <c r="CW19" s="7">
        <f t="shared" ref="CW19" si="214">DATE(YEAR(CV19), MONTH(CV19)+1, 1)</f>
        <v>39845</v>
      </c>
      <c r="CX19" s="7">
        <f t="shared" ref="CX19" si="215">DATE(YEAR(CW19), MONTH(CW19)+1, 1)</f>
        <v>39873</v>
      </c>
      <c r="CY19" s="7">
        <f t="shared" ref="CY19" si="216">DATE(YEAR(CX19), MONTH(CX19)+1, 1)</f>
        <v>39904</v>
      </c>
      <c r="CZ19" s="7">
        <f t="shared" ref="CZ19" si="217">DATE(YEAR(CY19), MONTH(CY19)+1, 1)</f>
        <v>39934</v>
      </c>
      <c r="DA19" s="7">
        <f t="shared" ref="DA19" si="218">DATE(YEAR(CZ19), MONTH(CZ19)+1, 1)</f>
        <v>39965</v>
      </c>
      <c r="DB19" s="7">
        <f t="shared" ref="DB19" si="219">DATE(YEAR(DA19), MONTH(DA19)+1, 1)</f>
        <v>39995</v>
      </c>
      <c r="DC19" s="7">
        <f t="shared" ref="DC19" si="220">DATE(YEAR(DB19), MONTH(DB19)+1, 1)</f>
        <v>40026</v>
      </c>
      <c r="DD19" s="7">
        <f t="shared" ref="DD19" si="221">DATE(YEAR(DC19), MONTH(DC19)+1, 1)</f>
        <v>40057</v>
      </c>
      <c r="DE19" s="7">
        <f t="shared" ref="DE19" si="222">DATE(YEAR(DD19), MONTH(DD19)+1, 1)</f>
        <v>40087</v>
      </c>
      <c r="DF19" s="7">
        <f t="shared" ref="DF19" si="223">DATE(YEAR(DE19), MONTH(DE19)+1, 1)</f>
        <v>40118</v>
      </c>
      <c r="DG19" s="7">
        <f t="shared" ref="DG19" si="224">DATE(YEAR(DF19), MONTH(DF19)+1, 1)</f>
        <v>40148</v>
      </c>
      <c r="DH19" s="7">
        <f t="shared" ref="DH19" si="225">DATE(YEAR(DG19), MONTH(DG19)+1, 1)</f>
        <v>40179</v>
      </c>
      <c r="DI19" s="7">
        <f t="shared" ref="DI19" si="226">DATE(YEAR(DH19), MONTH(DH19)+1, 1)</f>
        <v>40210</v>
      </c>
      <c r="DJ19" s="7">
        <f t="shared" ref="DJ19" si="227">DATE(YEAR(DI19), MONTH(DI19)+1, 1)</f>
        <v>40238</v>
      </c>
      <c r="DK19" s="7">
        <f t="shared" ref="DK19" si="228">DATE(YEAR(DJ19), MONTH(DJ19)+1, 1)</f>
        <v>40269</v>
      </c>
      <c r="DL19" s="7">
        <f t="shared" ref="DL19" si="229">DATE(YEAR(DK19), MONTH(DK19)+1, 1)</f>
        <v>40299</v>
      </c>
      <c r="DM19" s="7">
        <f t="shared" ref="DM19" si="230">DATE(YEAR(DL19), MONTH(DL19)+1, 1)</f>
        <v>40330</v>
      </c>
      <c r="DN19" s="7">
        <f t="shared" ref="DN19" si="231">DATE(YEAR(DM19), MONTH(DM19)+1, 1)</f>
        <v>40360</v>
      </c>
      <c r="DO19" s="7">
        <f t="shared" ref="DO19" si="232">DATE(YEAR(DN19), MONTH(DN19)+1, 1)</f>
        <v>40391</v>
      </c>
      <c r="DP19" s="7">
        <f t="shared" ref="DP19" si="233">DATE(YEAR(DO19), MONTH(DO19)+1, 1)</f>
        <v>40422</v>
      </c>
      <c r="DQ19" s="7">
        <f t="shared" ref="DQ19:DS19" si="234">DATE(YEAR(DP19), MONTH(DP19)+1, 1)</f>
        <v>40452</v>
      </c>
      <c r="DR19" s="7">
        <f t="shared" si="234"/>
        <v>40483</v>
      </c>
      <c r="DS19" s="7">
        <f t="shared" si="234"/>
        <v>40513</v>
      </c>
    </row>
    <row r="20" spans="1:123" ht="15.5" x14ac:dyDescent="0.35">
      <c r="A20" s="108"/>
      <c r="B20" s="120" t="s">
        <v>176</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row>
    <row r="23" spans="1:123" ht="15.5" x14ac:dyDescent="0.35">
      <c r="A23" s="104" t="s">
        <v>177</v>
      </c>
      <c r="B23" s="21" t="s">
        <v>178</v>
      </c>
      <c r="C23" s="8">
        <f>YEAR('0-General Inputs'!$C$17)</f>
        <v>2010</v>
      </c>
      <c r="D23" s="8">
        <f>C23+1</f>
        <v>2011</v>
      </c>
      <c r="E23" s="8">
        <f t="shared" ref="E23:BO23" si="235">D23+1</f>
        <v>2012</v>
      </c>
      <c r="F23" s="8">
        <f t="shared" ref="F23" si="236">E23+1</f>
        <v>2013</v>
      </c>
      <c r="G23" s="8">
        <f>F23+1</f>
        <v>2014</v>
      </c>
      <c r="H23" s="8">
        <f t="shared" si="235"/>
        <v>2015</v>
      </c>
      <c r="I23" s="8">
        <f t="shared" si="235"/>
        <v>2016</v>
      </c>
      <c r="J23" s="8">
        <f t="shared" si="235"/>
        <v>2017</v>
      </c>
      <c r="K23" s="8">
        <f t="shared" si="235"/>
        <v>2018</v>
      </c>
      <c r="L23" s="8">
        <f t="shared" si="235"/>
        <v>2019</v>
      </c>
      <c r="M23" s="8">
        <f t="shared" si="235"/>
        <v>2020</v>
      </c>
      <c r="N23" s="8">
        <f t="shared" si="235"/>
        <v>2021</v>
      </c>
      <c r="O23" s="8">
        <f t="shared" si="235"/>
        <v>2022</v>
      </c>
      <c r="P23" s="8">
        <f t="shared" si="235"/>
        <v>2023</v>
      </c>
      <c r="Q23" s="8">
        <f t="shared" si="235"/>
        <v>2024</v>
      </c>
      <c r="R23" s="8">
        <f t="shared" si="235"/>
        <v>2025</v>
      </c>
      <c r="S23" s="8">
        <f t="shared" si="235"/>
        <v>2026</v>
      </c>
      <c r="T23" s="8">
        <f t="shared" si="235"/>
        <v>2027</v>
      </c>
      <c r="U23" s="8">
        <f t="shared" si="235"/>
        <v>2028</v>
      </c>
      <c r="V23" s="8">
        <f t="shared" si="235"/>
        <v>2029</v>
      </c>
      <c r="W23" s="8">
        <f t="shared" si="235"/>
        <v>2030</v>
      </c>
      <c r="X23" s="8">
        <f t="shared" si="235"/>
        <v>2031</v>
      </c>
      <c r="Y23" s="8">
        <f t="shared" si="235"/>
        <v>2032</v>
      </c>
      <c r="Z23" s="8">
        <f t="shared" si="235"/>
        <v>2033</v>
      </c>
      <c r="AA23" s="8">
        <f t="shared" si="235"/>
        <v>2034</v>
      </c>
      <c r="AB23" s="8">
        <f t="shared" si="235"/>
        <v>2035</v>
      </c>
      <c r="AC23" s="8">
        <f t="shared" si="235"/>
        <v>2036</v>
      </c>
      <c r="AD23" s="8">
        <f t="shared" si="235"/>
        <v>2037</v>
      </c>
      <c r="AE23" s="8">
        <f t="shared" si="235"/>
        <v>2038</v>
      </c>
      <c r="AF23" s="8">
        <f t="shared" si="235"/>
        <v>2039</v>
      </c>
      <c r="AG23" s="8">
        <f t="shared" si="235"/>
        <v>2040</v>
      </c>
      <c r="AH23" s="8">
        <f t="shared" si="235"/>
        <v>2041</v>
      </c>
      <c r="AI23" s="8">
        <f t="shared" si="235"/>
        <v>2042</v>
      </c>
      <c r="AJ23" s="8">
        <f t="shared" si="235"/>
        <v>2043</v>
      </c>
      <c r="AK23" s="8">
        <f t="shared" si="235"/>
        <v>2044</v>
      </c>
      <c r="AL23" s="8">
        <f t="shared" si="235"/>
        <v>2045</v>
      </c>
      <c r="AM23" s="8">
        <f t="shared" si="235"/>
        <v>2046</v>
      </c>
      <c r="AN23" s="8">
        <f t="shared" si="235"/>
        <v>2047</v>
      </c>
      <c r="AO23" s="8">
        <f t="shared" si="235"/>
        <v>2048</v>
      </c>
      <c r="AP23" s="8">
        <f t="shared" si="235"/>
        <v>2049</v>
      </c>
      <c r="AQ23" s="8">
        <f t="shared" si="235"/>
        <v>2050</v>
      </c>
      <c r="AR23" s="8">
        <f t="shared" si="235"/>
        <v>2051</v>
      </c>
      <c r="AS23" s="8">
        <f t="shared" si="235"/>
        <v>2052</v>
      </c>
      <c r="AT23" s="8">
        <f t="shared" si="235"/>
        <v>2053</v>
      </c>
      <c r="AU23" s="8">
        <f t="shared" si="235"/>
        <v>2054</v>
      </c>
      <c r="AV23" s="8">
        <f t="shared" si="235"/>
        <v>2055</v>
      </c>
      <c r="AW23" s="8">
        <f t="shared" si="235"/>
        <v>2056</v>
      </c>
      <c r="AX23" s="8">
        <f t="shared" si="235"/>
        <v>2057</v>
      </c>
      <c r="AY23" s="8">
        <f t="shared" si="235"/>
        <v>2058</v>
      </c>
      <c r="AZ23" s="8">
        <f t="shared" si="235"/>
        <v>2059</v>
      </c>
      <c r="BA23" s="8">
        <f t="shared" si="235"/>
        <v>2060</v>
      </c>
      <c r="BB23" s="8">
        <f t="shared" si="235"/>
        <v>2061</v>
      </c>
      <c r="BC23" s="8">
        <f t="shared" si="235"/>
        <v>2062</v>
      </c>
      <c r="BD23" s="8">
        <f t="shared" si="235"/>
        <v>2063</v>
      </c>
      <c r="BE23" s="8">
        <f t="shared" si="235"/>
        <v>2064</v>
      </c>
      <c r="BF23" s="8">
        <f t="shared" si="235"/>
        <v>2065</v>
      </c>
      <c r="BG23" s="8">
        <f t="shared" si="235"/>
        <v>2066</v>
      </c>
      <c r="BH23" s="8">
        <f t="shared" si="235"/>
        <v>2067</v>
      </c>
      <c r="BI23" s="8">
        <f t="shared" si="235"/>
        <v>2068</v>
      </c>
      <c r="BJ23" s="8">
        <f t="shared" si="235"/>
        <v>2069</v>
      </c>
      <c r="BK23" s="8">
        <f t="shared" si="235"/>
        <v>2070</v>
      </c>
      <c r="BL23" s="8">
        <f t="shared" si="235"/>
        <v>2071</v>
      </c>
      <c r="BM23" s="8">
        <f t="shared" si="235"/>
        <v>2072</v>
      </c>
      <c r="BN23" s="8">
        <f t="shared" si="235"/>
        <v>2073</v>
      </c>
      <c r="BO23" s="8">
        <f t="shared" si="235"/>
        <v>2074</v>
      </c>
      <c r="BP23" s="8">
        <f t="shared" ref="BP23:BU23" si="237">BO23+1</f>
        <v>2075</v>
      </c>
      <c r="BQ23" s="8">
        <f t="shared" si="237"/>
        <v>2076</v>
      </c>
      <c r="BR23" s="8">
        <f t="shared" si="237"/>
        <v>2077</v>
      </c>
      <c r="BS23" s="8">
        <f t="shared" si="237"/>
        <v>2078</v>
      </c>
      <c r="BT23" s="8">
        <f t="shared" si="237"/>
        <v>2079</v>
      </c>
      <c r="BU23" s="8">
        <f t="shared" si="237"/>
        <v>2080</v>
      </c>
      <c r="BV23" s="8">
        <f t="shared" ref="BV23" si="238">BU23+1</f>
        <v>2081</v>
      </c>
      <c r="BW23" s="8">
        <f t="shared" ref="BW23" si="239">BV23+1</f>
        <v>2082</v>
      </c>
      <c r="BX23" s="8">
        <f t="shared" ref="BX23" si="240">BW23+1</f>
        <v>2083</v>
      </c>
      <c r="BY23" s="8">
        <f t="shared" ref="BY23" si="241">BX23+1</f>
        <v>2084</v>
      </c>
    </row>
    <row r="24" spans="1:123" ht="15.5" x14ac:dyDescent="0.35">
      <c r="A24" s="108"/>
      <c r="B24" s="120" t="s">
        <v>179</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123" ht="15.5" x14ac:dyDescent="0.35">
      <c r="A25" s="108"/>
      <c r="B25" s="167" t="s">
        <v>313</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row>
    <row r="26" spans="1:123" ht="15.5" x14ac:dyDescent="0.35">
      <c r="A26" s="108"/>
      <c r="B26" s="168" t="s">
        <v>315</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row>
    <row r="27" spans="1:123" ht="15.5" x14ac:dyDescent="0.35">
      <c r="A27" s="108"/>
      <c r="B27" s="168" t="s">
        <v>316</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row>
    <row r="28" spans="1:123" ht="15.5" x14ac:dyDescent="0.35">
      <c r="A28" s="108"/>
      <c r="B28" s="168" t="s">
        <v>326</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row>
    <row r="29" spans="1:123" ht="15.5" x14ac:dyDescent="0.35">
      <c r="A29" s="108"/>
      <c r="B29" s="168" t="s">
        <v>317</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row>
    <row r="30" spans="1:123" ht="15.5" x14ac:dyDescent="0.35">
      <c r="A30" s="108"/>
      <c r="B30" s="168" t="s">
        <v>317</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row>
    <row r="31" spans="1:123" ht="15.5" x14ac:dyDescent="0.35">
      <c r="A31" s="108"/>
      <c r="B31" s="168" t="s">
        <v>317</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row>
    <row r="32" spans="1:123" ht="15.5" x14ac:dyDescent="0.35">
      <c r="A32" s="108"/>
      <c r="B32" s="120" t="s">
        <v>314</v>
      </c>
      <c r="C32" s="119">
        <f>SUM(C26:C31)</f>
        <v>0</v>
      </c>
      <c r="D32" s="119">
        <f t="shared" ref="D32:BO32" si="242">SUM(D26:D31)</f>
        <v>0</v>
      </c>
      <c r="E32" s="119">
        <f t="shared" si="242"/>
        <v>0</v>
      </c>
      <c r="F32" s="119">
        <f t="shared" si="242"/>
        <v>0</v>
      </c>
      <c r="G32" s="119">
        <f t="shared" si="242"/>
        <v>0</v>
      </c>
      <c r="H32" s="119">
        <f t="shared" si="242"/>
        <v>0</v>
      </c>
      <c r="I32" s="119">
        <f t="shared" si="242"/>
        <v>0</v>
      </c>
      <c r="J32" s="119">
        <f t="shared" si="242"/>
        <v>0</v>
      </c>
      <c r="K32" s="119">
        <f t="shared" si="242"/>
        <v>0</v>
      </c>
      <c r="L32" s="119">
        <f t="shared" si="242"/>
        <v>0</v>
      </c>
      <c r="M32" s="119">
        <f t="shared" si="242"/>
        <v>0</v>
      </c>
      <c r="N32" s="119">
        <f t="shared" si="242"/>
        <v>0</v>
      </c>
      <c r="O32" s="119">
        <f t="shared" si="242"/>
        <v>0</v>
      </c>
      <c r="P32" s="119">
        <f t="shared" si="242"/>
        <v>0</v>
      </c>
      <c r="Q32" s="119">
        <f t="shared" si="242"/>
        <v>0</v>
      </c>
      <c r="R32" s="119">
        <f t="shared" si="242"/>
        <v>0</v>
      </c>
      <c r="S32" s="119">
        <f t="shared" si="242"/>
        <v>0</v>
      </c>
      <c r="T32" s="119">
        <f t="shared" si="242"/>
        <v>0</v>
      </c>
      <c r="U32" s="119">
        <f t="shared" si="242"/>
        <v>0</v>
      </c>
      <c r="V32" s="119">
        <f t="shared" si="242"/>
        <v>0</v>
      </c>
      <c r="W32" s="119">
        <f t="shared" si="242"/>
        <v>0</v>
      </c>
      <c r="X32" s="119">
        <f t="shared" si="242"/>
        <v>0</v>
      </c>
      <c r="Y32" s="119">
        <f t="shared" si="242"/>
        <v>0</v>
      </c>
      <c r="Z32" s="119">
        <f t="shared" si="242"/>
        <v>0</v>
      </c>
      <c r="AA32" s="119">
        <f t="shared" si="242"/>
        <v>0</v>
      </c>
      <c r="AB32" s="119">
        <f t="shared" si="242"/>
        <v>0</v>
      </c>
      <c r="AC32" s="119">
        <f t="shared" si="242"/>
        <v>0</v>
      </c>
      <c r="AD32" s="119">
        <f t="shared" si="242"/>
        <v>0</v>
      </c>
      <c r="AE32" s="119">
        <f t="shared" si="242"/>
        <v>0</v>
      </c>
      <c r="AF32" s="119">
        <f t="shared" si="242"/>
        <v>0</v>
      </c>
      <c r="AG32" s="119">
        <f t="shared" si="242"/>
        <v>0</v>
      </c>
      <c r="AH32" s="119">
        <f t="shared" si="242"/>
        <v>0</v>
      </c>
      <c r="AI32" s="119">
        <f t="shared" si="242"/>
        <v>0</v>
      </c>
      <c r="AJ32" s="119">
        <f t="shared" si="242"/>
        <v>0</v>
      </c>
      <c r="AK32" s="119">
        <f t="shared" si="242"/>
        <v>0</v>
      </c>
      <c r="AL32" s="119">
        <f t="shared" si="242"/>
        <v>0</v>
      </c>
      <c r="AM32" s="119">
        <f t="shared" si="242"/>
        <v>0</v>
      </c>
      <c r="AN32" s="119">
        <f t="shared" si="242"/>
        <v>0</v>
      </c>
      <c r="AO32" s="119">
        <f t="shared" si="242"/>
        <v>0</v>
      </c>
      <c r="AP32" s="119">
        <f t="shared" si="242"/>
        <v>0</v>
      </c>
      <c r="AQ32" s="119">
        <f t="shared" si="242"/>
        <v>0</v>
      </c>
      <c r="AR32" s="119">
        <f t="shared" si="242"/>
        <v>0</v>
      </c>
      <c r="AS32" s="119">
        <f t="shared" si="242"/>
        <v>0</v>
      </c>
      <c r="AT32" s="119">
        <f t="shared" si="242"/>
        <v>0</v>
      </c>
      <c r="AU32" s="119">
        <f t="shared" si="242"/>
        <v>0</v>
      </c>
      <c r="AV32" s="119">
        <f t="shared" si="242"/>
        <v>0</v>
      </c>
      <c r="AW32" s="119">
        <f t="shared" si="242"/>
        <v>0</v>
      </c>
      <c r="AX32" s="119">
        <f t="shared" si="242"/>
        <v>0</v>
      </c>
      <c r="AY32" s="119">
        <f t="shared" si="242"/>
        <v>0</v>
      </c>
      <c r="AZ32" s="119">
        <f t="shared" si="242"/>
        <v>0</v>
      </c>
      <c r="BA32" s="119">
        <f t="shared" si="242"/>
        <v>0</v>
      </c>
      <c r="BB32" s="119">
        <f t="shared" si="242"/>
        <v>0</v>
      </c>
      <c r="BC32" s="119">
        <f t="shared" si="242"/>
        <v>0</v>
      </c>
      <c r="BD32" s="119">
        <f t="shared" si="242"/>
        <v>0</v>
      </c>
      <c r="BE32" s="119">
        <f t="shared" si="242"/>
        <v>0</v>
      </c>
      <c r="BF32" s="119">
        <f t="shared" si="242"/>
        <v>0</v>
      </c>
      <c r="BG32" s="119">
        <f t="shared" si="242"/>
        <v>0</v>
      </c>
      <c r="BH32" s="119">
        <f t="shared" si="242"/>
        <v>0</v>
      </c>
      <c r="BI32" s="119">
        <f t="shared" si="242"/>
        <v>0</v>
      </c>
      <c r="BJ32" s="119">
        <f t="shared" si="242"/>
        <v>0</v>
      </c>
      <c r="BK32" s="119">
        <f t="shared" si="242"/>
        <v>0</v>
      </c>
      <c r="BL32" s="119">
        <f t="shared" si="242"/>
        <v>0</v>
      </c>
      <c r="BM32" s="119">
        <f t="shared" si="242"/>
        <v>0</v>
      </c>
      <c r="BN32" s="119">
        <f t="shared" si="242"/>
        <v>0</v>
      </c>
      <c r="BO32" s="119">
        <f t="shared" si="242"/>
        <v>0</v>
      </c>
      <c r="BP32" s="119">
        <f t="shared" ref="BP32:BY32" si="243">SUM(BP26:BP31)</f>
        <v>0</v>
      </c>
      <c r="BQ32" s="119">
        <f t="shared" si="243"/>
        <v>0</v>
      </c>
      <c r="BR32" s="119">
        <f t="shared" si="243"/>
        <v>0</v>
      </c>
      <c r="BS32" s="119">
        <f t="shared" si="243"/>
        <v>0</v>
      </c>
      <c r="BT32" s="119">
        <f t="shared" si="243"/>
        <v>0</v>
      </c>
      <c r="BU32" s="119">
        <f t="shared" si="243"/>
        <v>0</v>
      </c>
      <c r="BV32" s="119">
        <f t="shared" si="243"/>
        <v>0</v>
      </c>
      <c r="BW32" s="119">
        <f t="shared" si="243"/>
        <v>0</v>
      </c>
      <c r="BX32" s="119">
        <f t="shared" si="243"/>
        <v>0</v>
      </c>
      <c r="BY32" s="119">
        <f t="shared" si="243"/>
        <v>0</v>
      </c>
    </row>
    <row r="33" spans="1:77" ht="15.5" x14ac:dyDescent="0.35">
      <c r="A33" s="108"/>
      <c r="B33" s="121" t="s">
        <v>180</v>
      </c>
      <c r="C33" s="122">
        <f>SUM(C32)+C24</f>
        <v>0</v>
      </c>
      <c r="D33" s="122">
        <f t="shared" ref="D33:BO33" si="244">SUM(D32)+D24</f>
        <v>0</v>
      </c>
      <c r="E33" s="122">
        <f t="shared" si="244"/>
        <v>0</v>
      </c>
      <c r="F33" s="122">
        <f t="shared" si="244"/>
        <v>0</v>
      </c>
      <c r="G33" s="122">
        <f t="shared" si="244"/>
        <v>0</v>
      </c>
      <c r="H33" s="122">
        <f t="shared" si="244"/>
        <v>0</v>
      </c>
      <c r="I33" s="122">
        <f t="shared" si="244"/>
        <v>0</v>
      </c>
      <c r="J33" s="122">
        <f t="shared" si="244"/>
        <v>0</v>
      </c>
      <c r="K33" s="122">
        <f t="shared" si="244"/>
        <v>0</v>
      </c>
      <c r="L33" s="122">
        <f t="shared" si="244"/>
        <v>0</v>
      </c>
      <c r="M33" s="122">
        <f t="shared" si="244"/>
        <v>0</v>
      </c>
      <c r="N33" s="122">
        <f t="shared" si="244"/>
        <v>0</v>
      </c>
      <c r="O33" s="122">
        <f t="shared" si="244"/>
        <v>0</v>
      </c>
      <c r="P33" s="122">
        <f t="shared" si="244"/>
        <v>0</v>
      </c>
      <c r="Q33" s="122">
        <f t="shared" si="244"/>
        <v>0</v>
      </c>
      <c r="R33" s="122">
        <f t="shared" si="244"/>
        <v>0</v>
      </c>
      <c r="S33" s="122">
        <f t="shared" si="244"/>
        <v>0</v>
      </c>
      <c r="T33" s="122">
        <f t="shared" si="244"/>
        <v>0</v>
      </c>
      <c r="U33" s="122">
        <f t="shared" si="244"/>
        <v>0</v>
      </c>
      <c r="V33" s="122">
        <f t="shared" si="244"/>
        <v>0</v>
      </c>
      <c r="W33" s="122">
        <f t="shared" si="244"/>
        <v>0</v>
      </c>
      <c r="X33" s="122">
        <f t="shared" si="244"/>
        <v>0</v>
      </c>
      <c r="Y33" s="122">
        <f t="shared" si="244"/>
        <v>0</v>
      </c>
      <c r="Z33" s="122">
        <f t="shared" si="244"/>
        <v>0</v>
      </c>
      <c r="AA33" s="122">
        <f t="shared" si="244"/>
        <v>0</v>
      </c>
      <c r="AB33" s="122">
        <f t="shared" si="244"/>
        <v>0</v>
      </c>
      <c r="AC33" s="122">
        <f t="shared" si="244"/>
        <v>0</v>
      </c>
      <c r="AD33" s="122">
        <f t="shared" si="244"/>
        <v>0</v>
      </c>
      <c r="AE33" s="122">
        <f t="shared" si="244"/>
        <v>0</v>
      </c>
      <c r="AF33" s="122">
        <f t="shared" si="244"/>
        <v>0</v>
      </c>
      <c r="AG33" s="122">
        <f t="shared" si="244"/>
        <v>0</v>
      </c>
      <c r="AH33" s="122">
        <f t="shared" si="244"/>
        <v>0</v>
      </c>
      <c r="AI33" s="122">
        <f t="shared" si="244"/>
        <v>0</v>
      </c>
      <c r="AJ33" s="122">
        <f t="shared" si="244"/>
        <v>0</v>
      </c>
      <c r="AK33" s="122">
        <f t="shared" si="244"/>
        <v>0</v>
      </c>
      <c r="AL33" s="122">
        <f t="shared" si="244"/>
        <v>0</v>
      </c>
      <c r="AM33" s="122">
        <f t="shared" si="244"/>
        <v>0</v>
      </c>
      <c r="AN33" s="122">
        <f t="shared" si="244"/>
        <v>0</v>
      </c>
      <c r="AO33" s="122">
        <f t="shared" si="244"/>
        <v>0</v>
      </c>
      <c r="AP33" s="122">
        <f t="shared" si="244"/>
        <v>0</v>
      </c>
      <c r="AQ33" s="122">
        <f t="shared" si="244"/>
        <v>0</v>
      </c>
      <c r="AR33" s="122">
        <f t="shared" si="244"/>
        <v>0</v>
      </c>
      <c r="AS33" s="122">
        <f t="shared" si="244"/>
        <v>0</v>
      </c>
      <c r="AT33" s="122">
        <f t="shared" si="244"/>
        <v>0</v>
      </c>
      <c r="AU33" s="122">
        <f t="shared" si="244"/>
        <v>0</v>
      </c>
      <c r="AV33" s="122">
        <f t="shared" si="244"/>
        <v>0</v>
      </c>
      <c r="AW33" s="122">
        <f t="shared" si="244"/>
        <v>0</v>
      </c>
      <c r="AX33" s="122">
        <f t="shared" si="244"/>
        <v>0</v>
      </c>
      <c r="AY33" s="122">
        <f t="shared" si="244"/>
        <v>0</v>
      </c>
      <c r="AZ33" s="122">
        <f t="shared" si="244"/>
        <v>0</v>
      </c>
      <c r="BA33" s="122">
        <f t="shared" si="244"/>
        <v>0</v>
      </c>
      <c r="BB33" s="122">
        <f t="shared" si="244"/>
        <v>0</v>
      </c>
      <c r="BC33" s="122">
        <f t="shared" si="244"/>
        <v>0</v>
      </c>
      <c r="BD33" s="122">
        <f t="shared" si="244"/>
        <v>0</v>
      </c>
      <c r="BE33" s="122">
        <f t="shared" si="244"/>
        <v>0</v>
      </c>
      <c r="BF33" s="122">
        <f t="shared" si="244"/>
        <v>0</v>
      </c>
      <c r="BG33" s="122">
        <f t="shared" si="244"/>
        <v>0</v>
      </c>
      <c r="BH33" s="122">
        <f t="shared" si="244"/>
        <v>0</v>
      </c>
      <c r="BI33" s="122">
        <f t="shared" si="244"/>
        <v>0</v>
      </c>
      <c r="BJ33" s="122">
        <f t="shared" si="244"/>
        <v>0</v>
      </c>
      <c r="BK33" s="122">
        <f t="shared" si="244"/>
        <v>0</v>
      </c>
      <c r="BL33" s="122">
        <f t="shared" si="244"/>
        <v>0</v>
      </c>
      <c r="BM33" s="122">
        <f t="shared" si="244"/>
        <v>0</v>
      </c>
      <c r="BN33" s="122">
        <f t="shared" si="244"/>
        <v>0</v>
      </c>
      <c r="BO33" s="122">
        <f t="shared" si="244"/>
        <v>0</v>
      </c>
      <c r="BP33" s="122">
        <f t="shared" ref="BP33:BY33" si="245">SUM(BP32)+BP24</f>
        <v>0</v>
      </c>
      <c r="BQ33" s="122">
        <f t="shared" si="245"/>
        <v>0</v>
      </c>
      <c r="BR33" s="122">
        <f t="shared" si="245"/>
        <v>0</v>
      </c>
      <c r="BS33" s="122">
        <f t="shared" si="245"/>
        <v>0</v>
      </c>
      <c r="BT33" s="122">
        <f t="shared" si="245"/>
        <v>0</v>
      </c>
      <c r="BU33" s="122">
        <f t="shared" si="245"/>
        <v>0</v>
      </c>
      <c r="BV33" s="122">
        <f t="shared" si="245"/>
        <v>0</v>
      </c>
      <c r="BW33" s="122">
        <f t="shared" si="245"/>
        <v>0</v>
      </c>
      <c r="BX33" s="122">
        <f t="shared" si="245"/>
        <v>0</v>
      </c>
      <c r="BY33" s="122">
        <f t="shared" si="245"/>
        <v>0</v>
      </c>
    </row>
    <row r="36" spans="1:77" x14ac:dyDescent="0.35">
      <c r="B36" s="173" t="s">
        <v>318</v>
      </c>
      <c r="C36" s="174"/>
      <c r="D36" s="174"/>
      <c r="E36" s="174"/>
      <c r="F36" s="174"/>
      <c r="G36" s="175"/>
    </row>
    <row r="37" spans="1:77" x14ac:dyDescent="0.35">
      <c r="B37" s="169" t="s">
        <v>116</v>
      </c>
      <c r="C37" s="169"/>
      <c r="D37" s="169"/>
      <c r="E37" s="169"/>
      <c r="F37" s="169"/>
      <c r="G37" s="169"/>
    </row>
  </sheetData>
  <sheetProtection algorithmName="SHA-512" hashValue="3RhQkrHP54F0ddcMeUYc8+/bEknXCRlxJfZWJkUcRXFNOzzkogv2LwKvuw5OAA7gV67hjK5sjuNPNIbkBcL3KQ==" saltValue="hE0DgqoJkRy9uYXuBqaXsw==" spinCount="100000" sheet="1" objects="1" scenarios="1" formatCells="0" formatColumns="0" formatRows="0"/>
  <mergeCells count="2">
    <mergeCell ref="G5:H5"/>
    <mergeCell ref="B36:G36"/>
  </mergeCells>
  <dataValidations count="1">
    <dataValidation type="list" showInputMessage="1" showErrorMessage="1" sqref="G5:H6" xr:uid="{00000000-0002-0000-0500-000000000000}">
      <formula1>"Choose Yes or No, Yes, No"</formula1>
    </dataValidation>
  </dataValidations>
  <pageMargins left="0.7" right="0.7" top="0.75" bottom="0.75" header="0.3" footer="0.3"/>
  <pageSetup scale="1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2" id="{91A19568-4DCA-43A0-9172-9C627E8FEA1E}">
            <xm:f>IF(C$5&gt;(YEAR('0-General Inputs'!$C$17)+'0-General Inputs'!$C$20),1)</xm:f>
            <x14:dxf>
              <font>
                <color theme="0"/>
              </font>
              <fill>
                <patternFill>
                  <fgColor theme="0"/>
                  <bgColor theme="0"/>
                </patternFill>
              </fill>
              <border>
                <left/>
                <right/>
                <top/>
                <bottom/>
              </border>
            </x14:dxf>
          </x14:cfRule>
          <xm:sqref>C23:F23</xm:sqref>
        </x14:conditionalFormatting>
        <x14:conditionalFormatting xmlns:xm="http://schemas.microsoft.com/office/excel/2006/main">
          <x14:cfRule type="expression" priority="3" id="{9836FFFF-D7CF-4BAA-81C0-49A9E2CAB296}">
            <xm:f>IF(C$19&gt;'0-General Inputs'!$C$17, 1)</xm:f>
            <x14:dxf>
              <font>
                <color theme="0"/>
              </font>
              <fill>
                <patternFill>
                  <fgColor theme="0"/>
                  <bgColor theme="0"/>
                </patternFill>
              </fill>
              <border>
                <left/>
                <right/>
                <top/>
                <bottom/>
                <vertical/>
                <horizontal/>
              </border>
            </x14:dxf>
          </x14:cfRule>
          <xm:sqref>C24:F31</xm:sqref>
        </x14:conditionalFormatting>
        <x14:conditionalFormatting xmlns:xm="http://schemas.microsoft.com/office/excel/2006/main">
          <x14:cfRule type="expression" priority="1" id="{D366E34B-B82B-4D3A-A1D3-D8934F1C370D}">
            <xm:f>IF(C$14&gt;'0-General Inputs'!$C$17, 1)</xm:f>
            <x14:dxf>
              <font>
                <color theme="0"/>
              </font>
              <fill>
                <patternFill>
                  <fgColor theme="0"/>
                  <bgColor theme="0"/>
                </patternFill>
              </fill>
              <border>
                <left/>
                <right/>
                <top/>
                <bottom/>
                <vertical/>
                <horizontal/>
              </border>
            </x14:dxf>
          </x14:cfRule>
          <xm:sqref>C7:DS8</xm:sqref>
        </x14:conditionalFormatting>
        <x14:conditionalFormatting xmlns:xm="http://schemas.microsoft.com/office/excel/2006/main">
          <x14:cfRule type="expression" priority="14" id="{A35068B6-A10D-47DF-A2E6-8101EE739C1B}">
            <xm:f>IF(C$19&gt;'0-General Inputs'!$C$17, 1)</xm:f>
            <x14:dxf>
              <font>
                <color theme="0"/>
              </font>
              <fill>
                <patternFill>
                  <fgColor theme="0"/>
                  <bgColor theme="0"/>
                </patternFill>
              </fill>
              <border>
                <left/>
                <right/>
                <top/>
                <bottom/>
                <vertical/>
                <horizontal/>
              </border>
            </x14:dxf>
          </x14:cfRule>
          <xm:sqref>C19:DS20</xm:sqref>
        </x14:conditionalFormatting>
        <x14:conditionalFormatting xmlns:xm="http://schemas.microsoft.com/office/excel/2006/main">
          <x14:cfRule type="expression" priority="15" id="{7C5820B5-11CE-43C9-A745-CA538A299742}">
            <xm:f>IF(C$14&gt;'0-General Inputs'!$C$17, 1)</xm:f>
            <x14:dxf>
              <font>
                <color theme="0"/>
              </font>
              <fill>
                <patternFill>
                  <fgColor theme="0"/>
                  <bgColor theme="0"/>
                </patternFill>
              </fill>
              <border>
                <left/>
                <right/>
                <top/>
                <bottom/>
                <vertical/>
                <horizontal/>
              </border>
            </x14:dxf>
          </x14:cfRule>
          <xm:sqref>C14:XFD15</xm:sqref>
        </x14:conditionalFormatting>
        <x14:conditionalFormatting xmlns:xm="http://schemas.microsoft.com/office/excel/2006/main">
          <x14:cfRule type="expression" priority="26" id="{91A19568-4DCA-43A0-9172-9C627E8FEA1E}">
            <xm:f>IF(H$5&gt;(YEAR('0-General Inputs'!$C$17)+'0-General Inputs'!$C$20),1)</xm:f>
            <x14:dxf>
              <font>
                <color theme="0"/>
              </font>
              <fill>
                <patternFill>
                  <fgColor theme="0"/>
                  <bgColor theme="0"/>
                </patternFill>
              </fill>
              <border>
                <left/>
                <right/>
                <top/>
                <bottom/>
              </border>
            </x14:dxf>
          </x14:cfRule>
          <xm:sqref>G23:BT23</xm:sqref>
        </x14:conditionalFormatting>
        <x14:conditionalFormatting xmlns:xm="http://schemas.microsoft.com/office/excel/2006/main">
          <x14:cfRule type="expression" priority="5" id="{AF040E5B-AA45-4CBE-A19F-67D349AB240B}">
            <xm:f>IF(H$19&gt;'0-General Inputs'!$C$17, 1)</xm:f>
            <x14:dxf>
              <font>
                <color theme="0"/>
              </font>
              <fill>
                <patternFill>
                  <fgColor theme="0"/>
                  <bgColor theme="0"/>
                </patternFill>
              </fill>
              <border>
                <left/>
                <right/>
                <top/>
                <bottom/>
                <vertical/>
                <horizontal/>
              </border>
            </x14:dxf>
          </x14:cfRule>
          <xm:sqref>G24:BT31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Z214"/>
  <sheetViews>
    <sheetView showGridLines="0" topLeftCell="BX4" zoomScaleNormal="100" workbookViewId="0">
      <selection activeCell="CO32" sqref="CO32"/>
    </sheetView>
  </sheetViews>
  <sheetFormatPr defaultRowHeight="15.5" x14ac:dyDescent="0.35"/>
  <cols>
    <col min="1" max="1" width="6.36328125" style="108" customWidth="1"/>
    <col min="2" max="2" width="15" customWidth="1"/>
    <col min="3" max="3" width="25.90625" customWidth="1"/>
  </cols>
  <sheetData>
    <row r="1" spans="1:78" ht="21" x14ac:dyDescent="0.35">
      <c r="A1" s="56" t="s">
        <v>181</v>
      </c>
    </row>
    <row r="2" spans="1:78" ht="16" thickBot="1" x14ac:dyDescent="0.4"/>
    <row r="3" spans="1:78" ht="16.5" customHeight="1" thickBot="1" x14ac:dyDescent="0.4">
      <c r="A3" s="104" t="s">
        <v>182</v>
      </c>
      <c r="B3" s="24" t="s">
        <v>183</v>
      </c>
      <c r="C3" s="26"/>
      <c r="D3" s="26"/>
      <c r="E3" s="25"/>
    </row>
    <row r="5" spans="1:78" x14ac:dyDescent="0.35">
      <c r="B5" s="21" t="s">
        <v>184</v>
      </c>
      <c r="C5" s="22"/>
      <c r="D5" s="8">
        <f>YEAR('0-General Inputs'!$C$17)</f>
        <v>2010</v>
      </c>
      <c r="E5" s="8">
        <f>D5+1</f>
        <v>2011</v>
      </c>
      <c r="F5" s="8">
        <f t="shared" ref="F5:K5" si="0">E5+1</f>
        <v>2012</v>
      </c>
      <c r="G5" s="8">
        <f t="shared" si="0"/>
        <v>2013</v>
      </c>
      <c r="H5" s="8">
        <f t="shared" si="0"/>
        <v>2014</v>
      </c>
      <c r="I5" s="8">
        <f t="shared" si="0"/>
        <v>2015</v>
      </c>
      <c r="J5" s="8">
        <f t="shared" si="0"/>
        <v>2016</v>
      </c>
      <c r="K5" s="8">
        <f t="shared" si="0"/>
        <v>2017</v>
      </c>
      <c r="L5" s="8">
        <f t="shared" ref="L5" si="1">K5+1</f>
        <v>2018</v>
      </c>
      <c r="M5" s="8">
        <f t="shared" ref="M5" si="2">L5+1</f>
        <v>2019</v>
      </c>
      <c r="N5" s="8">
        <f t="shared" ref="N5" si="3">M5+1</f>
        <v>2020</v>
      </c>
      <c r="O5" s="8">
        <f t="shared" ref="O5" si="4">N5+1</f>
        <v>2021</v>
      </c>
      <c r="P5" s="8">
        <f t="shared" ref="P5" si="5">O5+1</f>
        <v>2022</v>
      </c>
      <c r="Q5" s="8">
        <f t="shared" ref="Q5" si="6">P5+1</f>
        <v>2023</v>
      </c>
      <c r="R5" s="8">
        <f t="shared" ref="R5" si="7">Q5+1</f>
        <v>2024</v>
      </c>
      <c r="S5" s="8">
        <f t="shared" ref="S5" si="8">R5+1</f>
        <v>2025</v>
      </c>
      <c r="T5" s="8">
        <f t="shared" ref="T5" si="9">S5+1</f>
        <v>2026</v>
      </c>
      <c r="U5" s="8">
        <f t="shared" ref="U5" si="10">T5+1</f>
        <v>2027</v>
      </c>
      <c r="V5" s="8">
        <f t="shared" ref="V5" si="11">U5+1</f>
        <v>2028</v>
      </c>
      <c r="W5" s="8">
        <f t="shared" ref="W5" si="12">V5+1</f>
        <v>2029</v>
      </c>
      <c r="X5" s="8">
        <f t="shared" ref="X5" si="13">W5+1</f>
        <v>2030</v>
      </c>
      <c r="Y5" s="8">
        <f t="shared" ref="Y5" si="14">X5+1</f>
        <v>2031</v>
      </c>
      <c r="Z5" s="8">
        <f t="shared" ref="Z5" si="15">Y5+1</f>
        <v>2032</v>
      </c>
      <c r="AA5" s="8">
        <f t="shared" ref="AA5" si="16">Z5+1</f>
        <v>2033</v>
      </c>
      <c r="AB5" s="8">
        <f t="shared" ref="AB5" si="17">AA5+1</f>
        <v>2034</v>
      </c>
      <c r="AC5" s="8">
        <f t="shared" ref="AC5" si="18">AB5+1</f>
        <v>2035</v>
      </c>
      <c r="AD5" s="8">
        <f t="shared" ref="AD5" si="19">AC5+1</f>
        <v>2036</v>
      </c>
      <c r="AE5" s="8">
        <f t="shared" ref="AE5" si="20">AD5+1</f>
        <v>2037</v>
      </c>
      <c r="AF5" s="8">
        <f t="shared" ref="AF5" si="21">AE5+1</f>
        <v>2038</v>
      </c>
      <c r="AG5" s="8">
        <f t="shared" ref="AG5" si="22">AF5+1</f>
        <v>2039</v>
      </c>
      <c r="AH5" s="8">
        <f t="shared" ref="AH5" si="23">AG5+1</f>
        <v>2040</v>
      </c>
      <c r="AI5" s="8">
        <f t="shared" ref="AI5" si="24">AH5+1</f>
        <v>2041</v>
      </c>
      <c r="AJ5" s="8">
        <f t="shared" ref="AJ5" si="25">AI5+1</f>
        <v>2042</v>
      </c>
      <c r="AK5" s="8">
        <f t="shared" ref="AK5" si="26">AJ5+1</f>
        <v>2043</v>
      </c>
      <c r="AL5" s="8">
        <f t="shared" ref="AL5" si="27">AK5+1</f>
        <v>2044</v>
      </c>
      <c r="AM5" s="8">
        <f t="shared" ref="AM5" si="28">AL5+1</f>
        <v>2045</v>
      </c>
      <c r="AN5" s="8">
        <f t="shared" ref="AN5" si="29">AM5+1</f>
        <v>2046</v>
      </c>
      <c r="AO5" s="8">
        <f t="shared" ref="AO5" si="30">AN5+1</f>
        <v>2047</v>
      </c>
      <c r="AP5" s="8">
        <f t="shared" ref="AP5" si="31">AO5+1</f>
        <v>2048</v>
      </c>
      <c r="AQ5" s="8">
        <f t="shared" ref="AQ5" si="32">AP5+1</f>
        <v>2049</v>
      </c>
      <c r="AR5" s="8">
        <f t="shared" ref="AR5" si="33">AQ5+1</f>
        <v>2050</v>
      </c>
      <c r="AS5" s="8">
        <f t="shared" ref="AS5" si="34">AR5+1</f>
        <v>2051</v>
      </c>
      <c r="AT5" s="8">
        <f t="shared" ref="AT5" si="35">AS5+1</f>
        <v>2052</v>
      </c>
      <c r="AU5" s="8">
        <f t="shared" ref="AU5" si="36">AT5+1</f>
        <v>2053</v>
      </c>
      <c r="AV5" s="8">
        <f t="shared" ref="AV5" si="37">AU5+1</f>
        <v>2054</v>
      </c>
      <c r="AW5" s="8">
        <f t="shared" ref="AW5" si="38">AV5+1</f>
        <v>2055</v>
      </c>
      <c r="AX5" s="8">
        <f t="shared" ref="AX5" si="39">AW5+1</f>
        <v>2056</v>
      </c>
      <c r="AY5" s="8">
        <f t="shared" ref="AY5" si="40">AX5+1</f>
        <v>2057</v>
      </c>
      <c r="AZ5" s="8">
        <f t="shared" ref="AZ5" si="41">AY5+1</f>
        <v>2058</v>
      </c>
      <c r="BA5" s="8">
        <f t="shared" ref="BA5" si="42">AZ5+1</f>
        <v>2059</v>
      </c>
      <c r="BB5" s="8">
        <f t="shared" ref="BB5" si="43">BA5+1</f>
        <v>2060</v>
      </c>
      <c r="BC5" s="8">
        <f t="shared" ref="BC5" si="44">BB5+1</f>
        <v>2061</v>
      </c>
      <c r="BD5" s="8">
        <f t="shared" ref="BD5" si="45">BC5+1</f>
        <v>2062</v>
      </c>
      <c r="BE5" s="8">
        <f t="shared" ref="BE5" si="46">BD5+1</f>
        <v>2063</v>
      </c>
      <c r="BF5" s="8">
        <f t="shared" ref="BF5" si="47">BE5+1</f>
        <v>2064</v>
      </c>
      <c r="BG5" s="8">
        <f t="shared" ref="BG5" si="48">BF5+1</f>
        <v>2065</v>
      </c>
      <c r="BH5" s="8">
        <f t="shared" ref="BH5" si="49">BG5+1</f>
        <v>2066</v>
      </c>
      <c r="BI5" s="8">
        <f t="shared" ref="BI5" si="50">BH5+1</f>
        <v>2067</v>
      </c>
      <c r="BJ5" s="8">
        <f t="shared" ref="BJ5" si="51">BI5+1</f>
        <v>2068</v>
      </c>
      <c r="BK5" s="8">
        <f t="shared" ref="BK5" si="52">BJ5+1</f>
        <v>2069</v>
      </c>
      <c r="BL5" s="8">
        <f t="shared" ref="BL5" si="53">BK5+1</f>
        <v>2070</v>
      </c>
      <c r="BM5" s="8">
        <f t="shared" ref="BM5" si="54">BL5+1</f>
        <v>2071</v>
      </c>
      <c r="BN5" s="8">
        <f t="shared" ref="BN5" si="55">BM5+1</f>
        <v>2072</v>
      </c>
      <c r="BO5" s="8">
        <f t="shared" ref="BO5" si="56">BN5+1</f>
        <v>2073</v>
      </c>
      <c r="BP5" s="8">
        <f t="shared" ref="BP5" si="57">BO5+1</f>
        <v>2074</v>
      </c>
      <c r="BQ5" s="8">
        <f t="shared" ref="BQ5" si="58">BP5+1</f>
        <v>2075</v>
      </c>
      <c r="BR5" s="8">
        <f t="shared" ref="BR5" si="59">BQ5+1</f>
        <v>2076</v>
      </c>
      <c r="BS5" s="8">
        <f t="shared" ref="BS5" si="60">BR5+1</f>
        <v>2077</v>
      </c>
      <c r="BT5" s="8">
        <f t="shared" ref="BT5" si="61">BS5+1</f>
        <v>2078</v>
      </c>
      <c r="BU5" s="8">
        <f t="shared" ref="BU5" si="62">BT5+1</f>
        <v>2079</v>
      </c>
      <c r="BV5" s="8">
        <f t="shared" ref="BV5" si="63">BU5+1</f>
        <v>2080</v>
      </c>
      <c r="BW5" s="8">
        <f t="shared" ref="BW5" si="64">BV5+1</f>
        <v>2081</v>
      </c>
      <c r="BX5" s="8">
        <f t="shared" ref="BX5" si="65">BW5+1</f>
        <v>2082</v>
      </c>
      <c r="BY5" s="8">
        <f t="shared" ref="BY5" si="66">BX5+1</f>
        <v>2083</v>
      </c>
      <c r="BZ5" s="8">
        <f t="shared" ref="BZ5" si="67">BY5+1</f>
        <v>2084</v>
      </c>
    </row>
    <row r="6" spans="1:78" x14ac:dyDescent="0.35">
      <c r="B6" s="123" t="str">
        <f>"Book Depreciation"</f>
        <v>Book Depreciation</v>
      </c>
      <c r="C6" s="123"/>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row>
    <row r="7" spans="1:78" x14ac:dyDescent="0.35">
      <c r="B7" s="123" t="s">
        <v>185</v>
      </c>
      <c r="C7" s="123"/>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row>
    <row r="8" spans="1:78" ht="16" thickBot="1" x14ac:dyDescent="0.4">
      <c r="B8" s="124" t="s">
        <v>186</v>
      </c>
      <c r="C8" s="125"/>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row>
    <row r="9" spans="1:78" ht="16" thickTop="1" x14ac:dyDescent="0.35"/>
    <row r="10" spans="1:78" x14ac:dyDescent="0.35">
      <c r="A10" s="104" t="s">
        <v>187</v>
      </c>
      <c r="B10" s="176" t="s">
        <v>188</v>
      </c>
      <c r="C10" s="177"/>
      <c r="D10" s="177"/>
      <c r="E10" s="177"/>
      <c r="F10" s="177"/>
      <c r="G10" s="177"/>
      <c r="H10" s="177"/>
      <c r="I10" s="177"/>
      <c r="J10" s="177"/>
      <c r="K10" s="178"/>
    </row>
    <row r="11" spans="1:78" x14ac:dyDescent="0.35">
      <c r="B11" s="179" t="s">
        <v>116</v>
      </c>
      <c r="C11" s="180"/>
      <c r="D11" s="180"/>
      <c r="E11" s="180"/>
      <c r="F11" s="180"/>
      <c r="G11" s="180"/>
      <c r="H11" s="180"/>
      <c r="I11" s="180"/>
      <c r="J11" s="180"/>
      <c r="K11" s="181"/>
    </row>
    <row r="13" spans="1:78" x14ac:dyDescent="0.35">
      <c r="A13" s="104" t="s">
        <v>189</v>
      </c>
      <c r="B13" s="176" t="s">
        <v>190</v>
      </c>
      <c r="C13" s="177"/>
      <c r="D13" s="177"/>
      <c r="E13" s="177"/>
      <c r="F13" s="177"/>
      <c r="G13" s="177"/>
      <c r="H13" s="177"/>
      <c r="I13" s="177"/>
      <c r="J13" s="177"/>
      <c r="K13" s="178"/>
      <c r="L13" s="127" t="s">
        <v>191</v>
      </c>
    </row>
    <row r="15" spans="1:78" x14ac:dyDescent="0.35">
      <c r="A15" s="104" t="s">
        <v>319</v>
      </c>
      <c r="B15" s="176" t="s">
        <v>320</v>
      </c>
      <c r="C15" s="177"/>
      <c r="D15" s="177"/>
      <c r="E15" s="177"/>
      <c r="F15" s="177"/>
      <c r="G15" s="177"/>
      <c r="H15" s="177"/>
      <c r="I15" s="177"/>
      <c r="J15" s="177"/>
      <c r="K15" s="178"/>
      <c r="L15" s="170" t="s">
        <v>214</v>
      </c>
    </row>
    <row r="17" spans="1:13" x14ac:dyDescent="0.35">
      <c r="A17" s="104" t="s">
        <v>321</v>
      </c>
      <c r="B17" s="182" t="s">
        <v>322</v>
      </c>
      <c r="C17" s="183"/>
      <c r="D17" s="183"/>
      <c r="E17" s="183"/>
      <c r="F17" s="183"/>
      <c r="G17" s="183"/>
      <c r="H17" s="183"/>
      <c r="I17" s="183"/>
      <c r="J17" s="183"/>
      <c r="K17" s="183"/>
      <c r="L17" s="183"/>
    </row>
    <row r="18" spans="1:13" x14ac:dyDescent="0.35">
      <c r="B18" s="184" t="s">
        <v>116</v>
      </c>
      <c r="C18" s="184"/>
      <c r="D18" s="184"/>
      <c r="E18" s="184"/>
      <c r="F18" s="184"/>
      <c r="G18" s="184"/>
      <c r="H18" s="184"/>
      <c r="I18" s="184"/>
      <c r="J18" s="184"/>
      <c r="K18" s="184"/>
      <c r="L18" s="184"/>
    </row>
    <row r="19" spans="1:13" ht="16" thickBot="1" x14ac:dyDescent="0.4"/>
    <row r="20" spans="1:13" ht="16" thickBot="1" x14ac:dyDescent="0.4">
      <c r="A20" s="104" t="s">
        <v>192</v>
      </c>
      <c r="B20" s="24" t="s">
        <v>193</v>
      </c>
      <c r="C20" s="26"/>
      <c r="D20" s="26"/>
      <c r="E20" s="25"/>
    </row>
    <row r="21" spans="1:13" x14ac:dyDescent="0.35">
      <c r="B21" s="128"/>
    </row>
    <row r="22" spans="1:13" x14ac:dyDescent="0.35">
      <c r="A22" s="104" t="s">
        <v>194</v>
      </c>
      <c r="B22" s="176" t="s">
        <v>195</v>
      </c>
      <c r="C22" s="177"/>
      <c r="D22" s="177"/>
      <c r="E22" s="177"/>
      <c r="F22" s="177"/>
      <c r="G22" s="177"/>
      <c r="H22" s="177"/>
      <c r="I22" s="177"/>
      <c r="J22" s="177"/>
      <c r="K22" s="178"/>
      <c r="L22" s="171" t="s">
        <v>168</v>
      </c>
      <c r="M22" s="172"/>
    </row>
    <row r="24" spans="1:13" x14ac:dyDescent="0.35">
      <c r="B24" s="15" t="s">
        <v>196</v>
      </c>
      <c r="C24" s="23"/>
      <c r="D24" s="63"/>
    </row>
    <row r="25" spans="1:13" x14ac:dyDescent="0.35">
      <c r="B25" s="77" t="s">
        <v>116</v>
      </c>
      <c r="C25" s="78"/>
      <c r="D25" s="78"/>
      <c r="E25" s="78"/>
      <c r="F25" s="78"/>
      <c r="G25" s="78"/>
      <c r="H25" s="78"/>
      <c r="I25" s="78"/>
      <c r="J25" s="78"/>
      <c r="K25" s="79"/>
    </row>
    <row r="26" spans="1:13" x14ac:dyDescent="0.35">
      <c r="B26" s="80"/>
      <c r="C26" s="80"/>
      <c r="D26" s="80"/>
      <c r="E26" s="80"/>
      <c r="F26" s="80"/>
      <c r="G26" s="80"/>
      <c r="H26" s="80"/>
      <c r="I26" s="80"/>
      <c r="J26" s="80"/>
      <c r="K26" s="80"/>
    </row>
    <row r="27" spans="1:13" x14ac:dyDescent="0.35">
      <c r="A27" s="104" t="s">
        <v>197</v>
      </c>
      <c r="B27" s="176" t="s">
        <v>188</v>
      </c>
      <c r="C27" s="177"/>
      <c r="D27" s="177"/>
      <c r="E27" s="177"/>
      <c r="F27" s="177"/>
      <c r="G27" s="177"/>
      <c r="H27" s="177"/>
      <c r="I27" s="177"/>
      <c r="J27" s="177"/>
      <c r="K27" s="178"/>
    </row>
    <row r="28" spans="1:13" x14ac:dyDescent="0.35">
      <c r="B28" s="77" t="s">
        <v>116</v>
      </c>
      <c r="C28" s="78"/>
      <c r="D28" s="78"/>
      <c r="E28" s="78"/>
      <c r="F28" s="78"/>
      <c r="G28" s="78"/>
      <c r="H28" s="78"/>
      <c r="I28" s="78"/>
      <c r="J28" s="78"/>
      <c r="K28" s="79"/>
    </row>
    <row r="29" spans="1:13" x14ac:dyDescent="0.35">
      <c r="B29" s="80"/>
      <c r="C29" s="80"/>
      <c r="D29" s="80"/>
      <c r="E29" s="80"/>
      <c r="F29" s="80"/>
      <c r="G29" s="80"/>
      <c r="H29" s="80"/>
      <c r="I29" s="80"/>
      <c r="J29" s="80"/>
      <c r="K29" s="80"/>
    </row>
    <row r="30" spans="1:13" x14ac:dyDescent="0.35">
      <c r="B30" s="176" t="s">
        <v>198</v>
      </c>
      <c r="C30" s="177"/>
      <c r="D30" s="177"/>
      <c r="E30" s="177"/>
      <c r="F30" s="177"/>
      <c r="G30" s="177"/>
      <c r="H30" s="177"/>
      <c r="I30" s="177"/>
      <c r="J30" s="177"/>
      <c r="K30" s="178"/>
    </row>
    <row r="31" spans="1:13" x14ac:dyDescent="0.35">
      <c r="B31" s="128"/>
      <c r="C31" s="117"/>
    </row>
    <row r="32" spans="1:13" x14ac:dyDescent="0.35">
      <c r="B32" s="29" t="s">
        <v>199</v>
      </c>
      <c r="C32" s="31"/>
    </row>
    <row r="34" spans="2:78" x14ac:dyDescent="0.35">
      <c r="C34" s="17" t="s">
        <v>200</v>
      </c>
      <c r="D34" s="8">
        <f>YEAR('0-General Inputs'!$C$17)</f>
        <v>2010</v>
      </c>
      <c r="E34" s="8">
        <f>D34+1</f>
        <v>2011</v>
      </c>
      <c r="F34" s="8">
        <f t="shared" ref="F34:K34" si="68">E34+1</f>
        <v>2012</v>
      </c>
      <c r="G34" s="8">
        <f t="shared" si="68"/>
        <v>2013</v>
      </c>
      <c r="H34" s="8">
        <f t="shared" si="68"/>
        <v>2014</v>
      </c>
      <c r="I34" s="8">
        <f t="shared" si="68"/>
        <v>2015</v>
      </c>
      <c r="J34" s="8">
        <f t="shared" si="68"/>
        <v>2016</v>
      </c>
      <c r="K34" s="8">
        <f t="shared" si="68"/>
        <v>2017</v>
      </c>
      <c r="L34" s="8">
        <f t="shared" ref="L34" si="69">K34+1</f>
        <v>2018</v>
      </c>
      <c r="M34" s="8">
        <f t="shared" ref="M34" si="70">L34+1</f>
        <v>2019</v>
      </c>
      <c r="N34" s="8">
        <f t="shared" ref="N34" si="71">M34+1</f>
        <v>2020</v>
      </c>
      <c r="O34" s="8">
        <f t="shared" ref="O34" si="72">N34+1</f>
        <v>2021</v>
      </c>
      <c r="P34" s="8">
        <f t="shared" ref="P34" si="73">O34+1</f>
        <v>2022</v>
      </c>
      <c r="Q34" s="8">
        <f t="shared" ref="Q34" si="74">P34+1</f>
        <v>2023</v>
      </c>
      <c r="R34" s="8">
        <f t="shared" ref="R34" si="75">Q34+1</f>
        <v>2024</v>
      </c>
      <c r="S34" s="8">
        <f t="shared" ref="S34" si="76">R34+1</f>
        <v>2025</v>
      </c>
      <c r="T34" s="8">
        <f t="shared" ref="T34" si="77">S34+1</f>
        <v>2026</v>
      </c>
      <c r="U34" s="8">
        <f t="shared" ref="U34" si="78">T34+1</f>
        <v>2027</v>
      </c>
      <c r="V34" s="8">
        <f t="shared" ref="V34" si="79">U34+1</f>
        <v>2028</v>
      </c>
      <c r="W34" s="8">
        <f t="shared" ref="W34" si="80">V34+1</f>
        <v>2029</v>
      </c>
      <c r="X34" s="8">
        <f t="shared" ref="X34" si="81">W34+1</f>
        <v>2030</v>
      </c>
      <c r="Y34" s="8">
        <f t="shared" ref="Y34" si="82">X34+1</f>
        <v>2031</v>
      </c>
      <c r="Z34" s="8">
        <f t="shared" ref="Z34" si="83">Y34+1</f>
        <v>2032</v>
      </c>
      <c r="AA34" s="8">
        <f t="shared" ref="AA34" si="84">Z34+1</f>
        <v>2033</v>
      </c>
      <c r="AB34" s="8">
        <f t="shared" ref="AB34" si="85">AA34+1</f>
        <v>2034</v>
      </c>
      <c r="AC34" s="8">
        <f t="shared" ref="AC34" si="86">AB34+1</f>
        <v>2035</v>
      </c>
      <c r="AD34" s="8">
        <f t="shared" ref="AD34" si="87">AC34+1</f>
        <v>2036</v>
      </c>
      <c r="AE34" s="8">
        <f t="shared" ref="AE34" si="88">AD34+1</f>
        <v>2037</v>
      </c>
      <c r="AF34" s="8">
        <f t="shared" ref="AF34" si="89">AE34+1</f>
        <v>2038</v>
      </c>
      <c r="AG34" s="8">
        <f t="shared" ref="AG34" si="90">AF34+1</f>
        <v>2039</v>
      </c>
      <c r="AH34" s="8">
        <f t="shared" ref="AH34" si="91">AG34+1</f>
        <v>2040</v>
      </c>
      <c r="AI34" s="8">
        <f t="shared" ref="AI34" si="92">AH34+1</f>
        <v>2041</v>
      </c>
      <c r="AJ34" s="8">
        <f t="shared" ref="AJ34" si="93">AI34+1</f>
        <v>2042</v>
      </c>
      <c r="AK34" s="8">
        <f t="shared" ref="AK34" si="94">AJ34+1</f>
        <v>2043</v>
      </c>
      <c r="AL34" s="8">
        <f t="shared" ref="AL34" si="95">AK34+1</f>
        <v>2044</v>
      </c>
      <c r="AM34" s="8">
        <f t="shared" ref="AM34" si="96">AL34+1</f>
        <v>2045</v>
      </c>
      <c r="AN34" s="8">
        <f t="shared" ref="AN34" si="97">AM34+1</f>
        <v>2046</v>
      </c>
      <c r="AO34" s="8">
        <f t="shared" ref="AO34" si="98">AN34+1</f>
        <v>2047</v>
      </c>
      <c r="AP34" s="8">
        <f t="shared" ref="AP34" si="99">AO34+1</f>
        <v>2048</v>
      </c>
      <c r="AQ34" s="8">
        <f t="shared" ref="AQ34" si="100">AP34+1</f>
        <v>2049</v>
      </c>
      <c r="AR34" s="8">
        <f t="shared" ref="AR34" si="101">AQ34+1</f>
        <v>2050</v>
      </c>
      <c r="AS34" s="8">
        <f t="shared" ref="AS34" si="102">AR34+1</f>
        <v>2051</v>
      </c>
      <c r="AT34" s="8">
        <f t="shared" ref="AT34" si="103">AS34+1</f>
        <v>2052</v>
      </c>
      <c r="AU34" s="8">
        <f t="shared" ref="AU34" si="104">AT34+1</f>
        <v>2053</v>
      </c>
      <c r="AV34" s="8">
        <f t="shared" ref="AV34:AW34" si="105">AU34+1</f>
        <v>2054</v>
      </c>
      <c r="AW34" s="8">
        <f t="shared" si="105"/>
        <v>2055</v>
      </c>
      <c r="AX34" s="8">
        <f t="shared" ref="AX34" si="106">AW34+1</f>
        <v>2056</v>
      </c>
      <c r="AY34" s="8">
        <f t="shared" ref="AY34" si="107">AX34+1</f>
        <v>2057</v>
      </c>
      <c r="AZ34" s="8">
        <f t="shared" ref="AZ34" si="108">AY34+1</f>
        <v>2058</v>
      </c>
      <c r="BA34" s="8">
        <f t="shared" ref="BA34:BB34" si="109">AZ34+1</f>
        <v>2059</v>
      </c>
      <c r="BB34" s="8">
        <f t="shared" si="109"/>
        <v>2060</v>
      </c>
      <c r="BC34" s="8">
        <f t="shared" ref="BC34" si="110">BB34+1</f>
        <v>2061</v>
      </c>
      <c r="BD34" s="8">
        <f t="shared" ref="BD34" si="111">BC34+1</f>
        <v>2062</v>
      </c>
      <c r="BE34" s="8">
        <f t="shared" ref="BE34" si="112">BD34+1</f>
        <v>2063</v>
      </c>
      <c r="BF34" s="8">
        <f t="shared" ref="BF34" si="113">BE34+1</f>
        <v>2064</v>
      </c>
      <c r="BG34" s="8">
        <f t="shared" ref="BG34" si="114">BF34+1</f>
        <v>2065</v>
      </c>
      <c r="BH34" s="8">
        <f t="shared" ref="BH34" si="115">BG34+1</f>
        <v>2066</v>
      </c>
      <c r="BI34" s="8">
        <f t="shared" ref="BI34" si="116">BH34+1</f>
        <v>2067</v>
      </c>
      <c r="BJ34" s="8">
        <f t="shared" ref="BJ34" si="117">BI34+1</f>
        <v>2068</v>
      </c>
      <c r="BK34" s="8">
        <f t="shared" ref="BK34" si="118">BJ34+1</f>
        <v>2069</v>
      </c>
      <c r="BL34" s="8">
        <f t="shared" ref="BL34" si="119">BK34+1</f>
        <v>2070</v>
      </c>
      <c r="BM34" s="8">
        <f t="shared" ref="BM34" si="120">BL34+1</f>
        <v>2071</v>
      </c>
      <c r="BN34" s="8">
        <f t="shared" ref="BN34" si="121">BM34+1</f>
        <v>2072</v>
      </c>
      <c r="BO34" s="8">
        <f t="shared" ref="BO34" si="122">BN34+1</f>
        <v>2073</v>
      </c>
      <c r="BP34" s="8">
        <f t="shared" ref="BP34" si="123">BO34+1</f>
        <v>2074</v>
      </c>
      <c r="BQ34" s="8">
        <f t="shared" ref="BQ34" si="124">BP34+1</f>
        <v>2075</v>
      </c>
      <c r="BR34" s="8">
        <f t="shared" ref="BR34" si="125">BQ34+1</f>
        <v>2076</v>
      </c>
      <c r="BS34" s="8">
        <f t="shared" ref="BS34" si="126">BR34+1</f>
        <v>2077</v>
      </c>
      <c r="BT34" s="8">
        <f t="shared" ref="BT34" si="127">BS34+1</f>
        <v>2078</v>
      </c>
      <c r="BU34" s="8">
        <f t="shared" ref="BU34" si="128">BT34+1</f>
        <v>2079</v>
      </c>
      <c r="BV34" s="8">
        <f t="shared" ref="BV34" si="129">BU34+1</f>
        <v>2080</v>
      </c>
      <c r="BW34" s="8">
        <f t="shared" ref="BW34" si="130">BV34+1</f>
        <v>2081</v>
      </c>
      <c r="BX34" s="8">
        <f t="shared" ref="BX34" si="131">BW34+1</f>
        <v>2082</v>
      </c>
      <c r="BY34" s="8">
        <f t="shared" ref="BY34" si="132">BX34+1</f>
        <v>2083</v>
      </c>
      <c r="BZ34" s="8">
        <f t="shared" ref="BZ34" si="133">BY34+1</f>
        <v>2084</v>
      </c>
    </row>
    <row r="35" spans="2:78" x14ac:dyDescent="0.35">
      <c r="B35" s="27">
        <f t="shared" ref="B35:B66" ca="1" si="134">OFFSET($D$5,0,ROW()-ROW(D$34)-1)</f>
        <v>2010</v>
      </c>
      <c r="C35" s="129"/>
      <c r="D35" s="130"/>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row>
    <row r="36" spans="2:78" x14ac:dyDescent="0.35">
      <c r="B36" s="27">
        <f t="shared" ca="1" si="134"/>
        <v>2011</v>
      </c>
      <c r="C36" s="129"/>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row>
    <row r="37" spans="2:78" x14ac:dyDescent="0.35">
      <c r="B37" s="27">
        <f t="shared" ca="1" si="134"/>
        <v>2012</v>
      </c>
      <c r="C37" s="129"/>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row>
    <row r="38" spans="2:78" x14ac:dyDescent="0.35">
      <c r="B38" s="27">
        <f t="shared" ca="1" si="134"/>
        <v>2013</v>
      </c>
      <c r="C38" s="129"/>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row>
    <row r="39" spans="2:78" x14ac:dyDescent="0.35">
      <c r="B39" s="27">
        <f t="shared" ca="1" si="134"/>
        <v>2014</v>
      </c>
      <c r="C39" s="129"/>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row>
    <row r="40" spans="2:78" x14ac:dyDescent="0.35">
      <c r="B40" s="27">
        <f t="shared" ca="1" si="134"/>
        <v>2015</v>
      </c>
      <c r="C40" s="129"/>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row>
    <row r="41" spans="2:78" x14ac:dyDescent="0.35">
      <c r="B41" s="27">
        <f t="shared" ca="1" si="134"/>
        <v>2016</v>
      </c>
      <c r="C41" s="129"/>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row>
    <row r="42" spans="2:78" x14ac:dyDescent="0.35">
      <c r="B42" s="27">
        <f t="shared" ca="1" si="134"/>
        <v>2017</v>
      </c>
      <c r="C42" s="129"/>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row>
    <row r="43" spans="2:78" x14ac:dyDescent="0.35">
      <c r="B43" s="27">
        <f t="shared" ca="1" si="134"/>
        <v>2018</v>
      </c>
      <c r="C43" s="129"/>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row>
    <row r="44" spans="2:78" x14ac:dyDescent="0.35">
      <c r="B44" s="27">
        <f t="shared" ca="1" si="134"/>
        <v>2019</v>
      </c>
      <c r="C44" s="129"/>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row>
    <row r="45" spans="2:78" x14ac:dyDescent="0.35">
      <c r="B45" s="27">
        <f t="shared" ca="1" si="134"/>
        <v>2020</v>
      </c>
      <c r="C45" s="129"/>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row>
    <row r="46" spans="2:78" x14ac:dyDescent="0.35">
      <c r="B46" s="27">
        <f t="shared" ca="1" si="134"/>
        <v>2021</v>
      </c>
      <c r="C46" s="129"/>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row>
    <row r="47" spans="2:78" x14ac:dyDescent="0.35">
      <c r="B47" s="27">
        <f t="shared" ca="1" si="134"/>
        <v>2022</v>
      </c>
      <c r="C47" s="129"/>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row>
    <row r="48" spans="2:78" x14ac:dyDescent="0.35">
      <c r="B48" s="27">
        <f t="shared" ca="1" si="134"/>
        <v>2023</v>
      </c>
      <c r="C48" s="129"/>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row>
    <row r="49" spans="2:78" x14ac:dyDescent="0.35">
      <c r="B49" s="27">
        <f t="shared" ca="1" si="134"/>
        <v>2024</v>
      </c>
      <c r="C49" s="129"/>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row>
    <row r="50" spans="2:78" x14ac:dyDescent="0.35">
      <c r="B50" s="27">
        <f t="shared" ca="1" si="134"/>
        <v>2025</v>
      </c>
      <c r="C50" s="129"/>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row>
    <row r="51" spans="2:78" x14ac:dyDescent="0.35">
      <c r="B51" s="27">
        <f t="shared" ca="1" si="134"/>
        <v>2026</v>
      </c>
      <c r="C51" s="129"/>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row>
    <row r="52" spans="2:78" x14ac:dyDescent="0.35">
      <c r="B52" s="27">
        <f t="shared" ca="1" si="134"/>
        <v>2027</v>
      </c>
      <c r="C52" s="129"/>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row>
    <row r="53" spans="2:78" x14ac:dyDescent="0.35">
      <c r="B53" s="27">
        <f t="shared" ca="1" si="134"/>
        <v>2028</v>
      </c>
      <c r="C53" s="129"/>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row>
    <row r="54" spans="2:78" x14ac:dyDescent="0.35">
      <c r="B54" s="27">
        <f t="shared" ca="1" si="134"/>
        <v>2029</v>
      </c>
      <c r="C54" s="129"/>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row>
    <row r="55" spans="2:78" x14ac:dyDescent="0.35">
      <c r="B55" s="27">
        <f t="shared" ca="1" si="134"/>
        <v>2030</v>
      </c>
      <c r="C55" s="129"/>
      <c r="D55" s="130"/>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row>
    <row r="56" spans="2:78" x14ac:dyDescent="0.35">
      <c r="B56" s="27">
        <f t="shared" ca="1" si="134"/>
        <v>2031</v>
      </c>
      <c r="C56" s="129"/>
      <c r="D56" s="130"/>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row>
    <row r="57" spans="2:78" x14ac:dyDescent="0.35">
      <c r="B57" s="27">
        <f t="shared" ca="1" si="134"/>
        <v>2032</v>
      </c>
      <c r="C57" s="129"/>
      <c r="D57" s="130"/>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row>
    <row r="58" spans="2:78" x14ac:dyDescent="0.35">
      <c r="B58" s="27">
        <f t="shared" ca="1" si="134"/>
        <v>2033</v>
      </c>
      <c r="C58" s="129"/>
      <c r="D58" s="130"/>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row>
    <row r="59" spans="2:78" x14ac:dyDescent="0.35">
      <c r="B59" s="27">
        <f t="shared" ca="1" si="134"/>
        <v>2034</v>
      </c>
      <c r="C59" s="129"/>
      <c r="D59" s="130"/>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row>
    <row r="60" spans="2:78" x14ac:dyDescent="0.35">
      <c r="B60" s="27">
        <f t="shared" ca="1" si="134"/>
        <v>2035</v>
      </c>
      <c r="C60" s="129"/>
      <c r="D60" s="130"/>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row>
    <row r="61" spans="2:78" x14ac:dyDescent="0.35">
      <c r="B61" s="27">
        <f t="shared" ca="1" si="134"/>
        <v>2036</v>
      </c>
      <c r="C61" s="129"/>
      <c r="D61" s="130"/>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row>
    <row r="62" spans="2:78" x14ac:dyDescent="0.35">
      <c r="B62" s="27">
        <f t="shared" ca="1" si="134"/>
        <v>2037</v>
      </c>
      <c r="C62" s="129"/>
      <c r="D62" s="130"/>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row>
    <row r="63" spans="2:78" x14ac:dyDescent="0.35">
      <c r="B63" s="27">
        <f t="shared" ca="1" si="134"/>
        <v>2038</v>
      </c>
      <c r="C63" s="129"/>
      <c r="D63" s="130"/>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row>
    <row r="64" spans="2:78" x14ac:dyDescent="0.35">
      <c r="B64" s="27">
        <f t="shared" ca="1" si="134"/>
        <v>2039</v>
      </c>
      <c r="C64" s="129"/>
      <c r="D64" s="130"/>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row>
    <row r="65" spans="2:78" x14ac:dyDescent="0.35">
      <c r="B65" s="27">
        <f t="shared" ca="1" si="134"/>
        <v>2040</v>
      </c>
      <c r="C65" s="129"/>
      <c r="D65" s="130"/>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row>
    <row r="66" spans="2:78" x14ac:dyDescent="0.35">
      <c r="B66" s="27">
        <f t="shared" ca="1" si="134"/>
        <v>2041</v>
      </c>
      <c r="C66" s="129"/>
      <c r="D66" s="130"/>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row>
    <row r="67" spans="2:78" x14ac:dyDescent="0.35">
      <c r="B67" s="27">
        <f t="shared" ref="B67:B85" ca="1" si="135">OFFSET($D$5,0,ROW()-ROW(D$34)-1)</f>
        <v>2042</v>
      </c>
      <c r="C67" s="129"/>
      <c r="D67" s="130"/>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row>
    <row r="68" spans="2:78" x14ac:dyDescent="0.35">
      <c r="B68" s="27">
        <f t="shared" ca="1" si="135"/>
        <v>2043</v>
      </c>
      <c r="C68" s="129"/>
      <c r="D68" s="130"/>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row>
    <row r="69" spans="2:78" x14ac:dyDescent="0.35">
      <c r="B69" s="27">
        <f t="shared" ca="1" si="135"/>
        <v>2044</v>
      </c>
      <c r="C69" s="129"/>
      <c r="D69" s="130"/>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row>
    <row r="70" spans="2:78" x14ac:dyDescent="0.35">
      <c r="B70" s="27">
        <f t="shared" ca="1" si="135"/>
        <v>2045</v>
      </c>
      <c r="C70" s="129"/>
      <c r="D70" s="130"/>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row>
    <row r="71" spans="2:78" x14ac:dyDescent="0.35">
      <c r="B71" s="27">
        <f t="shared" ca="1" si="135"/>
        <v>2046</v>
      </c>
      <c r="C71" s="129"/>
      <c r="D71" s="130"/>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row>
    <row r="72" spans="2:78" x14ac:dyDescent="0.35">
      <c r="B72" s="27">
        <f t="shared" ca="1" si="135"/>
        <v>2047</v>
      </c>
      <c r="C72" s="129"/>
      <c r="D72" s="130"/>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row>
    <row r="73" spans="2:78" x14ac:dyDescent="0.35">
      <c r="B73" s="27">
        <f t="shared" ca="1" si="135"/>
        <v>2048</v>
      </c>
      <c r="C73" s="129"/>
      <c r="D73" s="130"/>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row>
    <row r="74" spans="2:78" x14ac:dyDescent="0.35">
      <c r="B74" s="27">
        <f t="shared" ca="1" si="135"/>
        <v>2049</v>
      </c>
      <c r="C74" s="129"/>
      <c r="D74" s="130"/>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row>
    <row r="75" spans="2:78" x14ac:dyDescent="0.35">
      <c r="B75" s="27">
        <f t="shared" ca="1" si="135"/>
        <v>2050</v>
      </c>
      <c r="C75" s="129"/>
      <c r="D75" s="130"/>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row>
    <row r="76" spans="2:78" x14ac:dyDescent="0.35">
      <c r="B76" s="27">
        <f t="shared" ca="1" si="135"/>
        <v>2051</v>
      </c>
      <c r="C76" s="129"/>
      <c r="D76" s="130"/>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row>
    <row r="77" spans="2:78" x14ac:dyDescent="0.35">
      <c r="B77" s="27">
        <f t="shared" ca="1" si="135"/>
        <v>2052</v>
      </c>
      <c r="C77" s="129"/>
      <c r="D77" s="130"/>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row>
    <row r="78" spans="2:78" x14ac:dyDescent="0.35">
      <c r="B78" s="27">
        <f t="shared" ca="1" si="135"/>
        <v>2053</v>
      </c>
      <c r="C78" s="129"/>
      <c r="D78" s="130"/>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row>
    <row r="79" spans="2:78" x14ac:dyDescent="0.35">
      <c r="B79" s="27">
        <f t="shared" ca="1" si="135"/>
        <v>2054</v>
      </c>
      <c r="C79" s="129"/>
      <c r="D79" s="130"/>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row>
    <row r="80" spans="2:78" x14ac:dyDescent="0.35">
      <c r="B80" s="27">
        <f t="shared" ca="1" si="135"/>
        <v>2055</v>
      </c>
      <c r="C80" s="129"/>
      <c r="D80" s="130"/>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row>
    <row r="81" spans="2:78" x14ac:dyDescent="0.35">
      <c r="B81" s="27">
        <f t="shared" ca="1" si="135"/>
        <v>2056</v>
      </c>
      <c r="C81" s="129"/>
      <c r="D81" s="130"/>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row>
    <row r="82" spans="2:78" x14ac:dyDescent="0.35">
      <c r="B82" s="27">
        <f t="shared" ca="1" si="135"/>
        <v>2057</v>
      </c>
      <c r="C82" s="129"/>
      <c r="D82" s="130"/>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row>
    <row r="83" spans="2:78" x14ac:dyDescent="0.35">
      <c r="B83" s="27">
        <f t="shared" ca="1" si="135"/>
        <v>2058</v>
      </c>
      <c r="C83" s="129"/>
      <c r="D83" s="130"/>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row>
    <row r="84" spans="2:78" x14ac:dyDescent="0.35">
      <c r="B84" s="27">
        <f t="shared" ca="1" si="135"/>
        <v>2059</v>
      </c>
      <c r="C84" s="129"/>
      <c r="D84" s="130"/>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row>
    <row r="85" spans="2:78" x14ac:dyDescent="0.35">
      <c r="B85" s="27">
        <f t="shared" ca="1" si="135"/>
        <v>2060</v>
      </c>
      <c r="C85" s="129"/>
      <c r="D85" s="130"/>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row>
    <row r="86" spans="2:78" x14ac:dyDescent="0.35">
      <c r="B86" s="28" t="s">
        <v>201</v>
      </c>
      <c r="C86" s="129"/>
      <c r="D86" s="132"/>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2:78" ht="16" thickBot="1" x14ac:dyDescent="0.4">
      <c r="B87" s="136" t="s">
        <v>202</v>
      </c>
      <c r="C87" s="137"/>
      <c r="D87" s="138">
        <f>SUM(D35:D86)</f>
        <v>0</v>
      </c>
      <c r="E87" s="138">
        <f t="shared" ref="E87:BB87" si="136">SUM(E35:E86)</f>
        <v>0</v>
      </c>
      <c r="F87" s="138">
        <f t="shared" si="136"/>
        <v>0</v>
      </c>
      <c r="G87" s="138">
        <f t="shared" si="136"/>
        <v>0</v>
      </c>
      <c r="H87" s="138">
        <f t="shared" si="136"/>
        <v>0</v>
      </c>
      <c r="I87" s="138">
        <f t="shared" si="136"/>
        <v>0</v>
      </c>
      <c r="J87" s="138">
        <f t="shared" si="136"/>
        <v>0</v>
      </c>
      <c r="K87" s="138">
        <f t="shared" si="136"/>
        <v>0</v>
      </c>
      <c r="L87" s="138">
        <f t="shared" si="136"/>
        <v>0</v>
      </c>
      <c r="M87" s="138">
        <f t="shared" si="136"/>
        <v>0</v>
      </c>
      <c r="N87" s="138">
        <f t="shared" si="136"/>
        <v>0</v>
      </c>
      <c r="O87" s="138">
        <f t="shared" si="136"/>
        <v>0</v>
      </c>
      <c r="P87" s="138">
        <f t="shared" si="136"/>
        <v>0</v>
      </c>
      <c r="Q87" s="138">
        <f t="shared" si="136"/>
        <v>0</v>
      </c>
      <c r="R87" s="138">
        <f t="shared" si="136"/>
        <v>0</v>
      </c>
      <c r="S87" s="138">
        <f t="shared" si="136"/>
        <v>0</v>
      </c>
      <c r="T87" s="138">
        <f t="shared" si="136"/>
        <v>0</v>
      </c>
      <c r="U87" s="138">
        <f t="shared" si="136"/>
        <v>0</v>
      </c>
      <c r="V87" s="138">
        <f t="shared" si="136"/>
        <v>0</v>
      </c>
      <c r="W87" s="138">
        <f t="shared" si="136"/>
        <v>0</v>
      </c>
      <c r="X87" s="138">
        <f t="shared" si="136"/>
        <v>0</v>
      </c>
      <c r="Y87" s="138">
        <f t="shared" si="136"/>
        <v>0</v>
      </c>
      <c r="Z87" s="138">
        <f t="shared" si="136"/>
        <v>0</v>
      </c>
      <c r="AA87" s="138">
        <f t="shared" si="136"/>
        <v>0</v>
      </c>
      <c r="AB87" s="138">
        <f t="shared" si="136"/>
        <v>0</v>
      </c>
      <c r="AC87" s="138">
        <f t="shared" si="136"/>
        <v>0</v>
      </c>
      <c r="AD87" s="138">
        <f t="shared" si="136"/>
        <v>0</v>
      </c>
      <c r="AE87" s="138">
        <f t="shared" si="136"/>
        <v>0</v>
      </c>
      <c r="AF87" s="138">
        <f t="shared" si="136"/>
        <v>0</v>
      </c>
      <c r="AG87" s="138">
        <f t="shared" si="136"/>
        <v>0</v>
      </c>
      <c r="AH87" s="138">
        <f t="shared" si="136"/>
        <v>0</v>
      </c>
      <c r="AI87" s="138">
        <f t="shared" si="136"/>
        <v>0</v>
      </c>
      <c r="AJ87" s="138">
        <f t="shared" si="136"/>
        <v>0</v>
      </c>
      <c r="AK87" s="138">
        <f t="shared" si="136"/>
        <v>0</v>
      </c>
      <c r="AL87" s="138">
        <f t="shared" si="136"/>
        <v>0</v>
      </c>
      <c r="AM87" s="138">
        <f t="shared" si="136"/>
        <v>0</v>
      </c>
      <c r="AN87" s="138">
        <f t="shared" si="136"/>
        <v>0</v>
      </c>
      <c r="AO87" s="138">
        <f t="shared" si="136"/>
        <v>0</v>
      </c>
      <c r="AP87" s="138">
        <f t="shared" si="136"/>
        <v>0</v>
      </c>
      <c r="AQ87" s="138">
        <f t="shared" si="136"/>
        <v>0</v>
      </c>
      <c r="AR87" s="138">
        <f t="shared" si="136"/>
        <v>0</v>
      </c>
      <c r="AS87" s="138">
        <f t="shared" si="136"/>
        <v>0</v>
      </c>
      <c r="AT87" s="138">
        <f t="shared" si="136"/>
        <v>0</v>
      </c>
      <c r="AU87" s="138">
        <f t="shared" si="136"/>
        <v>0</v>
      </c>
      <c r="AV87" s="138">
        <f t="shared" si="136"/>
        <v>0</v>
      </c>
      <c r="AW87" s="138">
        <f t="shared" si="136"/>
        <v>0</v>
      </c>
      <c r="AX87" s="138">
        <f t="shared" si="136"/>
        <v>0</v>
      </c>
      <c r="AY87" s="138">
        <f t="shared" si="136"/>
        <v>0</v>
      </c>
      <c r="AZ87" s="138">
        <f t="shared" si="136"/>
        <v>0</v>
      </c>
      <c r="BA87" s="138">
        <f t="shared" si="136"/>
        <v>0</v>
      </c>
      <c r="BB87" s="138">
        <f t="shared" si="136"/>
        <v>0</v>
      </c>
      <c r="BC87" s="138">
        <f t="shared" ref="BC87:BZ87" si="137">SUM(BC35:BC86)</f>
        <v>0</v>
      </c>
      <c r="BD87" s="138">
        <f t="shared" si="137"/>
        <v>0</v>
      </c>
      <c r="BE87" s="138">
        <f t="shared" si="137"/>
        <v>0</v>
      </c>
      <c r="BF87" s="138">
        <f t="shared" si="137"/>
        <v>0</v>
      </c>
      <c r="BG87" s="138">
        <f t="shared" si="137"/>
        <v>0</v>
      </c>
      <c r="BH87" s="138">
        <f t="shared" si="137"/>
        <v>0</v>
      </c>
      <c r="BI87" s="138">
        <f t="shared" si="137"/>
        <v>0</v>
      </c>
      <c r="BJ87" s="138">
        <f t="shared" si="137"/>
        <v>0</v>
      </c>
      <c r="BK87" s="138">
        <f t="shared" si="137"/>
        <v>0</v>
      </c>
      <c r="BL87" s="138">
        <f t="shared" si="137"/>
        <v>0</v>
      </c>
      <c r="BM87" s="138">
        <f t="shared" si="137"/>
        <v>0</v>
      </c>
      <c r="BN87" s="138">
        <f t="shared" si="137"/>
        <v>0</v>
      </c>
      <c r="BO87" s="138">
        <f t="shared" si="137"/>
        <v>0</v>
      </c>
      <c r="BP87" s="138">
        <f t="shared" si="137"/>
        <v>0</v>
      </c>
      <c r="BQ87" s="138">
        <f t="shared" si="137"/>
        <v>0</v>
      </c>
      <c r="BR87" s="138">
        <f t="shared" si="137"/>
        <v>0</v>
      </c>
      <c r="BS87" s="138">
        <f t="shared" si="137"/>
        <v>0</v>
      </c>
      <c r="BT87" s="138">
        <f t="shared" si="137"/>
        <v>0</v>
      </c>
      <c r="BU87" s="138">
        <f t="shared" si="137"/>
        <v>0</v>
      </c>
      <c r="BV87" s="138">
        <f t="shared" si="137"/>
        <v>0</v>
      </c>
      <c r="BW87" s="138">
        <f t="shared" si="137"/>
        <v>0</v>
      </c>
      <c r="BX87" s="138">
        <f t="shared" si="137"/>
        <v>0</v>
      </c>
      <c r="BY87" s="138">
        <f t="shared" si="137"/>
        <v>0</v>
      </c>
      <c r="BZ87" s="138">
        <f t="shared" si="137"/>
        <v>0</v>
      </c>
    </row>
    <row r="88" spans="2:78" ht="16" thickTop="1" x14ac:dyDescent="0.35"/>
    <row r="89" spans="2:78" x14ac:dyDescent="0.35">
      <c r="B89" s="29" t="s">
        <v>203</v>
      </c>
      <c r="C89" s="30"/>
      <c r="D89" s="31"/>
    </row>
    <row r="91" spans="2:78" x14ac:dyDescent="0.35">
      <c r="C91" s="162" t="s">
        <v>200</v>
      </c>
      <c r="D91" s="8">
        <f>YEAR('0-General Inputs'!$C$17)</f>
        <v>2010</v>
      </c>
      <c r="E91" s="8">
        <f>D91+1</f>
        <v>2011</v>
      </c>
      <c r="F91" s="8">
        <f t="shared" ref="F91:K91" si="138">E91+1</f>
        <v>2012</v>
      </c>
      <c r="G91" s="8">
        <f t="shared" si="138"/>
        <v>2013</v>
      </c>
      <c r="H91" s="8">
        <f t="shared" si="138"/>
        <v>2014</v>
      </c>
      <c r="I91" s="8">
        <f t="shared" si="138"/>
        <v>2015</v>
      </c>
      <c r="J91" s="8">
        <f t="shared" si="138"/>
        <v>2016</v>
      </c>
      <c r="K91" s="8">
        <f t="shared" si="138"/>
        <v>2017</v>
      </c>
      <c r="L91" s="8">
        <f t="shared" ref="L91" si="139">K91+1</f>
        <v>2018</v>
      </c>
      <c r="M91" s="8">
        <f t="shared" ref="M91" si="140">L91+1</f>
        <v>2019</v>
      </c>
      <c r="N91" s="8">
        <f t="shared" ref="N91" si="141">M91+1</f>
        <v>2020</v>
      </c>
      <c r="O91" s="8">
        <f t="shared" ref="O91" si="142">N91+1</f>
        <v>2021</v>
      </c>
      <c r="P91" s="8">
        <f t="shared" ref="P91" si="143">O91+1</f>
        <v>2022</v>
      </c>
      <c r="Q91" s="8">
        <f t="shared" ref="Q91" si="144">P91+1</f>
        <v>2023</v>
      </c>
      <c r="R91" s="8">
        <f t="shared" ref="R91" si="145">Q91+1</f>
        <v>2024</v>
      </c>
      <c r="S91" s="8">
        <f t="shared" ref="S91" si="146">R91+1</f>
        <v>2025</v>
      </c>
      <c r="T91" s="8">
        <f t="shared" ref="T91" si="147">S91+1</f>
        <v>2026</v>
      </c>
      <c r="U91" s="8">
        <f t="shared" ref="U91" si="148">T91+1</f>
        <v>2027</v>
      </c>
      <c r="V91" s="8">
        <f t="shared" ref="V91" si="149">U91+1</f>
        <v>2028</v>
      </c>
      <c r="W91" s="8">
        <f t="shared" ref="W91" si="150">V91+1</f>
        <v>2029</v>
      </c>
      <c r="X91" s="8">
        <f t="shared" ref="X91" si="151">W91+1</f>
        <v>2030</v>
      </c>
      <c r="Y91" s="8">
        <f t="shared" ref="Y91" si="152">X91+1</f>
        <v>2031</v>
      </c>
      <c r="Z91" s="8">
        <f t="shared" ref="Z91" si="153">Y91+1</f>
        <v>2032</v>
      </c>
      <c r="AA91" s="8">
        <f t="shared" ref="AA91" si="154">Z91+1</f>
        <v>2033</v>
      </c>
      <c r="AB91" s="8">
        <f t="shared" ref="AB91" si="155">AA91+1</f>
        <v>2034</v>
      </c>
      <c r="AC91" s="8">
        <f t="shared" ref="AC91" si="156">AB91+1</f>
        <v>2035</v>
      </c>
      <c r="AD91" s="8">
        <f t="shared" ref="AD91" si="157">AC91+1</f>
        <v>2036</v>
      </c>
      <c r="AE91" s="8">
        <f t="shared" ref="AE91" si="158">AD91+1</f>
        <v>2037</v>
      </c>
      <c r="AF91" s="8">
        <f t="shared" ref="AF91" si="159">AE91+1</f>
        <v>2038</v>
      </c>
      <c r="AG91" s="8">
        <f t="shared" ref="AG91" si="160">AF91+1</f>
        <v>2039</v>
      </c>
      <c r="AH91" s="8">
        <f t="shared" ref="AH91" si="161">AG91+1</f>
        <v>2040</v>
      </c>
      <c r="AI91" s="8">
        <f t="shared" ref="AI91" si="162">AH91+1</f>
        <v>2041</v>
      </c>
      <c r="AJ91" s="8">
        <f t="shared" ref="AJ91" si="163">AI91+1</f>
        <v>2042</v>
      </c>
      <c r="AK91" s="8">
        <f t="shared" ref="AK91" si="164">AJ91+1</f>
        <v>2043</v>
      </c>
      <c r="AL91" s="8">
        <f t="shared" ref="AL91" si="165">AK91+1</f>
        <v>2044</v>
      </c>
      <c r="AM91" s="8">
        <f t="shared" ref="AM91" si="166">AL91+1</f>
        <v>2045</v>
      </c>
      <c r="AN91" s="8">
        <f t="shared" ref="AN91" si="167">AM91+1</f>
        <v>2046</v>
      </c>
      <c r="AO91" s="8">
        <f t="shared" ref="AO91" si="168">AN91+1</f>
        <v>2047</v>
      </c>
      <c r="AP91" s="8">
        <f t="shared" ref="AP91" si="169">AO91+1</f>
        <v>2048</v>
      </c>
      <c r="AQ91" s="8">
        <f t="shared" ref="AQ91" si="170">AP91+1</f>
        <v>2049</v>
      </c>
      <c r="AR91" s="8">
        <f t="shared" ref="AR91" si="171">AQ91+1</f>
        <v>2050</v>
      </c>
      <c r="AS91" s="8">
        <f t="shared" ref="AS91" si="172">AR91+1</f>
        <v>2051</v>
      </c>
      <c r="AT91" s="8">
        <f t="shared" ref="AT91" si="173">AS91+1</f>
        <v>2052</v>
      </c>
      <c r="AU91" s="8">
        <f t="shared" ref="AU91" si="174">AT91+1</f>
        <v>2053</v>
      </c>
      <c r="AV91" s="8">
        <f t="shared" ref="AV91" si="175">AU91+1</f>
        <v>2054</v>
      </c>
      <c r="AW91" s="8">
        <f t="shared" ref="AW91" si="176">AV91+1</f>
        <v>2055</v>
      </c>
      <c r="AX91" s="8">
        <f t="shared" ref="AX91" si="177">AW91+1</f>
        <v>2056</v>
      </c>
      <c r="AY91" s="8">
        <f t="shared" ref="AY91" si="178">AX91+1</f>
        <v>2057</v>
      </c>
      <c r="AZ91" s="8">
        <f t="shared" ref="AZ91" si="179">AY91+1</f>
        <v>2058</v>
      </c>
      <c r="BA91" s="8">
        <f t="shared" ref="BA91" si="180">AZ91+1</f>
        <v>2059</v>
      </c>
      <c r="BB91" s="8">
        <f t="shared" ref="BB91" si="181">BA91+1</f>
        <v>2060</v>
      </c>
      <c r="BC91" s="8">
        <f t="shared" ref="BC91" si="182">BB91+1</f>
        <v>2061</v>
      </c>
      <c r="BD91" s="8">
        <f t="shared" ref="BD91" si="183">BC91+1</f>
        <v>2062</v>
      </c>
      <c r="BE91" s="8">
        <f t="shared" ref="BE91" si="184">BD91+1</f>
        <v>2063</v>
      </c>
      <c r="BF91" s="8">
        <f t="shared" ref="BF91" si="185">BE91+1</f>
        <v>2064</v>
      </c>
      <c r="BG91" s="8">
        <f t="shared" ref="BG91" si="186">BF91+1</f>
        <v>2065</v>
      </c>
      <c r="BH91" s="8">
        <f t="shared" ref="BH91" si="187">BG91+1</f>
        <v>2066</v>
      </c>
      <c r="BI91" s="8">
        <f t="shared" ref="BI91" si="188">BH91+1</f>
        <v>2067</v>
      </c>
      <c r="BJ91" s="8">
        <f t="shared" ref="BJ91" si="189">BI91+1</f>
        <v>2068</v>
      </c>
      <c r="BK91" s="8">
        <f t="shared" ref="BK91" si="190">BJ91+1</f>
        <v>2069</v>
      </c>
      <c r="BL91" s="8">
        <f t="shared" ref="BL91" si="191">BK91+1</f>
        <v>2070</v>
      </c>
      <c r="BM91" s="8">
        <f t="shared" ref="BM91" si="192">BL91+1</f>
        <v>2071</v>
      </c>
      <c r="BN91" s="8">
        <f t="shared" ref="BN91" si="193">BM91+1</f>
        <v>2072</v>
      </c>
      <c r="BO91" s="8">
        <f t="shared" ref="BO91" si="194">BN91+1</f>
        <v>2073</v>
      </c>
      <c r="BP91" s="8">
        <f t="shared" ref="BP91" si="195">BO91+1</f>
        <v>2074</v>
      </c>
      <c r="BQ91" s="8">
        <f t="shared" ref="BQ91" si="196">BP91+1</f>
        <v>2075</v>
      </c>
      <c r="BR91" s="8">
        <f t="shared" ref="BR91" si="197">BQ91+1</f>
        <v>2076</v>
      </c>
      <c r="BS91" s="8">
        <f t="shared" ref="BS91" si="198">BR91+1</f>
        <v>2077</v>
      </c>
      <c r="BT91" s="8">
        <f t="shared" ref="BT91" si="199">BS91+1</f>
        <v>2078</v>
      </c>
      <c r="BU91" s="8">
        <f t="shared" ref="BU91" si="200">BT91+1</f>
        <v>2079</v>
      </c>
      <c r="BV91" s="8">
        <f t="shared" ref="BV91" si="201">BU91+1</f>
        <v>2080</v>
      </c>
      <c r="BW91" s="8">
        <f t="shared" ref="BW91" si="202">BV91+1</f>
        <v>2081</v>
      </c>
      <c r="BX91" s="8">
        <f t="shared" ref="BX91" si="203">BW91+1</f>
        <v>2082</v>
      </c>
      <c r="BY91" s="8">
        <f t="shared" ref="BY91" si="204">BX91+1</f>
        <v>2083</v>
      </c>
      <c r="BZ91" s="8">
        <f t="shared" ref="BZ91" si="205">BY91+1</f>
        <v>2084</v>
      </c>
    </row>
    <row r="92" spans="2:78" x14ac:dyDescent="0.35">
      <c r="B92" s="8">
        <f t="shared" ref="B92:B123" ca="1" si="206">OFFSET($D$5,0,ROW()-ROW(D$91)-1)</f>
        <v>2010</v>
      </c>
      <c r="C92" s="133"/>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row>
    <row r="93" spans="2:78" x14ac:dyDescent="0.35">
      <c r="B93" s="8">
        <f t="shared" ca="1" si="206"/>
        <v>2011</v>
      </c>
      <c r="C93" s="134"/>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row>
    <row r="94" spans="2:78" x14ac:dyDescent="0.35">
      <c r="B94" s="8">
        <f t="shared" ca="1" si="206"/>
        <v>2012</v>
      </c>
      <c r="C94" s="135"/>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row>
    <row r="95" spans="2:78" x14ac:dyDescent="0.35">
      <c r="B95" s="8">
        <f t="shared" ca="1" si="206"/>
        <v>2013</v>
      </c>
      <c r="C95" s="134"/>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row>
    <row r="96" spans="2:78" x14ac:dyDescent="0.35">
      <c r="B96" s="8">
        <f t="shared" ca="1" si="206"/>
        <v>2014</v>
      </c>
      <c r="C96" s="134"/>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row>
    <row r="97" spans="2:78" x14ac:dyDescent="0.35">
      <c r="B97" s="8">
        <f t="shared" ca="1" si="206"/>
        <v>2015</v>
      </c>
      <c r="C97" s="134"/>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row>
    <row r="98" spans="2:78" x14ac:dyDescent="0.35">
      <c r="B98" s="8">
        <f t="shared" ca="1" si="206"/>
        <v>2016</v>
      </c>
      <c r="C98" s="134"/>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row>
    <row r="99" spans="2:78" x14ac:dyDescent="0.35">
      <c r="B99" s="8">
        <f t="shared" ca="1" si="206"/>
        <v>2017</v>
      </c>
      <c r="C99" s="134"/>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row>
    <row r="100" spans="2:78" x14ac:dyDescent="0.35">
      <c r="B100" s="8">
        <f t="shared" ca="1" si="206"/>
        <v>2018</v>
      </c>
      <c r="C100" s="134"/>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row>
    <row r="101" spans="2:78" x14ac:dyDescent="0.35">
      <c r="B101" s="8">
        <f t="shared" ca="1" si="206"/>
        <v>2019</v>
      </c>
      <c r="C101" s="134"/>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row>
    <row r="102" spans="2:78" x14ac:dyDescent="0.35">
      <c r="B102" s="8">
        <f t="shared" ca="1" si="206"/>
        <v>2020</v>
      </c>
      <c r="C102" s="134"/>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row>
    <row r="103" spans="2:78" x14ac:dyDescent="0.35">
      <c r="B103" s="8">
        <f t="shared" ca="1" si="206"/>
        <v>2021</v>
      </c>
      <c r="C103" s="134"/>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row>
    <row r="104" spans="2:78" x14ac:dyDescent="0.35">
      <c r="B104" s="8">
        <f t="shared" ca="1" si="206"/>
        <v>2022</v>
      </c>
      <c r="C104" s="134"/>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row>
    <row r="105" spans="2:78" x14ac:dyDescent="0.35">
      <c r="B105" s="8">
        <f t="shared" ca="1" si="206"/>
        <v>2023</v>
      </c>
      <c r="C105" s="134"/>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row>
    <row r="106" spans="2:78" x14ac:dyDescent="0.35">
      <c r="B106" s="8">
        <f t="shared" ca="1" si="206"/>
        <v>2024</v>
      </c>
      <c r="C106" s="134"/>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row>
    <row r="107" spans="2:78" x14ac:dyDescent="0.35">
      <c r="B107" s="8">
        <f t="shared" ca="1" si="206"/>
        <v>2025</v>
      </c>
      <c r="C107" s="134"/>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row>
    <row r="108" spans="2:78" x14ac:dyDescent="0.35">
      <c r="B108" s="8">
        <f t="shared" ca="1" si="206"/>
        <v>2026</v>
      </c>
      <c r="C108" s="134"/>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row>
    <row r="109" spans="2:78" x14ac:dyDescent="0.35">
      <c r="B109" s="8">
        <f t="shared" ca="1" si="206"/>
        <v>2027</v>
      </c>
      <c r="C109" s="134"/>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row>
    <row r="110" spans="2:78" x14ac:dyDescent="0.35">
      <c r="B110" s="8">
        <f t="shared" ca="1" si="206"/>
        <v>2028</v>
      </c>
      <c r="C110" s="134"/>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row>
    <row r="111" spans="2:78" x14ac:dyDescent="0.35">
      <c r="B111" s="8">
        <f t="shared" ca="1" si="206"/>
        <v>2029</v>
      </c>
      <c r="C111" s="134"/>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row>
    <row r="112" spans="2:78" x14ac:dyDescent="0.35">
      <c r="B112" s="8">
        <f t="shared" ca="1" si="206"/>
        <v>2030</v>
      </c>
      <c r="C112" s="134"/>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row>
    <row r="113" spans="2:78" x14ac:dyDescent="0.35">
      <c r="B113" s="8">
        <f t="shared" ca="1" si="206"/>
        <v>2031</v>
      </c>
      <c r="C113" s="134"/>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row>
    <row r="114" spans="2:78" x14ac:dyDescent="0.35">
      <c r="B114" s="8">
        <f t="shared" ca="1" si="206"/>
        <v>2032</v>
      </c>
      <c r="C114" s="134"/>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row>
    <row r="115" spans="2:78" x14ac:dyDescent="0.35">
      <c r="B115" s="8">
        <f t="shared" ca="1" si="206"/>
        <v>2033</v>
      </c>
      <c r="C115" s="134"/>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row>
    <row r="116" spans="2:78" x14ac:dyDescent="0.35">
      <c r="B116" s="8">
        <f t="shared" ca="1" si="206"/>
        <v>2034</v>
      </c>
      <c r="C116" s="134"/>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row>
    <row r="117" spans="2:78" x14ac:dyDescent="0.35">
      <c r="B117" s="8">
        <f t="shared" ca="1" si="206"/>
        <v>2035</v>
      </c>
      <c r="C117" s="134"/>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row>
    <row r="118" spans="2:78" x14ac:dyDescent="0.35">
      <c r="B118" s="8">
        <f t="shared" ca="1" si="206"/>
        <v>2036</v>
      </c>
      <c r="C118" s="134"/>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row>
    <row r="119" spans="2:78" x14ac:dyDescent="0.35">
      <c r="B119" s="8">
        <f t="shared" ca="1" si="206"/>
        <v>2037</v>
      </c>
      <c r="C119" s="134"/>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row>
    <row r="120" spans="2:78" x14ac:dyDescent="0.35">
      <c r="B120" s="8">
        <f t="shared" ca="1" si="206"/>
        <v>2038</v>
      </c>
      <c r="C120" s="134"/>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row>
    <row r="121" spans="2:78" x14ac:dyDescent="0.35">
      <c r="B121" s="8">
        <f t="shared" ca="1" si="206"/>
        <v>2039</v>
      </c>
      <c r="C121" s="134"/>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row>
    <row r="122" spans="2:78" x14ac:dyDescent="0.35">
      <c r="B122" s="8">
        <f t="shared" ca="1" si="206"/>
        <v>2040</v>
      </c>
      <c r="C122" s="134"/>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row>
    <row r="123" spans="2:78" x14ac:dyDescent="0.35">
      <c r="B123" s="8">
        <f t="shared" ca="1" si="206"/>
        <v>2041</v>
      </c>
      <c r="C123" s="134"/>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row>
    <row r="124" spans="2:78" x14ac:dyDescent="0.35">
      <c r="B124" s="8">
        <f t="shared" ref="B124:B142" ca="1" si="207">OFFSET($D$5,0,ROW()-ROW(D$91)-1)</f>
        <v>2042</v>
      </c>
      <c r="C124" s="134"/>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row>
    <row r="125" spans="2:78" x14ac:dyDescent="0.35">
      <c r="B125" s="8">
        <f t="shared" ca="1" si="207"/>
        <v>2043</v>
      </c>
      <c r="C125" s="134"/>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row>
    <row r="126" spans="2:78" x14ac:dyDescent="0.35">
      <c r="B126" s="8">
        <f t="shared" ca="1" si="207"/>
        <v>2044</v>
      </c>
      <c r="C126" s="134"/>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row>
    <row r="127" spans="2:78" x14ac:dyDescent="0.35">
      <c r="B127" s="8">
        <f t="shared" ca="1" si="207"/>
        <v>2045</v>
      </c>
      <c r="C127" s="134"/>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row>
    <row r="128" spans="2:78" x14ac:dyDescent="0.35">
      <c r="B128" s="8">
        <f t="shared" ca="1" si="207"/>
        <v>2046</v>
      </c>
      <c r="C128" s="134"/>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row>
    <row r="129" spans="2:78" x14ac:dyDescent="0.35">
      <c r="B129" s="8">
        <f t="shared" ca="1" si="207"/>
        <v>2047</v>
      </c>
      <c r="C129" s="134"/>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row>
    <row r="130" spans="2:78" x14ac:dyDescent="0.35">
      <c r="B130" s="8">
        <f t="shared" ca="1" si="207"/>
        <v>2048</v>
      </c>
      <c r="C130" s="134"/>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row>
    <row r="131" spans="2:78" x14ac:dyDescent="0.35">
      <c r="B131" s="8">
        <f t="shared" ca="1" si="207"/>
        <v>2049</v>
      </c>
      <c r="C131" s="134"/>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row>
    <row r="132" spans="2:78" x14ac:dyDescent="0.35">
      <c r="B132" s="8">
        <f t="shared" ca="1" si="207"/>
        <v>2050</v>
      </c>
      <c r="C132" s="134"/>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row>
    <row r="133" spans="2:78" x14ac:dyDescent="0.35">
      <c r="B133" s="8">
        <f t="shared" ca="1" si="207"/>
        <v>2051</v>
      </c>
      <c r="C133" s="134"/>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row>
    <row r="134" spans="2:78" x14ac:dyDescent="0.35">
      <c r="B134" s="8">
        <f t="shared" ca="1" si="207"/>
        <v>2052</v>
      </c>
      <c r="C134" s="134"/>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row>
    <row r="135" spans="2:78" x14ac:dyDescent="0.35">
      <c r="B135" s="8">
        <f t="shared" ca="1" si="207"/>
        <v>2053</v>
      </c>
      <c r="C135" s="134"/>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row>
    <row r="136" spans="2:78" x14ac:dyDescent="0.35">
      <c r="B136" s="8">
        <f t="shared" ca="1" si="207"/>
        <v>2054</v>
      </c>
      <c r="C136" s="134"/>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row>
    <row r="137" spans="2:78" x14ac:dyDescent="0.35">
      <c r="B137" s="8">
        <f t="shared" ca="1" si="207"/>
        <v>2055</v>
      </c>
      <c r="C137" s="134"/>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row>
    <row r="138" spans="2:78" x14ac:dyDescent="0.35">
      <c r="B138" s="8">
        <f t="shared" ca="1" si="207"/>
        <v>2056</v>
      </c>
      <c r="C138" s="134"/>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row>
    <row r="139" spans="2:78" x14ac:dyDescent="0.35">
      <c r="B139" s="8">
        <f t="shared" ca="1" si="207"/>
        <v>2057</v>
      </c>
      <c r="C139" s="134"/>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row>
    <row r="140" spans="2:78" x14ac:dyDescent="0.35">
      <c r="B140" s="8">
        <f t="shared" ca="1" si="207"/>
        <v>2058</v>
      </c>
      <c r="C140" s="134"/>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row>
    <row r="141" spans="2:78" x14ac:dyDescent="0.35">
      <c r="B141" s="8">
        <f t="shared" ca="1" si="207"/>
        <v>2059</v>
      </c>
      <c r="C141" s="134"/>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row>
    <row r="142" spans="2:78" x14ac:dyDescent="0.35">
      <c r="B142" s="8">
        <f t="shared" ca="1" si="207"/>
        <v>2060</v>
      </c>
      <c r="C142" s="134"/>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row>
    <row r="143" spans="2:78" x14ac:dyDescent="0.35">
      <c r="B143" s="9" t="s">
        <v>201</v>
      </c>
      <c r="C143" s="134"/>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row>
    <row r="144" spans="2:78" ht="16" thickBot="1" x14ac:dyDescent="0.4">
      <c r="B144" s="136" t="s">
        <v>185</v>
      </c>
      <c r="C144" s="137"/>
      <c r="D144" s="138">
        <f>SUM(D92:D143)</f>
        <v>0</v>
      </c>
      <c r="E144" s="138">
        <f t="shared" ref="E144:BB144" si="208">SUM(E92:E143)</f>
        <v>0</v>
      </c>
      <c r="F144" s="138">
        <f t="shared" si="208"/>
        <v>0</v>
      </c>
      <c r="G144" s="138">
        <f t="shared" si="208"/>
        <v>0</v>
      </c>
      <c r="H144" s="138">
        <f t="shared" si="208"/>
        <v>0</v>
      </c>
      <c r="I144" s="138">
        <f t="shared" si="208"/>
        <v>0</v>
      </c>
      <c r="J144" s="138">
        <f t="shared" si="208"/>
        <v>0</v>
      </c>
      <c r="K144" s="138">
        <f t="shared" si="208"/>
        <v>0</v>
      </c>
      <c r="L144" s="138">
        <f t="shared" si="208"/>
        <v>0</v>
      </c>
      <c r="M144" s="138">
        <f t="shared" si="208"/>
        <v>0</v>
      </c>
      <c r="N144" s="138">
        <f t="shared" si="208"/>
        <v>0</v>
      </c>
      <c r="O144" s="138">
        <f t="shared" si="208"/>
        <v>0</v>
      </c>
      <c r="P144" s="138">
        <f t="shared" si="208"/>
        <v>0</v>
      </c>
      <c r="Q144" s="138">
        <f t="shared" si="208"/>
        <v>0</v>
      </c>
      <c r="R144" s="138">
        <f t="shared" si="208"/>
        <v>0</v>
      </c>
      <c r="S144" s="138">
        <f t="shared" si="208"/>
        <v>0</v>
      </c>
      <c r="T144" s="138">
        <f t="shared" si="208"/>
        <v>0</v>
      </c>
      <c r="U144" s="138">
        <f t="shared" si="208"/>
        <v>0</v>
      </c>
      <c r="V144" s="138">
        <f t="shared" si="208"/>
        <v>0</v>
      </c>
      <c r="W144" s="138">
        <f t="shared" si="208"/>
        <v>0</v>
      </c>
      <c r="X144" s="138">
        <f t="shared" si="208"/>
        <v>0</v>
      </c>
      <c r="Y144" s="138">
        <f t="shared" si="208"/>
        <v>0</v>
      </c>
      <c r="Z144" s="138">
        <f t="shared" si="208"/>
        <v>0</v>
      </c>
      <c r="AA144" s="138">
        <f t="shared" si="208"/>
        <v>0</v>
      </c>
      <c r="AB144" s="138">
        <f t="shared" si="208"/>
        <v>0</v>
      </c>
      <c r="AC144" s="138">
        <f t="shared" si="208"/>
        <v>0</v>
      </c>
      <c r="AD144" s="138">
        <f t="shared" si="208"/>
        <v>0</v>
      </c>
      <c r="AE144" s="138">
        <f t="shared" si="208"/>
        <v>0</v>
      </c>
      <c r="AF144" s="138">
        <f t="shared" si="208"/>
        <v>0</v>
      </c>
      <c r="AG144" s="138">
        <f t="shared" si="208"/>
        <v>0</v>
      </c>
      <c r="AH144" s="138">
        <f t="shared" si="208"/>
        <v>0</v>
      </c>
      <c r="AI144" s="138">
        <f t="shared" si="208"/>
        <v>0</v>
      </c>
      <c r="AJ144" s="138">
        <f t="shared" si="208"/>
        <v>0</v>
      </c>
      <c r="AK144" s="138">
        <f t="shared" si="208"/>
        <v>0</v>
      </c>
      <c r="AL144" s="138">
        <f t="shared" si="208"/>
        <v>0</v>
      </c>
      <c r="AM144" s="138">
        <f t="shared" si="208"/>
        <v>0</v>
      </c>
      <c r="AN144" s="138">
        <f t="shared" si="208"/>
        <v>0</v>
      </c>
      <c r="AO144" s="138">
        <f t="shared" si="208"/>
        <v>0</v>
      </c>
      <c r="AP144" s="138">
        <f t="shared" si="208"/>
        <v>0</v>
      </c>
      <c r="AQ144" s="138">
        <f t="shared" si="208"/>
        <v>0</v>
      </c>
      <c r="AR144" s="138">
        <f t="shared" si="208"/>
        <v>0</v>
      </c>
      <c r="AS144" s="138">
        <f t="shared" si="208"/>
        <v>0</v>
      </c>
      <c r="AT144" s="138">
        <f t="shared" si="208"/>
        <v>0</v>
      </c>
      <c r="AU144" s="138">
        <f t="shared" si="208"/>
        <v>0</v>
      </c>
      <c r="AV144" s="138">
        <f t="shared" si="208"/>
        <v>0</v>
      </c>
      <c r="AW144" s="138">
        <f t="shared" si="208"/>
        <v>0</v>
      </c>
      <c r="AX144" s="138">
        <f t="shared" si="208"/>
        <v>0</v>
      </c>
      <c r="AY144" s="138">
        <f t="shared" si="208"/>
        <v>0</v>
      </c>
      <c r="AZ144" s="138">
        <f t="shared" si="208"/>
        <v>0</v>
      </c>
      <c r="BA144" s="138">
        <f t="shared" si="208"/>
        <v>0</v>
      </c>
      <c r="BB144" s="138">
        <f t="shared" si="208"/>
        <v>0</v>
      </c>
      <c r="BC144" s="138">
        <f t="shared" ref="BC144:BE144" si="209">SUM(BC92:BC143)</f>
        <v>0</v>
      </c>
      <c r="BD144" s="138">
        <f t="shared" si="209"/>
        <v>0</v>
      </c>
      <c r="BE144" s="138">
        <f t="shared" si="209"/>
        <v>0</v>
      </c>
      <c r="BF144" s="138">
        <f t="shared" ref="BF144:BZ144" si="210">SUM(BF92:BF143)</f>
        <v>0</v>
      </c>
      <c r="BG144" s="138">
        <f t="shared" si="210"/>
        <v>0</v>
      </c>
      <c r="BH144" s="138">
        <f t="shared" si="210"/>
        <v>0</v>
      </c>
      <c r="BI144" s="138">
        <f t="shared" si="210"/>
        <v>0</v>
      </c>
      <c r="BJ144" s="138">
        <f t="shared" si="210"/>
        <v>0</v>
      </c>
      <c r="BK144" s="138">
        <f t="shared" si="210"/>
        <v>0</v>
      </c>
      <c r="BL144" s="138">
        <f t="shared" si="210"/>
        <v>0</v>
      </c>
      <c r="BM144" s="138">
        <f t="shared" si="210"/>
        <v>0</v>
      </c>
      <c r="BN144" s="138">
        <f t="shared" si="210"/>
        <v>0</v>
      </c>
      <c r="BO144" s="138">
        <f t="shared" si="210"/>
        <v>0</v>
      </c>
      <c r="BP144" s="138">
        <f t="shared" si="210"/>
        <v>0</v>
      </c>
      <c r="BQ144" s="138">
        <f t="shared" si="210"/>
        <v>0</v>
      </c>
      <c r="BR144" s="138">
        <f t="shared" si="210"/>
        <v>0</v>
      </c>
      <c r="BS144" s="138">
        <f t="shared" si="210"/>
        <v>0</v>
      </c>
      <c r="BT144" s="138">
        <f t="shared" si="210"/>
        <v>0</v>
      </c>
      <c r="BU144" s="138">
        <f t="shared" si="210"/>
        <v>0</v>
      </c>
      <c r="BV144" s="138">
        <f t="shared" si="210"/>
        <v>0</v>
      </c>
      <c r="BW144" s="138">
        <f t="shared" si="210"/>
        <v>0</v>
      </c>
      <c r="BX144" s="138">
        <f t="shared" si="210"/>
        <v>0</v>
      </c>
      <c r="BY144" s="138">
        <f t="shared" si="210"/>
        <v>0</v>
      </c>
      <c r="BZ144" s="138">
        <f t="shared" si="210"/>
        <v>0</v>
      </c>
    </row>
    <row r="145" spans="2:54" ht="16" thickTop="1" x14ac:dyDescent="0.35"/>
    <row r="146" spans="2:54" x14ac:dyDescent="0.35">
      <c r="B146" s="29" t="s">
        <v>204</v>
      </c>
      <c r="C146" s="30"/>
      <c r="D146" s="31"/>
    </row>
    <row r="148" spans="2:54" x14ac:dyDescent="0.35">
      <c r="C148" s="162" t="s">
        <v>200</v>
      </c>
      <c r="D148" s="8">
        <f>YEAR('0-General Inputs'!$C$17)</f>
        <v>2010</v>
      </c>
      <c r="E148" s="8">
        <f>D148+1</f>
        <v>2011</v>
      </c>
      <c r="F148" s="8">
        <f t="shared" ref="F148:K148" si="211">E148+1</f>
        <v>2012</v>
      </c>
      <c r="G148" s="8">
        <f t="shared" si="211"/>
        <v>2013</v>
      </c>
      <c r="H148" s="8">
        <f t="shared" si="211"/>
        <v>2014</v>
      </c>
      <c r="I148" s="8">
        <f t="shared" si="211"/>
        <v>2015</v>
      </c>
      <c r="J148" s="8">
        <f t="shared" si="211"/>
        <v>2016</v>
      </c>
      <c r="K148" s="8">
        <f t="shared" si="211"/>
        <v>2017</v>
      </c>
      <c r="L148" s="8">
        <f t="shared" ref="L148" si="212">K148+1</f>
        <v>2018</v>
      </c>
      <c r="M148" s="8">
        <f t="shared" ref="M148" si="213">L148+1</f>
        <v>2019</v>
      </c>
      <c r="N148" s="8">
        <f t="shared" ref="N148" si="214">M148+1</f>
        <v>2020</v>
      </c>
      <c r="O148" s="8">
        <f t="shared" ref="O148" si="215">N148+1</f>
        <v>2021</v>
      </c>
      <c r="P148" s="8">
        <f t="shared" ref="P148" si="216">O148+1</f>
        <v>2022</v>
      </c>
      <c r="Q148" s="8">
        <f t="shared" ref="Q148" si="217">P148+1</f>
        <v>2023</v>
      </c>
      <c r="R148" s="8">
        <f t="shared" ref="R148" si="218">Q148+1</f>
        <v>2024</v>
      </c>
      <c r="S148" s="8">
        <f t="shared" ref="S148" si="219">R148+1</f>
        <v>2025</v>
      </c>
      <c r="T148" s="8">
        <f t="shared" ref="T148" si="220">S148+1</f>
        <v>2026</v>
      </c>
      <c r="U148" s="8">
        <f t="shared" ref="U148" si="221">T148+1</f>
        <v>2027</v>
      </c>
      <c r="V148" s="8">
        <f t="shared" ref="V148" si="222">U148+1</f>
        <v>2028</v>
      </c>
      <c r="W148" s="8">
        <f t="shared" ref="W148" si="223">V148+1</f>
        <v>2029</v>
      </c>
      <c r="X148" s="8">
        <f t="shared" ref="X148" si="224">W148+1</f>
        <v>2030</v>
      </c>
      <c r="Y148" s="8">
        <f t="shared" ref="Y148" si="225">X148+1</f>
        <v>2031</v>
      </c>
      <c r="Z148" s="8">
        <f t="shared" ref="Z148" si="226">Y148+1</f>
        <v>2032</v>
      </c>
      <c r="AA148" s="8">
        <f t="shared" ref="AA148" si="227">Z148+1</f>
        <v>2033</v>
      </c>
      <c r="AB148" s="8">
        <f t="shared" ref="AB148" si="228">AA148+1</f>
        <v>2034</v>
      </c>
      <c r="AC148" s="8">
        <f t="shared" ref="AC148" si="229">AB148+1</f>
        <v>2035</v>
      </c>
      <c r="AD148" s="8">
        <f t="shared" ref="AD148" si="230">AC148+1</f>
        <v>2036</v>
      </c>
      <c r="AE148" s="8">
        <f t="shared" ref="AE148" si="231">AD148+1</f>
        <v>2037</v>
      </c>
      <c r="AF148" s="8">
        <f t="shared" ref="AF148" si="232">AE148+1</f>
        <v>2038</v>
      </c>
      <c r="AG148" s="8">
        <f t="shared" ref="AG148" si="233">AF148+1</f>
        <v>2039</v>
      </c>
      <c r="AH148" s="8">
        <f t="shared" ref="AH148" si="234">AG148+1</f>
        <v>2040</v>
      </c>
      <c r="AI148" s="8">
        <f t="shared" ref="AI148" si="235">AH148+1</f>
        <v>2041</v>
      </c>
      <c r="AJ148" s="8">
        <f t="shared" ref="AJ148" si="236">AI148+1</f>
        <v>2042</v>
      </c>
      <c r="AK148" s="8">
        <f t="shared" ref="AK148" si="237">AJ148+1</f>
        <v>2043</v>
      </c>
      <c r="AL148" s="8">
        <f t="shared" ref="AL148" si="238">AK148+1</f>
        <v>2044</v>
      </c>
      <c r="AM148" s="8">
        <f t="shared" ref="AM148" si="239">AL148+1</f>
        <v>2045</v>
      </c>
      <c r="AN148" s="8">
        <f t="shared" ref="AN148" si="240">AM148+1</f>
        <v>2046</v>
      </c>
      <c r="AO148" s="8">
        <f t="shared" ref="AO148" si="241">AN148+1</f>
        <v>2047</v>
      </c>
      <c r="AP148" s="8">
        <f t="shared" ref="AP148" si="242">AO148+1</f>
        <v>2048</v>
      </c>
      <c r="AQ148" s="8">
        <f t="shared" ref="AQ148" si="243">AP148+1</f>
        <v>2049</v>
      </c>
      <c r="AR148" s="8">
        <f t="shared" ref="AR148" si="244">AQ148+1</f>
        <v>2050</v>
      </c>
      <c r="AS148" s="8">
        <f t="shared" ref="AS148" si="245">AR148+1</f>
        <v>2051</v>
      </c>
      <c r="AT148" s="8">
        <f t="shared" ref="AT148" si="246">AS148+1</f>
        <v>2052</v>
      </c>
      <c r="AU148" s="8">
        <f t="shared" ref="AU148" si="247">AT148+1</f>
        <v>2053</v>
      </c>
      <c r="AV148" s="8">
        <f t="shared" ref="AV148" si="248">AU148+1</f>
        <v>2054</v>
      </c>
      <c r="AW148" s="8">
        <f t="shared" ref="AW148" si="249">AV148+1</f>
        <v>2055</v>
      </c>
      <c r="AX148" s="8">
        <f t="shared" ref="AX148" si="250">AW148+1</f>
        <v>2056</v>
      </c>
      <c r="AY148" s="8">
        <f t="shared" ref="AY148" si="251">AX148+1</f>
        <v>2057</v>
      </c>
      <c r="AZ148" s="8">
        <f t="shared" ref="AZ148" si="252">AY148+1</f>
        <v>2058</v>
      </c>
      <c r="BA148" s="8">
        <f t="shared" ref="BA148" si="253">AZ148+1</f>
        <v>2059</v>
      </c>
      <c r="BB148" s="8">
        <f t="shared" ref="BB148" si="254">BA148+1</f>
        <v>2060</v>
      </c>
    </row>
    <row r="149" spans="2:54" x14ac:dyDescent="0.35">
      <c r="B149" s="8">
        <f t="shared" ref="B149:B180" ca="1" si="255">OFFSET($D$5,0,ROW()-ROW(D$148)-1)</f>
        <v>2010</v>
      </c>
      <c r="C149" s="133"/>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row>
    <row r="150" spans="2:54" x14ac:dyDescent="0.35">
      <c r="B150" s="8">
        <f t="shared" ca="1" si="255"/>
        <v>2011</v>
      </c>
      <c r="C150" s="133"/>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row>
    <row r="151" spans="2:54" x14ac:dyDescent="0.35">
      <c r="B151" s="8">
        <f t="shared" ca="1" si="255"/>
        <v>2012</v>
      </c>
      <c r="C151" s="133"/>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row>
    <row r="152" spans="2:54" x14ac:dyDescent="0.35">
      <c r="B152" s="8">
        <f t="shared" ca="1" si="255"/>
        <v>2013</v>
      </c>
      <c r="C152" s="133"/>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row>
    <row r="153" spans="2:54" x14ac:dyDescent="0.35">
      <c r="B153" s="8">
        <f t="shared" ca="1" si="255"/>
        <v>2014</v>
      </c>
      <c r="C153" s="133"/>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row>
    <row r="154" spans="2:54" x14ac:dyDescent="0.35">
      <c r="B154" s="8">
        <f t="shared" ca="1" si="255"/>
        <v>2015</v>
      </c>
      <c r="C154" s="133"/>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row>
    <row r="155" spans="2:54" x14ac:dyDescent="0.35">
      <c r="B155" s="8">
        <f t="shared" ca="1" si="255"/>
        <v>2016</v>
      </c>
      <c r="C155" s="133"/>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row>
    <row r="156" spans="2:54" x14ac:dyDescent="0.35">
      <c r="B156" s="8">
        <f t="shared" ca="1" si="255"/>
        <v>2017</v>
      </c>
      <c r="C156" s="133"/>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row>
    <row r="157" spans="2:54" x14ac:dyDescent="0.35">
      <c r="B157" s="8">
        <f t="shared" ca="1" si="255"/>
        <v>2018</v>
      </c>
      <c r="C157" s="133"/>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row>
    <row r="158" spans="2:54" x14ac:dyDescent="0.35">
      <c r="B158" s="8">
        <f t="shared" ca="1" si="255"/>
        <v>2019</v>
      </c>
      <c r="C158" s="133"/>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row>
    <row r="159" spans="2:54" x14ac:dyDescent="0.35">
      <c r="B159" s="8">
        <f t="shared" ca="1" si="255"/>
        <v>2020</v>
      </c>
      <c r="C159" s="133"/>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row>
    <row r="160" spans="2:54" x14ac:dyDescent="0.35">
      <c r="B160" s="8">
        <f t="shared" ca="1" si="255"/>
        <v>2021</v>
      </c>
      <c r="C160" s="133"/>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row>
    <row r="161" spans="2:54" x14ac:dyDescent="0.35">
      <c r="B161" s="8">
        <f t="shared" ca="1" si="255"/>
        <v>2022</v>
      </c>
      <c r="C161" s="133"/>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row>
    <row r="162" spans="2:54" x14ac:dyDescent="0.35">
      <c r="B162" s="8">
        <f t="shared" ca="1" si="255"/>
        <v>2023</v>
      </c>
      <c r="C162" s="133"/>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row>
    <row r="163" spans="2:54" x14ac:dyDescent="0.35">
      <c r="B163" s="8">
        <f t="shared" ca="1" si="255"/>
        <v>2024</v>
      </c>
      <c r="C163" s="133"/>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row>
    <row r="164" spans="2:54" x14ac:dyDescent="0.35">
      <c r="B164" s="8">
        <f t="shared" ca="1" si="255"/>
        <v>2025</v>
      </c>
      <c r="C164" s="133"/>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row>
    <row r="165" spans="2:54" x14ac:dyDescent="0.35">
      <c r="B165" s="8">
        <f t="shared" ca="1" si="255"/>
        <v>2026</v>
      </c>
      <c r="C165" s="133"/>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row>
    <row r="166" spans="2:54" x14ac:dyDescent="0.35">
      <c r="B166" s="8">
        <f t="shared" ca="1" si="255"/>
        <v>2027</v>
      </c>
      <c r="C166" s="133"/>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row>
    <row r="167" spans="2:54" x14ac:dyDescent="0.35">
      <c r="B167" s="8">
        <f t="shared" ca="1" si="255"/>
        <v>2028</v>
      </c>
      <c r="C167" s="133"/>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row>
    <row r="168" spans="2:54" x14ac:dyDescent="0.35">
      <c r="B168" s="8">
        <f t="shared" ca="1" si="255"/>
        <v>2029</v>
      </c>
      <c r="C168" s="133"/>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row>
    <row r="169" spans="2:54" x14ac:dyDescent="0.35">
      <c r="B169" s="8">
        <f t="shared" ca="1" si="255"/>
        <v>2030</v>
      </c>
      <c r="C169" s="133"/>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row>
    <row r="170" spans="2:54" x14ac:dyDescent="0.35">
      <c r="B170" s="8">
        <f t="shared" ca="1" si="255"/>
        <v>2031</v>
      </c>
      <c r="C170" s="133"/>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row>
    <row r="171" spans="2:54" x14ac:dyDescent="0.35">
      <c r="B171" s="8">
        <f t="shared" ca="1" si="255"/>
        <v>2032</v>
      </c>
      <c r="C171" s="133"/>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row>
    <row r="172" spans="2:54" x14ac:dyDescent="0.35">
      <c r="B172" s="8">
        <f t="shared" ca="1" si="255"/>
        <v>2033</v>
      </c>
      <c r="C172" s="133"/>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row>
    <row r="173" spans="2:54" x14ac:dyDescent="0.35">
      <c r="B173" s="8">
        <f t="shared" ca="1" si="255"/>
        <v>2034</v>
      </c>
      <c r="C173" s="133"/>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row>
    <row r="174" spans="2:54" x14ac:dyDescent="0.35">
      <c r="B174" s="8">
        <f t="shared" ca="1" si="255"/>
        <v>2035</v>
      </c>
      <c r="C174" s="133"/>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row>
    <row r="175" spans="2:54" x14ac:dyDescent="0.35">
      <c r="B175" s="8">
        <f t="shared" ca="1" si="255"/>
        <v>2036</v>
      </c>
      <c r="C175" s="133"/>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row>
    <row r="176" spans="2:54" x14ac:dyDescent="0.35">
      <c r="B176" s="8">
        <f t="shared" ca="1" si="255"/>
        <v>2037</v>
      </c>
      <c r="C176" s="133"/>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row>
    <row r="177" spans="2:54" x14ac:dyDescent="0.35">
      <c r="B177" s="8">
        <f t="shared" ca="1" si="255"/>
        <v>2038</v>
      </c>
      <c r="C177" s="133"/>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row>
    <row r="178" spans="2:54" x14ac:dyDescent="0.35">
      <c r="B178" s="8">
        <f t="shared" ca="1" si="255"/>
        <v>2039</v>
      </c>
      <c r="C178" s="133"/>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row>
    <row r="179" spans="2:54" x14ac:dyDescent="0.35">
      <c r="B179" s="8">
        <f t="shared" ca="1" si="255"/>
        <v>2040</v>
      </c>
      <c r="C179" s="133"/>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row>
    <row r="180" spans="2:54" x14ac:dyDescent="0.35">
      <c r="B180" s="8">
        <f t="shared" ca="1" si="255"/>
        <v>2041</v>
      </c>
      <c r="C180" s="133"/>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row>
    <row r="181" spans="2:54" x14ac:dyDescent="0.35">
      <c r="B181" s="8">
        <f t="shared" ref="B181:B199" ca="1" si="256">OFFSET($D$5,0,ROW()-ROW(D$148)-1)</f>
        <v>2042</v>
      </c>
      <c r="C181" s="133"/>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row>
    <row r="182" spans="2:54" x14ac:dyDescent="0.35">
      <c r="B182" s="8">
        <f t="shared" ca="1" si="256"/>
        <v>2043</v>
      </c>
      <c r="C182" s="133"/>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row>
    <row r="183" spans="2:54" x14ac:dyDescent="0.35">
      <c r="B183" s="8">
        <f t="shared" ca="1" si="256"/>
        <v>2044</v>
      </c>
      <c r="C183" s="133"/>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row>
    <row r="184" spans="2:54" x14ac:dyDescent="0.35">
      <c r="B184" s="8">
        <f t="shared" ca="1" si="256"/>
        <v>2045</v>
      </c>
      <c r="C184" s="133"/>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row>
    <row r="185" spans="2:54" x14ac:dyDescent="0.35">
      <c r="B185" s="8">
        <f t="shared" ca="1" si="256"/>
        <v>2046</v>
      </c>
      <c r="C185" s="133"/>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row>
    <row r="186" spans="2:54" x14ac:dyDescent="0.35">
      <c r="B186" s="8">
        <f t="shared" ca="1" si="256"/>
        <v>2047</v>
      </c>
      <c r="C186" s="133"/>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row>
    <row r="187" spans="2:54" x14ac:dyDescent="0.35">
      <c r="B187" s="8">
        <f t="shared" ca="1" si="256"/>
        <v>2048</v>
      </c>
      <c r="C187" s="133"/>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row>
    <row r="188" spans="2:54" x14ac:dyDescent="0.35">
      <c r="B188" s="8">
        <f t="shared" ca="1" si="256"/>
        <v>2049</v>
      </c>
      <c r="C188" s="133"/>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row>
    <row r="189" spans="2:54" x14ac:dyDescent="0.35">
      <c r="B189" s="8">
        <f t="shared" ca="1" si="256"/>
        <v>2050</v>
      </c>
      <c r="C189" s="133"/>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row>
    <row r="190" spans="2:54" x14ac:dyDescent="0.35">
      <c r="B190" s="8">
        <f t="shared" ca="1" si="256"/>
        <v>2051</v>
      </c>
      <c r="C190" s="133"/>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row>
    <row r="191" spans="2:54" x14ac:dyDescent="0.35">
      <c r="B191" s="8">
        <f t="shared" ca="1" si="256"/>
        <v>2052</v>
      </c>
      <c r="C191" s="133"/>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row>
    <row r="192" spans="2:54" x14ac:dyDescent="0.35">
      <c r="B192" s="8">
        <f t="shared" ca="1" si="256"/>
        <v>2053</v>
      </c>
      <c r="C192" s="133"/>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row>
    <row r="193" spans="2:54" x14ac:dyDescent="0.35">
      <c r="B193" s="8">
        <f t="shared" ca="1" si="256"/>
        <v>2054</v>
      </c>
      <c r="C193" s="133"/>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row>
    <row r="194" spans="2:54" x14ac:dyDescent="0.35">
      <c r="B194" s="8">
        <f t="shared" ca="1" si="256"/>
        <v>2055</v>
      </c>
      <c r="C194" s="133"/>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row>
    <row r="195" spans="2:54" x14ac:dyDescent="0.35">
      <c r="B195" s="8">
        <f t="shared" ca="1" si="256"/>
        <v>2056</v>
      </c>
      <c r="C195" s="133"/>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row>
    <row r="196" spans="2:54" x14ac:dyDescent="0.35">
      <c r="B196" s="8">
        <f t="shared" ca="1" si="256"/>
        <v>2057</v>
      </c>
      <c r="C196" s="133"/>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row>
    <row r="197" spans="2:54" x14ac:dyDescent="0.35">
      <c r="B197" s="8">
        <f t="shared" ca="1" si="256"/>
        <v>2058</v>
      </c>
      <c r="C197" s="133"/>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row>
    <row r="198" spans="2:54" x14ac:dyDescent="0.35">
      <c r="B198" s="8">
        <f t="shared" ca="1" si="256"/>
        <v>2059</v>
      </c>
      <c r="C198" s="133"/>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row>
    <row r="199" spans="2:54" x14ac:dyDescent="0.35">
      <c r="B199" s="8">
        <f t="shared" ca="1" si="256"/>
        <v>2060</v>
      </c>
      <c r="C199" s="133"/>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row>
    <row r="200" spans="2:54" x14ac:dyDescent="0.35">
      <c r="B200" s="9" t="s">
        <v>201</v>
      </c>
      <c r="C200" s="134"/>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row>
    <row r="201" spans="2:54" ht="16" thickBot="1" x14ac:dyDescent="0.4">
      <c r="B201" s="136" t="s">
        <v>186</v>
      </c>
      <c r="C201" s="137"/>
      <c r="D201" s="138">
        <f>SUM(D149:D200)</f>
        <v>0</v>
      </c>
      <c r="E201" s="138">
        <f t="shared" ref="E201:BB201" si="257">SUM(E149:E200)</f>
        <v>0</v>
      </c>
      <c r="F201" s="138">
        <f t="shared" si="257"/>
        <v>0</v>
      </c>
      <c r="G201" s="138">
        <f t="shared" si="257"/>
        <v>0</v>
      </c>
      <c r="H201" s="138">
        <f t="shared" si="257"/>
        <v>0</v>
      </c>
      <c r="I201" s="138">
        <f t="shared" si="257"/>
        <v>0</v>
      </c>
      <c r="J201" s="138">
        <f t="shared" si="257"/>
        <v>0</v>
      </c>
      <c r="K201" s="138">
        <f t="shared" si="257"/>
        <v>0</v>
      </c>
      <c r="L201" s="138">
        <f t="shared" si="257"/>
        <v>0</v>
      </c>
      <c r="M201" s="138">
        <f t="shared" si="257"/>
        <v>0</v>
      </c>
      <c r="N201" s="138">
        <f t="shared" si="257"/>
        <v>0</v>
      </c>
      <c r="O201" s="138">
        <f t="shared" si="257"/>
        <v>0</v>
      </c>
      <c r="P201" s="138">
        <f t="shared" si="257"/>
        <v>0</v>
      </c>
      <c r="Q201" s="138">
        <f t="shared" si="257"/>
        <v>0</v>
      </c>
      <c r="R201" s="138">
        <f t="shared" si="257"/>
        <v>0</v>
      </c>
      <c r="S201" s="138">
        <f t="shared" si="257"/>
        <v>0</v>
      </c>
      <c r="T201" s="138">
        <f t="shared" si="257"/>
        <v>0</v>
      </c>
      <c r="U201" s="138">
        <f t="shared" si="257"/>
        <v>0</v>
      </c>
      <c r="V201" s="138">
        <f t="shared" si="257"/>
        <v>0</v>
      </c>
      <c r="W201" s="138">
        <f t="shared" si="257"/>
        <v>0</v>
      </c>
      <c r="X201" s="138">
        <f t="shared" si="257"/>
        <v>0</v>
      </c>
      <c r="Y201" s="138">
        <f t="shared" si="257"/>
        <v>0</v>
      </c>
      <c r="Z201" s="138">
        <f t="shared" si="257"/>
        <v>0</v>
      </c>
      <c r="AA201" s="138">
        <f t="shared" si="257"/>
        <v>0</v>
      </c>
      <c r="AB201" s="138">
        <f t="shared" si="257"/>
        <v>0</v>
      </c>
      <c r="AC201" s="138">
        <f t="shared" si="257"/>
        <v>0</v>
      </c>
      <c r="AD201" s="138">
        <f t="shared" si="257"/>
        <v>0</v>
      </c>
      <c r="AE201" s="138">
        <f t="shared" si="257"/>
        <v>0</v>
      </c>
      <c r="AF201" s="138">
        <f t="shared" si="257"/>
        <v>0</v>
      </c>
      <c r="AG201" s="138">
        <f t="shared" si="257"/>
        <v>0</v>
      </c>
      <c r="AH201" s="138">
        <f t="shared" si="257"/>
        <v>0</v>
      </c>
      <c r="AI201" s="138">
        <f t="shared" si="257"/>
        <v>0</v>
      </c>
      <c r="AJ201" s="138">
        <f t="shared" si="257"/>
        <v>0</v>
      </c>
      <c r="AK201" s="138">
        <f t="shared" si="257"/>
        <v>0</v>
      </c>
      <c r="AL201" s="138">
        <f t="shared" si="257"/>
        <v>0</v>
      </c>
      <c r="AM201" s="138">
        <f t="shared" si="257"/>
        <v>0</v>
      </c>
      <c r="AN201" s="138">
        <f t="shared" si="257"/>
        <v>0</v>
      </c>
      <c r="AO201" s="138">
        <f t="shared" si="257"/>
        <v>0</v>
      </c>
      <c r="AP201" s="138">
        <f t="shared" si="257"/>
        <v>0</v>
      </c>
      <c r="AQ201" s="138">
        <f t="shared" si="257"/>
        <v>0</v>
      </c>
      <c r="AR201" s="138">
        <f t="shared" si="257"/>
        <v>0</v>
      </c>
      <c r="AS201" s="138">
        <f t="shared" si="257"/>
        <v>0</v>
      </c>
      <c r="AT201" s="138">
        <f t="shared" si="257"/>
        <v>0</v>
      </c>
      <c r="AU201" s="138">
        <f t="shared" si="257"/>
        <v>0</v>
      </c>
      <c r="AV201" s="138">
        <f t="shared" si="257"/>
        <v>0</v>
      </c>
      <c r="AW201" s="138">
        <f t="shared" si="257"/>
        <v>0</v>
      </c>
      <c r="AX201" s="138">
        <f t="shared" si="257"/>
        <v>0</v>
      </c>
      <c r="AY201" s="138">
        <f t="shared" si="257"/>
        <v>0</v>
      </c>
      <c r="AZ201" s="138">
        <f t="shared" si="257"/>
        <v>0</v>
      </c>
      <c r="BA201" s="138">
        <f t="shared" si="257"/>
        <v>0</v>
      </c>
      <c r="BB201" s="138">
        <f t="shared" si="257"/>
        <v>0</v>
      </c>
    </row>
    <row r="202" spans="2:54" ht="16" thickTop="1" x14ac:dyDescent="0.35"/>
    <row r="209" spans="1:1" ht="14.5" x14ac:dyDescent="0.35">
      <c r="A209"/>
    </row>
    <row r="210" spans="1:1" ht="14.5" x14ac:dyDescent="0.35">
      <c r="A210"/>
    </row>
    <row r="211" spans="1:1" ht="14.5" x14ac:dyDescent="0.35">
      <c r="A211"/>
    </row>
    <row r="212" spans="1:1" ht="14.5" x14ac:dyDescent="0.35">
      <c r="A212"/>
    </row>
    <row r="213" spans="1:1" ht="14.5" x14ac:dyDescent="0.35">
      <c r="A213"/>
    </row>
    <row r="214" spans="1:1" ht="14.5" x14ac:dyDescent="0.35">
      <c r="A214"/>
    </row>
  </sheetData>
  <sheetProtection algorithmName="SHA-512" hashValue="APZjsZBDn3RJ+q3jkFHTCPe/EoYoSKAZJu6AOW5K5xSdrCrdsavW81RHpd04aAFLjBqZ3xv1xDBEsA1oUKu68A==" saltValue="1PpenWnFPq4YXD1B+ncO6w==" spinCount="100000" sheet="1" objects="1" scenarios="1" formatCells="0" formatColumns="0" formatRows="0"/>
  <mergeCells count="10">
    <mergeCell ref="B30:K30"/>
    <mergeCell ref="L22:M22"/>
    <mergeCell ref="B27:K27"/>
    <mergeCell ref="B22:K22"/>
    <mergeCell ref="B10:K10"/>
    <mergeCell ref="B13:K13"/>
    <mergeCell ref="B11:K11"/>
    <mergeCell ref="B15:K15"/>
    <mergeCell ref="B17:L17"/>
    <mergeCell ref="B18:L18"/>
  </mergeCells>
  <dataValidations count="1">
    <dataValidation type="list" showInputMessage="1" showErrorMessage="1" sqref="L22:M22" xr:uid="{00000000-0002-0000-0600-000000000000}">
      <formula1>"Choose Yes or No, Yes, No"</formula1>
    </dataValidation>
  </dataValidations>
  <pageMargins left="0.7" right="0.7" top="0.75" bottom="0.75" header="0.3" footer="0.3"/>
  <pageSetup scale="1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4D43D0EF-FD03-4EB0-B345-157F0F858A7F}">
            <xm:f>IF(D$148&gt;(YEAR('0-General Inputs'!$C$17)+'0-General Inputs'!$C$20),1)</xm:f>
            <x14:dxf>
              <font>
                <color theme="0"/>
              </font>
              <fill>
                <patternFill>
                  <bgColor theme="0"/>
                </patternFill>
              </fill>
              <border>
                <left/>
                <right/>
                <top/>
                <bottom/>
                <vertical/>
                <horizontal/>
              </border>
            </x14:dxf>
          </x14:cfRule>
          <xm:sqref>D148:BB201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Z33"/>
  <sheetViews>
    <sheetView showGridLines="0" topLeftCell="A8" workbookViewId="0">
      <selection activeCell="A26" sqref="A26"/>
    </sheetView>
  </sheetViews>
  <sheetFormatPr defaultRowHeight="14.5" x14ac:dyDescent="0.35"/>
  <cols>
    <col min="2" max="2" width="64.36328125" bestFit="1" customWidth="1"/>
    <col min="3" max="3" width="11.36328125" customWidth="1"/>
  </cols>
  <sheetData>
    <row r="1" spans="1:11" ht="21" x14ac:dyDescent="0.35">
      <c r="A1" s="56" t="s">
        <v>205</v>
      </c>
    </row>
    <row r="2" spans="1:11" ht="15" thickBot="1" x14ac:dyDescent="0.4"/>
    <row r="3" spans="1:11" ht="16" thickBot="1" x14ac:dyDescent="0.4">
      <c r="A3" s="104" t="s">
        <v>206</v>
      </c>
      <c r="B3" s="32" t="s">
        <v>207</v>
      </c>
      <c r="C3" s="139"/>
    </row>
    <row r="4" spans="1:11" ht="15.5" x14ac:dyDescent="0.35">
      <c r="A4" s="140"/>
      <c r="B4" s="139"/>
      <c r="C4" s="139"/>
    </row>
    <row r="5" spans="1:11" ht="15.5" x14ac:dyDescent="0.35">
      <c r="A5" s="140"/>
      <c r="B5" s="21" t="s">
        <v>208</v>
      </c>
      <c r="C5" s="141" t="s">
        <v>191</v>
      </c>
    </row>
    <row r="6" spans="1:11" ht="15.5" x14ac:dyDescent="0.35">
      <c r="A6" s="140"/>
      <c r="B6" s="21" t="s">
        <v>209</v>
      </c>
      <c r="C6" s="141" t="s">
        <v>191</v>
      </c>
    </row>
    <row r="7" spans="1:11" ht="15.5" x14ac:dyDescent="0.35">
      <c r="A7" s="140"/>
      <c r="B7" s="21" t="s">
        <v>210</v>
      </c>
      <c r="C7" s="141" t="s">
        <v>191</v>
      </c>
    </row>
    <row r="8" spans="1:11" ht="15.5" x14ac:dyDescent="0.35">
      <c r="A8" s="140"/>
      <c r="B8" s="21" t="s">
        <v>211</v>
      </c>
      <c r="C8" s="141" t="s">
        <v>191</v>
      </c>
    </row>
    <row r="9" spans="1:11" ht="15.5" x14ac:dyDescent="0.35">
      <c r="A9" s="140"/>
      <c r="B9" s="21" t="s">
        <v>212</v>
      </c>
      <c r="C9" s="141" t="s">
        <v>191</v>
      </c>
    </row>
    <row r="11" spans="1:11" ht="15.5" x14ac:dyDescent="0.35">
      <c r="A11" s="140"/>
      <c r="B11" s="21" t="s">
        <v>213</v>
      </c>
      <c r="C11" s="141" t="s">
        <v>214</v>
      </c>
    </row>
    <row r="12" spans="1:11" ht="15.5" x14ac:dyDescent="0.35">
      <c r="A12" s="140"/>
    </row>
    <row r="13" spans="1:11" ht="15.5" x14ac:dyDescent="0.35">
      <c r="A13" s="140"/>
      <c r="B13" s="173" t="s">
        <v>215</v>
      </c>
      <c r="C13" s="174"/>
      <c r="D13" s="174"/>
      <c r="E13" s="174"/>
      <c r="F13" s="174"/>
      <c r="G13" s="174"/>
      <c r="H13" s="174"/>
      <c r="I13" s="174"/>
      <c r="J13" s="174"/>
      <c r="K13" s="175"/>
    </row>
    <row r="14" spans="1:11" ht="15.5" x14ac:dyDescent="0.35">
      <c r="A14" s="140"/>
      <c r="B14" s="77" t="s">
        <v>116</v>
      </c>
      <c r="C14" s="78"/>
      <c r="D14" s="78"/>
      <c r="E14" s="78"/>
      <c r="F14" s="78"/>
      <c r="G14" s="78"/>
      <c r="H14" s="78"/>
      <c r="I14" s="78"/>
      <c r="J14" s="78"/>
      <c r="K14" s="79"/>
    </row>
    <row r="15" spans="1:11" ht="15.5" x14ac:dyDescent="0.35">
      <c r="A15" s="140"/>
    </row>
    <row r="16" spans="1:11" ht="15.5" x14ac:dyDescent="0.35">
      <c r="A16" s="140"/>
      <c r="B16" s="173" t="s">
        <v>216</v>
      </c>
      <c r="C16" s="174"/>
      <c r="D16" s="174"/>
      <c r="E16" s="174"/>
      <c r="F16" s="174"/>
      <c r="G16" s="174"/>
      <c r="H16" s="174"/>
      <c r="I16" s="174"/>
      <c r="J16" s="174"/>
      <c r="K16" s="175"/>
    </row>
    <row r="17" spans="1:78" ht="15.5" x14ac:dyDescent="0.35">
      <c r="A17" s="140"/>
      <c r="B17" s="77" t="s">
        <v>116</v>
      </c>
      <c r="C17" s="78"/>
      <c r="D17" s="78"/>
      <c r="E17" s="78"/>
      <c r="F17" s="78"/>
      <c r="G17" s="78"/>
      <c r="H17" s="78"/>
      <c r="I17" s="78"/>
      <c r="J17" s="78"/>
      <c r="K17" s="79"/>
    </row>
    <row r="18" spans="1:78" ht="16" thickBot="1" x14ac:dyDescent="0.4">
      <c r="A18" s="140"/>
    </row>
    <row r="19" spans="1:78" ht="16" thickBot="1" x14ac:dyDescent="0.4">
      <c r="A19" s="104" t="s">
        <v>217</v>
      </c>
      <c r="B19" s="32" t="s">
        <v>218</v>
      </c>
    </row>
    <row r="20" spans="1:78" ht="15.5" x14ac:dyDescent="0.35">
      <c r="A20" s="140"/>
    </row>
    <row r="21" spans="1:78" ht="15.5" x14ac:dyDescent="0.35">
      <c r="A21" s="140"/>
      <c r="B21" s="21" t="s">
        <v>219</v>
      </c>
      <c r="C21" s="23"/>
      <c r="D21" s="141" t="s">
        <v>191</v>
      </c>
    </row>
    <row r="22" spans="1:78" ht="15.5" x14ac:dyDescent="0.35">
      <c r="A22" s="140"/>
      <c r="B22" s="21" t="s">
        <v>220</v>
      </c>
      <c r="C22" s="23"/>
      <c r="D22" s="141" t="s">
        <v>191</v>
      </c>
    </row>
    <row r="23" spans="1:78" ht="15.5" x14ac:dyDescent="0.35">
      <c r="A23" s="140"/>
    </row>
    <row r="24" spans="1:78" x14ac:dyDescent="0.35">
      <c r="B24" s="158" t="s">
        <v>221</v>
      </c>
      <c r="C24" s="34"/>
      <c r="D24" s="8">
        <f>YEAR('0-General Inputs'!$C$17)</f>
        <v>2010</v>
      </c>
      <c r="E24" s="8">
        <f>D24+1</f>
        <v>2011</v>
      </c>
      <c r="F24" s="8">
        <f t="shared" ref="F24:K24" si="0">E24+1</f>
        <v>2012</v>
      </c>
      <c r="G24" s="8">
        <f t="shared" si="0"/>
        <v>2013</v>
      </c>
      <c r="H24" s="8">
        <f t="shared" si="0"/>
        <v>2014</v>
      </c>
      <c r="I24" s="8">
        <f t="shared" si="0"/>
        <v>2015</v>
      </c>
      <c r="J24" s="8">
        <f t="shared" si="0"/>
        <v>2016</v>
      </c>
      <c r="K24" s="8">
        <f t="shared" si="0"/>
        <v>2017</v>
      </c>
      <c r="L24" s="8">
        <f t="shared" ref="L24" si="1">K24+1</f>
        <v>2018</v>
      </c>
      <c r="M24" s="8">
        <f t="shared" ref="M24" si="2">L24+1</f>
        <v>2019</v>
      </c>
      <c r="N24" s="8">
        <f t="shared" ref="N24" si="3">M24+1</f>
        <v>2020</v>
      </c>
      <c r="O24" s="8">
        <f t="shared" ref="O24" si="4">N24+1</f>
        <v>2021</v>
      </c>
      <c r="P24" s="8">
        <f t="shared" ref="P24" si="5">O24+1</f>
        <v>2022</v>
      </c>
      <c r="Q24" s="8">
        <f t="shared" ref="Q24" si="6">P24+1</f>
        <v>2023</v>
      </c>
      <c r="R24" s="8">
        <f t="shared" ref="R24" si="7">Q24+1</f>
        <v>2024</v>
      </c>
      <c r="S24" s="8">
        <f t="shared" ref="S24" si="8">R24+1</f>
        <v>2025</v>
      </c>
      <c r="T24" s="8">
        <f t="shared" ref="T24" si="9">S24+1</f>
        <v>2026</v>
      </c>
      <c r="U24" s="8">
        <f t="shared" ref="U24" si="10">T24+1</f>
        <v>2027</v>
      </c>
      <c r="V24" s="8">
        <f t="shared" ref="V24" si="11">U24+1</f>
        <v>2028</v>
      </c>
      <c r="W24" s="8">
        <f t="shared" ref="W24" si="12">V24+1</f>
        <v>2029</v>
      </c>
      <c r="X24" s="8">
        <f t="shared" ref="X24" si="13">W24+1</f>
        <v>2030</v>
      </c>
      <c r="Y24" s="8">
        <f t="shared" ref="Y24" si="14">X24+1</f>
        <v>2031</v>
      </c>
      <c r="Z24" s="8">
        <f t="shared" ref="Z24" si="15">Y24+1</f>
        <v>2032</v>
      </c>
      <c r="AA24" s="8">
        <f t="shared" ref="AA24" si="16">Z24+1</f>
        <v>2033</v>
      </c>
      <c r="AB24" s="8">
        <f t="shared" ref="AB24" si="17">AA24+1</f>
        <v>2034</v>
      </c>
      <c r="AC24" s="8">
        <f t="shared" ref="AC24" si="18">AB24+1</f>
        <v>2035</v>
      </c>
      <c r="AD24" s="8">
        <f t="shared" ref="AD24" si="19">AC24+1</f>
        <v>2036</v>
      </c>
      <c r="AE24" s="8">
        <f t="shared" ref="AE24" si="20">AD24+1</f>
        <v>2037</v>
      </c>
      <c r="AF24" s="8">
        <f t="shared" ref="AF24" si="21">AE24+1</f>
        <v>2038</v>
      </c>
      <c r="AG24" s="8">
        <f t="shared" ref="AG24" si="22">AF24+1</f>
        <v>2039</v>
      </c>
      <c r="AH24" s="8">
        <f t="shared" ref="AH24" si="23">AG24+1</f>
        <v>2040</v>
      </c>
      <c r="AI24" s="8">
        <f t="shared" ref="AI24" si="24">AH24+1</f>
        <v>2041</v>
      </c>
      <c r="AJ24" s="8">
        <f t="shared" ref="AJ24" si="25">AI24+1</f>
        <v>2042</v>
      </c>
      <c r="AK24" s="8">
        <f t="shared" ref="AK24" si="26">AJ24+1</f>
        <v>2043</v>
      </c>
      <c r="AL24" s="8">
        <f t="shared" ref="AL24" si="27">AK24+1</f>
        <v>2044</v>
      </c>
      <c r="AM24" s="8">
        <f t="shared" ref="AM24" si="28">AL24+1</f>
        <v>2045</v>
      </c>
      <c r="AN24" s="8">
        <f t="shared" ref="AN24" si="29">AM24+1</f>
        <v>2046</v>
      </c>
      <c r="AO24" s="8">
        <f t="shared" ref="AO24" si="30">AN24+1</f>
        <v>2047</v>
      </c>
      <c r="AP24" s="8">
        <f t="shared" ref="AP24" si="31">AO24+1</f>
        <v>2048</v>
      </c>
      <c r="AQ24" s="8">
        <f t="shared" ref="AQ24" si="32">AP24+1</f>
        <v>2049</v>
      </c>
      <c r="AR24" s="8">
        <f t="shared" ref="AR24" si="33">AQ24+1</f>
        <v>2050</v>
      </c>
      <c r="AS24" s="8">
        <f t="shared" ref="AS24" si="34">AR24+1</f>
        <v>2051</v>
      </c>
      <c r="AT24" s="8">
        <f t="shared" ref="AT24" si="35">AS24+1</f>
        <v>2052</v>
      </c>
      <c r="AU24" s="8">
        <f t="shared" ref="AU24" si="36">AT24+1</f>
        <v>2053</v>
      </c>
      <c r="AV24" s="8">
        <f t="shared" ref="AV24" si="37">AU24+1</f>
        <v>2054</v>
      </c>
      <c r="AW24" s="8">
        <f t="shared" ref="AW24" si="38">AV24+1</f>
        <v>2055</v>
      </c>
      <c r="AX24" s="8">
        <f t="shared" ref="AX24" si="39">AW24+1</f>
        <v>2056</v>
      </c>
      <c r="AY24" s="8">
        <f t="shared" ref="AY24" si="40">AX24+1</f>
        <v>2057</v>
      </c>
      <c r="AZ24" s="8">
        <f t="shared" ref="AZ24" si="41">AY24+1</f>
        <v>2058</v>
      </c>
      <c r="BA24" s="8">
        <f t="shared" ref="BA24" si="42">AZ24+1</f>
        <v>2059</v>
      </c>
      <c r="BB24" s="8">
        <f t="shared" ref="BB24" si="43">BA24+1</f>
        <v>2060</v>
      </c>
      <c r="BC24" s="8">
        <f t="shared" ref="BC24" si="44">BB24+1</f>
        <v>2061</v>
      </c>
      <c r="BD24" s="8">
        <f t="shared" ref="BD24" si="45">BC24+1</f>
        <v>2062</v>
      </c>
      <c r="BE24" s="8">
        <f t="shared" ref="BE24" si="46">BD24+1</f>
        <v>2063</v>
      </c>
      <c r="BF24" s="8">
        <f t="shared" ref="BF24" si="47">BE24+1</f>
        <v>2064</v>
      </c>
      <c r="BG24" s="8">
        <f t="shared" ref="BG24" si="48">BF24+1</f>
        <v>2065</v>
      </c>
      <c r="BH24" s="8">
        <f t="shared" ref="BH24" si="49">BG24+1</f>
        <v>2066</v>
      </c>
      <c r="BI24" s="8">
        <f t="shared" ref="BI24" si="50">BH24+1</f>
        <v>2067</v>
      </c>
      <c r="BJ24" s="8">
        <f t="shared" ref="BJ24" si="51">BI24+1</f>
        <v>2068</v>
      </c>
      <c r="BK24" s="8">
        <f t="shared" ref="BK24" si="52">BJ24+1</f>
        <v>2069</v>
      </c>
      <c r="BL24" s="8">
        <f t="shared" ref="BL24" si="53">BK24+1</f>
        <v>2070</v>
      </c>
      <c r="BM24" s="8">
        <f t="shared" ref="BM24" si="54">BL24+1</f>
        <v>2071</v>
      </c>
      <c r="BN24" s="8">
        <f t="shared" ref="BN24" si="55">BM24+1</f>
        <v>2072</v>
      </c>
      <c r="BO24" s="8">
        <f t="shared" ref="BO24" si="56">BN24+1</f>
        <v>2073</v>
      </c>
      <c r="BP24" s="8">
        <f t="shared" ref="BP24" si="57">BO24+1</f>
        <v>2074</v>
      </c>
      <c r="BQ24" s="8">
        <f t="shared" ref="BQ24" si="58">BP24+1</f>
        <v>2075</v>
      </c>
      <c r="BR24" s="8">
        <f t="shared" ref="BR24" si="59">BQ24+1</f>
        <v>2076</v>
      </c>
      <c r="BS24" s="8">
        <f t="shared" ref="BS24" si="60">BR24+1</f>
        <v>2077</v>
      </c>
      <c r="BT24" s="8">
        <f t="shared" ref="BT24" si="61">BS24+1</f>
        <v>2078</v>
      </c>
      <c r="BU24" s="8">
        <f t="shared" ref="BU24" si="62">BT24+1</f>
        <v>2079</v>
      </c>
      <c r="BV24" s="8">
        <f t="shared" ref="BV24" si="63">BU24+1</f>
        <v>2080</v>
      </c>
      <c r="BW24" s="8">
        <f t="shared" ref="BW24" si="64">BV24+1</f>
        <v>2081</v>
      </c>
      <c r="BX24" s="8">
        <f t="shared" ref="BX24" si="65">BW24+1</f>
        <v>2082</v>
      </c>
      <c r="BY24" s="8">
        <f t="shared" ref="BY24" si="66">BX24+1</f>
        <v>2083</v>
      </c>
      <c r="BZ24" s="8">
        <f t="shared" ref="BZ24" si="67">BY24+1</f>
        <v>2084</v>
      </c>
    </row>
    <row r="25" spans="1:78" x14ac:dyDescent="0.35">
      <c r="B25" s="142" t="str">
        <f>"Effective Annual Property Taxes"</f>
        <v>Effective Annual Property Taxes</v>
      </c>
      <c r="C25" s="143"/>
      <c r="D25" s="144"/>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row>
    <row r="26" spans="1:78" x14ac:dyDescent="0.35">
      <c r="B26" s="145" t="str">
        <f>"Other Taxes"</f>
        <v>Other Taxes</v>
      </c>
      <c r="C26" s="146"/>
      <c r="D26" s="144"/>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row>
    <row r="27" spans="1:78" ht="15" thickBot="1" x14ac:dyDescent="0.4">
      <c r="B27" s="155" t="s">
        <v>222</v>
      </c>
      <c r="C27" s="156"/>
      <c r="D27" s="157">
        <f>D25+D26</f>
        <v>0</v>
      </c>
      <c r="E27" s="157">
        <f t="shared" ref="E27:BB27" si="68">E25+E26</f>
        <v>0</v>
      </c>
      <c r="F27" s="157">
        <f t="shared" si="68"/>
        <v>0</v>
      </c>
      <c r="G27" s="157">
        <f t="shared" si="68"/>
        <v>0</v>
      </c>
      <c r="H27" s="157">
        <f t="shared" si="68"/>
        <v>0</v>
      </c>
      <c r="I27" s="157">
        <f t="shared" si="68"/>
        <v>0</v>
      </c>
      <c r="J27" s="157">
        <f t="shared" si="68"/>
        <v>0</v>
      </c>
      <c r="K27" s="157">
        <f t="shared" si="68"/>
        <v>0</v>
      </c>
      <c r="L27" s="157">
        <f t="shared" si="68"/>
        <v>0</v>
      </c>
      <c r="M27" s="157">
        <f t="shared" si="68"/>
        <v>0</v>
      </c>
      <c r="N27" s="157">
        <f t="shared" si="68"/>
        <v>0</v>
      </c>
      <c r="O27" s="157">
        <f t="shared" si="68"/>
        <v>0</v>
      </c>
      <c r="P27" s="157">
        <f t="shared" si="68"/>
        <v>0</v>
      </c>
      <c r="Q27" s="157">
        <f t="shared" si="68"/>
        <v>0</v>
      </c>
      <c r="R27" s="157">
        <f t="shared" si="68"/>
        <v>0</v>
      </c>
      <c r="S27" s="157">
        <f t="shared" si="68"/>
        <v>0</v>
      </c>
      <c r="T27" s="157">
        <f t="shared" si="68"/>
        <v>0</v>
      </c>
      <c r="U27" s="157">
        <f t="shared" si="68"/>
        <v>0</v>
      </c>
      <c r="V27" s="157">
        <f t="shared" si="68"/>
        <v>0</v>
      </c>
      <c r="W27" s="157">
        <f t="shared" si="68"/>
        <v>0</v>
      </c>
      <c r="X27" s="157">
        <f t="shared" si="68"/>
        <v>0</v>
      </c>
      <c r="Y27" s="157">
        <f t="shared" si="68"/>
        <v>0</v>
      </c>
      <c r="Z27" s="157">
        <f t="shared" si="68"/>
        <v>0</v>
      </c>
      <c r="AA27" s="157">
        <f t="shared" si="68"/>
        <v>0</v>
      </c>
      <c r="AB27" s="157">
        <f t="shared" si="68"/>
        <v>0</v>
      </c>
      <c r="AC27" s="157">
        <f t="shared" si="68"/>
        <v>0</v>
      </c>
      <c r="AD27" s="157">
        <f t="shared" si="68"/>
        <v>0</v>
      </c>
      <c r="AE27" s="157">
        <f t="shared" si="68"/>
        <v>0</v>
      </c>
      <c r="AF27" s="157">
        <f t="shared" si="68"/>
        <v>0</v>
      </c>
      <c r="AG27" s="157">
        <f t="shared" si="68"/>
        <v>0</v>
      </c>
      <c r="AH27" s="157">
        <f t="shared" si="68"/>
        <v>0</v>
      </c>
      <c r="AI27" s="157">
        <f t="shared" si="68"/>
        <v>0</v>
      </c>
      <c r="AJ27" s="157">
        <f t="shared" si="68"/>
        <v>0</v>
      </c>
      <c r="AK27" s="157">
        <f t="shared" si="68"/>
        <v>0</v>
      </c>
      <c r="AL27" s="157">
        <f t="shared" si="68"/>
        <v>0</v>
      </c>
      <c r="AM27" s="157">
        <f t="shared" si="68"/>
        <v>0</v>
      </c>
      <c r="AN27" s="157">
        <f t="shared" si="68"/>
        <v>0</v>
      </c>
      <c r="AO27" s="157">
        <f t="shared" si="68"/>
        <v>0</v>
      </c>
      <c r="AP27" s="157">
        <f t="shared" si="68"/>
        <v>0</v>
      </c>
      <c r="AQ27" s="157">
        <f t="shared" si="68"/>
        <v>0</v>
      </c>
      <c r="AR27" s="157">
        <f t="shared" si="68"/>
        <v>0</v>
      </c>
      <c r="AS27" s="157">
        <f t="shared" si="68"/>
        <v>0</v>
      </c>
      <c r="AT27" s="157">
        <f t="shared" si="68"/>
        <v>0</v>
      </c>
      <c r="AU27" s="157">
        <f t="shared" si="68"/>
        <v>0</v>
      </c>
      <c r="AV27" s="157">
        <f t="shared" si="68"/>
        <v>0</v>
      </c>
      <c r="AW27" s="157">
        <f t="shared" si="68"/>
        <v>0</v>
      </c>
      <c r="AX27" s="157">
        <f t="shared" si="68"/>
        <v>0</v>
      </c>
      <c r="AY27" s="157">
        <f t="shared" si="68"/>
        <v>0</v>
      </c>
      <c r="AZ27" s="157">
        <f t="shared" si="68"/>
        <v>0</v>
      </c>
      <c r="BA27" s="157">
        <f t="shared" si="68"/>
        <v>0</v>
      </c>
      <c r="BB27" s="157">
        <f t="shared" si="68"/>
        <v>0</v>
      </c>
      <c r="BC27" s="157">
        <f t="shared" ref="BC27:BZ27" si="69">BC25+BC26</f>
        <v>0</v>
      </c>
      <c r="BD27" s="157">
        <f t="shared" si="69"/>
        <v>0</v>
      </c>
      <c r="BE27" s="157">
        <f t="shared" si="69"/>
        <v>0</v>
      </c>
      <c r="BF27" s="157">
        <f t="shared" si="69"/>
        <v>0</v>
      </c>
      <c r="BG27" s="157">
        <f t="shared" si="69"/>
        <v>0</v>
      </c>
      <c r="BH27" s="157">
        <f t="shared" si="69"/>
        <v>0</v>
      </c>
      <c r="BI27" s="157">
        <f t="shared" si="69"/>
        <v>0</v>
      </c>
      <c r="BJ27" s="157">
        <f t="shared" si="69"/>
        <v>0</v>
      </c>
      <c r="BK27" s="157">
        <f t="shared" si="69"/>
        <v>0</v>
      </c>
      <c r="BL27" s="157">
        <f t="shared" si="69"/>
        <v>0</v>
      </c>
      <c r="BM27" s="157">
        <f t="shared" si="69"/>
        <v>0</v>
      </c>
      <c r="BN27" s="157">
        <f t="shared" si="69"/>
        <v>0</v>
      </c>
      <c r="BO27" s="157">
        <f t="shared" si="69"/>
        <v>0</v>
      </c>
      <c r="BP27" s="157">
        <f t="shared" si="69"/>
        <v>0</v>
      </c>
      <c r="BQ27" s="157">
        <f t="shared" si="69"/>
        <v>0</v>
      </c>
      <c r="BR27" s="157">
        <f t="shared" si="69"/>
        <v>0</v>
      </c>
      <c r="BS27" s="157">
        <f t="shared" si="69"/>
        <v>0</v>
      </c>
      <c r="BT27" s="157">
        <f t="shared" si="69"/>
        <v>0</v>
      </c>
      <c r="BU27" s="157">
        <f t="shared" si="69"/>
        <v>0</v>
      </c>
      <c r="BV27" s="157">
        <f t="shared" si="69"/>
        <v>0</v>
      </c>
      <c r="BW27" s="157">
        <f t="shared" si="69"/>
        <v>0</v>
      </c>
      <c r="BX27" s="157">
        <f t="shared" si="69"/>
        <v>0</v>
      </c>
      <c r="BY27" s="157">
        <f t="shared" si="69"/>
        <v>0</v>
      </c>
      <c r="BZ27" s="157">
        <f t="shared" si="69"/>
        <v>0</v>
      </c>
    </row>
    <row r="28" spans="1:78" ht="15" thickTop="1" x14ac:dyDescent="0.35"/>
    <row r="29" spans="1:78" x14ac:dyDescent="0.35">
      <c r="B29" s="173" t="s">
        <v>223</v>
      </c>
      <c r="C29" s="174"/>
      <c r="D29" s="174"/>
      <c r="E29" s="174"/>
      <c r="F29" s="174"/>
      <c r="G29" s="174"/>
      <c r="H29" s="174"/>
      <c r="I29" s="174"/>
      <c r="J29" s="174"/>
      <c r="K29" s="175"/>
    </row>
    <row r="30" spans="1:78" x14ac:dyDescent="0.35">
      <c r="B30" s="77" t="s">
        <v>116</v>
      </c>
      <c r="C30" s="78"/>
      <c r="D30" s="78"/>
      <c r="E30" s="78"/>
      <c r="F30" s="78"/>
      <c r="G30" s="78"/>
      <c r="H30" s="78"/>
      <c r="I30" s="78"/>
      <c r="J30" s="78"/>
      <c r="K30" s="79"/>
    </row>
    <row r="32" spans="1:78" x14ac:dyDescent="0.35">
      <c r="B32" s="173" t="s">
        <v>323</v>
      </c>
      <c r="C32" s="174"/>
      <c r="D32" s="174"/>
      <c r="E32" s="174"/>
      <c r="F32" s="174"/>
      <c r="G32" s="174"/>
      <c r="H32" s="174"/>
      <c r="I32" s="174"/>
      <c r="J32" s="174"/>
      <c r="K32" s="175"/>
    </row>
    <row r="33" spans="2:11" x14ac:dyDescent="0.35">
      <c r="B33" s="77" t="s">
        <v>116</v>
      </c>
      <c r="C33" s="78"/>
      <c r="D33" s="78"/>
      <c r="E33" s="78"/>
      <c r="F33" s="78"/>
      <c r="G33" s="78"/>
      <c r="H33" s="78"/>
      <c r="I33" s="78"/>
      <c r="J33" s="78"/>
      <c r="K33" s="79"/>
    </row>
  </sheetData>
  <sheetProtection algorithmName="SHA-512" hashValue="fc6SXCz29ugMrHP35B+7qwLciaZhAg60GHhPE0aTa/Z1jzgjfweXd01OTwRJAFEO0y7Xwg/y19kEoaRHGWdb4Q==" saltValue="c0GCdrLUpy0epuzRu5kxuQ==" spinCount="100000" sheet="1" objects="1" scenarios="1" formatCells="0" formatColumns="0" formatRows="0"/>
  <mergeCells count="4">
    <mergeCell ref="B13:K13"/>
    <mergeCell ref="B16:K16"/>
    <mergeCell ref="B29:K29"/>
    <mergeCell ref="B32:K32"/>
  </mergeCells>
  <pageMargins left="0.7" right="0.7" top="0.75" bottom="0.75" header="0.3" footer="0.3"/>
  <pageSetup scale="1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BZ22"/>
  <sheetViews>
    <sheetView showGridLines="0" topLeftCell="BZ1" workbookViewId="0">
      <selection activeCell="BZ5" sqref="BZ5"/>
    </sheetView>
  </sheetViews>
  <sheetFormatPr defaultRowHeight="14.5" x14ac:dyDescent="0.35"/>
  <cols>
    <col min="2" max="2" width="43.6328125" customWidth="1"/>
  </cols>
  <sheetData>
    <row r="1" spans="1:78" ht="21" x14ac:dyDescent="0.35">
      <c r="A1" s="56" t="s">
        <v>224</v>
      </c>
    </row>
    <row r="2" spans="1:78" ht="15" thickBot="1" x14ac:dyDescent="0.4"/>
    <row r="3" spans="1:78" ht="16" thickBot="1" x14ac:dyDescent="0.4">
      <c r="A3" s="104" t="s">
        <v>225</v>
      </c>
      <c r="B3" s="32" t="s">
        <v>226</v>
      </c>
    </row>
    <row r="5" spans="1:78" x14ac:dyDescent="0.35">
      <c r="B5" s="18" t="s">
        <v>227</v>
      </c>
      <c r="C5" s="42" t="s">
        <v>98</v>
      </c>
      <c r="D5" s="8">
        <f>YEAR('0-General Inputs'!$C$17)</f>
        <v>2010</v>
      </c>
      <c r="E5" s="8">
        <f>D5+1</f>
        <v>2011</v>
      </c>
      <c r="F5" s="8">
        <f t="shared" ref="F5:K5" si="0">E5+1</f>
        <v>2012</v>
      </c>
      <c r="G5" s="8">
        <f t="shared" si="0"/>
        <v>2013</v>
      </c>
      <c r="H5" s="8">
        <f t="shared" si="0"/>
        <v>2014</v>
      </c>
      <c r="I5" s="8">
        <f t="shared" si="0"/>
        <v>2015</v>
      </c>
      <c r="J5" s="8">
        <f t="shared" si="0"/>
        <v>2016</v>
      </c>
      <c r="K5" s="8">
        <f t="shared" si="0"/>
        <v>2017</v>
      </c>
      <c r="L5" s="8">
        <f t="shared" ref="L5" si="1">K5+1</f>
        <v>2018</v>
      </c>
      <c r="M5" s="8">
        <f t="shared" ref="M5" si="2">L5+1</f>
        <v>2019</v>
      </c>
      <c r="N5" s="8">
        <f t="shared" ref="N5" si="3">M5+1</f>
        <v>2020</v>
      </c>
      <c r="O5" s="8">
        <f t="shared" ref="O5" si="4">N5+1</f>
        <v>2021</v>
      </c>
      <c r="P5" s="8">
        <f t="shared" ref="P5" si="5">O5+1</f>
        <v>2022</v>
      </c>
      <c r="Q5" s="8">
        <f t="shared" ref="Q5" si="6">P5+1</f>
        <v>2023</v>
      </c>
      <c r="R5" s="8">
        <f t="shared" ref="R5" si="7">Q5+1</f>
        <v>2024</v>
      </c>
      <c r="S5" s="8">
        <f t="shared" ref="S5" si="8">R5+1</f>
        <v>2025</v>
      </c>
      <c r="T5" s="8">
        <f t="shared" ref="T5" si="9">S5+1</f>
        <v>2026</v>
      </c>
      <c r="U5" s="8">
        <f t="shared" ref="U5" si="10">T5+1</f>
        <v>2027</v>
      </c>
      <c r="V5" s="8">
        <f t="shared" ref="V5" si="11">U5+1</f>
        <v>2028</v>
      </c>
      <c r="W5" s="8">
        <f t="shared" ref="W5" si="12">V5+1</f>
        <v>2029</v>
      </c>
      <c r="X5" s="8">
        <f t="shared" ref="X5" si="13">W5+1</f>
        <v>2030</v>
      </c>
      <c r="Y5" s="8">
        <f t="shared" ref="Y5" si="14">X5+1</f>
        <v>2031</v>
      </c>
      <c r="Z5" s="8">
        <f t="shared" ref="Z5" si="15">Y5+1</f>
        <v>2032</v>
      </c>
      <c r="AA5" s="8">
        <f t="shared" ref="AA5" si="16">Z5+1</f>
        <v>2033</v>
      </c>
      <c r="AB5" s="8">
        <f t="shared" ref="AB5" si="17">AA5+1</f>
        <v>2034</v>
      </c>
      <c r="AC5" s="8">
        <f t="shared" ref="AC5" si="18">AB5+1</f>
        <v>2035</v>
      </c>
      <c r="AD5" s="8">
        <f t="shared" ref="AD5" si="19">AC5+1</f>
        <v>2036</v>
      </c>
      <c r="AE5" s="8">
        <f t="shared" ref="AE5" si="20">AD5+1</f>
        <v>2037</v>
      </c>
      <c r="AF5" s="8">
        <f t="shared" ref="AF5" si="21">AE5+1</f>
        <v>2038</v>
      </c>
      <c r="AG5" s="8">
        <f t="shared" ref="AG5" si="22">AF5+1</f>
        <v>2039</v>
      </c>
      <c r="AH5" s="8">
        <f t="shared" ref="AH5" si="23">AG5+1</f>
        <v>2040</v>
      </c>
      <c r="AI5" s="8">
        <f t="shared" ref="AI5" si="24">AH5+1</f>
        <v>2041</v>
      </c>
      <c r="AJ5" s="8">
        <f t="shared" ref="AJ5" si="25">AI5+1</f>
        <v>2042</v>
      </c>
      <c r="AK5" s="8">
        <f t="shared" ref="AK5" si="26">AJ5+1</f>
        <v>2043</v>
      </c>
      <c r="AL5" s="8">
        <f t="shared" ref="AL5" si="27">AK5+1</f>
        <v>2044</v>
      </c>
      <c r="AM5" s="8">
        <f t="shared" ref="AM5" si="28">AL5+1</f>
        <v>2045</v>
      </c>
      <c r="AN5" s="8">
        <f t="shared" ref="AN5" si="29">AM5+1</f>
        <v>2046</v>
      </c>
      <c r="AO5" s="8">
        <f t="shared" ref="AO5" si="30">AN5+1</f>
        <v>2047</v>
      </c>
      <c r="AP5" s="8">
        <f t="shared" ref="AP5" si="31">AO5+1</f>
        <v>2048</v>
      </c>
      <c r="AQ5" s="8">
        <f t="shared" ref="AQ5" si="32">AP5+1</f>
        <v>2049</v>
      </c>
      <c r="AR5" s="8">
        <f t="shared" ref="AR5" si="33">AQ5+1</f>
        <v>2050</v>
      </c>
      <c r="AS5" s="8">
        <f t="shared" ref="AS5" si="34">AR5+1</f>
        <v>2051</v>
      </c>
      <c r="AT5" s="8">
        <f t="shared" ref="AT5" si="35">AS5+1</f>
        <v>2052</v>
      </c>
      <c r="AU5" s="8">
        <f t="shared" ref="AU5" si="36">AT5+1</f>
        <v>2053</v>
      </c>
      <c r="AV5" s="8">
        <f t="shared" ref="AV5" si="37">AU5+1</f>
        <v>2054</v>
      </c>
      <c r="AW5" s="8">
        <f t="shared" ref="AW5" si="38">AV5+1</f>
        <v>2055</v>
      </c>
      <c r="AX5" s="8">
        <f t="shared" ref="AX5" si="39">AW5+1</f>
        <v>2056</v>
      </c>
      <c r="AY5" s="8">
        <f t="shared" ref="AY5" si="40">AX5+1</f>
        <v>2057</v>
      </c>
      <c r="AZ5" s="8">
        <f t="shared" ref="AZ5" si="41">AY5+1</f>
        <v>2058</v>
      </c>
      <c r="BA5" s="8">
        <f t="shared" ref="BA5" si="42">AZ5+1</f>
        <v>2059</v>
      </c>
      <c r="BB5" s="8">
        <f t="shared" ref="BB5" si="43">BA5+1</f>
        <v>2060</v>
      </c>
      <c r="BC5" s="8">
        <f t="shared" ref="BC5" si="44">BB5+1</f>
        <v>2061</v>
      </c>
      <c r="BD5" s="8">
        <f t="shared" ref="BD5" si="45">BC5+1</f>
        <v>2062</v>
      </c>
      <c r="BE5" s="8">
        <f t="shared" ref="BE5" si="46">BD5+1</f>
        <v>2063</v>
      </c>
      <c r="BF5" s="8">
        <f t="shared" ref="BF5" si="47">BE5+1</f>
        <v>2064</v>
      </c>
      <c r="BG5" s="8">
        <f t="shared" ref="BG5" si="48">BF5+1</f>
        <v>2065</v>
      </c>
      <c r="BH5" s="8">
        <f t="shared" ref="BH5" si="49">BG5+1</f>
        <v>2066</v>
      </c>
      <c r="BI5" s="8">
        <f t="shared" ref="BI5" si="50">BH5+1</f>
        <v>2067</v>
      </c>
      <c r="BJ5" s="8">
        <f t="shared" ref="BJ5" si="51">BI5+1</f>
        <v>2068</v>
      </c>
      <c r="BK5" s="8">
        <f t="shared" ref="BK5" si="52">BJ5+1</f>
        <v>2069</v>
      </c>
      <c r="BL5" s="8">
        <f t="shared" ref="BL5" si="53">BK5+1</f>
        <v>2070</v>
      </c>
      <c r="BM5" s="8">
        <f t="shared" ref="BM5" si="54">BL5+1</f>
        <v>2071</v>
      </c>
      <c r="BN5" s="8">
        <f t="shared" ref="BN5" si="55">BM5+1</f>
        <v>2072</v>
      </c>
      <c r="BO5" s="8">
        <f t="shared" ref="BO5" si="56">BN5+1</f>
        <v>2073</v>
      </c>
      <c r="BP5" s="8">
        <f t="shared" ref="BP5" si="57">BO5+1</f>
        <v>2074</v>
      </c>
      <c r="BQ5" s="8">
        <f t="shared" ref="BQ5" si="58">BP5+1</f>
        <v>2075</v>
      </c>
      <c r="BR5" s="8">
        <f t="shared" ref="BR5" si="59">BQ5+1</f>
        <v>2076</v>
      </c>
      <c r="BS5" s="8">
        <f t="shared" ref="BS5" si="60">BR5+1</f>
        <v>2077</v>
      </c>
      <c r="BT5" s="8">
        <f t="shared" ref="BT5" si="61">BS5+1</f>
        <v>2078</v>
      </c>
      <c r="BU5" s="8">
        <f t="shared" ref="BU5" si="62">BT5+1</f>
        <v>2079</v>
      </c>
      <c r="BV5" s="8">
        <f t="shared" ref="BV5" si="63">BU5+1</f>
        <v>2080</v>
      </c>
      <c r="BW5" s="8">
        <f t="shared" ref="BW5" si="64">BV5+1</f>
        <v>2081</v>
      </c>
      <c r="BX5" s="8">
        <f t="shared" ref="BX5" si="65">BW5+1</f>
        <v>2082</v>
      </c>
      <c r="BY5" s="8">
        <f t="shared" ref="BY5" si="66">BX5+1</f>
        <v>2083</v>
      </c>
      <c r="BZ5" s="8">
        <f t="shared" ref="BZ5" si="67">BY5+1</f>
        <v>2084</v>
      </c>
    </row>
    <row r="6" spans="1:78" x14ac:dyDescent="0.35">
      <c r="B6" s="105" t="s">
        <v>228</v>
      </c>
      <c r="C6" s="84">
        <f t="shared" ref="C6:C16" si="68">SUM(D6:BB6)</f>
        <v>0</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row>
    <row r="7" spans="1:78" x14ac:dyDescent="0.35">
      <c r="B7" s="105" t="s">
        <v>229</v>
      </c>
      <c r="C7" s="84">
        <f t="shared" si="68"/>
        <v>0</v>
      </c>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row>
    <row r="8" spans="1:78" x14ac:dyDescent="0.35">
      <c r="B8" s="105" t="s">
        <v>202</v>
      </c>
      <c r="C8" s="84">
        <f t="shared" si="68"/>
        <v>0</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row>
    <row r="9" spans="1:78" x14ac:dyDescent="0.35">
      <c r="B9" s="105" t="s">
        <v>230</v>
      </c>
      <c r="C9" s="84">
        <f t="shared" si="68"/>
        <v>0</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row>
    <row r="10" spans="1:78" x14ac:dyDescent="0.35">
      <c r="B10" s="105" t="s">
        <v>231</v>
      </c>
      <c r="C10" s="84">
        <f t="shared" si="68"/>
        <v>0</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row>
    <row r="11" spans="1:78" x14ac:dyDescent="0.35">
      <c r="B11" s="105" t="s">
        <v>232</v>
      </c>
      <c r="C11" s="84">
        <f t="shared" si="68"/>
        <v>0</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row>
    <row r="12" spans="1:78" x14ac:dyDescent="0.35">
      <c r="B12" s="105" t="s">
        <v>233</v>
      </c>
      <c r="C12" s="84">
        <f t="shared" si="68"/>
        <v>0</v>
      </c>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row>
    <row r="13" spans="1:78" x14ac:dyDescent="0.35">
      <c r="B13" s="105" t="s">
        <v>234</v>
      </c>
      <c r="C13" s="84">
        <f t="shared" si="68"/>
        <v>0</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row>
    <row r="14" spans="1:78" x14ac:dyDescent="0.35">
      <c r="B14" s="105" t="s">
        <v>235</v>
      </c>
      <c r="C14" s="84">
        <f t="shared" si="68"/>
        <v>0</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row>
    <row r="15" spans="1:78" x14ac:dyDescent="0.35">
      <c r="B15" s="105" t="s">
        <v>236</v>
      </c>
      <c r="C15" s="84">
        <f t="shared" si="68"/>
        <v>0</v>
      </c>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row>
    <row r="16" spans="1:78" ht="15" thickBot="1" x14ac:dyDescent="0.4">
      <c r="B16" s="151" t="s">
        <v>226</v>
      </c>
      <c r="C16" s="138">
        <f t="shared" si="68"/>
        <v>0</v>
      </c>
      <c r="D16" s="138">
        <f t="shared" ref="D16:AI16" si="69">SUM(D6:D15)</f>
        <v>0</v>
      </c>
      <c r="E16" s="138">
        <f t="shared" si="69"/>
        <v>0</v>
      </c>
      <c r="F16" s="138">
        <f t="shared" si="69"/>
        <v>0</v>
      </c>
      <c r="G16" s="138">
        <f t="shared" si="69"/>
        <v>0</v>
      </c>
      <c r="H16" s="138">
        <f t="shared" si="69"/>
        <v>0</v>
      </c>
      <c r="I16" s="138">
        <f t="shared" si="69"/>
        <v>0</v>
      </c>
      <c r="J16" s="138">
        <f t="shared" si="69"/>
        <v>0</v>
      </c>
      <c r="K16" s="138">
        <f t="shared" si="69"/>
        <v>0</v>
      </c>
      <c r="L16" s="138">
        <f t="shared" si="69"/>
        <v>0</v>
      </c>
      <c r="M16" s="138">
        <f t="shared" si="69"/>
        <v>0</v>
      </c>
      <c r="N16" s="138">
        <f t="shared" si="69"/>
        <v>0</v>
      </c>
      <c r="O16" s="138">
        <f t="shared" si="69"/>
        <v>0</v>
      </c>
      <c r="P16" s="138">
        <f t="shared" si="69"/>
        <v>0</v>
      </c>
      <c r="Q16" s="138">
        <f t="shared" si="69"/>
        <v>0</v>
      </c>
      <c r="R16" s="138">
        <f t="shared" si="69"/>
        <v>0</v>
      </c>
      <c r="S16" s="138">
        <f t="shared" si="69"/>
        <v>0</v>
      </c>
      <c r="T16" s="138">
        <f t="shared" si="69"/>
        <v>0</v>
      </c>
      <c r="U16" s="138">
        <f t="shared" si="69"/>
        <v>0</v>
      </c>
      <c r="V16" s="138">
        <f t="shared" si="69"/>
        <v>0</v>
      </c>
      <c r="W16" s="138">
        <f t="shared" si="69"/>
        <v>0</v>
      </c>
      <c r="X16" s="138">
        <f t="shared" si="69"/>
        <v>0</v>
      </c>
      <c r="Y16" s="138">
        <f t="shared" si="69"/>
        <v>0</v>
      </c>
      <c r="Z16" s="138">
        <f t="shared" si="69"/>
        <v>0</v>
      </c>
      <c r="AA16" s="138">
        <f t="shared" si="69"/>
        <v>0</v>
      </c>
      <c r="AB16" s="138">
        <f t="shared" si="69"/>
        <v>0</v>
      </c>
      <c r="AC16" s="138">
        <f t="shared" si="69"/>
        <v>0</v>
      </c>
      <c r="AD16" s="138">
        <f t="shared" si="69"/>
        <v>0</v>
      </c>
      <c r="AE16" s="138">
        <f t="shared" si="69"/>
        <v>0</v>
      </c>
      <c r="AF16" s="138">
        <f t="shared" si="69"/>
        <v>0</v>
      </c>
      <c r="AG16" s="138">
        <f t="shared" si="69"/>
        <v>0</v>
      </c>
      <c r="AH16" s="138">
        <f t="shared" si="69"/>
        <v>0</v>
      </c>
      <c r="AI16" s="138">
        <f t="shared" si="69"/>
        <v>0</v>
      </c>
      <c r="AJ16" s="138">
        <f t="shared" ref="AJ16:BB16" si="70">SUM(AJ6:AJ15)</f>
        <v>0</v>
      </c>
      <c r="AK16" s="138">
        <f t="shared" si="70"/>
        <v>0</v>
      </c>
      <c r="AL16" s="138">
        <f t="shared" si="70"/>
        <v>0</v>
      </c>
      <c r="AM16" s="138">
        <f t="shared" si="70"/>
        <v>0</v>
      </c>
      <c r="AN16" s="138">
        <f t="shared" si="70"/>
        <v>0</v>
      </c>
      <c r="AO16" s="138">
        <f t="shared" si="70"/>
        <v>0</v>
      </c>
      <c r="AP16" s="138">
        <f t="shared" si="70"/>
        <v>0</v>
      </c>
      <c r="AQ16" s="138">
        <f t="shared" si="70"/>
        <v>0</v>
      </c>
      <c r="AR16" s="138">
        <f t="shared" si="70"/>
        <v>0</v>
      </c>
      <c r="AS16" s="138">
        <f t="shared" si="70"/>
        <v>0</v>
      </c>
      <c r="AT16" s="138">
        <f t="shared" si="70"/>
        <v>0</v>
      </c>
      <c r="AU16" s="138">
        <f t="shared" si="70"/>
        <v>0</v>
      </c>
      <c r="AV16" s="138">
        <f t="shared" si="70"/>
        <v>0</v>
      </c>
      <c r="AW16" s="138">
        <f t="shared" si="70"/>
        <v>0</v>
      </c>
      <c r="AX16" s="138">
        <f t="shared" si="70"/>
        <v>0</v>
      </c>
      <c r="AY16" s="138">
        <f t="shared" si="70"/>
        <v>0</v>
      </c>
      <c r="AZ16" s="138">
        <f t="shared" si="70"/>
        <v>0</v>
      </c>
      <c r="BA16" s="138">
        <f t="shared" si="70"/>
        <v>0</v>
      </c>
      <c r="BB16" s="138">
        <f t="shared" si="70"/>
        <v>0</v>
      </c>
      <c r="BC16" s="138">
        <f t="shared" ref="BC16:BZ16" si="71">SUM(BC6:BC15)</f>
        <v>0</v>
      </c>
      <c r="BD16" s="138">
        <f t="shared" si="71"/>
        <v>0</v>
      </c>
      <c r="BE16" s="138">
        <f t="shared" si="71"/>
        <v>0</v>
      </c>
      <c r="BF16" s="138">
        <f t="shared" si="71"/>
        <v>0</v>
      </c>
      <c r="BG16" s="138">
        <f t="shared" si="71"/>
        <v>0</v>
      </c>
      <c r="BH16" s="138">
        <f t="shared" si="71"/>
        <v>0</v>
      </c>
      <c r="BI16" s="138">
        <f t="shared" si="71"/>
        <v>0</v>
      </c>
      <c r="BJ16" s="138">
        <f t="shared" si="71"/>
        <v>0</v>
      </c>
      <c r="BK16" s="138">
        <f t="shared" si="71"/>
        <v>0</v>
      </c>
      <c r="BL16" s="138">
        <f t="shared" si="71"/>
        <v>0</v>
      </c>
      <c r="BM16" s="138">
        <f t="shared" si="71"/>
        <v>0</v>
      </c>
      <c r="BN16" s="138">
        <f t="shared" si="71"/>
        <v>0</v>
      </c>
      <c r="BO16" s="138">
        <f t="shared" si="71"/>
        <v>0</v>
      </c>
      <c r="BP16" s="138">
        <f t="shared" si="71"/>
        <v>0</v>
      </c>
      <c r="BQ16" s="138">
        <f t="shared" si="71"/>
        <v>0</v>
      </c>
      <c r="BR16" s="138">
        <f t="shared" si="71"/>
        <v>0</v>
      </c>
      <c r="BS16" s="138">
        <f t="shared" si="71"/>
        <v>0</v>
      </c>
      <c r="BT16" s="138">
        <f t="shared" si="71"/>
        <v>0</v>
      </c>
      <c r="BU16" s="138">
        <f t="shared" si="71"/>
        <v>0</v>
      </c>
      <c r="BV16" s="138">
        <f t="shared" si="71"/>
        <v>0</v>
      </c>
      <c r="BW16" s="138">
        <f t="shared" si="71"/>
        <v>0</v>
      </c>
      <c r="BX16" s="138">
        <f t="shared" si="71"/>
        <v>0</v>
      </c>
      <c r="BY16" s="138">
        <f t="shared" si="71"/>
        <v>0</v>
      </c>
      <c r="BZ16" s="138">
        <f t="shared" si="71"/>
        <v>0</v>
      </c>
    </row>
    <row r="17" spans="2:12" ht="15" thickTop="1" x14ac:dyDescent="0.35"/>
    <row r="18" spans="2:12" x14ac:dyDescent="0.35">
      <c r="B18" s="173" t="s">
        <v>237</v>
      </c>
      <c r="C18" s="174"/>
      <c r="D18" s="174"/>
      <c r="E18" s="174"/>
      <c r="F18" s="174"/>
      <c r="G18" s="175"/>
    </row>
    <row r="19" spans="2:12" x14ac:dyDescent="0.35">
      <c r="B19" s="77" t="s">
        <v>116</v>
      </c>
      <c r="C19" s="78"/>
      <c r="D19" s="78"/>
      <c r="E19" s="78"/>
      <c r="F19" s="78"/>
      <c r="G19" s="78"/>
      <c r="H19" s="78"/>
      <c r="I19" s="78"/>
      <c r="J19" s="78"/>
      <c r="K19" s="78"/>
      <c r="L19" s="79"/>
    </row>
    <row r="21" spans="2:12" x14ac:dyDescent="0.35">
      <c r="B21" s="173" t="s">
        <v>238</v>
      </c>
      <c r="C21" s="174"/>
      <c r="D21" s="174"/>
      <c r="E21" s="174"/>
      <c r="F21" s="174"/>
      <c r="G21" s="175"/>
    </row>
    <row r="22" spans="2:12" ht="15" customHeight="1" x14ac:dyDescent="0.35">
      <c r="B22" s="148" t="s">
        <v>116</v>
      </c>
      <c r="C22" s="149"/>
      <c r="D22" s="149"/>
      <c r="E22" s="149"/>
      <c r="F22" s="149"/>
      <c r="G22" s="149"/>
      <c r="H22" s="149"/>
      <c r="I22" s="149"/>
      <c r="J22" s="149"/>
      <c r="K22" s="150"/>
      <c r="L22" s="150"/>
    </row>
  </sheetData>
  <sheetProtection algorithmName="SHA-512" hashValue="UfW7Ruari1A7dK5pndoVXpFQz4fJ9kl/QWFmKKwXPOqkHbz+iEFHLRulFF0AEaTynVA/nLAt40pFsvBgv98WPw==" saltValue="7f0UPYVrZbKVd8nzGbvR6A==" spinCount="100000" sheet="1" objects="1" scenarios="1" formatCells="0" formatColumns="0" formatRows="0"/>
  <mergeCells count="2">
    <mergeCell ref="B18:G18"/>
    <mergeCell ref="B21:G21"/>
  </mergeCells>
  <pageMargins left="0.7" right="0.7" top="0.75" bottom="0.75" header="0.3" footer="0.3"/>
  <pageSetup scale="1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AFA31-88DC-42D3-92E1-7E9012CEC43F}"/>
</file>

<file path=customXml/itemProps2.xml><?xml version="1.0" encoding="utf-8"?>
<ds:datastoreItem xmlns:ds="http://schemas.openxmlformats.org/officeDocument/2006/customXml" ds:itemID="{8CAF3798-60CC-489A-A9E6-0EB4DFE01715}">
  <ds:schemaRefs>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5c083d4d-940f-45ac-b174-9bad198e8bc6"/>
  </ds:schemaRefs>
</ds:datastoreItem>
</file>

<file path=customXml/itemProps3.xml><?xml version="1.0" encoding="utf-8"?>
<ds:datastoreItem xmlns:ds="http://schemas.openxmlformats.org/officeDocument/2006/customXml" ds:itemID="{4D185492-9BD2-4AF4-802C-FDDDDD5A5070}"/>
</file>

<file path=docMetadata/LabelInfo.xml><?xml version="1.0" encoding="utf-8"?>
<clbl:labelList xmlns:clbl="http://schemas.microsoft.com/office/2020/mipLabelMetadata">
  <clbl:label id="{dffd51a4-5314-4c60-bce6-0affc34d9cd7}" enabled="1" method="Standard" siteId="{4a156c19-bc94-41ac-aacf-95468649086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Instructions</vt:lpstr>
      <vt:lpstr>0-General Inputs</vt:lpstr>
      <vt:lpstr>1-Capital Costs</vt:lpstr>
      <vt:lpstr>2-O&amp;M Costs</vt:lpstr>
      <vt:lpstr>3-Cost of Capital</vt:lpstr>
      <vt:lpstr>4-Regulatory Treatment</vt:lpstr>
      <vt:lpstr>5-Depreciation</vt:lpstr>
      <vt:lpstr>6-Taxes</vt:lpstr>
      <vt:lpstr>7-Revenue Requirement</vt:lpstr>
      <vt:lpstr>8-Cost Containment</vt:lpstr>
      <vt:lpstr>9-Other Information</vt:lpstr>
      <vt:lpstr>'1-Capital Costs'!Print_Titles</vt:lpstr>
      <vt:lpstr>'2-O&amp;M Costs'!Print_Titles</vt:lpstr>
      <vt:lpstr>'4-Regulatory Treatment'!Print_Titles</vt:lpstr>
      <vt:lpstr>'5-Depreciation'!Print_Titles</vt:lpstr>
      <vt:lpstr>'6-Taxes'!Print_Titles</vt:lpstr>
      <vt:lpstr>'7-Revenue Requirement'!Print_Titles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CAISO</dc:creator>
  <cp:keywords/>
  <dc:description/>
  <cp:lastModifiedBy>Dakss, Jesse</cp:lastModifiedBy>
  <cp:revision/>
  <dcterms:created xsi:type="dcterms:W3CDTF">2015-11-18T23:44:59Z</dcterms:created>
  <dcterms:modified xsi:type="dcterms:W3CDTF">2023-10-09T17:19:50Z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{32568DFC-CB71-46AB-9804-6A2553658F66}</vt:lpwstr>
  </property>
  <property fmtid="{D5CDD505-2E9C-101B-9397-08002B2CF9AE}" pid="3" name="ContentTypeId">
    <vt:lpwstr>0x0101003C4558D17C5424438ED9E058A452A00D</vt:lpwstr>
  </property>
  <property fmtid="{D5CDD505-2E9C-101B-9397-08002B2CF9AE}" pid="4" name="_dlc_DocIdItemGuid">
    <vt:lpwstr>70eb1ea7-0770-4fba-a4c9-3531b9d331ae</vt:lpwstr>
  </property>
  <property fmtid="{D5CDD505-2E9C-101B-9397-08002B2CF9AE}" pid="5" name="AutoClassRecordSeries">
    <vt:lpwstr>84;#Operations:OPR13-265 - Gen and Trans Planning, Const and Interconnection Proj Records and Operating Agreements|d46a4a1d-ea2e-4c73-b69a-0ca21e5b3074</vt:lpwstr>
  </property>
  <property fmtid="{D5CDD505-2E9C-101B-9397-08002B2CF9AE}" pid="6" name="AutoClassDocumentType">
    <vt:lpwstr/>
  </property>
  <property fmtid="{D5CDD505-2E9C-101B-9397-08002B2CF9AE}" pid="7" name="AutoClassTopic">
    <vt:lpwstr/>
  </property>
</Properties>
</file>