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T:\HV TAC\2024-2025\For Posting\"/>
    </mc:Choice>
  </mc:AlternateContent>
  <xr:revisionPtr revIDLastSave="0" documentId="13_ncr:1_{F708772B-4956-498C-B194-DA178672641F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ConsolidatedWorkSheet24-25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\G" localSheetId="0">[1]Summary!#REF!</definedName>
    <definedName name="\G">[1]Summary!#REF!</definedName>
    <definedName name="_1_2_Add_Group_and_CE" localSheetId="0">#REF!</definedName>
    <definedName name="_1_2_Add_Group_and_CE">#REF!</definedName>
    <definedName name="_2_Add_Group_and_CE" localSheetId="0">#REF!</definedName>
    <definedName name="_2_Add_Group_and_CE">#REF!</definedName>
    <definedName name="_3_2_Add_Group_and_CE" localSheetId="0">#REF!</definedName>
    <definedName name="_3_2_Add_Group_and_CE">#REF!</definedName>
    <definedName name="_xlnm._FilterDatabase" localSheetId="0" hidden="1">'ConsolidatedWorkSheet24-25'!$A$12:$S$88</definedName>
    <definedName name="A" localSheetId="0">#REF!</definedName>
    <definedName name="A">#REF!</definedName>
    <definedName name="B" localSheetId="0">#REF!</definedName>
    <definedName name="B">#REF!</definedName>
    <definedName name="BEx00NZ7E5MCKBWJU6YPJ0CIZGM1" localSheetId="0" hidden="1">#REF!</definedName>
    <definedName name="BEx00NZ7E5MCKBWJU6YPJ0CIZGM1" hidden="1">#REF!</definedName>
    <definedName name="BEx01D087DSHBK4MOGCV0J1A9O5C" localSheetId="0" hidden="1">SEU Func [2]Area!$A$37:$A$38</definedName>
    <definedName name="BEx01D087DSHBK4MOGCV0J1A9O5C" hidden="1">SEU Func [2]Area!$A$37:$A$38</definedName>
    <definedName name="BEx01F3QM3HEPCWWJJEX0L0RVWAN" localSheetId="0" hidden="1">#REF!</definedName>
    <definedName name="BEx01F3QM3HEPCWWJJEX0L0RVWAN" hidden="1">#REF!</definedName>
    <definedName name="BEx1EQLVKGR0YQ630F75LKBMUD9Q" localSheetId="0" hidden="1">#REF!</definedName>
    <definedName name="BEx1EQLVKGR0YQ630F75LKBMUD9Q" hidden="1">#REF!</definedName>
    <definedName name="BEx1FMDJGHELQUASX5HFL9J4RE3D" localSheetId="0" hidden="1">SEU Func [2]Area!$A$21:$B$21</definedName>
    <definedName name="BEx1FMDJGHELQUASX5HFL9J4RE3D" hidden="1">SEU Func [2]Area!$A$21:$B$21</definedName>
    <definedName name="BEx1G128RXM0XJFJS75YTQJP1Q9R" localSheetId="0" hidden="1">SEU Func [2]Area!$D$1:$D$1</definedName>
    <definedName name="BEx1G128RXM0XJFJS75YTQJP1Q9R" hidden="1">SEU Func [2]Area!$D$1:$D$1</definedName>
    <definedName name="BEx1G9AW6BYCF2WYM1TVBBM7QSC9" localSheetId="0" hidden="1">#REF!</definedName>
    <definedName name="BEx1G9AW6BYCF2WYM1TVBBM7QSC9" hidden="1">#REF!</definedName>
    <definedName name="BEx1GFG4TPKIQWVZUC3BRZ33360O" localSheetId="0" hidden="1">#REF!</definedName>
    <definedName name="BEx1GFG4TPKIQWVZUC3BRZ33360O" hidden="1">#REF!</definedName>
    <definedName name="BEx1HQCNLA2KXL1D5E998O0G20TZ" localSheetId="0" hidden="1">SEU Driver [3]Cd!$D$8:$E$8</definedName>
    <definedName name="BEx1HQCNLA2KXL1D5E998O0G20TZ" hidden="1">SEU Driver [3]Cd!$D$8:$E$8</definedName>
    <definedName name="BEx1J4916QYSR8WPX1XHGOWA103Q" localSheetId="0" hidden="1">SEU Func Comm by [4]Driver!$A$5:$B$5</definedName>
    <definedName name="BEx1J4916QYSR8WPX1XHGOWA103Q" hidden="1">SEU Func Comm by [4]Driver!$A$5:$B$5</definedName>
    <definedName name="BEx1JGDY5NT12UZS6711YPIP9E4I" localSheetId="0" hidden="1">#REF!</definedName>
    <definedName name="BEx1JGDY5NT12UZS6711YPIP9E4I" hidden="1">#REF!</definedName>
    <definedName name="BEx1S5Q3TCX96WTELY74HA2ASVJT" localSheetId="0" hidden="1">#REF!</definedName>
    <definedName name="BEx1S5Q3TCX96WTELY74HA2ASVJT" hidden="1">#REF!</definedName>
    <definedName name="BEx1SIWTLD5J30EPTJW7XO561SJG" localSheetId="0" hidden="1">#REF!</definedName>
    <definedName name="BEx1SIWTLD5J30EPTJW7XO561SJG" hidden="1">#REF!</definedName>
    <definedName name="BEx1SMCVHCJUCMC4FVFM78N6H72U" localSheetId="0" hidden="1">SEU Func [2]Area!$A$22:$B$22</definedName>
    <definedName name="BEx1SMCVHCJUCMC4FVFM78N6H72U" hidden="1">SEU Func [2]Area!$A$22:$B$22</definedName>
    <definedName name="BEx1VKLP2EMBATC7SZ4FLJRJ8VFI" localSheetId="0" hidden="1">SCG Func [2]Area!$D$11:$E$11</definedName>
    <definedName name="BEx1VKLP2EMBATC7SZ4FLJRJ8VFI" hidden="1">SCG Func [2]Area!$D$11:$E$11</definedName>
    <definedName name="BEx1WEPZTS8G9SY4FERGMHWFIYY3" localSheetId="0" hidden="1">SCG Func [2]Area!$A$4:$B$4</definedName>
    <definedName name="BEx1WEPZTS8G9SY4FERGMHWFIYY3" hidden="1">SCG Func [2]Area!$A$4:$B$4</definedName>
    <definedName name="BEx1X9AICW4MTOYHJ5TS4E03359S" localSheetId="0" hidden="1">SEU Func [2]Area!$D$10:$E$10</definedName>
    <definedName name="BEx1X9AICW4MTOYHJ5TS4E03359S" hidden="1">SEU Func [2]Area!$D$10:$E$10</definedName>
    <definedName name="BEx3BY8WKSOC5XACCR5M2YP8BP70" localSheetId="0" hidden="1">#REF!</definedName>
    <definedName name="BEx3BY8WKSOC5XACCR5M2YP8BP70" hidden="1">#REF!</definedName>
    <definedName name="BEx3CYT1ZL8MYON1H0NO1OCITU6Y" localSheetId="0" hidden="1">#REF!</definedName>
    <definedName name="BEx3CYT1ZL8MYON1H0NO1OCITU6Y" hidden="1">#REF!</definedName>
    <definedName name="BEx3D2K1ZM1P4KC7KYJ0X36ABUFH" localSheetId="0" hidden="1">SEU Func Comm by [4]Driver!$A$1:$A$1</definedName>
    <definedName name="BEx3D2K1ZM1P4KC7KYJ0X36ABUFH" hidden="1">SEU Func Comm by [4]Driver!$A$1:$A$1</definedName>
    <definedName name="BEx3DY6A6OPCMFSTO9WZP1NEBG24" localSheetId="0" hidden="1">#REF!</definedName>
    <definedName name="BEx3DY6A6OPCMFSTO9WZP1NEBG24" hidden="1">#REF!</definedName>
    <definedName name="BEx3E9PPY44KH2XGA8UMDMWC8W3I" localSheetId="0" hidden="1">#REF!</definedName>
    <definedName name="BEx3E9PPY44KH2XGA8UMDMWC8W3I" hidden="1">#REF!</definedName>
    <definedName name="BEx3EA5SXED2RVVFEO20G847BZSN" localSheetId="0" hidden="1">#REF!</definedName>
    <definedName name="BEx3EA5SXED2RVVFEO20G847BZSN" hidden="1">#REF!</definedName>
    <definedName name="BEx3EXJFOP6C1X0JLHB9Q8FAQTXP" localSheetId="0" hidden="1">#REF!</definedName>
    <definedName name="BEx3EXJFOP6C1X0JLHB9Q8FAQTXP" hidden="1">#REF!</definedName>
    <definedName name="BEx3G7OW5MPIEEHI12V7QP9OZ8AH" localSheetId="0" hidden="1">#REF!</definedName>
    <definedName name="BEx3G7OW5MPIEEHI12V7QP9OZ8AH" hidden="1">#REF!</definedName>
    <definedName name="BEx3IZN5224O9JUXPERTAGQ9BHZP" localSheetId="0" hidden="1">#REF!</definedName>
    <definedName name="BEx3IZN5224O9JUXPERTAGQ9BHZP" hidden="1">#REF!</definedName>
    <definedName name="BEx3KH51243KR3TT5ZRP4W4KYX6S" localSheetId="0" hidden="1">SCG Func [2]Area!$A$15:$B$15</definedName>
    <definedName name="BEx3KH51243KR3TT5ZRP4W4KYX6S" hidden="1">SCG Func [2]Area!$A$15:$B$15</definedName>
    <definedName name="BEx3O5R5RBVLXHLE9AEKHF7TPET5" localSheetId="0" hidden="1">#REF!</definedName>
    <definedName name="BEx3O5R5RBVLXHLE9AEKHF7TPET5" hidden="1">#REF!</definedName>
    <definedName name="BEx3O9Y9QHE201PEADOXXL01T8B9" localSheetId="0" hidden="1">SCG Func [2]Area!$D$10:$E$10</definedName>
    <definedName name="BEx3O9Y9QHE201PEADOXXL01T8B9" hidden="1">SCG Func [2]Area!$D$10:$E$10</definedName>
    <definedName name="BEx3P4YVTSBLV0SJS5A82ANHBVG4" localSheetId="0" hidden="1">#REF!</definedName>
    <definedName name="BEx3P4YVTSBLV0SJS5A82ANHBVG4" hidden="1">#REF!</definedName>
    <definedName name="BEx3P9GQUDWNPS9CL9O88YIYTG2B" localSheetId="0" hidden="1">SDGE Func [2]Area!$A$11:$B$11</definedName>
    <definedName name="BEx3P9GQUDWNPS9CL9O88YIYTG2B" hidden="1">SDGE Func [2]Area!$A$11:$B$11</definedName>
    <definedName name="BEx3PUG0WDX3VMOW3YC9L7FA6795" localSheetId="0" hidden="1">#REF!</definedName>
    <definedName name="BEx3PUG0WDX3VMOW3YC9L7FA6795" hidden="1">#REF!</definedName>
    <definedName name="BEx3SOHSXK5I2AX8UQ1367PVN94C" localSheetId="0" hidden="1">#REF!</definedName>
    <definedName name="BEx3SOHSXK5I2AX8UQ1367PVN94C" hidden="1">#REF!</definedName>
    <definedName name="BEx3TD2DG6QMJ5IKJIUBGBZEPEPO" localSheetId="0" hidden="1">SEU Func Comm by [4]Driver!$A$7:$B$7</definedName>
    <definedName name="BEx3TD2DG6QMJ5IKJIUBGBZEPEPO" hidden="1">SEU Func Comm by [4]Driver!$A$7:$B$7</definedName>
    <definedName name="BEx59JYWXN9L4GE0O40TJIRHE8P3" localSheetId="0" hidden="1">SEU Func [2]Area!$D$14:$E$14</definedName>
    <definedName name="BEx59JYWXN9L4GE0O40TJIRHE8P3" hidden="1">SEU Func [2]Area!$D$14:$E$14</definedName>
    <definedName name="BEx5BDAX4V28AHZW9HVCC9TEMJW6" localSheetId="0" hidden="1">#REF!</definedName>
    <definedName name="BEx5BDAX4V28AHZW9HVCC9TEMJW6" hidden="1">#REF!</definedName>
    <definedName name="BEx5BIUKY4Q3KD7JK9A78SJHIT4S" localSheetId="0" hidden="1">#REF!</definedName>
    <definedName name="BEx5BIUKY4Q3KD7JK9A78SJHIT4S" hidden="1">#REF!</definedName>
    <definedName name="BEx5D9C4Z9LRXWV58SC94GBRMFS4" localSheetId="0" hidden="1">SEU Func [2]Area!$A$28:$B$28</definedName>
    <definedName name="BEx5D9C4Z9LRXWV58SC94GBRMFS4" hidden="1">SEU Func [2]Area!$A$28:$B$28</definedName>
    <definedName name="BEx5DXWQFTJFHRMSE4FWPHTKLTIE" localSheetId="0" hidden="1">SEU Func [2]Area!$D$21:$E$21</definedName>
    <definedName name="BEx5DXWQFTJFHRMSE4FWPHTKLTIE" hidden="1">SEU Func [2]Area!$D$21:$E$21</definedName>
    <definedName name="BEx5EXQ67TILJNNHBN4C5BJGDT2H" localSheetId="0" hidden="1">#REF!</definedName>
    <definedName name="BEx5EXQ67TILJNNHBN4C5BJGDT2H" hidden="1">#REF!</definedName>
    <definedName name="BEx5G3U1F5AV1D9DLRNKT33F8PWY" localSheetId="0" hidden="1">#REF!</definedName>
    <definedName name="BEx5G3U1F5AV1D9DLRNKT33F8PWY" hidden="1">#REF!</definedName>
    <definedName name="BEx5H0NECIJJL39PTFDGTA8QX80R" localSheetId="0" hidden="1">SEU Func [2]Area!$A$14:$B$14</definedName>
    <definedName name="BEx5H0NECIJJL39PTFDGTA8QX80R" hidden="1">SEU Func [2]Area!$A$14:$B$14</definedName>
    <definedName name="BEx5H5W59HFH8HXCBHJBY5UPH7F4" localSheetId="0" hidden="1">SEU Func [2]Area!$A$23:$B$23</definedName>
    <definedName name="BEx5H5W59HFH8HXCBHJBY5UPH7F4" hidden="1">SEU Func [2]Area!$A$23:$B$23</definedName>
    <definedName name="BEx5HYINOA160CH9GI3QOUK508N2" localSheetId="0" hidden="1">SDGE Func [2]Area!$A$7:$B$7</definedName>
    <definedName name="BEx5HYINOA160CH9GI3QOUK508N2" hidden="1">SDGE Func [2]Area!$A$7:$B$7</definedName>
    <definedName name="BEx5K9DRXLRKAIGVBD5ZA5VX98K8" localSheetId="0" hidden="1">SEU Func [2]Area!$D$19:$E$19</definedName>
    <definedName name="BEx5K9DRXLRKAIGVBD5ZA5VX98K8" hidden="1">SEU Func [2]Area!$D$19:$E$19</definedName>
    <definedName name="BEx5KDKSPYR1TLV0X9KORPRO1TQF" localSheetId="0" hidden="1">SEU Driver by Func [5]Comm!$A$15:$B$15</definedName>
    <definedName name="BEx5KDKSPYR1TLV0X9KORPRO1TQF" hidden="1">SEU Driver by Func [5]Comm!$A$15:$B$15</definedName>
    <definedName name="BEx5KV9DMMK99WN0JMGJ25NAV4UE" localSheetId="0" hidden="1">SEU Driver [3]Cd!$A$10:$B$10</definedName>
    <definedName name="BEx5KV9DMMK99WN0JMGJ25NAV4UE" hidden="1">SEU Driver [3]Cd!$A$10:$B$10</definedName>
    <definedName name="BEx5L2LUQAKQCZVHOCD9ZBZYYS4B" localSheetId="0" hidden="1">#REF!</definedName>
    <definedName name="BEx5L2LUQAKQCZVHOCD9ZBZYYS4B" hidden="1">#REF!</definedName>
    <definedName name="BEx5LC73IA7G6DRD2JU2BP27482T" localSheetId="0" hidden="1">SEU Func [2]Area!$A$12:$B$12</definedName>
    <definedName name="BEx5LC73IA7G6DRD2JU2BP27482T" hidden="1">SEU Func [2]Area!$A$12:$B$12</definedName>
    <definedName name="BEx5MA26EHX7VNGSNNAZ0KZMX02D" localSheetId="0" hidden="1">SEU Func [2]Area!$D$22:$E$22</definedName>
    <definedName name="BEx5MA26EHX7VNGSNNAZ0KZMX02D" hidden="1">SEU Func [2]Area!$D$22:$E$22</definedName>
    <definedName name="BEx5MNUHM5YPFC1YNX13K7M2LD9F" localSheetId="0" hidden="1">SEU Driver [3]Cd!$A$4:$B$4</definedName>
    <definedName name="BEx5MNUHM5YPFC1YNX13K7M2LD9F" hidden="1">SEU Driver [3]Cd!$A$4:$B$4</definedName>
    <definedName name="BEx5MW8LCJWSC3TFMS4W8AI5J8VG" localSheetId="0" hidden="1">SEU Func Comm by [4]Driver!$D$12:$E$12</definedName>
    <definedName name="BEx5MW8LCJWSC3TFMS4W8AI5J8VG" hidden="1">SEU Func Comm by [4]Driver!$D$12:$E$12</definedName>
    <definedName name="BEx5NK2ADYL3ELV1XHFPFOV8W42D" localSheetId="0" hidden="1">SDGE Func [2]Area!$D$13:$E$13</definedName>
    <definedName name="BEx5NK2ADYL3ELV1XHFPFOV8W42D" hidden="1">SDGE Func [2]Area!$D$13:$E$13</definedName>
    <definedName name="BEx5OAL3NTNMHU9ERQOWTX8NTMX9" localSheetId="0" hidden="1">#REF!</definedName>
    <definedName name="BEx5OAL3NTNMHU9ERQOWTX8NTMX9" hidden="1">#REF!</definedName>
    <definedName name="BEx75V8OC9Q4YQQOLAJT6UDQDZ2N" localSheetId="0" hidden="1">#REF!</definedName>
    <definedName name="BEx75V8OC9Q4YQQOLAJT6UDQDZ2N" hidden="1">#REF!</definedName>
    <definedName name="BEx75XXSXBCP9KU62O05Y9Z5ACWM" localSheetId="0" hidden="1">#REF!</definedName>
    <definedName name="BEx75XXSXBCP9KU62O05Y9Z5ACWM" hidden="1">#REF!</definedName>
    <definedName name="BEx761DRPA25R4PZH61K2NGXMK2U" localSheetId="0" hidden="1">SEU Func Comm by [4]Driver!$D$11:$E$11</definedName>
    <definedName name="BEx761DRPA25R4PZH61K2NGXMK2U" hidden="1">SEU Func Comm by [4]Driver!$D$11:$E$11</definedName>
    <definedName name="BEx768Q7WXW37TL98VE3X80MYAOT" localSheetId="0" hidden="1">SDGE Func [2]Area!$A$6:$B$6</definedName>
    <definedName name="BEx768Q7WXW37TL98VE3X80MYAOT" hidden="1">SDGE Func [2]Area!$A$6:$B$6</definedName>
    <definedName name="BEx769MLSTUCGG15G1X2OEJ4ZQH7" localSheetId="0" hidden="1">SEU Func [2]Area!$D$13:$E$13</definedName>
    <definedName name="BEx769MLSTUCGG15G1X2OEJ4ZQH7" hidden="1">SEU Func [2]Area!$D$13:$E$13</definedName>
    <definedName name="BEx76EQ049XAKGG9W866LOKTIJKO" localSheetId="0" hidden="1">#REF!</definedName>
    <definedName name="BEx76EQ049XAKGG9W866LOKTIJKO" hidden="1">#REF!</definedName>
    <definedName name="BEx76LGP7TRCIGQR1FZ1B4G223M5" localSheetId="0" hidden="1">#REF!</definedName>
    <definedName name="BEx76LGP7TRCIGQR1FZ1B4G223M5" hidden="1">#REF!</definedName>
    <definedName name="BEx77SRQQMO7ZX0ZJB9V7V67BBY8" localSheetId="0" hidden="1">#REF!</definedName>
    <definedName name="BEx77SRQQMO7ZX0ZJB9V7V67BBY8" hidden="1">#REF!</definedName>
    <definedName name="BEx78JAKA3FRA112WDVJR5P2M06F" localSheetId="0" hidden="1">SEU Func Comm by [4]Driver!$A$11:$B$11</definedName>
    <definedName name="BEx78JAKA3FRA112WDVJR5P2M06F" hidden="1">SEU Func Comm by [4]Driver!$A$11:$B$11</definedName>
    <definedName name="BEx7CD5LQHPU9ZD6Q6VGX42EG18N" localSheetId="0" hidden="1">#REF!</definedName>
    <definedName name="BEx7CD5LQHPU9ZD6Q6VGX42EG18N" hidden="1">#REF!</definedName>
    <definedName name="BEx7DB642H67MNJ2PZ1ACGYUMYX0" localSheetId="0" hidden="1">#REF!</definedName>
    <definedName name="BEx7DB642H67MNJ2PZ1ACGYUMYX0" hidden="1">#REF!</definedName>
    <definedName name="BEx7F1YHNQP67YWOA22R2460OG8Q" localSheetId="0" hidden="1">#REF!</definedName>
    <definedName name="BEx7F1YHNQP67YWOA22R2460OG8Q" hidden="1">#REF!</definedName>
    <definedName name="BEx7FGHPIVIRMUKXHH1IIO8C39WM" localSheetId="0" hidden="1">SCG Func [2]Area!$A$14:$B$14</definedName>
    <definedName name="BEx7FGHPIVIRMUKXHH1IIO8C39WM" hidden="1">SCG Func [2]Area!$A$14:$B$14</definedName>
    <definedName name="BEx7G09THIAHGVV4C6W739GLIL6F" localSheetId="0" hidden="1">SEU Driver [3]Cd!$D$13:$E$13</definedName>
    <definedName name="BEx7G09THIAHGVV4C6W739GLIL6F" hidden="1">SEU Driver [3]Cd!$D$13:$E$13</definedName>
    <definedName name="BEx7G5D8R3DAHH327NHVIRW1M1A6" localSheetId="0" hidden="1">SEU Driver by Func [5]Comm!$A$3:$B$3</definedName>
    <definedName name="BEx7G5D8R3DAHH327NHVIRW1M1A6" hidden="1">SEU Driver by Func [5]Comm!$A$3:$B$3</definedName>
    <definedName name="BEx7GNNEKMZ2TVCGR1CBK6H4CY70" localSheetId="0" hidden="1">SEU Driver by Func [5]Comm!$A$10:$B$10</definedName>
    <definedName name="BEx7GNNEKMZ2TVCGR1CBK6H4CY70" hidden="1">SEU Driver by Func [5]Comm!$A$10:$B$10</definedName>
    <definedName name="BEx7I7ZOS5D5E9WZ6L4BOE2F3DY2" localSheetId="0" hidden="1">SEU Func [2]Area!$D$11:$E$11</definedName>
    <definedName name="BEx7I7ZOS5D5E9WZ6L4BOE2F3DY2" hidden="1">SEU Func [2]Area!$D$11:$E$11</definedName>
    <definedName name="BEx7IQKN2RWFXIJJQC1M3HN91456" localSheetId="0" hidden="1">SEU Driver by Func [5]Comm!$A$19:$A$20</definedName>
    <definedName name="BEx7IQKN2RWFXIJJQC1M3HN91456" hidden="1">SEU Driver by Func [5]Comm!$A$19:$A$20</definedName>
    <definedName name="BEx7JA7HO64PE6BSEFDQAYG2DV2M" localSheetId="0" hidden="1">SEU Driver [3]Cd!$D$4:$E$4</definedName>
    <definedName name="BEx7JA7HO64PE6BSEFDQAYG2DV2M" hidden="1">SEU Driver [3]Cd!$D$4:$E$4</definedName>
    <definedName name="BEx7KGM4CB247DEMSOCLKY4D5TBL" localSheetId="0" hidden="1">#REF!</definedName>
    <definedName name="BEx7KGM4CB247DEMSOCLKY4D5TBL" hidden="1">#REF!</definedName>
    <definedName name="BEx7KJRBH9UOHHJDI99HVR8V9R0K" localSheetId="0" hidden="1">#REF!</definedName>
    <definedName name="BEx7KJRBH9UOHHJDI99HVR8V9R0K" hidden="1">#REF!</definedName>
    <definedName name="BEx7MCN6WJYIADN53L1N60G4M3U9" localSheetId="0" hidden="1">#REF!</definedName>
    <definedName name="BEx7MCN6WJYIADN53L1N60G4M3U9" hidden="1">#REF!</definedName>
    <definedName name="BEx9193BXQJVD64QF1Y7916CR3VZ" localSheetId="0" hidden="1">SEU Driver by Func [5]Comm!$A$9:$B$9</definedName>
    <definedName name="BEx9193BXQJVD64QF1Y7916CR3VZ" hidden="1">SEU Driver by Func [5]Comm!$A$9:$B$9</definedName>
    <definedName name="BEx91WRP8CJ9NVHOVO3KK1CSEY3A" localSheetId="0" hidden="1">#REF!</definedName>
    <definedName name="BEx91WRP8CJ9NVHOVO3KK1CSEY3A" hidden="1">#REF!</definedName>
    <definedName name="BEx92JP6NFWRWOQOM9LV0ZGH6UII" localSheetId="0" hidden="1">SDGE Func [2]Area!$D$6:$E$6</definedName>
    <definedName name="BEx92JP6NFWRWOQOM9LV0ZGH6UII" hidden="1">SDGE Func [2]Area!$D$6:$E$6</definedName>
    <definedName name="BEx92VU31VCK7JA4H3D7UN9TXSLT" localSheetId="0" hidden="1">SEU Driver by Func [5]Comm!$D$4:$E$4</definedName>
    <definedName name="BEx92VU31VCK7JA4H3D7UN9TXSLT" hidden="1">SEU Driver by Func [5]Comm!$D$4:$E$4</definedName>
    <definedName name="BEx937O89Y1D1SATU4ZSG51U1NQG" localSheetId="0" hidden="1">#REF!</definedName>
    <definedName name="BEx937O89Y1D1SATU4ZSG51U1NQG" hidden="1">#REF!</definedName>
    <definedName name="BEx93P7HZ849NJYP2FN3FVKLD1ZJ" localSheetId="0" hidden="1">#REF!</definedName>
    <definedName name="BEx93P7HZ849NJYP2FN3FVKLD1ZJ" hidden="1">#REF!</definedName>
    <definedName name="BEx94SBGT6E7UM98ZRUU1UD0X2V9" localSheetId="0" hidden="1">SCG Func [2]Area!$A$6:$B$6</definedName>
    <definedName name="BEx94SBGT6E7UM98ZRUU1UD0X2V9" hidden="1">SCG Func [2]Area!$A$6:$B$6</definedName>
    <definedName name="BEx94YRCDNZCTCP3C1U048E2SHCV" localSheetId="0" hidden="1">#REF!</definedName>
    <definedName name="BEx94YRCDNZCTCP3C1U048E2SHCV" hidden="1">#REF!</definedName>
    <definedName name="BEx95JVY865JGQH3BGYILSOT7KIT" localSheetId="0" hidden="1">SEU Driver [3]Cd!$A$16:$B$16</definedName>
    <definedName name="BEx95JVY865JGQH3BGYILSOT7KIT" hidden="1">SEU Driver [3]Cd!$A$16:$B$16</definedName>
    <definedName name="BEx95RTS6PHEQTQLZVX7ZLJEZ2EC" localSheetId="0" hidden="1">SEU Func [2]Area!$A$11:$B$11</definedName>
    <definedName name="BEx95RTS6PHEQTQLZVX7ZLJEZ2EC" hidden="1">SEU Func [2]Area!$A$11:$B$11</definedName>
    <definedName name="BEx980WB7NBY9MBNN1VDHUAOOEN4" localSheetId="0" hidden="1">#REF!</definedName>
    <definedName name="BEx980WB7NBY9MBNN1VDHUAOOEN4" hidden="1">#REF!</definedName>
    <definedName name="BEx98DC7540CFIHHCBRDYER6N969" localSheetId="0" hidden="1">SEU Driver by Func [5]Comm!$D$12:$E$12</definedName>
    <definedName name="BEx98DC7540CFIHHCBRDYER6N969" hidden="1">SEU Driver by Func [5]Comm!$D$12:$E$12</definedName>
    <definedName name="BEx98E3186U1CAC5ZCGORYSPBW55" localSheetId="0" hidden="1">SCG Func [2]Area!$A$10:$B$10</definedName>
    <definedName name="BEx98E3186U1CAC5ZCGORYSPBW55" hidden="1">SCG Func [2]Area!$A$10:$B$10</definedName>
    <definedName name="BEx9BO0OF08DI95D48HIA4FNEAQ2" localSheetId="0" hidden="1">SCG Func [2]Area!$A$19:$A$20</definedName>
    <definedName name="BEx9BO0OF08DI95D48HIA4FNEAQ2" hidden="1">SCG Func [2]Area!$A$19:$A$20</definedName>
    <definedName name="BEx9C3WJQMGW0R7CUVA07P3TX1SN" localSheetId="0" hidden="1">SEU Func Comm by [4]Driver!$D$9:$E$9</definedName>
    <definedName name="BEx9C3WJQMGW0R7CUVA07P3TX1SN" hidden="1">SEU Func Comm by [4]Driver!$D$9:$E$9</definedName>
    <definedName name="BEx9CPBY3A014VDO5NC8CZH6A1ND" localSheetId="0" hidden="1">SEU Func [2]Area!$A$18:$B$18</definedName>
    <definedName name="BEx9CPBY3A014VDO5NC8CZH6A1ND" hidden="1">SEU Func [2]Area!$A$18:$B$18</definedName>
    <definedName name="BEx9ERI925K9PH2Z2PB4I9EX8QF3" localSheetId="0" hidden="1">#REF!</definedName>
    <definedName name="BEx9ERI925K9PH2Z2PB4I9EX8QF3" hidden="1">#REF!</definedName>
    <definedName name="BEx9F5QQ16E2AYXJFWMSOB65PQQD" localSheetId="0" hidden="1">#REF!</definedName>
    <definedName name="BEx9F5QQ16E2AYXJFWMSOB65PQQD" hidden="1">#REF!</definedName>
    <definedName name="BEx9FZ3XLP4NW4ALG6YLL87UDWN5" localSheetId="0" hidden="1">#REF!</definedName>
    <definedName name="BEx9FZ3XLP4NW4ALG6YLL87UDWN5" hidden="1">#REF!</definedName>
    <definedName name="BEx9IO2AQXVT9EE1WFNZY4RMZA5L" localSheetId="0" hidden="1">SEU Driver by Func [5]Comm!$D$6:$E$6</definedName>
    <definedName name="BEx9IO2AQXVT9EE1WFNZY4RMZA5L" hidden="1">SEU Driver by Func [5]Comm!$D$6:$E$6</definedName>
    <definedName name="BEx9IW5MPMXZH6A45GHP65AIU5EC" localSheetId="0" hidden="1">SEU Func [2]Area!$A$6:$B$6</definedName>
    <definedName name="BEx9IW5MPMXZH6A45GHP65AIU5EC" hidden="1">SEU Func [2]Area!$A$6:$B$6</definedName>
    <definedName name="BExAY1W8CE9P3MQIAPX8VJEG5NVW" localSheetId="0" hidden="1">#REF!</definedName>
    <definedName name="BExAY1W8CE9P3MQIAPX8VJEG5NVW" hidden="1">#REF!</definedName>
    <definedName name="BExAYPVEB4OPFNAISBTOWTRBP8VX" localSheetId="0" hidden="1">SDGE Func [2]Area!$A$5:$B$5</definedName>
    <definedName name="BExAYPVEB4OPFNAISBTOWTRBP8VX" hidden="1">SDGE Func [2]Area!$A$5:$B$5</definedName>
    <definedName name="BExB19KVAYD32NCCJV4ZP4JXKH5S" localSheetId="0" hidden="1">#REF!</definedName>
    <definedName name="BExB19KVAYD32NCCJV4ZP4JXKH5S" hidden="1">#REF!</definedName>
    <definedName name="BExB1EIYLMVJLP7TLE2RF39QS0MX" localSheetId="0" hidden="1">#REF!</definedName>
    <definedName name="BExB1EIYLMVJLP7TLE2RF39QS0MX" hidden="1">#REF!</definedName>
    <definedName name="BExB1LKGYUXV7YND54V03Z7PCFWG" localSheetId="0" hidden="1">SEU Func Comm by [4]Driver!$D$4:$E$4</definedName>
    <definedName name="BExB1LKGYUXV7YND54V03Z7PCFWG" hidden="1">SEU Func Comm by [4]Driver!$D$4:$E$4</definedName>
    <definedName name="BExB1VB0MPHLR3SDA5NV6NV1X49C" localSheetId="0" hidden="1">SEU Driver [3]Cd!$A$11:$B$11</definedName>
    <definedName name="BExB1VB0MPHLR3SDA5NV6NV1X49C" hidden="1">SEU Driver [3]Cd!$A$11:$B$11</definedName>
    <definedName name="BExB2AQT03UGIOC6S1HS02YS0OIN" localSheetId="0" hidden="1">SCG Func [2]Area!$D$9:$E$9</definedName>
    <definedName name="BExB2AQT03UGIOC6S1HS02YS0OIN" hidden="1">SCG Func [2]Area!$D$9:$E$9</definedName>
    <definedName name="BExB2K6JX9SZWRWTCTUMT8KMDHOD" localSheetId="0" hidden="1">SEU Func Comm by [4]Driver!$D$3:$E$3</definedName>
    <definedName name="BExB2K6JX9SZWRWTCTUMT8KMDHOD" hidden="1">SEU Func Comm by [4]Driver!$D$3:$E$3</definedName>
    <definedName name="BExB30O0S6EO45SFV1QSN1Q24LOL" localSheetId="0" hidden="1">#REF!</definedName>
    <definedName name="BExB30O0S6EO45SFV1QSN1Q24LOL" hidden="1">#REF!</definedName>
    <definedName name="BExB3XS637O5LMK5N78CTI3Z0Z5B" localSheetId="0" hidden="1">#REF!</definedName>
    <definedName name="BExB3XS637O5LMK5N78CTI3Z0Z5B" hidden="1">#REF!</definedName>
    <definedName name="BExB5GRZ48PZ0X03WTTZUHM5V6N7" localSheetId="0" hidden="1">SDGE Func [2]Area!$A$3:$B$3</definedName>
    <definedName name="BExB5GRZ48PZ0X03WTTZUHM5V6N7" hidden="1">SDGE Func [2]Area!$A$3:$B$3</definedName>
    <definedName name="BExB7JUQKW1TSF1EMURW4N49BPW8" localSheetId="0" hidden="1">SEU Func [2]Area!$D$4:$E$4</definedName>
    <definedName name="BExB7JUQKW1TSF1EMURW4N49BPW8" hidden="1">SEU Func [2]Area!$D$4:$E$4</definedName>
    <definedName name="BExB842YTBKTN3J0DAZ8G2FRLGZA" localSheetId="0" hidden="1">SCG Func [2]Area!$A$9:$B$9</definedName>
    <definedName name="BExB842YTBKTN3J0DAZ8G2FRLGZA" hidden="1">SCG Func [2]Area!$A$9:$B$9</definedName>
    <definedName name="BExBBW58Z0FWF8SYQVQCKPDQM4V5" localSheetId="0" hidden="1">#REF!</definedName>
    <definedName name="BExBBW58Z0FWF8SYQVQCKPDQM4V5" hidden="1">#REF!</definedName>
    <definedName name="BExBC0N4KY5AUPHPSP2WYOPQ9BGK" localSheetId="0" hidden="1">#REF!</definedName>
    <definedName name="BExBC0N4KY5AUPHPSP2WYOPQ9BGK" hidden="1">#REF!</definedName>
    <definedName name="BExBCC14R9T8Y5BCJ9J6RZ5LAR34" localSheetId="0" hidden="1">#REF!</definedName>
    <definedName name="BExBCC14R9T8Y5BCJ9J6RZ5LAR34" hidden="1">#REF!</definedName>
    <definedName name="BExBCQ49E5ROUT89A7DNPSC88TP2" localSheetId="0" hidden="1">SEU Func [2]Area!$D$28:$E$28</definedName>
    <definedName name="BExBCQ49E5ROUT89A7DNPSC88TP2" hidden="1">SEU Func [2]Area!$D$28:$E$28</definedName>
    <definedName name="BExCXYC68R84SJWKHLGHSF3BTT7G" localSheetId="0" hidden="1">SEU Driver by Func [5]Comm!$A$1:$A$1</definedName>
    <definedName name="BExCXYC68R84SJWKHLGHSF3BTT7G" hidden="1">SEU Driver by Func [5]Comm!$A$1:$A$1</definedName>
    <definedName name="BExCYRPFE15L8X3EUVCJNH6I01D9" localSheetId="0" hidden="1">SEU Driver by Func [5]Comm!$A$8:$B$8</definedName>
    <definedName name="BExCYRPFE15L8X3EUVCJNH6I01D9" hidden="1">SEU Driver by Func [5]Comm!$A$8:$B$8</definedName>
    <definedName name="BExD04PEPBEQQX4RZ6C0WVALBV9W" localSheetId="0" hidden="1">SEU Driver [3]Cd!$A$6:$B$6</definedName>
    <definedName name="BExD04PEPBEQQX4RZ6C0WVALBV9W" hidden="1">SEU Driver [3]Cd!$A$6:$B$6</definedName>
    <definedName name="BExD1Z8Q7A8QEJBB3NBLBKV5UWDA" localSheetId="0" hidden="1">#REF!</definedName>
    <definedName name="BExD1Z8Q7A8QEJBB3NBLBKV5UWDA" hidden="1">#REF!</definedName>
    <definedName name="BExD2PGRAQFQR76TR4M84GCI9TOX" localSheetId="0" hidden="1">SEU Func Comm by [4]Driver!$D$13:$E$13</definedName>
    <definedName name="BExD2PGRAQFQR76TR4M84GCI9TOX" hidden="1">SEU Func Comm by [4]Driver!$D$13:$E$13</definedName>
    <definedName name="BExD37LGJYVJFID61F08P9GB1FNV" localSheetId="0" hidden="1">SEU Func [2]Area!$A$10:$B$10</definedName>
    <definedName name="BExD37LGJYVJFID61F08P9GB1FNV" hidden="1">SEU Func [2]Area!$A$10:$B$10</definedName>
    <definedName name="BExD3FOR9N7H6TPIKASJH6RB78Y8" localSheetId="0" hidden="1">SEU Driver [3]Cd!$D$10:$E$10</definedName>
    <definedName name="BExD3FOR9N7H6TPIKASJH6RB78Y8" hidden="1">SEU Driver [3]Cd!$D$10:$E$10</definedName>
    <definedName name="BExD3SVHOP1C3T2Z7DH6IBE3P843" localSheetId="0" hidden="1">SEU Func [2]Area!$A$27:$B$27</definedName>
    <definedName name="BExD3SVHOP1C3T2Z7DH6IBE3P843" hidden="1">SEU Func [2]Area!$A$27:$B$27</definedName>
    <definedName name="BExD4UXT6QYCDEFJ4TR5HLDLP5GS" localSheetId="0" hidden="1">#REF!</definedName>
    <definedName name="BExD4UXT6QYCDEFJ4TR5HLDLP5GS" hidden="1">#REF!</definedName>
    <definedName name="BExD50179NSGUGLLUHX045A1AR1I" localSheetId="0" hidden="1">SEU Func [2]Area!$D$25:$E$25</definedName>
    <definedName name="BExD50179NSGUGLLUHX045A1AR1I" hidden="1">SEU Func [2]Area!$D$25:$E$25</definedName>
    <definedName name="BExDCS3PZTHRO9F13N38ECDVNS32" localSheetId="0" hidden="1">SCG Func [2]Area!$D$6:$E$6</definedName>
    <definedName name="BExDCS3PZTHRO9F13N38ECDVNS32" hidden="1">SCG Func [2]Area!$D$6:$E$6</definedName>
    <definedName name="BExEQ4I6HD9H5DM4DMM6GQ1EMDPK" localSheetId="0" hidden="1">SEU Func Comm by [4]Driver!$A$6:$B$6</definedName>
    <definedName name="BExEQ4I6HD9H5DM4DMM6GQ1EMDPK" hidden="1">SEU Func Comm by [4]Driver!$A$6:$B$6</definedName>
    <definedName name="BExERDLXL02M3SL45RHTWJUPCGS8" localSheetId="0" hidden="1">#REF!</definedName>
    <definedName name="BExERDLXL02M3SL45RHTWJUPCGS8" hidden="1">#REF!</definedName>
    <definedName name="BExERK1VAXZE8JQU29QXCUMOI6E2" localSheetId="0" hidden="1">#REF!</definedName>
    <definedName name="BExERK1VAXZE8JQU29QXCUMOI6E2" hidden="1">#REF!</definedName>
    <definedName name="BExETWVC2ECF85WXYT8IOG6U8U18" localSheetId="0" hidden="1">#REF!</definedName>
    <definedName name="BExETWVC2ECF85WXYT8IOG6U8U18" hidden="1">#REF!</definedName>
    <definedName name="BExEWKXAR9PKJRKRQI6VK7GAUXR1" localSheetId="0" hidden="1">#REF!</definedName>
    <definedName name="BExEWKXAR9PKJRKRQI6VK7GAUXR1" hidden="1">#REF!</definedName>
    <definedName name="BExEZHTCTFHWIE5X77O7X7BXREQI" localSheetId="0" hidden="1">SCG Func [2]Area!$D$3:$E$3</definedName>
    <definedName name="BExEZHTCTFHWIE5X77O7X7BXREQI" hidden="1">SCG Func [2]Area!$D$3:$E$3</definedName>
    <definedName name="BExEZNYMRBM329VJ6BYON8FE3A6P" localSheetId="0" hidden="1">#REF!</definedName>
    <definedName name="BExEZNYMRBM329VJ6BYON8FE3A6P" hidden="1">#REF!</definedName>
    <definedName name="BExF3ZYEVITE9FYW53VPFQQ2F1NW" localSheetId="0" hidden="1">SDGE Func [2]Area!$D$3:$E$3</definedName>
    <definedName name="BExF3ZYEVITE9FYW53VPFQQ2F1NW" hidden="1">SDGE Func [2]Area!$D$3:$E$3</definedName>
    <definedName name="BExF415J0OXHQZRM64F05WAGOA0A" localSheetId="0" hidden="1">SEU Func Comm by [4]Driver!$A$14:$B$14</definedName>
    <definedName name="BExF415J0OXHQZRM64F05WAGOA0A" hidden="1">SEU Func Comm by [4]Driver!$A$14:$B$14</definedName>
    <definedName name="BExF4JVTKGSB9I6CJ72A7TOZE4CN" localSheetId="0" hidden="1">SEU Driver by Func [5]Comm!$A$5:$B$5</definedName>
    <definedName name="BExF4JVTKGSB9I6CJ72A7TOZE4CN" hidden="1">SEU Driver by Func [5]Comm!$A$5:$B$5</definedName>
    <definedName name="BExF6610V6SPKG6Y40RHAG258JBC" localSheetId="0" hidden="1">#REF!</definedName>
    <definedName name="BExF6610V6SPKG6Y40RHAG258JBC" hidden="1">#REF!</definedName>
    <definedName name="BExGLHB4SQLGEEKYPK5PCSP8CXIU" localSheetId="0" hidden="1">SEU Func [2]Area!$D$27:$E$27</definedName>
    <definedName name="BExGLHB4SQLGEEKYPK5PCSP8CXIU" hidden="1">SEU Func [2]Area!$D$27:$E$27</definedName>
    <definedName name="BExGM1OUGUFAEN5JAJ448R6L0DC9" localSheetId="0" hidden="1">SEU Driver [3]Cd!$D$3:$E$3</definedName>
    <definedName name="BExGM1OUGUFAEN5JAJ448R6L0DC9" hidden="1">SEU Driver [3]Cd!$D$3:$E$3</definedName>
    <definedName name="BExGM4OR6LGJ4FDHDF9B4FQLO5VG" localSheetId="0" hidden="1">#REF!</definedName>
    <definedName name="BExGM4OR6LGJ4FDHDF9B4FQLO5VG" hidden="1">#REF!</definedName>
    <definedName name="BExGQ6SGHLX1UM9L4HFT426AGHTJ" localSheetId="0" hidden="1">#REF!</definedName>
    <definedName name="BExGQ6SGHLX1UM9L4HFT426AGHTJ" hidden="1">#REF!</definedName>
    <definedName name="BExGR05TTS4EEK6FJB4Z1XNCU2IL" localSheetId="0" hidden="1">#REF!</definedName>
    <definedName name="BExGR05TTS4EEK6FJB4Z1XNCU2IL" hidden="1">#REF!</definedName>
    <definedName name="BExGR2PH07U3CUHH1SJI9MSVTF4X" localSheetId="0" hidden="1">SDGE Func [2]Area!$D$12:$E$12</definedName>
    <definedName name="BExGR2PH07U3CUHH1SJI9MSVTF4X" hidden="1">SDGE Func [2]Area!$D$12:$E$12</definedName>
    <definedName name="BExGRTDQRTVRLDLDG9M3OT7SCRYO" localSheetId="0" hidden="1">#REF!</definedName>
    <definedName name="BExGRTDQRTVRLDLDG9M3OT7SCRYO" hidden="1">#REF!</definedName>
    <definedName name="BExGS1H2LMB6GNAYU1SO8C2A7ZCY" localSheetId="0" hidden="1">#REF!</definedName>
    <definedName name="BExGS1H2LMB6GNAYU1SO8C2A7ZCY" hidden="1">#REF!</definedName>
    <definedName name="BExGSRP2RCVSVBEI53K7SAI5Q9PI" localSheetId="0" hidden="1">SCG Func [2]Area!$A$7:$B$7</definedName>
    <definedName name="BExGSRP2RCVSVBEI53K7SAI5Q9PI" hidden="1">SCG Func [2]Area!$A$7:$B$7</definedName>
    <definedName name="BExGV83UEDIYPPYAFYK850MTRA20" localSheetId="0" hidden="1">#REF!</definedName>
    <definedName name="BExGV83UEDIYPPYAFYK850MTRA20" hidden="1">#REF!</definedName>
    <definedName name="BExGW1XJNF8ZA5174XEG2T1BA0LK" localSheetId="0" hidden="1">#REF!</definedName>
    <definedName name="BExGW1XJNF8ZA5174XEG2T1BA0LK" hidden="1">#REF!</definedName>
    <definedName name="BExGXFDNXOOKOD5MZTQ0KVDF4N34" localSheetId="0" hidden="1">#REF!</definedName>
    <definedName name="BExGXFDNXOOKOD5MZTQ0KVDF4N34" hidden="1">#REF!</definedName>
    <definedName name="BExGXQM6KA3CYNQRFGYQ73WXXG17" localSheetId="0" hidden="1">SDGE Func [2]Area!$D$9:$E$9</definedName>
    <definedName name="BExGXQM6KA3CYNQRFGYQ73WXXG17" hidden="1">SDGE Func [2]Area!$D$9:$E$9</definedName>
    <definedName name="BExGYKL4E6PDS7BORYW6OIYDZ08D" localSheetId="0" hidden="1">#REF!</definedName>
    <definedName name="BExGYKL4E6PDS7BORYW6OIYDZ08D" hidden="1">#REF!</definedName>
    <definedName name="BExGZE3V7GJL3EY0JX5GX8MBWN8U" localSheetId="0" hidden="1">SEU Func Comm by [4]Driver!$D$6:$E$6</definedName>
    <definedName name="BExGZE3V7GJL3EY0JX5GX8MBWN8U" hidden="1">SEU Func Comm by [4]Driver!$D$6:$E$6</definedName>
    <definedName name="BExGZEPFQH1LIB70VVOS2H2BZGAG" localSheetId="0" hidden="1">SEU Driver [3]Cd!$A$14:$B$14</definedName>
    <definedName name="BExGZEPFQH1LIB70VVOS2H2BZGAG" hidden="1">SEU Driver [3]Cd!$A$14:$B$14</definedName>
    <definedName name="BExH1YKD2I1DBVJNDJET8J83W122" localSheetId="0" hidden="1">SDGE Func [2]Area!$A$13:$B$13</definedName>
    <definedName name="BExH1YKD2I1DBVJNDJET8J83W122" hidden="1">SDGE Func [2]Area!$A$13:$B$13</definedName>
    <definedName name="BExH4ETUSFTMPBY6PV1SWMC6QX5G" localSheetId="0" hidden="1">#REF!</definedName>
    <definedName name="BExH4ETUSFTMPBY6PV1SWMC6QX5G" hidden="1">#REF!</definedName>
    <definedName name="BExIHGAIUBSYBR9A804NA3TRM4S8" localSheetId="0" hidden="1">#REF!</definedName>
    <definedName name="BExIHGAIUBSYBR9A804NA3TRM4S8" hidden="1">#REF!</definedName>
    <definedName name="BExIITW628XK67X2U1OPK4J84ZEV" localSheetId="0" hidden="1">#REF!</definedName>
    <definedName name="BExIITW628XK67X2U1OPK4J84ZEV" hidden="1">#REF!</definedName>
    <definedName name="BExIJA84K6XVD5SKJPK4SV2P73TB" localSheetId="0" hidden="1">#REF!</definedName>
    <definedName name="BExIJA84K6XVD5SKJPK4SV2P73TB" hidden="1">#REF!</definedName>
    <definedName name="BExIJPNPAAVDZH0GGK1FKGQPZZSM" localSheetId="0" hidden="1">#REF!</definedName>
    <definedName name="BExIJPNPAAVDZH0GGK1FKGQPZZSM" hidden="1">#REF!</definedName>
    <definedName name="BExIKEZJKO4ZEDFGQII0YK1U11JZ" localSheetId="0" hidden="1">#REF!</definedName>
    <definedName name="BExIKEZJKO4ZEDFGQII0YK1U11JZ" hidden="1">#REF!</definedName>
    <definedName name="BExIL4GLR59EU0W87F88F2QG1Z8O" localSheetId="0" hidden="1">#REF!</definedName>
    <definedName name="BExIL4GLR59EU0W87F88F2QG1Z8O" hidden="1">#REF!</definedName>
    <definedName name="BExILDATS6PRT5N7FTAWPKOBH5B7" localSheetId="0" hidden="1">#REF!</definedName>
    <definedName name="BExILDATS6PRT5N7FTAWPKOBH5B7" hidden="1">#REF!</definedName>
    <definedName name="BExIR9SCR713IFP0WZBGWVXN92JA" localSheetId="0" hidden="1">SEU Func [2]Area!$D$7:$E$7</definedName>
    <definedName name="BExIR9SCR713IFP0WZBGWVXN92JA" hidden="1">SEU Func [2]Area!$D$7:$E$7</definedName>
    <definedName name="BExIRL0WRAH90TEKQ2PU8MXBVPBM" localSheetId="0" hidden="1">#REF!</definedName>
    <definedName name="BExIRL0WRAH90TEKQ2PU8MXBVPBM" hidden="1">#REF!</definedName>
    <definedName name="BExIS0WSQ5Z8QJQFTZYMXQZN5YCN" localSheetId="0" hidden="1">SEU Driver by Func [5]Comm!$D$8:$E$8</definedName>
    <definedName name="BExIS0WSQ5Z8QJQFTZYMXQZN5YCN" hidden="1">SEU Driver by Func [5]Comm!$D$8:$E$8</definedName>
    <definedName name="BExITABBUGATHQ5Y5MAOQP5SH17Q" localSheetId="0" hidden="1">SEU Func [2]Area!$A$13:$B$13</definedName>
    <definedName name="BExITABBUGATHQ5Y5MAOQP5SH17Q" hidden="1">SEU Func [2]Area!$A$13:$B$13</definedName>
    <definedName name="BExIWX4QUS8GZI89PS41C2PO12UH" localSheetId="0" hidden="1">#REF!</definedName>
    <definedName name="BExIWX4QUS8GZI89PS41C2PO12UH" hidden="1">#REF!</definedName>
    <definedName name="BExIXEYRZT15Z6D54TJWMF3SWCQP" localSheetId="0" hidden="1">SEU Driver [3]Cd!$D$7:$E$7</definedName>
    <definedName name="BExIXEYRZT15Z6D54TJWMF3SWCQP" hidden="1">SEU Driver [3]Cd!$D$7:$E$7</definedName>
    <definedName name="BExIXNCWXXNR81ZIR70WT7ST77V6" localSheetId="0" hidden="1">#REF!</definedName>
    <definedName name="BExIXNCWXXNR81ZIR70WT7ST77V6" hidden="1">#REF!</definedName>
    <definedName name="BExIXZXWB0BZMJ1121LAL9FZAMPY" localSheetId="0" hidden="1">#REF!</definedName>
    <definedName name="BExIXZXWB0BZMJ1121LAL9FZAMPY" hidden="1">#REF!</definedName>
    <definedName name="BExIYHH6IUOGFPR0AUG0J2X3E6P1" localSheetId="0" hidden="1">SEU Func [2]Area!$A$9:$B$9</definedName>
    <definedName name="BExIYHH6IUOGFPR0AUG0J2X3E6P1" hidden="1">SEU Func [2]Area!$A$9:$B$9</definedName>
    <definedName name="BExIZ6STDECZVLI5IBZWNWSATJ4K" localSheetId="0" hidden="1">#REF!</definedName>
    <definedName name="BExIZ6STDECZVLI5IBZWNWSATJ4K" hidden="1">#REF!</definedName>
    <definedName name="BExIZ7954XTG6TZNHLKX4KDKM9AL" localSheetId="0" hidden="1">SDGE Func [2]Area!$D$4:$E$4</definedName>
    <definedName name="BExIZ7954XTG6TZNHLKX4KDKM9AL" hidden="1">SDGE Func [2]Area!$D$4:$E$4</definedName>
    <definedName name="BExIZL6QTBF2FNZRHMADQY6XGJNX" localSheetId="0" hidden="1">SDGE Func [2]Area!$A$12:$B$12</definedName>
    <definedName name="BExIZL6QTBF2FNZRHMADQY6XGJNX" hidden="1">SDGE Func [2]Area!$A$12:$B$12</definedName>
    <definedName name="BExJ0K955EICJ1YH4ZJN1EIAPCZU" localSheetId="0" hidden="1">#REF!</definedName>
    <definedName name="BExJ0K955EICJ1YH4ZJN1EIAPCZU" hidden="1">#REF!</definedName>
    <definedName name="BExKF1KFA6ISNT7S5JBN7SJ6HN1G" localSheetId="0" hidden="1">#REF!</definedName>
    <definedName name="BExKF1KFA6ISNT7S5JBN7SJ6HN1G" hidden="1">#REF!</definedName>
    <definedName name="BExKFY31TCY75OMUQNG8CGUAAIZH" localSheetId="0" hidden="1">SEU Func [2]Area!$A$25:$B$25</definedName>
    <definedName name="BExKFY31TCY75OMUQNG8CGUAAIZH" hidden="1">SEU Func [2]Area!$A$25:$B$25</definedName>
    <definedName name="BExKGK414LP3SF9H998WCWSOZ2RF" localSheetId="0" hidden="1">SEU Func Comm by [4]Driver!$D$7:$E$7</definedName>
    <definedName name="BExKGK414LP3SF9H998WCWSOZ2RF" hidden="1">SEU Func Comm by [4]Driver!$D$7:$E$7</definedName>
    <definedName name="BExKH8DY8MFUAOSM43HQ8ZLUIYDQ" localSheetId="0" hidden="1">SEU Func Comm by [4]Driver!$A$10:$B$10</definedName>
    <definedName name="BExKH8DY8MFUAOSM43HQ8ZLUIYDQ" hidden="1">SEU Func Comm by [4]Driver!$A$10:$B$10</definedName>
    <definedName name="BExKHZICQ1E9QB703OWB9P9TA3GE" localSheetId="0" hidden="1">#REF!</definedName>
    <definedName name="BExKHZICQ1E9QB703OWB9P9TA3GE" hidden="1">#REF!</definedName>
    <definedName name="BExKI6PB6I40BP844JARMGLG2SEB" localSheetId="0" hidden="1">SEU Func Comm by [4]Driver!$A$12:$B$12</definedName>
    <definedName name="BExKI6PB6I40BP844JARMGLG2SEB" hidden="1">SEU Func Comm by [4]Driver!$A$12:$B$12</definedName>
    <definedName name="BExKIQXJ967YLRAPFPZG794BH5FH" localSheetId="0" hidden="1">#REF!</definedName>
    <definedName name="BExKIQXJ967YLRAPFPZG794BH5FH" hidden="1">#REF!</definedName>
    <definedName name="BExKJ449OV40VVKF65OXB94QVZRT" localSheetId="0" hidden="1">SDGE Func [2]Area!$D$8:$E$8</definedName>
    <definedName name="BExKJ449OV40VVKF65OXB94QVZRT" hidden="1">SDGE Func [2]Area!$D$8:$E$8</definedName>
    <definedName name="BExKJDK7IFNOH6RPBUJFQZKBG9OH" localSheetId="0" hidden="1">#REF!</definedName>
    <definedName name="BExKJDK7IFNOH6RPBUJFQZKBG9OH" hidden="1">#REF!</definedName>
    <definedName name="BExKK2VV978E5BT67CQZMWKW3LM0" localSheetId="0" hidden="1">SEU Driver [3]Cd!$D$11:$E$11</definedName>
    <definedName name="BExKK2VV978E5BT67CQZMWKW3LM0" hidden="1">SEU Driver [3]Cd!$D$11:$E$11</definedName>
    <definedName name="BExKML3DLDIN5KIOOVS39URB556K" localSheetId="0" hidden="1">SEU Driver [3]Cd!$A$13:$B$13</definedName>
    <definedName name="BExKML3DLDIN5KIOOVS39URB556K" hidden="1">SEU Driver [3]Cd!$A$13:$B$13</definedName>
    <definedName name="BExKP7Y39UUGJ27U56FD2ME1KEP8" localSheetId="0" hidden="1">#REF!</definedName>
    <definedName name="BExKP7Y39UUGJ27U56FD2ME1KEP8" hidden="1">#REF!</definedName>
    <definedName name="BExKPRKVLJ5V59B8JWBKL52I9LUS" localSheetId="0" hidden="1">SEU Driver [3]Cd!$A$15:$B$15</definedName>
    <definedName name="BExKPRKVLJ5V59B8JWBKL52I9LUS" hidden="1">SEU Driver [3]Cd!$A$15:$B$15</definedName>
    <definedName name="BExKS6N0RWV8M0L0SWKOTCW30V6N" localSheetId="0" hidden="1">SCG Func [2]Area!$D$5:$E$5</definedName>
    <definedName name="BExKS6N0RWV8M0L0SWKOTCW30V6N" hidden="1">SCG Func [2]Area!$D$5:$E$5</definedName>
    <definedName name="BExKTCLKTZQTBMY9VWLXLV0JMA9G" localSheetId="0" hidden="1">SCG Func [2]Area!$A$11:$B$11</definedName>
    <definedName name="BExKTCLKTZQTBMY9VWLXLV0JMA9G" hidden="1">SCG Func [2]Area!$A$11:$B$11</definedName>
    <definedName name="BExKTWOHI8PDZ0JPTTE7Q0RFDQ6A" localSheetId="0" hidden="1">SEU Func Comm by [4]Driver!$D$8:$E$8</definedName>
    <definedName name="BExKTWOHI8PDZ0JPTTE7Q0RFDQ6A" hidden="1">SEU Func Comm by [4]Driver!$D$8:$E$8</definedName>
    <definedName name="BExMB1QV9QK0ZMI45WS9BP5AFQ6O" localSheetId="0" hidden="1">SEU Driver by Func [5]Comm!$A$4:$B$4</definedName>
    <definedName name="BExMB1QV9QK0ZMI45WS9BP5AFQ6O" hidden="1">SEU Driver by Func [5]Comm!$A$4:$B$4</definedName>
    <definedName name="BExMCYTRQZAN58T3JVVUKN00G8TA" localSheetId="0" hidden="1">#REF!</definedName>
    <definedName name="BExMCYTRQZAN58T3JVVUKN00G8TA" hidden="1">#REF!</definedName>
    <definedName name="BExMFQS24YQ73TYXUC3VX2I26SPH" localSheetId="0" hidden="1">#REF!</definedName>
    <definedName name="BExMFQS24YQ73TYXUC3VX2I26SPH" hidden="1">#REF!</definedName>
    <definedName name="BExMGB5KXY2V8JJBY1BUP25IL7PZ" localSheetId="0" hidden="1">#REF!</definedName>
    <definedName name="BExMGB5KXY2V8JJBY1BUP25IL7PZ" hidden="1">#REF!</definedName>
    <definedName name="BExMGOXWQY72Q42XUVNBNJ68SCWL" localSheetId="0" hidden="1">SEU Func [2]Area!$A$15:$B$15</definedName>
    <definedName name="BExMGOXWQY72Q42XUVNBNJ68SCWL" hidden="1">SEU Func [2]Area!$A$15:$B$15</definedName>
    <definedName name="BExMGQQSKI22L90LKX7J7R8IJTYN" localSheetId="0" hidden="1">SDGE Func [2]Area!$D$5:$E$5</definedName>
    <definedName name="BExMGQQSKI22L90LKX7J7R8IJTYN" hidden="1">SDGE Func [2]Area!$D$5:$E$5</definedName>
    <definedName name="BExMGS39V91P6N8K89TBHIK11NXN" localSheetId="0" hidden="1">SCG Func [2]Area!$A$3:$B$3</definedName>
    <definedName name="BExMGS39V91P6N8K89TBHIK11NXN" hidden="1">SCG Func [2]Area!$A$3:$B$3</definedName>
    <definedName name="BExMHQ3UNCVIBIXHPQMSNULHFRZJ" localSheetId="0" hidden="1">#REF!</definedName>
    <definedName name="BExMHQ3UNCVIBIXHPQMSNULHFRZJ" hidden="1">#REF!</definedName>
    <definedName name="BExMJLOTJ54L4YM3YNGCNJ05Z06B" localSheetId="0" hidden="1">#REF!</definedName>
    <definedName name="BExMJLOTJ54L4YM3YNGCNJ05Z06B" hidden="1">#REF!</definedName>
    <definedName name="BExML4TY6P9PJ1AH1XDQGD5C68F2" localSheetId="0" hidden="1">#REF!</definedName>
    <definedName name="BExML4TY6P9PJ1AH1XDQGD5C68F2" hidden="1">#REF!</definedName>
    <definedName name="BExMM0WFG8G3KB0OASCLL5AC0ONW" localSheetId="0" hidden="1">SEU Func Comm by [4]Driver!$A$13:$B$13</definedName>
    <definedName name="BExMM0WFG8G3KB0OASCLL5AC0ONW" hidden="1">SEU Func Comm by [4]Driver!$A$13:$B$13</definedName>
    <definedName name="BExMNAAZN51CLJDY28X4R17SL7DY" localSheetId="0" hidden="1">SCG Func [2]Area!$A$8:$B$8</definedName>
    <definedName name="BExMNAAZN51CLJDY28X4R17SL7DY" hidden="1">SCG Func [2]Area!$A$8:$B$8</definedName>
    <definedName name="BExMNGWDVOO76VO30FKCO8J0OCCC" localSheetId="0" hidden="1">SEU Func [2]Area!$A$3:$B$3</definedName>
    <definedName name="BExMNGWDVOO76VO30FKCO8J0OCCC" hidden="1">SEU Func [2]Area!$A$3:$B$3</definedName>
    <definedName name="BExMNZS3Y02ZU55HR88AN6OIBHNO" localSheetId="0" hidden="1">SEU Driver [3]Cd!$D$5:$E$5</definedName>
    <definedName name="BExMNZS3Y02ZU55HR88AN6OIBHNO" hidden="1">SEU Driver [3]Cd!$D$5:$E$5</definedName>
    <definedName name="BExMP1UCX5RBULDAEQQRH40M55B0" localSheetId="0" hidden="1">#REF!</definedName>
    <definedName name="BExMP1UCX5RBULDAEQQRH40M55B0" hidden="1">#REF!</definedName>
    <definedName name="BExMQ6ATGDBCHCFPL4LNQH0G3C3Q" localSheetId="0" hidden="1">SEU Driver [3]Cd!$D$12:$E$12</definedName>
    <definedName name="BExMQ6ATGDBCHCFPL4LNQH0G3C3Q" hidden="1">SEU Driver [3]Cd!$D$12:$E$12</definedName>
    <definedName name="BExMQJSCDCUXDSNTD1B9LXMPUQ4T" localSheetId="0" hidden="1">SCG Func [2]Area!$A$5:$B$5</definedName>
    <definedName name="BExMQJSCDCUXDSNTD1B9LXMPUQ4T" hidden="1">SCG Func [2]Area!$A$5:$B$5</definedName>
    <definedName name="BExMQRKWQ4GCVSBUJBM4509XR0I6" localSheetId="0" hidden="1">#REF!</definedName>
    <definedName name="BExMQRKWQ4GCVSBUJBM4509XR0I6" hidden="1">#REF!</definedName>
    <definedName name="BExMQZDFM6REC1CIHLIWOO0S42A2" localSheetId="0" hidden="1">SEU Func [2]Area!$D$15:$E$15</definedName>
    <definedName name="BExMQZDFM6REC1CIHLIWOO0S42A2" hidden="1">SEU Func [2]Area!$D$15:$E$15</definedName>
    <definedName name="BExMRKY9QK5LV0WQSEVF1NEPLY2I" localSheetId="0" hidden="1">SEU Driver by Func [5]Comm!$A$16:$B$16</definedName>
    <definedName name="BExMRKY9QK5LV0WQSEVF1NEPLY2I" hidden="1">SEU Driver by Func [5]Comm!$A$16:$B$16</definedName>
    <definedName name="BExO6129YAWMR7HOVBDF4LQNVP66" localSheetId="0" hidden="1">SEU Driver [3]Cd!$A$1:$A$1</definedName>
    <definedName name="BExO6129YAWMR7HOVBDF4LQNVP66" hidden="1">SEU Driver [3]Cd!$A$1:$A$1</definedName>
    <definedName name="BExO62441253JG7FUJDWJJSMTWPM" localSheetId="0" hidden="1">SEU Driver [3]Cd!$D$9:$E$9</definedName>
    <definedName name="BExO62441253JG7FUJDWJJSMTWPM" hidden="1">SEU Driver [3]Cd!$D$9:$E$9</definedName>
    <definedName name="BExO62PQIHHOY2AMT4DS5R4X2GDE" localSheetId="0" hidden="1">#REF!</definedName>
    <definedName name="BExO62PQIHHOY2AMT4DS5R4X2GDE" hidden="1">#REF!</definedName>
    <definedName name="BExO6FG76JG938WZ4VRW3DWP3453" localSheetId="0" hidden="1">#REF!</definedName>
    <definedName name="BExO6FG76JG938WZ4VRW3DWP3453" hidden="1">#REF!</definedName>
    <definedName name="BExO7ZSNWDHCVH0VQ4UKOGZ520HS" localSheetId="0" hidden="1">SEU Func Comm by [4]Driver!$A$15:$B$15</definedName>
    <definedName name="BExO7ZSNWDHCVH0VQ4UKOGZ520HS" hidden="1">SEU Func Comm by [4]Driver!$A$15:$B$15</definedName>
    <definedName name="BExO82SKFIERVB1ZNP4AC82M8YUP" localSheetId="0" hidden="1">#REF!</definedName>
    <definedName name="BExO82SKFIERVB1ZNP4AC82M8YUP" hidden="1">#REF!</definedName>
    <definedName name="BExO955HS210TLM0L428N4017JNQ" localSheetId="0" hidden="1">#REF!</definedName>
    <definedName name="BExO955HS210TLM0L428N4017JNQ" hidden="1">#REF!</definedName>
    <definedName name="BExO9HAIWSP2HKRMYQK5HSJJRXB5" localSheetId="0" hidden="1">SDGE Func [2]Area!$D$7:$E$7</definedName>
    <definedName name="BExO9HAIWSP2HKRMYQK5HSJJRXB5" hidden="1">SDGE Func [2]Area!$D$7:$E$7</definedName>
    <definedName name="BExOBDGX77AE6KDSC3Q8QBAKF7OZ" localSheetId="0" hidden="1">SEU Driver [3]Cd!$A$9:$B$9</definedName>
    <definedName name="BExOBDGX77AE6KDSC3Q8QBAKF7OZ" hidden="1">SEU Driver [3]Cd!$A$9:$B$9</definedName>
    <definedName name="BExOCBHLUOJJ3UA543C0845URN9O" localSheetId="0" hidden="1">#REF!</definedName>
    <definedName name="BExOCBHLUOJJ3UA543C0845URN9O" hidden="1">#REF!</definedName>
    <definedName name="BExOCYKA8C9LCJZ97HE642EHO6MV" localSheetId="0" hidden="1">#REF!</definedName>
    <definedName name="BExOCYKA8C9LCJZ97HE642EHO6MV" hidden="1">#REF!</definedName>
    <definedName name="BExOCZ0IZA0NXKV7K1DZEZBNRTDZ" localSheetId="0" hidden="1">SDGE Func [2]Area!$A$14:$B$14</definedName>
    <definedName name="BExOCZ0IZA0NXKV7K1DZEZBNRTDZ" hidden="1">SDGE Func [2]Area!$A$14:$B$14</definedName>
    <definedName name="BExOECBC8K6R5WJMBKLK19FVPEIH" localSheetId="0" hidden="1">#REF!</definedName>
    <definedName name="BExOECBC8K6R5WJMBKLK19FVPEIH" hidden="1">#REF!</definedName>
    <definedName name="BExOESNA0H1NRV4Z3HXFZAV6JNPO" localSheetId="0" hidden="1">SEU Driver by Func [5]Comm!$D$9:$E$9</definedName>
    <definedName name="BExOESNA0H1NRV4Z3HXFZAV6JNPO" hidden="1">SEU Driver by Func [5]Comm!$D$9:$E$9</definedName>
    <definedName name="BExOEWZU6X5T9E578SELNVKF8IT1" localSheetId="0" hidden="1">#REF!</definedName>
    <definedName name="BExOEWZU6X5T9E578SELNVKF8IT1" hidden="1">#REF!</definedName>
    <definedName name="BExOF6VWZ97OQ1MXBL3NB7Z9GHAD" localSheetId="0" hidden="1">SEU Func [2]Area!$D$23:$E$23</definedName>
    <definedName name="BExOF6VWZ97OQ1MXBL3NB7Z9GHAD" hidden="1">SEU Func [2]Area!$D$23:$E$23</definedName>
    <definedName name="BExOFNINR8MYGMZJAJWXQT3V0DRI" localSheetId="0" hidden="1">#REF!</definedName>
    <definedName name="BExOFNINR8MYGMZJAJWXQT3V0DRI" hidden="1">#REF!</definedName>
    <definedName name="BExOFYR5NL8NL19S6KEG4ONIU4H4" localSheetId="0" hidden="1">SEU Func Comm by [4]Driver!$A$16:$B$16</definedName>
    <definedName name="BExOFYR5NL8NL19S6KEG4ONIU4H4" hidden="1">SEU Func Comm by [4]Driver!$A$16:$B$16</definedName>
    <definedName name="BExOG63K269Z3JX8RAXAOV5RFA6S" localSheetId="0" hidden="1">SEU Func Comm by [4]Driver!$A$3:$B$3</definedName>
    <definedName name="BExOG63K269Z3JX8RAXAOV5RFA6S" hidden="1">SEU Func Comm by [4]Driver!$A$3:$B$3</definedName>
    <definedName name="BExOG8HWP4K3ABV2RW47ERMG54WX" localSheetId="0" hidden="1">SEU Func [2]Area!$A$1:$A$1</definedName>
    <definedName name="BExOG8HWP4K3ABV2RW47ERMG54WX" hidden="1">SEU Func [2]Area!$A$1:$A$1</definedName>
    <definedName name="BExOGGL7DY6KAFJ3BT9C5DDB2DMN" localSheetId="0" hidden="1">#REF!</definedName>
    <definedName name="BExOGGL7DY6KAFJ3BT9C5DDB2DMN" hidden="1">#REF!</definedName>
    <definedName name="BExOHGUL493OFL92WUO5941UNVAF" localSheetId="0" hidden="1">#REF!</definedName>
    <definedName name="BExOHGUL493OFL92WUO5941UNVAF" hidden="1">#REF!</definedName>
    <definedName name="BExOJ4XVI6RIYLYK2Z74M5KI02TX" localSheetId="0" hidden="1">#REF!</definedName>
    <definedName name="BExOJ4XVI6RIYLYK2Z74M5KI02TX" hidden="1">#REF!</definedName>
    <definedName name="BExOKB76IASP45CDFUS9NBC6S8ID" localSheetId="0" hidden="1">#REF!</definedName>
    <definedName name="BExOKB76IASP45CDFUS9NBC6S8ID" hidden="1">#REF!</definedName>
    <definedName name="BExOKCJURL6UU68VOLAM5OSCNJUV" localSheetId="0" hidden="1">SDGE Func [2]Area!$D$10:$E$10</definedName>
    <definedName name="BExOKCJURL6UU68VOLAM5OSCNJUV" hidden="1">SDGE Func [2]Area!$D$10:$E$10</definedName>
    <definedName name="BExOM0C3ZT7OZ02ETIUHWUYMX0RH" localSheetId="0" hidden="1">#REF!</definedName>
    <definedName name="BExOM0C3ZT7OZ02ETIUHWUYMX0RH" hidden="1">#REF!</definedName>
    <definedName name="BExONUPYFRBOE82K597FNCKB2HNV" localSheetId="0" hidden="1">SEU Func [2]Area!$D$20:$E$20</definedName>
    <definedName name="BExONUPYFRBOE82K597FNCKB2HNV" hidden="1">SEU Func [2]Area!$D$20:$E$20</definedName>
    <definedName name="BExOQAU418SOUHRKKHCQ7XH3N1UG" localSheetId="0" hidden="1">#REF!</definedName>
    <definedName name="BExOQAU418SOUHRKKHCQ7XH3N1UG" hidden="1">#REF!</definedName>
    <definedName name="BExQ2YIINOU9OPZUELI88344M3RN" localSheetId="0" hidden="1">SEU Driver by Func [5]Comm!$D$13:$E$13</definedName>
    <definedName name="BExQ2YIINOU9OPZUELI88344M3RN" hidden="1">SEU Driver by Func [5]Comm!$D$13:$E$13</definedName>
    <definedName name="BExQ3EZXMYF6SC2MDLM85CBCD7NU" localSheetId="0" hidden="1">SEU Func [2]Area!$A$4:$B$4</definedName>
    <definedName name="BExQ3EZXMYF6SC2MDLM85CBCD7NU" hidden="1">SEU Func [2]Area!$A$4:$B$4</definedName>
    <definedName name="BExQ3VMNX0N9RDUPVIRP8O2P94JM" localSheetId="0" hidden="1">#REF!</definedName>
    <definedName name="BExQ3VMNX0N9RDUPVIRP8O2P94JM" hidden="1">#REF!</definedName>
    <definedName name="BExQ4MG9P145QUW5CV2HFKQNQIPD" localSheetId="0" hidden="1">SCG Func [2]Area!$D$12:$E$12</definedName>
    <definedName name="BExQ4MG9P145QUW5CV2HFKQNQIPD" hidden="1">SCG Func [2]Area!$D$12:$E$12</definedName>
    <definedName name="BExQ4QNIBAMQ3SZ3YUJTHQ453ECA" localSheetId="0" hidden="1">SDGE Func [2]Area!$A$15:$B$15</definedName>
    <definedName name="BExQ4QNIBAMQ3SZ3YUJTHQ453ECA" hidden="1">SDGE Func [2]Area!$A$15:$B$15</definedName>
    <definedName name="BExQ51A9NLA2Z0BHSZ3HH003DUV6" localSheetId="0" hidden="1">#REF!</definedName>
    <definedName name="BExQ51A9NLA2Z0BHSZ3HH003DUV6" hidden="1">#REF!</definedName>
    <definedName name="BExQ7H8Z4JZEKV7DKRN8IR7L8LN4" localSheetId="0" hidden="1">SEU Driver by Func [5]Comm!$A$6:$B$6</definedName>
    <definedName name="BExQ7H8Z4JZEKV7DKRN8IR7L8LN4" hidden="1">SEU Driver by Func [5]Comm!$A$6:$B$6</definedName>
    <definedName name="BExQ88OA9QG61T9Y6ICP4LHO80L4" localSheetId="0" hidden="1">#REF!</definedName>
    <definedName name="BExQ88OA9QG61T9Y6ICP4LHO80L4" hidden="1">#REF!</definedName>
    <definedName name="BExQ9P9MV7LZESESTQODI5LPS43P" localSheetId="0" hidden="1">#REF!</definedName>
    <definedName name="BExQ9P9MV7LZESESTQODI5LPS43P" hidden="1">#REF!</definedName>
    <definedName name="BExQAXMHIUFR2SXTYEOXH1IU7FI6" localSheetId="0" hidden="1">SEU Func [2]Area!$D$3:$E$3</definedName>
    <definedName name="BExQAXMHIUFR2SXTYEOXH1IU7FI6" hidden="1">SEU Func [2]Area!$D$3:$E$3</definedName>
    <definedName name="BExQB7O1191BXM70J8YLKLI37EI7" localSheetId="0" hidden="1">SEU Func [2]Area!$A$19:$B$19</definedName>
    <definedName name="BExQB7O1191BXM70J8YLKLI37EI7" hidden="1">SEU Func [2]Area!$A$19:$B$19</definedName>
    <definedName name="BExQBOG43NUN0YPBOQ9ELQJM1KK8" localSheetId="0" hidden="1">SDGE Func [2]Area!$A$1:$A$1</definedName>
    <definedName name="BExQBOG43NUN0YPBOQ9ELQJM1KK8" hidden="1">SDGE Func [2]Area!$A$1:$A$1</definedName>
    <definedName name="BExQBR56XC5DKOS6VWQSM0V1CNVK" localSheetId="0" hidden="1">#REF!</definedName>
    <definedName name="BExQBR56XC5DKOS6VWQSM0V1CNVK" hidden="1">#REF!</definedName>
    <definedName name="BExQBY1CRDVJQUXD8WTG2HO8S4YY" localSheetId="0" hidden="1">SEU Func [2]Area!$A$16:$B$16</definedName>
    <definedName name="BExQBY1CRDVJQUXD8WTG2HO8S4YY" hidden="1">SEU Func [2]Area!$A$16:$B$16</definedName>
    <definedName name="BExQC64OAI7X1A7H5G4EY9HZ49MV" localSheetId="0" hidden="1">#REF!</definedName>
    <definedName name="BExQC64OAI7X1A7H5G4EY9HZ49MV" hidden="1">#REF!</definedName>
    <definedName name="BExQE5B5LQBSIIOTCA2LXF6C3ENO" localSheetId="0" hidden="1">#REF!</definedName>
    <definedName name="BExQE5B5LQBSIIOTCA2LXF6C3ENO" hidden="1">#REF!</definedName>
    <definedName name="BExQEVDU433T9XDHQ7UJZVO40LHJ" localSheetId="0" hidden="1">#REF!</definedName>
    <definedName name="BExQEVDU433T9XDHQ7UJZVO40LHJ" hidden="1">#REF!</definedName>
    <definedName name="BExQEZFE9D1COWE4NSUDYEGXJ4U1" localSheetId="0" hidden="1">#REF!</definedName>
    <definedName name="BExQEZFE9D1COWE4NSUDYEGXJ4U1" hidden="1">#REF!</definedName>
    <definedName name="BExQF9M8VIR56ZOVRGEBOWN7GO00" localSheetId="0" hidden="1">SEU Func [2]Area!$A$24:$B$24</definedName>
    <definedName name="BExQF9M8VIR56ZOVRGEBOWN7GO00" hidden="1">SEU Func [2]Area!$A$24:$B$24</definedName>
    <definedName name="BExQFJNSW29Z2GQS47388QSKTAUO" localSheetId="0" hidden="1">SCG Func [2]Area!$A$13:$B$13</definedName>
    <definedName name="BExQFJNSW29Z2GQS47388QSKTAUO" hidden="1">SCG Func [2]Area!$A$13:$B$13</definedName>
    <definedName name="BExQJCMBSTIP2LZ3JXXJL7FSJSS8" localSheetId="0" hidden="1">#REF!</definedName>
    <definedName name="BExQJCMBSTIP2LZ3JXXJL7FSJSS8" hidden="1">#REF!</definedName>
    <definedName name="BExS1THRUXZ3XVPW1XBQ0VHO9XZG" localSheetId="0" hidden="1">#REF!</definedName>
    <definedName name="BExS1THRUXZ3XVPW1XBQ0VHO9XZG" hidden="1">#REF!</definedName>
    <definedName name="BExS2AFAU71CEY0E9IAK4MDRPQDP" localSheetId="0" hidden="1">SEU Driver [3]Cd!$A$3:$B$3</definedName>
    <definedName name="BExS2AFAU71CEY0E9IAK4MDRPQDP" hidden="1">SEU Driver [3]Cd!$A$3:$B$3</definedName>
    <definedName name="BExS2LD0JHQATS4KKDF08NLIQEAN" localSheetId="0" hidden="1">#REF!</definedName>
    <definedName name="BExS2LD0JHQATS4KKDF08NLIQEAN" hidden="1">#REF!</definedName>
    <definedName name="BExS71EJ95OT904Y464LA98EUX0O" localSheetId="0" hidden="1">SEU Driver [3]Cd!$A$8:$B$8</definedName>
    <definedName name="BExS71EJ95OT904Y464LA98EUX0O" hidden="1">SEU Driver [3]Cd!$A$8:$B$8</definedName>
    <definedName name="BExS92J2YMOU1BT56VOUDKZDW6A0" localSheetId="0" hidden="1">#REF!</definedName>
    <definedName name="BExS92J2YMOU1BT56VOUDKZDW6A0" hidden="1">#REF!</definedName>
    <definedName name="BExSA9360W0NPEKNF7C3CR2BIF43" localSheetId="0" hidden="1">#REF!</definedName>
    <definedName name="BExSA9360W0NPEKNF7C3CR2BIF43" hidden="1">#REF!</definedName>
    <definedName name="BExSB1UZKPUMJUW88VY9HKCP4CFU" localSheetId="0" hidden="1">SEU Func [2]Area!$D$24:$E$24</definedName>
    <definedName name="BExSB1UZKPUMJUW88VY9HKCP4CFU" hidden="1">SEU Func [2]Area!$D$24:$E$24</definedName>
    <definedName name="BExSE38VOP5A8ZMOW0LCZQMB29NN" localSheetId="0" hidden="1">SEU Driver by Func [5]Comm!$D$5:$E$5</definedName>
    <definedName name="BExSE38VOP5A8ZMOW0LCZQMB29NN" hidden="1">SEU Driver by Func [5]Comm!$D$5:$E$5</definedName>
    <definedName name="BExSEAAHYKQPG6QN01IQZ5CUBS2K" localSheetId="0" hidden="1">#REF!</definedName>
    <definedName name="BExSEAAHYKQPG6QN01IQZ5CUBS2K" hidden="1">#REF!</definedName>
    <definedName name="BExSFSJAMB7T9SL3A6XQO78A30PE" localSheetId="0" hidden="1">SEU Driver [3]Cd!$D$6:$E$6</definedName>
    <definedName name="BExSFSJAMB7T9SL3A6XQO78A30PE" hidden="1">SEU Driver [3]Cd!$D$6:$E$6</definedName>
    <definedName name="BExSFY2ZNJ80BO8WBGH184HA98EK" localSheetId="0" hidden="1">SEU Func [2]Area!$D$18:$E$18</definedName>
    <definedName name="BExSFY2ZNJ80BO8WBGH184HA98EK" hidden="1">SEU Func [2]Area!$D$18:$E$18</definedName>
    <definedName name="BExTVC7NJZ78QFKT4X882RHJ46GJ" localSheetId="0" hidden="1">SEU Func [2]Area!$A$8:$B$8</definedName>
    <definedName name="BExTVC7NJZ78QFKT4X882RHJ46GJ" hidden="1">SEU Func [2]Area!$A$8:$B$8</definedName>
    <definedName name="BExTWFX7M4DNJT01LA4G7CYKCU8O" localSheetId="0" hidden="1">#REF!</definedName>
    <definedName name="BExTWFX7M4DNJT01LA4G7CYKCU8O" hidden="1">#REF!</definedName>
    <definedName name="BExTXJS8SUGI8GKGKFEGIVUS6NL5" localSheetId="0" hidden="1">#REF!</definedName>
    <definedName name="BExTXJS8SUGI8GKGKFEGIVUS6NL5" hidden="1">#REF!</definedName>
    <definedName name="BExTY2D1TYFKUGMS9CNKOTKEUAUO" localSheetId="0" hidden="1">SEU Driver by Func [5]Comm!$A$11:$B$11</definedName>
    <definedName name="BExTY2D1TYFKUGMS9CNKOTKEUAUO" hidden="1">SEU Driver by Func [5]Comm!$A$11:$B$11</definedName>
    <definedName name="BExTYSL89HCHPV90LUSU3GFH5JUK" localSheetId="0" hidden="1">SEU Func [2]Area!$D$9:$E$9</definedName>
    <definedName name="BExTYSL89HCHPV90LUSU3GFH5JUK" hidden="1">SEU Func [2]Area!$D$9:$E$9</definedName>
    <definedName name="BExTZEWYX1YUP70BVYTBFGUX1SQE" localSheetId="0" hidden="1">SEU Driver by Func [5]Comm!$A$12:$B$12</definedName>
    <definedName name="BExTZEWYX1YUP70BVYTBFGUX1SQE" hidden="1">SEU Driver by Func [5]Comm!$A$12:$B$12</definedName>
    <definedName name="BExU084V35HGS6L43SZTIDZFNNC1" localSheetId="0" hidden="1">#REF!</definedName>
    <definedName name="BExU084V35HGS6L43SZTIDZFNNC1" hidden="1">#REF!</definedName>
    <definedName name="BExU1D71KFUC0C17OR6QOTK3HJJE" localSheetId="0" hidden="1">#REF!</definedName>
    <definedName name="BExU1D71KFUC0C17OR6QOTK3HJJE" hidden="1">#REF!</definedName>
    <definedName name="BExU1JHM6ANRZOKY36E119FJC4EE" localSheetId="0" hidden="1">SEU Func [2]Area!$A$31:$A$32</definedName>
    <definedName name="BExU1JHM6ANRZOKY36E119FJC4EE" hidden="1">SEU Func [2]Area!$A$31:$A$32</definedName>
    <definedName name="BExU28NRZOCQA8U63F8AUJ1Y7FK3" localSheetId="0" hidden="1">SEU Driver by Func [5]Comm!$A$14:$B$14</definedName>
    <definedName name="BExU28NRZOCQA8U63F8AUJ1Y7FK3" hidden="1">SEU Driver by Func [5]Comm!$A$14:$B$14</definedName>
    <definedName name="BExU2DWP9UIV3GEL4Y02T4MV2ORF" localSheetId="0" hidden="1">SCG Func [2]Area!$D$13:$E$13</definedName>
    <definedName name="BExU2DWP9UIV3GEL4Y02T4MV2ORF" hidden="1">SCG Func [2]Area!$D$13:$E$13</definedName>
    <definedName name="BExU2F3W26ICAF3HJW9RPFGOKBR0" localSheetId="0" hidden="1">SEU Func [2]Area!$D$6:$E$6</definedName>
    <definedName name="BExU2F3W26ICAF3HJW9RPFGOKBR0" hidden="1">SEU Func [2]Area!$D$6:$E$6</definedName>
    <definedName name="BExU31L47ZK7KE115K9FAOPVEQGD" localSheetId="0" hidden="1">#REF!</definedName>
    <definedName name="BExU31L47ZK7KE115K9FAOPVEQGD" hidden="1">#REF!</definedName>
    <definedName name="BExU3UYBXUBGYEE98K4TRVKL7FUB" localSheetId="0" hidden="1">SEU Func [2]Area!$A$5:$B$5</definedName>
    <definedName name="BExU3UYBXUBGYEE98K4TRVKL7FUB" hidden="1">SEU Func [2]Area!$A$5:$B$5</definedName>
    <definedName name="BExU43CFUF0V3VK8GVI1Y949580S" localSheetId="0" hidden="1">#REF!</definedName>
    <definedName name="BExU43CFUF0V3VK8GVI1Y949580S" hidden="1">#REF!</definedName>
    <definedName name="BExU56LU0ARL1LXF13CWGDIA0IN2" localSheetId="0" hidden="1">SEU Func [2]Area!$A$20:$B$20</definedName>
    <definedName name="BExU56LU0ARL1LXF13CWGDIA0IN2" hidden="1">SEU Func [2]Area!$A$20:$B$20</definedName>
    <definedName name="BExU5D78KSITYXG7VXZWPLK5G4N1" localSheetId="0" hidden="1">SEU Func Comm by [4]Driver!$D$10:$E$10</definedName>
    <definedName name="BExU5D78KSITYXG7VXZWPLK5G4N1" hidden="1">SEU Func Comm by [4]Driver!$D$10:$E$10</definedName>
    <definedName name="BExU7DA1VML3K8MECQFN7LISYU1X" localSheetId="0" hidden="1">SDGE Func [2]Area!$A$16:$B$16</definedName>
    <definedName name="BExU7DA1VML3K8MECQFN7LISYU1X" hidden="1">SDGE Func [2]Area!$A$16:$B$16</definedName>
    <definedName name="BExU7QM3TKX82E55OPIJYI4ORP5C" localSheetId="0" hidden="1">SEU Driver [3]Cd!$A$7:$B$7</definedName>
    <definedName name="BExU7QM3TKX82E55OPIJYI4ORP5C" hidden="1">SEU Driver [3]Cd!$A$7:$B$7</definedName>
    <definedName name="BExU8OMN749NYEAOHVZEJ8P8DMPH" localSheetId="0" hidden="1">SCG Func [2]Area!$A$16:$B$16</definedName>
    <definedName name="BExU8OMN749NYEAOHVZEJ8P8DMPH" hidden="1">SCG Func [2]Area!$A$16:$B$16</definedName>
    <definedName name="BExUAK7MK6RBQT5QZEERWMC3TKOK" localSheetId="0" hidden="1">#REF!</definedName>
    <definedName name="BExUAK7MK6RBQT5QZEERWMC3TKOK" hidden="1">#REF!</definedName>
    <definedName name="BExUC20BWOTFQRDYY9IQ2FW6VB71" localSheetId="0" hidden="1">#REF!</definedName>
    <definedName name="BExUC20BWOTFQRDYY9IQ2FW6VB71" hidden="1">#REF!</definedName>
    <definedName name="BExUD77T5KGV1KMCMJKLTUEIUBOT" localSheetId="0" hidden="1">#REF!</definedName>
    <definedName name="BExUD77T5KGV1KMCMJKLTUEIUBOT" hidden="1">#REF!</definedName>
    <definedName name="BExVQLKII6YMTL20HLVTBTSXKPRG" localSheetId="0" hidden="1">SEU Func [2]Area!$A$7:$B$7</definedName>
    <definedName name="BExVQLKII6YMTL20HLVTBTSXKPRG" hidden="1">SEU Func [2]Area!$A$7:$B$7</definedName>
    <definedName name="BExVR1GBDWIUZT0CFSN1CU5XTQHZ" localSheetId="0" hidden="1">SEU Driver [3]Cd!$A$5:$B$5</definedName>
    <definedName name="BExVR1GBDWIUZT0CFSN1CU5XTQHZ" hidden="1">SEU Driver [3]Cd!$A$5:$B$5</definedName>
    <definedName name="BExVS0O0VVK0BLMC0WX8X4S7H30F" localSheetId="0" hidden="1">#REF!</definedName>
    <definedName name="BExVS0O0VVK0BLMC0WX8X4S7H30F" hidden="1">#REF!</definedName>
    <definedName name="BExVSX6LRY95YK28YB787Z62GSU8" localSheetId="0" hidden="1">SEU Func Comm by [4]Driver!$A$9:$B$9</definedName>
    <definedName name="BExVSX6LRY95YK28YB787Z62GSU8" hidden="1">SEU Func Comm by [4]Driver!$A$9:$B$9</definedName>
    <definedName name="BExVTUR2AONP0W51JBNV7ULISXSW" localSheetId="0" hidden="1">SEU Driver by Func [5]Comm!$A$7:$B$7</definedName>
    <definedName name="BExVTUR2AONP0W51JBNV7ULISXSW" hidden="1">SEU Driver by Func [5]Comm!$A$7:$B$7</definedName>
    <definedName name="BExVVUTVHOGT5W5F5S9FSPT85DME" localSheetId="0" hidden="1">#REF!</definedName>
    <definedName name="BExVVUTVHOGT5W5F5S9FSPT85DME" hidden="1">#REF!</definedName>
    <definedName name="BExVWG3ZF46Q1Y5LMBY96EBCWCTQ" localSheetId="0" hidden="1">SCG Func [2]Area!$D$4:$E$4</definedName>
    <definedName name="BExVWG3ZF46Q1Y5LMBY96EBCWCTQ" hidden="1">SCG Func [2]Area!$D$4:$E$4</definedName>
    <definedName name="BExVZ2IIM7NJ0FNJL35T3IPB09RQ" localSheetId="0" hidden="1">SEU Driver [3]Cd!$A$19:$A$20</definedName>
    <definedName name="BExVZ2IIM7NJ0FNJL35T3IPB09RQ" hidden="1">SEU Driver [3]Cd!$A$19:$A$20</definedName>
    <definedName name="BExVZ7B4Y2NRBJYTDLC11BS9VK05" localSheetId="0" hidden="1">#REF!</definedName>
    <definedName name="BExVZ7B4Y2NRBJYTDLC11BS9VK05" hidden="1">#REF!</definedName>
    <definedName name="BExW008AIXVYFYRH2P1XAEE5ZU3C" localSheetId="0" hidden="1">#REF!</definedName>
    <definedName name="BExW008AIXVYFYRH2P1XAEE5ZU3C" hidden="1">#REF!</definedName>
    <definedName name="BExW0A4CKTF6KCT8SOA5JRPCFGFB" localSheetId="0" hidden="1">#REF!</definedName>
    <definedName name="BExW0A4CKTF6KCT8SOA5JRPCFGFB" hidden="1">#REF!</definedName>
    <definedName name="BExW24NI3G8UBLYOJI2IFS2TXOQH" localSheetId="0" hidden="1">SEU Func Comm by [4]Driver!$D$5:$E$5</definedName>
    <definedName name="BExW24NI3G8UBLYOJI2IFS2TXOQH" hidden="1">SEU Func Comm by [4]Driver!$D$5:$E$5</definedName>
    <definedName name="BExW3L3P8RSX64V6RKZLOXJJQFKC" localSheetId="0" hidden="1">SCG Func [2]Area!$A$1:$A$1</definedName>
    <definedName name="BExW3L3P8RSX64V6RKZLOXJJQFKC" hidden="1">SCG Func [2]Area!$A$1:$A$1</definedName>
    <definedName name="BExW4D4FK90WK8SV70U0TLK56AQQ" localSheetId="0" hidden="1">#REF!</definedName>
    <definedName name="BExW4D4FK90WK8SV70U0TLK56AQQ" hidden="1">#REF!</definedName>
    <definedName name="BExW4GVDF15W6U853J2AE9P3JPTT" localSheetId="0" hidden="1">#REF!</definedName>
    <definedName name="BExW4GVDF15W6U853J2AE9P3JPTT" hidden="1">#REF!</definedName>
    <definedName name="BExW4IYQQUG2B3RR295564UDF92W" localSheetId="0" hidden="1">#REF!</definedName>
    <definedName name="BExW4IYQQUG2B3RR295564UDF92W" hidden="1">#REF!</definedName>
    <definedName name="BExW4XI448RO1HRW7T507VP4GJTR" localSheetId="0" hidden="1">SEU Driver by Func [5]Comm!$D$11:$E$11</definedName>
    <definedName name="BExW4XI448RO1HRW7T507VP4GJTR" hidden="1">SEU Driver by Func [5]Comm!$D$11:$E$11</definedName>
    <definedName name="BExW5852TSTSER7SLK4K2SCHR7OI" localSheetId="0" hidden="1">SEU Driver by Func [5]Comm!$D$3:$E$3</definedName>
    <definedName name="BExW5852TSTSER7SLK4K2SCHR7OI" hidden="1">SEU Driver by Func [5]Comm!$D$3:$E$3</definedName>
    <definedName name="BExW5DU3OT1XDXRYH812SSKSXGYZ" localSheetId="0" hidden="1">SEU Func [2]Area!$D$8:$E$8</definedName>
    <definedName name="BExW5DU3OT1XDXRYH812SSKSXGYZ" hidden="1">SEU Func [2]Area!$D$8:$E$8</definedName>
    <definedName name="BExW5KA49ULVKQYGWVHCIO5NLJH7" localSheetId="0" hidden="1">SEU Func [2]Area!$D$5:$E$5</definedName>
    <definedName name="BExW5KA49ULVKQYGWVHCIO5NLJH7" hidden="1">SEU Func [2]Area!$D$5:$E$5</definedName>
    <definedName name="BExW7R3NRPHWT1H6S9GFSWLTPPUX" localSheetId="0" hidden="1">SEU Func [2]Area!$D$16:$E$16</definedName>
    <definedName name="BExW7R3NRPHWT1H6S9GFSWLTPPUX" hidden="1">SEU Func [2]Area!$D$16:$E$16</definedName>
    <definedName name="BExW7SG4VF01KVUX3XETXJ0WWXBB" localSheetId="0" hidden="1">SEU Func Comm by [4]Driver!$A$19:$A$20</definedName>
    <definedName name="BExW7SG4VF01KVUX3XETXJ0WWXBB" hidden="1">SEU Func Comm by [4]Driver!$A$19:$A$20</definedName>
    <definedName name="BExW8MPWKRBZZMXL13XW0M8MVU6A" localSheetId="0" hidden="1">#REF!</definedName>
    <definedName name="BExW8MPWKRBZZMXL13XW0M8MVU6A" hidden="1">#REF!</definedName>
    <definedName name="BExXMMY7K9SSUZ9P15Q89ZHBQCF8" localSheetId="0" hidden="1">SEU Func Comm by [4]Driver!$A$4:$B$4</definedName>
    <definedName name="BExXMMY7K9SSUZ9P15Q89ZHBQCF8" hidden="1">SEU Func Comm by [4]Driver!$A$4:$B$4</definedName>
    <definedName name="BExXN6QAKZ8C2F980ATAL486VR2V" localSheetId="0" hidden="1">SEU Driver by Func [5]Comm!$D$10:$E$10</definedName>
    <definedName name="BExXN6QAKZ8C2F980ATAL486VR2V" hidden="1">SEU Driver by Func [5]Comm!$D$10:$E$10</definedName>
    <definedName name="BExXODFQWNNQHXCPLVEYEY4VOBS7" localSheetId="0" hidden="1">#REF!</definedName>
    <definedName name="BExXODFQWNNQHXCPLVEYEY4VOBS7" hidden="1">#REF!</definedName>
    <definedName name="BExXOS9R341ND4H1POY8R4EQJ7SO" localSheetId="0" hidden="1">#REF!</definedName>
    <definedName name="BExXOS9R341ND4H1POY8R4EQJ7SO" hidden="1">#REF!</definedName>
    <definedName name="BExXUAIVBR3PR1QHJCUT03VW15Z3" localSheetId="0" hidden="1">#REF!</definedName>
    <definedName name="BExXUAIVBR3PR1QHJCUT03VW15Z3" hidden="1">#REF!</definedName>
    <definedName name="BExXXLSZ3ABSM127FWVROEVGA4AY" localSheetId="0" hidden="1">#REF!</definedName>
    <definedName name="BExXXLSZ3ABSM127FWVROEVGA4AY" hidden="1">#REF!</definedName>
    <definedName name="BExXXZ52JFPBQNR4WBNEGUSKAOTN" localSheetId="0" hidden="1">SEU Driver by Func [5]Comm!$A$13:$B$13</definedName>
    <definedName name="BExXXZ52JFPBQNR4WBNEGUSKAOTN" hidden="1">SEU Driver by Func [5]Comm!$A$13:$B$13</definedName>
    <definedName name="BExY0ECOZIOI49PB8W7AR8VPFOVW" localSheetId="0" hidden="1">#REF!</definedName>
    <definedName name="BExY0ECOZIOI49PB8W7AR8VPFOVW" hidden="1">#REF!</definedName>
    <definedName name="BExY0PL7UNAVZO1W5HALLPRU9V5X" localSheetId="0" hidden="1">#REF!</definedName>
    <definedName name="BExY0PL7UNAVZO1W5HALLPRU9V5X" hidden="1">#REF!</definedName>
    <definedName name="BExY28VU0NLLDWJFKP6DNWTZ559K" localSheetId="0" hidden="1">SDGE Func [2]Area!$A$4:$B$4</definedName>
    <definedName name="BExY28VU0NLLDWJFKP6DNWTZ559K" hidden="1">SDGE Func [2]Area!$A$4:$B$4</definedName>
    <definedName name="BExY2BVVO6QDY0L06G3J0MSGEXD8" localSheetId="0" hidden="1">SDGE Func [2]Area!$A$9:$B$9</definedName>
    <definedName name="BExY2BVVO6QDY0L06G3J0MSGEXD8" hidden="1">SDGE Func [2]Area!$A$9:$B$9</definedName>
    <definedName name="BExY3SXH7FESHTF7PBA3OYIXDH41" localSheetId="0" hidden="1">#REF!</definedName>
    <definedName name="BExY3SXH7FESHTF7PBA3OYIXDH41" hidden="1">#REF!</definedName>
    <definedName name="BExY48TCAQ2A1XRZ3RVHC0U8VYKQ" localSheetId="0" hidden="1">SEU Func Comm by [4]Driver!$A$8:$B$8</definedName>
    <definedName name="BExY48TCAQ2A1XRZ3RVHC0U8VYKQ" hidden="1">SEU Func Comm by [4]Driver!$A$8:$B$8</definedName>
    <definedName name="BExY58MMH9D4SBZCD1RWGTYBRDM8" localSheetId="0" hidden="1">#REF!</definedName>
    <definedName name="BExY58MMH9D4SBZCD1RWGTYBRDM8" hidden="1">#REF!</definedName>
    <definedName name="BExY65LH73RB4VC5HW4RHGQ2KU8G" localSheetId="0" hidden="1">#REF!</definedName>
    <definedName name="BExY65LH73RB4VC5HW4RHGQ2KU8G" hidden="1">#REF!</definedName>
    <definedName name="BExZJQJI3TXMZTVPYBBJ0JI1C5LL" localSheetId="0" hidden="1">#REF!</definedName>
    <definedName name="BExZJQJI3TXMZTVPYBBJ0JI1C5LL" hidden="1">#REF!</definedName>
    <definedName name="BExZLBC2PT5BA4MTL92QWIJ2AGNH" localSheetId="0" hidden="1">SCG Func [2]Area!$A$12:$B$12</definedName>
    <definedName name="BExZLBC2PT5BA4MTL92QWIJ2AGNH" hidden="1">SCG Func [2]Area!$A$12:$B$12</definedName>
    <definedName name="BExZLUD4NEJMBSGQ93R045ELX10G" localSheetId="0" hidden="1">SEU Driver [3]Cd!$A$12:$B$12</definedName>
    <definedName name="BExZLUD4NEJMBSGQ93R045ELX10G" hidden="1">SEU Driver [3]Cd!$A$12:$B$12</definedName>
    <definedName name="BExZMQKY0YONB7YBTBQZH62T9MSU" localSheetId="0" hidden="1">SDGE Func [2]Area!$A$8:$B$8</definedName>
    <definedName name="BExZMQKY0YONB7YBTBQZH62T9MSU" hidden="1">SDGE Func [2]Area!$A$8:$B$8</definedName>
    <definedName name="BExZNSN8EOTXU3NPY0CH5POL7VHK" localSheetId="0" hidden="1">SDGE Func [2]Area!$D$11:$E$11</definedName>
    <definedName name="BExZNSN8EOTXU3NPY0CH5POL7VHK" hidden="1">SDGE Func [2]Area!$D$11:$E$11</definedName>
    <definedName name="BExZO0FQOS0A6MKLLZK71QNUN7MD" localSheetId="0" hidden="1">#REF!</definedName>
    <definedName name="BExZO0FQOS0A6MKLLZK71QNUN7MD" hidden="1">#REF!</definedName>
    <definedName name="BExZOHYVOLL7CEQKABKO256H0X5I" localSheetId="0" hidden="1">SEU Func [2]Area!$A$26:$B$26</definedName>
    <definedName name="BExZOHYVOLL7CEQKABKO256H0X5I" hidden="1">SEU Func [2]Area!$A$26:$B$26</definedName>
    <definedName name="BExZP0UN89BUO3PISTBCWGLIZFUK" localSheetId="0" hidden="1">#REF!</definedName>
    <definedName name="BExZP0UN89BUO3PISTBCWGLIZFUK" hidden="1">#REF!</definedName>
    <definedName name="BExZPEC5D2VVMMZUD002LXWG8LR9" localSheetId="0" hidden="1">#REF!</definedName>
    <definedName name="BExZPEC5D2VVMMZUD002LXWG8LR9" hidden="1">#REF!</definedName>
    <definedName name="BExZPPVI1XTMHMZCVAPNZF9PF7DJ" localSheetId="0" hidden="1">#REF!</definedName>
    <definedName name="BExZPPVI1XTMHMZCVAPNZF9PF7DJ" hidden="1">#REF!</definedName>
    <definedName name="BExZQ85NBN2EU2ZRQLIZ0PVW0MYW" localSheetId="0" hidden="1">#REF!</definedName>
    <definedName name="BExZQ85NBN2EU2ZRQLIZ0PVW0MYW" hidden="1">#REF!</definedName>
    <definedName name="BExZQTL645FGXAGZN3H0JZRQ7LUR" localSheetId="0" hidden="1">#REF!</definedName>
    <definedName name="BExZQTL645FGXAGZN3H0JZRQ7LUR" hidden="1">#REF!</definedName>
    <definedName name="BExZRE478DWX5VCA7IGKSI1B7GXR" localSheetId="0" hidden="1">#REF!</definedName>
    <definedName name="BExZRE478DWX5VCA7IGKSI1B7GXR" hidden="1">#REF!</definedName>
    <definedName name="BExZRHK6WKHBZAZ1OYTJ21PDV8ZA" localSheetId="0" hidden="1">SDGE Func [2]Area!$A$19:$A$20</definedName>
    <definedName name="BExZRHK6WKHBZAZ1OYTJ21PDV8ZA" hidden="1">SDGE Func [2]Area!$A$19:$A$20</definedName>
    <definedName name="BExZSK81EL5HVZ4OMYKFQTE2AHH7" localSheetId="0" hidden="1">SCG Func [2]Area!$D$8:$E$8</definedName>
    <definedName name="BExZSK81EL5HVZ4OMYKFQTE2AHH7" hidden="1">SCG Func [2]Area!$D$8:$E$8</definedName>
    <definedName name="BExZUMEF5J9HDYPW4B9JV6QZPKSU" localSheetId="0" hidden="1">#REF!</definedName>
    <definedName name="BExZUMEF5J9HDYPW4B9JV6QZPKSU" hidden="1">#REF!</definedName>
    <definedName name="BExZVLREJY54J4EBQ1LYNA2L5TBI" localSheetId="0" hidden="1">#REF!</definedName>
    <definedName name="BExZVLREJY54J4EBQ1LYNA2L5TBI" hidden="1">#REF!</definedName>
    <definedName name="BExZWF4UI7RVJ13R324EGACALMPV" localSheetId="0" hidden="1">SEU Func [2]Area!$D$26:$E$26</definedName>
    <definedName name="BExZWF4UI7RVJ13R324EGACALMPV" hidden="1">SEU Func [2]Area!$D$26:$E$26</definedName>
    <definedName name="BExZXBSVAPBHW1XT1TBS81NYDSMU" localSheetId="0" hidden="1">SEU Driver by Func [5]Comm!$D$7:$E$7</definedName>
    <definedName name="BExZXBSVAPBHW1XT1TBS81NYDSMU" hidden="1">SEU Driver by Func [5]Comm!$D$7:$E$7</definedName>
    <definedName name="BExZXC901CXXL8R9X8S9WEQN00CY" localSheetId="0" hidden="1">SDGE Func [2]Area!$A$10:$B$10</definedName>
    <definedName name="BExZXC901CXXL8R9X8S9WEQN00CY" hidden="1">SDGE Func [2]Area!$A$10:$B$10</definedName>
    <definedName name="BExZXFJNR29TXZ23G7D8IOQKJC6N" localSheetId="0" hidden="1">#REF!</definedName>
    <definedName name="BExZXFJNR29TXZ23G7D8IOQKJC6N" hidden="1">#REF!</definedName>
    <definedName name="BExZXW12MHM5C60916XT6CZRSL4I" localSheetId="0" hidden="1">SEU Func [2]Area!$D$12:$E$12</definedName>
    <definedName name="BExZXW12MHM5C60916XT6CZRSL4I" hidden="1">SEU Func [2]Area!$D$12:$E$12</definedName>
    <definedName name="BExZZSYK2WCS5ZY430FJ0E56O3BG" localSheetId="0" hidden="1">SCG Func [2]Area!$D$7:$E$7</definedName>
    <definedName name="BExZZSYK2WCS5ZY430FJ0E56O3BG" hidden="1">SCG Func [2]Area!$D$7:$E$7</definedName>
    <definedName name="CAT.251" localSheetId="0">#REF!</definedName>
    <definedName name="CAT.251">#REF!</definedName>
    <definedName name="CAT.254" localSheetId="0">#REF!</definedName>
    <definedName name="CAT.254">#REF!</definedName>
    <definedName name="CAT.255" localSheetId="0">#REF!</definedName>
    <definedName name="CAT.255">#REF!</definedName>
    <definedName name="CAT.267" localSheetId="0">#REF!</definedName>
    <definedName name="CAT.267">#REF!</definedName>
    <definedName name="CAT165COFTE" localSheetId="0">'[6]6a) New Bus'!#REF!</definedName>
    <definedName name="CAT165COFTE">'[6]6a) New Bus'!#REF!</definedName>
    <definedName name="CAT165COHR" localSheetId="0">'[6]6a) New Bus'!#REF!</definedName>
    <definedName name="CAT165COHR">'[6]6a) New Bus'!#REF!</definedName>
    <definedName name="CAT165CON" localSheetId="0">'[6]6a) New Bus'!#REF!</definedName>
    <definedName name="CAT165CON">'[6]6a) New Bus'!#REF!</definedName>
    <definedName name="CAT165CONHR" localSheetId="0">'[6]6a) New Bus'!#REF!</definedName>
    <definedName name="CAT165CONHR">'[6]6a) New Bus'!#REF!</definedName>
    <definedName name="CAT165LAB" localSheetId="0">'[6]6a) New Bus'!#REF!</definedName>
    <definedName name="CAT165LAB">'[6]6a) New Bus'!#REF!</definedName>
    <definedName name="CAT165NL" localSheetId="0">'[6]6a) New Bus'!#REF!</definedName>
    <definedName name="CAT165NL">'[6]6a) New Bus'!#REF!</definedName>
    <definedName name="CE">OFFSET('[7]Data Lists'!$E$9,0,0,'[7]Data Lists'!$E$7,1)</definedName>
    <definedName name="Fin_Plan_1293" localSheetId="0">#REF!</definedName>
    <definedName name="Fin_Plan_1293">#REF!</definedName>
    <definedName name="Forecast_Years">OFFSET('[7]Data Lists'!$B$9,0,0,'[7]Data Lists'!$B$7,1)</definedName>
    <definedName name="Input" localSheetId="0">#REF!</definedName>
    <definedName name="Input">#REF!</definedName>
    <definedName name="Output_October_Recorded" localSheetId="0">#REF!</definedName>
    <definedName name="Output_October_Recorded">#REF!</definedName>
    <definedName name="_xlnm.Print_Area" localSheetId="0">'ConsolidatedWorkSheet24-25'!$A$1:$N$152</definedName>
    <definedName name="ProjectLev0">OFFSET('[7]Data Lists'!$C$8,0,0,'[7]Data Lists'!$C$7,1)</definedName>
    <definedName name="Query92_revised" localSheetId="0">#REF!</definedName>
    <definedName name="Query92_revised">#REF!</definedName>
    <definedName name="RateCase" localSheetId="0">#REF!</definedName>
    <definedName name="RateCase">#REF!</definedName>
    <definedName name="rng_list_Area_of_Responsibility">[8]Validation!$S$4:$S$104</definedName>
    <definedName name="rng_list_Cap_Ex_Type">[8]Validation!$U$4:$U$104</definedName>
    <definedName name="rngCapExType" localSheetId="0">#REF!</definedName>
    <definedName name="rngCapExType">#REF!</definedName>
    <definedName name="rngCategory" localSheetId="0">#REF!</definedName>
    <definedName name="rngCategory">#REF!</definedName>
    <definedName name="rngCFM" localSheetId="0">#REF!</definedName>
    <definedName name="rngCFM">#REF!</definedName>
    <definedName name="rngColumnSet1" localSheetId="0">#REF!</definedName>
    <definedName name="rngColumnSet1">#REF!</definedName>
    <definedName name="rngColumnSet2" localSheetId="0">#REF!</definedName>
    <definedName name="rngColumnSet2">#REF!</definedName>
    <definedName name="rngColumnSet3" localSheetId="0">#REF!</definedName>
    <definedName name="rngColumnSet3">#REF!</definedName>
    <definedName name="rngCorpOutlook" localSheetId="0">#REF!</definedName>
    <definedName name="rngCorpOutlook">#REF!</definedName>
    <definedName name="rngCprCube" localSheetId="0">#REF!</definedName>
    <definedName name="rngCprCube">#REF!</definedName>
    <definedName name="rngCubAttributes" localSheetId="0">#REF!</definedName>
    <definedName name="rngCubAttributes">#REF!</definedName>
    <definedName name="rngCubeJurVers" localSheetId="0">#REF!</definedName>
    <definedName name="rngCubeJurVers">#REF!</definedName>
    <definedName name="rngDirector" localSheetId="0">#REF!</definedName>
    <definedName name="rngDirector">#REF!</definedName>
    <definedName name="rngDriver" localSheetId="0">#REF!</definedName>
    <definedName name="rngDriver">#REF!</definedName>
    <definedName name="rngFA" localSheetId="0">#REF!</definedName>
    <definedName name="rngFA">#REF!</definedName>
    <definedName name="rngFinalFilter" localSheetId="0">#REF!</definedName>
    <definedName name="rngFinalFilter">#REF!</definedName>
    <definedName name="rngJurisdiction" localSheetId="0">#REF!</definedName>
    <definedName name="rngJurisdiction">#REF!</definedName>
    <definedName name="rngLAM" localSheetId="0">#REF!</definedName>
    <definedName name="rngLAM">#REF!</definedName>
    <definedName name="rngLevel" localSheetId="0">#REF!</definedName>
    <definedName name="rngLevel">#REF!</definedName>
    <definedName name="rngMeas" localSheetId="0">#REF!</definedName>
    <definedName name="rngMeas">#REF!</definedName>
    <definedName name="rngPM" localSheetId="0">#REF!</definedName>
    <definedName name="rngPM">#REF!</definedName>
    <definedName name="rngPriorOutlook" localSheetId="0">#REF!</definedName>
    <definedName name="rngPriorOutlook">#REF!</definedName>
    <definedName name="rngProjDim" localSheetId="0">#REF!</definedName>
    <definedName name="rngProjDim">#REF!</definedName>
    <definedName name="rngSmCFM" localSheetId="0">#REF!</definedName>
    <definedName name="rngSmCFM">#REF!</definedName>
    <definedName name="rngSmLam" localSheetId="0">#REF!</definedName>
    <definedName name="rngSmLam">#REF!</definedName>
    <definedName name="rngSpokesperson" localSheetId="0">#REF!</definedName>
    <definedName name="rngSpokesperson">#REF!</definedName>
    <definedName name="rngSysParaCube" localSheetId="0">#REF!</definedName>
    <definedName name="rngSysParaCube">#REF!</definedName>
    <definedName name="rngVersDim" localSheetId="0">#REF!</definedName>
    <definedName name="rngVersDim">#REF!</definedName>
    <definedName name="rngVP" localSheetId="0">#REF!</definedName>
    <definedName name="rngVP">#REF!</definedName>
    <definedName name="rngYTD" localSheetId="0">#REF!</definedName>
    <definedName name="rngYTD">#REF!</definedName>
    <definedName name="SAPBEXrevision" hidden="1">2</definedName>
    <definedName name="SAPBEXsysID" hidden="1">"BWP"</definedName>
    <definedName name="SAPBEXwbID" hidden="1">"3YOKZJRYPNGAJ4W6V2R6P813H"</definedName>
    <definedName name="server">OFFSET('[7]Service Selection'!$B$5,MATCH(1,'[7]Service Selection'!$D$6:$D$20,0),0,'[7]Service Selection'!$D$5)</definedName>
    <definedName name="TaxReturn1992" localSheetId="0">#REF!</definedName>
    <definedName name="TaxReturn1992">#REF!</definedName>
    <definedName name="TaxReturn1993" localSheetId="0">#REF!</definedName>
    <definedName name="TaxReturn1993">#REF!</definedName>
    <definedName name="TheOne">'[7]Service Selection'!$F$8</definedName>
    <definedName name="TM1REBUILDOPTION">1</definedName>
    <definedName name="TM1RPTDATARNG2" localSheetId="0">#REF!</definedName>
    <definedName name="TM1RPTDATARNG2">#REF!</definedName>
    <definedName name="Versions">OFFSET('[7]Data Lists'!$D$9,0,0,'[7]Data Lists'!$D$7,1)</definedName>
    <definedName name="YEClose1992" localSheetId="0">#REF!</definedName>
    <definedName name="YEClose1992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15" i="1" l="1"/>
  <c r="C17" i="1"/>
  <c r="C79" i="1"/>
  <c r="C80" i="1"/>
  <c r="C81" i="1"/>
  <c r="C82" i="1"/>
  <c r="C86" i="1"/>
  <c r="C49" i="1" l="1"/>
  <c r="C50" i="1"/>
  <c r="C51" i="1"/>
  <c r="C52" i="1"/>
  <c r="C53" i="1"/>
  <c r="C54" i="1"/>
  <c r="C107" i="1" l="1"/>
  <c r="C108" i="1"/>
  <c r="C109" i="1"/>
  <c r="C110" i="1"/>
  <c r="C111" i="1"/>
  <c r="C112" i="1"/>
  <c r="C113" i="1"/>
  <c r="C114" i="1"/>
  <c r="C60" i="1"/>
  <c r="C87" i="1"/>
  <c r="C102" i="1"/>
  <c r="C101" i="1"/>
  <c r="C100" i="1"/>
  <c r="C99" i="1"/>
  <c r="C98" i="1"/>
  <c r="C97" i="1"/>
  <c r="C59" i="1"/>
  <c r="C58" i="1"/>
  <c r="C57" i="1"/>
  <c r="C47" i="1"/>
  <c r="C4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18" i="1"/>
  <c r="C105" i="1" l="1"/>
  <c r="C106" i="1"/>
  <c r="C117" i="1"/>
  <c r="C61" i="1" l="1"/>
  <c r="F12" i="1" l="1"/>
  <c r="F95" i="1" s="1"/>
  <c r="E88" i="1"/>
  <c r="F88" i="1"/>
  <c r="E95" i="1"/>
  <c r="E138" i="1"/>
  <c r="F138" i="1"/>
  <c r="E145" i="1"/>
  <c r="E149" i="1"/>
  <c r="F149" i="1"/>
  <c r="F145" i="1" l="1"/>
  <c r="E151" i="1"/>
  <c r="F151" i="1"/>
  <c r="C137" i="1" l="1"/>
  <c r="D138" i="1" l="1"/>
  <c r="C135" i="1"/>
  <c r="C136" i="1"/>
  <c r="C103" i="1"/>
  <c r="C104" i="1"/>
  <c r="C55" i="1"/>
  <c r="C56" i="1"/>
  <c r="S149" i="1" l="1"/>
  <c r="R149" i="1"/>
  <c r="Q149" i="1"/>
  <c r="P149" i="1"/>
  <c r="O149" i="1"/>
  <c r="N149" i="1"/>
  <c r="M149" i="1"/>
  <c r="L149" i="1"/>
  <c r="K149" i="1"/>
  <c r="J149" i="1"/>
  <c r="I149" i="1"/>
  <c r="H149" i="1"/>
  <c r="G149" i="1"/>
  <c r="D149" i="1"/>
  <c r="C148" i="1"/>
  <c r="C147" i="1"/>
  <c r="C146" i="1"/>
  <c r="S138" i="1"/>
  <c r="R138" i="1"/>
  <c r="Q138" i="1"/>
  <c r="P138" i="1"/>
  <c r="O138" i="1"/>
  <c r="N138" i="1"/>
  <c r="M138" i="1"/>
  <c r="L138" i="1"/>
  <c r="K138" i="1"/>
  <c r="J138" i="1"/>
  <c r="I138" i="1"/>
  <c r="H138" i="1"/>
  <c r="G138" i="1"/>
  <c r="C134" i="1"/>
  <c r="C133" i="1"/>
  <c r="C132" i="1"/>
  <c r="C131" i="1"/>
  <c r="C130" i="1"/>
  <c r="C129" i="1"/>
  <c r="C128" i="1"/>
  <c r="C127" i="1"/>
  <c r="C126" i="1"/>
  <c r="C125" i="1"/>
  <c r="C124" i="1"/>
  <c r="C123" i="1"/>
  <c r="C122" i="1"/>
  <c r="C121" i="1"/>
  <c r="C120" i="1"/>
  <c r="C119" i="1"/>
  <c r="C118" i="1"/>
  <c r="C116" i="1"/>
  <c r="C96" i="1"/>
  <c r="C95" i="1"/>
  <c r="S88" i="1"/>
  <c r="R88" i="1"/>
  <c r="Q88" i="1"/>
  <c r="P88" i="1"/>
  <c r="O88" i="1"/>
  <c r="N88" i="1"/>
  <c r="M88" i="1"/>
  <c r="L88" i="1"/>
  <c r="K88" i="1"/>
  <c r="J88" i="1"/>
  <c r="I88" i="1"/>
  <c r="H88" i="1"/>
  <c r="G88" i="1"/>
  <c r="D88" i="1"/>
  <c r="C85" i="1"/>
  <c r="C84" i="1"/>
  <c r="C83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46" i="1"/>
  <c r="C16" i="1"/>
  <c r="C15" i="1"/>
  <c r="C14" i="1"/>
  <c r="C13" i="1"/>
  <c r="D151" i="1" l="1"/>
  <c r="C138" i="1"/>
  <c r="H151" i="1"/>
  <c r="L151" i="1"/>
  <c r="P151" i="1"/>
  <c r="I151" i="1"/>
  <c r="M151" i="1"/>
  <c r="Q151" i="1"/>
  <c r="C149" i="1"/>
  <c r="J151" i="1"/>
  <c r="N151" i="1"/>
  <c r="R151" i="1"/>
  <c r="C88" i="1"/>
  <c r="G151" i="1"/>
  <c r="K151" i="1"/>
  <c r="O151" i="1"/>
  <c r="S151" i="1"/>
  <c r="G12" i="1"/>
  <c r="G95" i="1" l="1"/>
  <c r="G145" i="1"/>
  <c r="H12" i="1"/>
  <c r="H145" i="1" l="1"/>
  <c r="I12" i="1"/>
  <c r="H95" i="1"/>
  <c r="J12" i="1" l="1"/>
  <c r="I95" i="1"/>
  <c r="I145" i="1"/>
  <c r="K12" i="1" l="1"/>
  <c r="J95" i="1"/>
  <c r="J145" i="1"/>
  <c r="K95" i="1" l="1"/>
  <c r="K145" i="1"/>
  <c r="L12" i="1"/>
  <c r="L145" i="1" l="1"/>
  <c r="M12" i="1"/>
  <c r="L95" i="1"/>
  <c r="N12" i="1" l="1"/>
  <c r="M95" i="1"/>
  <c r="M145" i="1"/>
  <c r="O12" i="1" l="1"/>
  <c r="N95" i="1"/>
  <c r="N145" i="1"/>
  <c r="O95" i="1" l="1"/>
  <c r="O145" i="1"/>
  <c r="P12" i="1"/>
  <c r="P145" i="1" l="1"/>
  <c r="Q12" i="1"/>
  <c r="P95" i="1"/>
  <c r="R12" i="1" l="1"/>
  <c r="Q95" i="1"/>
  <c r="Q145" i="1"/>
  <c r="S12" i="1" l="1"/>
  <c r="R95" i="1"/>
  <c r="R145" i="1"/>
  <c r="S95" i="1" l="1"/>
  <c r="S145" i="1"/>
  <c r="C151" i="1" l="1"/>
</calcChain>
</file>

<file path=xl/sharedStrings.xml><?xml version="1.0" encoding="utf-8"?>
<sst xmlns="http://schemas.openxmlformats.org/spreadsheetml/2006/main" count="190" uniqueCount="148">
  <si>
    <t xml:space="preserve"> Forward</t>
  </si>
  <si>
    <t>SCE</t>
  </si>
  <si>
    <t>Delete Projects(strike-through) if project was completed in 2022 and costs are in rate base</t>
  </si>
  <si>
    <t>PG&amp;E</t>
  </si>
  <si>
    <t>SDG&amp;E</t>
  </si>
  <si>
    <t xml:space="preserve">Note that the estimates provided below are approximate, and were provided by various project sponsors to support the TAC estimating exercise.  </t>
  </si>
  <si>
    <t>VEA</t>
  </si>
  <si>
    <t>This data should not be relied upon for any other purpose.</t>
  </si>
  <si>
    <t>GLW</t>
  </si>
  <si>
    <t>Other/competitive solicitation</t>
  </si>
  <si>
    <t>OnHold Projects</t>
  </si>
  <si>
    <t>Reliability Projects - to be updated with total capital cost including AFUDC at year of capitalization (commissioning)</t>
  </si>
  <si>
    <t xml:space="preserve"> - For projects without CWIP-in-ratebase, total project cost in year of commissioning</t>
  </si>
  <si>
    <t xml:space="preserve"> - For projects with CWIP-in-ratebase, total project cost and capital expenditures in each year up to and including year of commissioning (no AFUDC)</t>
  </si>
  <si>
    <t>Project Name</t>
  </si>
  <si>
    <t>CWIP-in-Rate Base?</t>
  </si>
  <si>
    <t>Total</t>
  </si>
  <si>
    <t>Already reflected in rates **</t>
  </si>
  <si>
    <t>*Estrella Substation Project - 230 kV</t>
  </si>
  <si>
    <t>Gates 500 kV Dynamic Reactive Support Project***</t>
  </si>
  <si>
    <t>Phasor measurement units (assumed all high voltage for simplicity)</t>
  </si>
  <si>
    <t>Round Mountain 500 kV Dynamic Reactive Support Project***</t>
  </si>
  <si>
    <t>Metcalf 230/115 kV Transformers Circuit Breaker Addition</t>
  </si>
  <si>
    <t>Redwood City Area 115 kV System Reinforcement</t>
  </si>
  <si>
    <t>Lone Tree – Cayetano – Newark Corridor Series Compensation</t>
  </si>
  <si>
    <t>*Mesa 230/115kV spare transformer</t>
  </si>
  <si>
    <t>*Estrella Substation Project - 230 kV (PG&amp;E Project Component)</t>
  </si>
  <si>
    <t>Gates 500 kV Dynamic Reactive Support Project (PG&amp;E Project Component)</t>
  </si>
  <si>
    <t>Round Mountain 500 kV Dynamic Reactive Support Project (PG&amp;E Project Component)</t>
  </si>
  <si>
    <t>*Glenn 230/60 kV Transformer No. 1 Replacement</t>
  </si>
  <si>
    <t>*Pittsburg 230/115 kV Transformer Capacity Increase</t>
  </si>
  <si>
    <t>*Rio Oso 230/115 kV Transformer Upgrades</t>
  </si>
  <si>
    <t>*Wilson 115 kV Reinforcement</t>
  </si>
  <si>
    <t>East Shore 230 kV Bus Terminals Reconfiguration***</t>
  </si>
  <si>
    <t>GoldHill 230/115 kV T/F Addition Project***</t>
  </si>
  <si>
    <t>Lockeford-Lodi Area 230 kV Development</t>
  </si>
  <si>
    <t>Martin 230 kV Bus Extension</t>
  </si>
  <si>
    <t>Midway-Kern PP #2 230 kV Line</t>
  </si>
  <si>
    <t>Monta Vista 230 kV Bus Upgrade</t>
  </si>
  <si>
    <t>Moraga 230 kV Bus Upgrade***</t>
  </si>
  <si>
    <t>Moraga-Castro Valley 230 kV Line Capacity Increase Project</t>
  </si>
  <si>
    <t>Newark 230/115 kV Transformer Bank #7 Circuit Breaker Addition***</t>
  </si>
  <si>
    <t>Rio Oso Area 230 kV Voltage Support</t>
  </si>
  <si>
    <t>Tesla 230 kV Bus Series Reactor Project (Central Valley Area)***</t>
  </si>
  <si>
    <t>Jefferson 230 kV Bus Upgrade***</t>
  </si>
  <si>
    <t>Vaca Dixon-Lakeville 230 kV Corridor Series Compensation</t>
  </si>
  <si>
    <t>*Cottonwood 230/115 kV Transformers 1 and 4 Replacement Project</t>
  </si>
  <si>
    <t>Midway-Kern PP Nos. 1,3 and 4 230 kV Lines Capacity Increase</t>
  </si>
  <si>
    <t>Ravenswood 230/115 kV transformer #1 Limiting Facility Upgrade</t>
  </si>
  <si>
    <t xml:space="preserve">Contra Costa 230 kV Line Terminals Reconfiguration </t>
  </si>
  <si>
    <t>*Cortina 230/115/60 kV Bank #1 Replacement (Sacramento Division)</t>
  </si>
  <si>
    <t>Rio Oso - W. Sacramento Reconductoring</t>
  </si>
  <si>
    <t>French Camp Reinforcement</t>
  </si>
  <si>
    <t>San Jose Area HVDC Line (Newark - NRS)</t>
  </si>
  <si>
    <t>San Jose Area HVDC Line (Metcalf – San Jose)</t>
  </si>
  <si>
    <t>San Jose Area HVDC Line (Newark - NRS) (PG&amp;E Project Component)</t>
  </si>
  <si>
    <t>San Jose Area HVDC Line (Metcalf – San Jose) (PG&amp;E Project Component)</t>
  </si>
  <si>
    <t>Table Mountain second 500/230 kV transformer</t>
  </si>
  <si>
    <t>Atlantic High Voltage Mitigation</t>
  </si>
  <si>
    <t>Mira Loma 500 kV Bus SCD Mitigation</t>
  </si>
  <si>
    <t>Inyo 230 kV Shunt Reactor</t>
  </si>
  <si>
    <t>Etiwanda 230 kV Bus SCD Mitigation</t>
  </si>
  <si>
    <t>Eldorado 230 kV Short Circuit Duty Mitigation</t>
  </si>
  <si>
    <t>Alberhill</t>
  </si>
  <si>
    <t>Yes</t>
  </si>
  <si>
    <t>Lugo Substation Install new 500 kV CBs for AA Banks</t>
  </si>
  <si>
    <t>No</t>
  </si>
  <si>
    <t>Lugo - Victorville 500kV Transmission Line Upgrades-SCE portion</t>
  </si>
  <si>
    <t>Method of Service for Wildlife 230/66 kV Substation</t>
  </si>
  <si>
    <t>Moorpark-Pardee 4th 230 kV circuit+A59</t>
  </si>
  <si>
    <t>Pardee-Sylmar 230 kV Line Rating Increase Project***</t>
  </si>
  <si>
    <t>Devers 230 kV Reconfiguration Project</t>
  </si>
  <si>
    <t>Victor 230 kV Switchrack Reconfiguration</t>
  </si>
  <si>
    <t>Mira Loma 500 kV Circuit Breaker Upgrade</t>
  </si>
  <si>
    <t>Serrano 4AA 500/230 kV Transformer Bank Addition</t>
  </si>
  <si>
    <t>Sylmar Transformer Replace</t>
  </si>
  <si>
    <t>Antelope-Whirlwind 500 kV Line Upgrade Project</t>
  </si>
  <si>
    <t>Coolwater 1A 230/115kV Bank Project</t>
  </si>
  <si>
    <t>Miguel-Sycamore Canyon 230 kV line Loop-in to Suncrest Project</t>
  </si>
  <si>
    <t>Artesian 230 kV Sub &amp; loop-in TL23051</t>
  </si>
  <si>
    <t>Southern Orange County Reliability Upgrade Project - Alternative 3</t>
  </si>
  <si>
    <t>*Wheeler Ridge Junction Station</t>
  </si>
  <si>
    <t>TOTAL ($M)</t>
  </si>
  <si>
    <t>Policy and economic (RTPP) to be updated with total capital cost including AFUDC at year of capitalization (commissioning)</t>
  </si>
  <si>
    <t>Delaney-Colorado River 500 kV line (Ten West Link) and terminations</t>
  </si>
  <si>
    <t>(CB replacements at Pittsburg, Moraga, Los Banos and Panoche)</t>
  </si>
  <si>
    <t>*Henrietta 230/115 kV Bank 3 replacement</t>
  </si>
  <si>
    <t>Borden-Story #1&amp;2 230 kV lines reconductor</t>
  </si>
  <si>
    <t>Warnerville-Bellota 230 kV Line Reconductoring</t>
  </si>
  <si>
    <t>Moss Landing-Panoche 230 kV Path Upgrade</t>
  </si>
  <si>
    <t>Reconductor Delevan-Cortina 230kV line</t>
  </si>
  <si>
    <t>New Collinsville 500 kV substation</t>
  </si>
  <si>
    <t>New Manning 500 kV substation</t>
  </si>
  <si>
    <t>New Collinsville 500 kV substation (PG&amp;E Project Component)</t>
  </si>
  <si>
    <t>New Manning 500 kV substation (PG&amp;E Project Component)</t>
  </si>
  <si>
    <t>Installing 10 ohms series reactors on the PG&amp;E’s Moss Landing – Las Aguilas 230 kV line</t>
  </si>
  <si>
    <t>Sobrante 230/115 kV Transformer Bank Addition</t>
  </si>
  <si>
    <t>New Humboldt 500 kV Substation with 500 kV line to Collinsville [HVDC operated as AC]</t>
  </si>
  <si>
    <t>New Humboldt to Fern Road 500 kV Line</t>
  </si>
  <si>
    <t>North Dublin -Vineyard 230 kV Reconductoring</t>
  </si>
  <si>
    <t>Tesla - Newark 230 kV Line No. 2 Reconductoring</t>
  </si>
  <si>
    <t>Collinsville 230 kV Reactor </t>
  </si>
  <si>
    <t>Beatty 230 kV</t>
  </si>
  <si>
    <t>Lugo–Victor–Kramer 230 kV Upgrade</t>
  </si>
  <si>
    <t>Colorado River-Red Bluff 500 kV 1 Line Upgrade</t>
  </si>
  <si>
    <t>Devers-Red Bluff 500 kV 1 and 2 Line Upgrade</t>
  </si>
  <si>
    <t>Devers-Valley 500 kV 1 Line Upgrade</t>
  </si>
  <si>
    <t>Serrano-Alberhill-Valley 500 kV 1 Line Upgrade</t>
  </si>
  <si>
    <t>San Bernardino-Etiwanda 230 kV 1 Line Upgrade</t>
  </si>
  <si>
    <t>San Bernardino-Vista 230 kV 1 Line Upgrade</t>
  </si>
  <si>
    <t>Vista-Etiwanda 230 kV 1 Line Upgrade</t>
  </si>
  <si>
    <t>Mira Loma-Mesa 500 kV Underground Third Cable</t>
  </si>
  <si>
    <t>Imperial Valley–North of SONGS 500 kV Line and Substation</t>
  </si>
  <si>
    <t>North of SONGS–Serrano 500 kV line</t>
  </si>
  <si>
    <t>Serrano–Del Amo–Mesa 500 kV Transmission Reinforcement</t>
  </si>
  <si>
    <t>North Gila–Imperial Valley 500 kV line</t>
  </si>
  <si>
    <t>Upgrade series capacitors on HW-NG and HA-NG to 2739 MVA</t>
  </si>
  <si>
    <t>Rearrange TL23013 PQ-OT and TL6959 PQ-Mira Sorrento</t>
  </si>
  <si>
    <t>3 ohm series reactor on Sycamore-Penasquitos 230 kV line</t>
  </si>
  <si>
    <t>Lugo – Eldorado-Mohave series cap and terminal equipment upgrade</t>
  </si>
  <si>
    <t>TRTP Environmental Restoration/ Remediation</t>
  </si>
  <si>
    <t>Laguna Bell-Mesa No. 1 230 kV Line Rating Increase Project</t>
  </si>
  <si>
    <t>GLW/VEA area upgrades</t>
  </si>
  <si>
    <t>Non-RTPP Driven Projects - to be updated with total capital cost including AFUDC at year of capitalization (commissioning)</t>
  </si>
  <si>
    <t>Colorado River Substation Expansion</t>
  </si>
  <si>
    <t>Red Bluff 2nd 'AA' Bank</t>
  </si>
  <si>
    <t>Calcite</t>
  </si>
  <si>
    <t>TOTAL FOR ALL CATEGORIES ($M)</t>
  </si>
  <si>
    <t>* Consists of above and below 200 kV components</t>
  </si>
  <si>
    <t>** Based on Annualy Filed PTO TRR Data on ISO Website-CAISO January 01, 2020 TAC Rates (updated as of January 16, 2020)-SCE(  Based on SCE's TO2021 Formula Annual Update, Effective 1/1/2021)</t>
  </si>
  <si>
    <t xml:space="preserve">***Costs based on high range of the approved request window submissions. </t>
  </si>
  <si>
    <t>Sobrante 230 kV Bus Upgrade</t>
  </si>
  <si>
    <t>San Mateo 230/115 kV Transformer Bank Addition Project</t>
  </si>
  <si>
    <t>Metcalf Substation 500/230kV Transformer Bank Addition</t>
  </si>
  <si>
    <t>San Jose B – NRS 230 kV line</t>
  </si>
  <si>
    <t>Alamitos 230 kV SCD Upgrade </t>
  </si>
  <si>
    <t>Serrano 230 kV SCD GIS Bus Split Project </t>
  </si>
  <si>
    <t>Serrano 500 kV SCD Mitigation Project </t>
  </si>
  <si>
    <t>Downtown Reliability Reinforcement</t>
  </si>
  <si>
    <t>Julian Hinds-Mirage 230kV Advanced Reconductor Project</t>
  </si>
  <si>
    <r>
      <t xml:space="preserve">2024-2025 Transmission Plan </t>
    </r>
    <r>
      <rPr>
        <b/>
        <u/>
        <sz val="14"/>
        <color theme="1"/>
        <rFont val="Arial Narrow"/>
        <family val="2"/>
      </rPr>
      <t xml:space="preserve">High Voltage </t>
    </r>
    <r>
      <rPr>
        <b/>
        <sz val="14"/>
        <color theme="1"/>
        <rFont val="Arial Narrow"/>
        <family val="2"/>
      </rPr>
      <t>Transmission Access Charge Capital Costs ($ millions - current dollars)</t>
    </r>
  </si>
  <si>
    <t>Barre 230 kV Switchrack Conversion to BAAH Project</t>
  </si>
  <si>
    <t>GLW/VEA area upgrades (DesertLink portion)</t>
  </si>
  <si>
    <t>SWIP-North</t>
  </si>
  <si>
    <t>Greater Bay Area 500 kV Transmission Reinforcement</t>
  </si>
  <si>
    <t>Moraga 230/115 kV Transformer Bank Addition</t>
  </si>
  <si>
    <t>Sloan Canyon Tertiary Reactors</t>
  </si>
  <si>
    <t>New Helm 230/70 kV Bank #2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</si>
</sst>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0.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Arial Narrow"/>
      <family val="2"/>
    </font>
    <font>
      <b/>
      <u/>
      <sz val="14"/>
      <color theme="1"/>
      <name val="Arial Narrow"/>
      <family val="2"/>
    </font>
    <font>
      <sz val="11"/>
      <color theme="1"/>
      <name val="Arial Narrow"/>
      <family val="2"/>
    </font>
    <font>
      <b/>
      <sz val="12"/>
      <color rgb="FFFF0000"/>
      <name val="Arial Narrow"/>
      <family val="2"/>
    </font>
    <font>
      <b/>
      <sz val="11"/>
      <color rgb="FFFF0000"/>
      <name val="Arial Narrow"/>
      <family val="2"/>
    </font>
    <font>
      <b/>
      <sz val="12"/>
      <color theme="1"/>
      <name val="Arial Narrow"/>
      <family val="2"/>
    </font>
    <font>
      <b/>
      <sz val="11"/>
      <color theme="1"/>
      <name val="Arial Narrow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1"/>
      <color rgb="FF261CF0"/>
      <name val="Arial"/>
      <family val="2"/>
    </font>
    <font>
      <sz val="11"/>
      <name val="Arial Narrow"/>
      <family val="2"/>
    </font>
    <font>
      <strike/>
      <sz val="11"/>
      <name val="Arial"/>
      <family val="2"/>
    </font>
    <font>
      <sz val="11"/>
      <color rgb="FFFF0000"/>
      <name val="Arial"/>
      <family val="2"/>
    </font>
    <font>
      <b/>
      <sz val="11"/>
      <name val="Arial Narrow"/>
      <family val="2"/>
    </font>
    <font>
      <sz val="11"/>
      <color rgb="FF000000"/>
      <name val="Arial"/>
      <family val="2"/>
    </font>
    <font>
      <sz val="11"/>
      <color rgb="FFFF0000"/>
      <name val="Arial Narrow"/>
      <family val="2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 Light"/>
      <family val="2"/>
    </font>
    <font>
      <b/>
      <sz val="11"/>
      <name val="Arial"/>
      <family val="2"/>
    </font>
    <font>
      <b/>
      <sz val="11"/>
      <color theme="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CBA9E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rgb="FF000000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55">
    <xf numFmtId="0" fontId="0" fillId="0" borderId="0" xfId="0"/>
    <xf numFmtId="0" fontId="2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5" fillId="0" borderId="0" xfId="0" applyFont="1" applyAlignment="1">
      <alignment horizontal="left"/>
    </xf>
    <xf numFmtId="0" fontId="6" fillId="0" borderId="0" xfId="0" applyFont="1"/>
    <xf numFmtId="0" fontId="4" fillId="2" borderId="0" xfId="0" applyFont="1" applyFill="1"/>
    <xf numFmtId="1" fontId="4" fillId="0" borderId="0" xfId="0" applyNumberFormat="1" applyFont="1" applyAlignment="1">
      <alignment horizontal="center"/>
    </xf>
    <xf numFmtId="0" fontId="5" fillId="0" borderId="0" xfId="0" applyFont="1"/>
    <xf numFmtId="0" fontId="4" fillId="3" borderId="0" xfId="0" applyFont="1" applyFill="1"/>
    <xf numFmtId="1" fontId="4" fillId="4" borderId="0" xfId="0" applyNumberFormat="1" applyFont="1" applyFill="1"/>
    <xf numFmtId="0" fontId="4" fillId="4" borderId="0" xfId="0" applyFont="1" applyFill="1"/>
    <xf numFmtId="0" fontId="4" fillId="5" borderId="0" xfId="0" applyFont="1" applyFill="1"/>
    <xf numFmtId="0" fontId="4" fillId="6" borderId="0" xfId="0" applyFont="1" applyFill="1"/>
    <xf numFmtId="0" fontId="4" fillId="7" borderId="0" xfId="0" applyFont="1" applyFill="1"/>
    <xf numFmtId="0" fontId="7" fillId="0" borderId="0" xfId="0" applyFont="1"/>
    <xf numFmtId="0" fontId="8" fillId="8" borderId="1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1" fontId="10" fillId="0" borderId="3" xfId="0" applyNumberFormat="1" applyFont="1" applyBorder="1" applyAlignment="1">
      <alignment horizontal="center" vertical="center"/>
    </xf>
    <xf numFmtId="2" fontId="10" fillId="0" borderId="2" xfId="0" applyNumberFormat="1" applyFont="1" applyBorder="1" applyAlignment="1">
      <alignment horizontal="center" vertical="center"/>
    </xf>
    <xf numFmtId="2" fontId="10" fillId="0" borderId="2" xfId="0" applyNumberFormat="1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2" fontId="10" fillId="9" borderId="2" xfId="0" applyNumberFormat="1" applyFont="1" applyFill="1" applyBorder="1" applyAlignment="1">
      <alignment horizontal="center" vertical="center"/>
    </xf>
    <xf numFmtId="2" fontId="11" fillId="0" borderId="2" xfId="0" applyNumberFormat="1" applyFont="1" applyBorder="1" applyAlignment="1">
      <alignment horizontal="center" vertical="center"/>
    </xf>
    <xf numFmtId="2" fontId="9" fillId="0" borderId="2" xfId="0" applyNumberFormat="1" applyFont="1" applyBorder="1" applyAlignment="1">
      <alignment horizontal="center" vertical="center" wrapText="1"/>
    </xf>
    <xf numFmtId="0" fontId="10" fillId="0" borderId="0" xfId="0" applyFont="1"/>
    <xf numFmtId="1" fontId="9" fillId="0" borderId="3" xfId="0" applyNumberFormat="1" applyFont="1" applyBorder="1" applyAlignment="1">
      <alignment horizontal="center" vertical="center"/>
    </xf>
    <xf numFmtId="0" fontId="10" fillId="0" borderId="2" xfId="0" applyFont="1" applyBorder="1"/>
    <xf numFmtId="0" fontId="9" fillId="3" borderId="3" xfId="0" applyFont="1" applyFill="1" applyBorder="1" applyAlignment="1">
      <alignment horizontal="left" vertical="center" wrapText="1"/>
    </xf>
    <xf numFmtId="0" fontId="10" fillId="3" borderId="2" xfId="0" applyFont="1" applyFill="1" applyBorder="1" applyAlignment="1">
      <alignment horizontal="left" vertical="center" wrapText="1"/>
    </xf>
    <xf numFmtId="0" fontId="12" fillId="0" borderId="0" xfId="0" applyFont="1"/>
    <xf numFmtId="2" fontId="9" fillId="2" borderId="2" xfId="0" applyNumberFormat="1" applyFont="1" applyFill="1" applyBorder="1" applyAlignment="1">
      <alignment horizontal="center" vertical="center" wrapText="1"/>
    </xf>
    <xf numFmtId="2" fontId="9" fillId="2" borderId="2" xfId="0" applyNumberFormat="1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left" vertical="center" wrapText="1"/>
    </xf>
    <xf numFmtId="1" fontId="9" fillId="2" borderId="3" xfId="0" applyNumberFormat="1" applyFont="1" applyFill="1" applyBorder="1" applyAlignment="1">
      <alignment horizontal="center" vertical="center"/>
    </xf>
    <xf numFmtId="2" fontId="9" fillId="2" borderId="2" xfId="1" applyNumberFormat="1" applyFont="1" applyFill="1" applyBorder="1" applyAlignment="1">
      <alignment horizontal="center" vertical="center"/>
    </xf>
    <xf numFmtId="2" fontId="14" fillId="2" borderId="2" xfId="0" applyNumberFormat="1" applyFont="1" applyFill="1" applyBorder="1" applyAlignment="1">
      <alignment horizontal="center" vertical="center"/>
    </xf>
    <xf numFmtId="0" fontId="9" fillId="2" borderId="2" xfId="0" applyFont="1" applyFill="1" applyBorder="1" applyAlignment="1">
      <alignment vertical="center" wrapText="1"/>
    </xf>
    <xf numFmtId="2" fontId="14" fillId="2" borderId="2" xfId="0" applyNumberFormat="1" applyFont="1" applyFill="1" applyBorder="1" applyAlignment="1">
      <alignment vertical="center"/>
    </xf>
    <xf numFmtId="0" fontId="9" fillId="2" borderId="2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center" vertical="center" wrapText="1"/>
    </xf>
    <xf numFmtId="2" fontId="9" fillId="2" borderId="2" xfId="0" applyNumberFormat="1" applyFont="1" applyFill="1" applyBorder="1" applyAlignment="1">
      <alignment vertical="center"/>
    </xf>
    <xf numFmtId="0" fontId="10" fillId="2" borderId="2" xfId="0" applyFont="1" applyFill="1" applyBorder="1" applyAlignment="1">
      <alignment vertical="center" wrapText="1"/>
    </xf>
    <xf numFmtId="0" fontId="10" fillId="2" borderId="2" xfId="0" applyFont="1" applyFill="1" applyBorder="1"/>
    <xf numFmtId="2" fontId="9" fillId="2" borderId="2" xfId="1" applyNumberFormat="1" applyFont="1" applyFill="1" applyBorder="1" applyAlignment="1">
      <alignment horizontal="center" vertical="center" wrapText="1"/>
    </xf>
    <xf numFmtId="0" fontId="10" fillId="2" borderId="0" xfId="0" applyFont="1" applyFill="1"/>
    <xf numFmtId="0" fontId="10" fillId="4" borderId="2" xfId="0" applyFont="1" applyFill="1" applyBorder="1" applyAlignment="1">
      <alignment vertical="center" wrapText="1"/>
    </xf>
    <xf numFmtId="0" fontId="9" fillId="4" borderId="3" xfId="0" applyFont="1" applyFill="1" applyBorder="1" applyAlignment="1">
      <alignment horizontal="center" vertical="center" wrapText="1"/>
    </xf>
    <xf numFmtId="2" fontId="9" fillId="4" borderId="2" xfId="0" applyNumberFormat="1" applyFont="1" applyFill="1" applyBorder="1" applyAlignment="1">
      <alignment horizontal="center" vertical="center"/>
    </xf>
    <xf numFmtId="2" fontId="9" fillId="4" borderId="2" xfId="1" applyNumberFormat="1" applyFont="1" applyFill="1" applyBorder="1" applyAlignment="1">
      <alignment horizontal="center" vertical="center"/>
    </xf>
    <xf numFmtId="2" fontId="9" fillId="4" borderId="2" xfId="1" applyNumberFormat="1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left" vertical="center" wrapText="1"/>
    </xf>
    <xf numFmtId="1" fontId="9" fillId="4" borderId="3" xfId="0" applyNumberFormat="1" applyFont="1" applyFill="1" applyBorder="1" applyAlignment="1">
      <alignment horizontal="center" vertical="center"/>
    </xf>
    <xf numFmtId="2" fontId="9" fillId="4" borderId="2" xfId="0" applyNumberFormat="1" applyFont="1" applyFill="1" applyBorder="1" applyAlignment="1">
      <alignment horizontal="center" vertical="center" wrapText="1"/>
    </xf>
    <xf numFmtId="2" fontId="9" fillId="4" borderId="2" xfId="0" applyNumberFormat="1" applyFont="1" applyFill="1" applyBorder="1" applyAlignment="1">
      <alignment vertical="center"/>
    </xf>
    <xf numFmtId="0" fontId="15" fillId="8" borderId="2" xfId="0" applyFont="1" applyFill="1" applyBorder="1" applyAlignment="1">
      <alignment horizontal="left" vertical="center" wrapText="1"/>
    </xf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8" fillId="8" borderId="2" xfId="0" applyFont="1" applyFill="1" applyBorder="1" applyAlignment="1">
      <alignment vertical="center"/>
    </xf>
    <xf numFmtId="0" fontId="15" fillId="8" borderId="2" xfId="0" applyFont="1" applyFill="1" applyBorder="1" applyAlignment="1">
      <alignment horizontal="center" vertical="center" wrapText="1"/>
    </xf>
    <xf numFmtId="0" fontId="15" fillId="8" borderId="1" xfId="0" applyFont="1" applyFill="1" applyBorder="1" applyAlignment="1">
      <alignment horizontal="center" vertical="center" wrapText="1"/>
    </xf>
    <xf numFmtId="0" fontId="15" fillId="8" borderId="2" xfId="0" applyFont="1" applyFill="1" applyBorder="1" applyAlignment="1">
      <alignment horizontal="center" vertical="center"/>
    </xf>
    <xf numFmtId="0" fontId="8" fillId="8" borderId="2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vertical="center" wrapText="1"/>
    </xf>
    <xf numFmtId="0" fontId="16" fillId="4" borderId="2" xfId="0" applyFont="1" applyFill="1" applyBorder="1" applyAlignment="1">
      <alignment vertical="center" wrapText="1"/>
    </xf>
    <xf numFmtId="0" fontId="16" fillId="0" borderId="2" xfId="0" applyFont="1" applyBorder="1" applyAlignment="1">
      <alignment vertical="center" wrapText="1"/>
    </xf>
    <xf numFmtId="0" fontId="10" fillId="6" borderId="2" xfId="0" applyFont="1" applyFill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8" fillId="8" borderId="2" xfId="0" applyFont="1" applyFill="1" applyBorder="1"/>
    <xf numFmtId="0" fontId="8" fillId="8" borderId="2" xfId="0" applyFont="1" applyFill="1" applyBorder="1" applyAlignment="1">
      <alignment horizontal="center" vertical="center" wrapText="1"/>
    </xf>
    <xf numFmtId="1" fontId="15" fillId="8" borderId="2" xfId="0" applyNumberFormat="1" applyFont="1" applyFill="1" applyBorder="1" applyAlignment="1">
      <alignment horizontal="center" vertical="center" wrapText="1"/>
    </xf>
    <xf numFmtId="2" fontId="15" fillId="8" borderId="2" xfId="0" applyNumberFormat="1" applyFont="1" applyFill="1" applyBorder="1" applyAlignment="1">
      <alignment horizontal="center" vertical="center" wrapText="1"/>
    </xf>
    <xf numFmtId="1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19" fillId="0" borderId="0" xfId="0" applyFont="1"/>
    <xf numFmtId="0" fontId="17" fillId="0" borderId="0" xfId="0" applyFont="1"/>
    <xf numFmtId="2" fontId="9" fillId="2" borderId="2" xfId="3" applyNumberFormat="1" applyFont="1" applyFill="1" applyBorder="1" applyAlignment="1">
      <alignment horizontal="center" vertical="center"/>
    </xf>
    <xf numFmtId="2" fontId="9" fillId="2" borderId="2" xfId="3" applyNumberFormat="1" applyFont="1" applyFill="1" applyBorder="1" applyAlignment="1">
      <alignment horizontal="center" vertical="center" wrapText="1"/>
    </xf>
    <xf numFmtId="2" fontId="9" fillId="2" borderId="2" xfId="3" applyNumberFormat="1" applyFont="1" applyFill="1" applyBorder="1" applyAlignment="1">
      <alignment vertical="center"/>
    </xf>
    <xf numFmtId="0" fontId="9" fillId="0" borderId="2" xfId="0" applyFont="1" applyBorder="1" applyAlignment="1">
      <alignment vertical="center" wrapText="1"/>
    </xf>
    <xf numFmtId="0" fontId="18" fillId="0" borderId="0" xfId="0" applyFont="1"/>
    <xf numFmtId="2" fontId="9" fillId="0" borderId="2" xfId="0" applyNumberFormat="1" applyFont="1" applyBorder="1" applyAlignment="1">
      <alignment horizontal="center" vertical="center"/>
    </xf>
    <xf numFmtId="0" fontId="9" fillId="0" borderId="4" xfId="0" applyFont="1" applyBorder="1" applyAlignment="1">
      <alignment vertical="center"/>
    </xf>
    <xf numFmtId="2" fontId="14" fillId="0" borderId="2" xfId="0" applyNumberFormat="1" applyFont="1" applyBorder="1" applyAlignment="1">
      <alignment horizontal="center" vertical="center"/>
    </xf>
    <xf numFmtId="0" fontId="9" fillId="3" borderId="2" xfId="0" applyFont="1" applyFill="1" applyBorder="1" applyAlignment="1">
      <alignment horizontal="left" vertical="center" wrapText="1"/>
    </xf>
    <xf numFmtId="0" fontId="9" fillId="3" borderId="2" xfId="0" applyFont="1" applyFill="1" applyBorder="1" applyAlignment="1">
      <alignment horizontal="center" vertical="center" wrapText="1"/>
    </xf>
    <xf numFmtId="2" fontId="9" fillId="3" borderId="2" xfId="0" applyNumberFormat="1" applyFont="1" applyFill="1" applyBorder="1" applyAlignment="1">
      <alignment horizontal="right" vertical="center" wrapText="1"/>
    </xf>
    <xf numFmtId="14" fontId="9" fillId="3" borderId="2" xfId="0" applyNumberFormat="1" applyFont="1" applyFill="1" applyBorder="1" applyAlignment="1">
      <alignment horizontal="left" vertical="center" wrapText="1"/>
    </xf>
    <xf numFmtId="2" fontId="13" fillId="3" borderId="2" xfId="0" applyNumberFormat="1" applyFont="1" applyFill="1" applyBorder="1" applyAlignment="1">
      <alignment horizontal="center" vertical="center"/>
    </xf>
    <xf numFmtId="1" fontId="9" fillId="3" borderId="3" xfId="0" applyNumberFormat="1" applyFont="1" applyFill="1" applyBorder="1" applyAlignment="1">
      <alignment horizontal="center" vertical="center"/>
    </xf>
    <xf numFmtId="2" fontId="9" fillId="3" borderId="2" xfId="0" applyNumberFormat="1" applyFont="1" applyFill="1" applyBorder="1" applyAlignment="1">
      <alignment horizontal="center" vertical="center" wrapText="1"/>
    </xf>
    <xf numFmtId="0" fontId="10" fillId="3" borderId="2" xfId="0" applyFont="1" applyFill="1" applyBorder="1"/>
    <xf numFmtId="2" fontId="9" fillId="3" borderId="2" xfId="0" applyNumberFormat="1" applyFont="1" applyFill="1" applyBorder="1" applyAlignment="1">
      <alignment horizontal="center" vertical="center"/>
    </xf>
    <xf numFmtId="0" fontId="9" fillId="3" borderId="2" xfId="0" applyFont="1" applyFill="1" applyBorder="1"/>
    <xf numFmtId="2" fontId="9" fillId="3" borderId="2" xfId="0" applyNumberFormat="1" applyFont="1" applyFill="1" applyBorder="1" applyAlignment="1">
      <alignment vertical="center"/>
    </xf>
    <xf numFmtId="0" fontId="9" fillId="3" borderId="2" xfId="0" applyFont="1" applyFill="1" applyBorder="1" applyAlignment="1">
      <alignment wrapText="1"/>
    </xf>
    <xf numFmtId="0" fontId="10" fillId="6" borderId="2" xfId="0" applyFont="1" applyFill="1" applyBorder="1"/>
    <xf numFmtId="0" fontId="20" fillId="0" borderId="0" xfId="0" applyFont="1"/>
    <xf numFmtId="0" fontId="10" fillId="6" borderId="2" xfId="0" applyFont="1" applyFill="1" applyBorder="1" applyAlignment="1">
      <alignment horizontal="center"/>
    </xf>
    <xf numFmtId="2" fontId="9" fillId="6" borderId="2" xfId="0" applyNumberFormat="1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wrapText="1"/>
    </xf>
    <xf numFmtId="0" fontId="10" fillId="3" borderId="2" xfId="0" applyFont="1" applyFill="1" applyBorder="1" applyAlignment="1">
      <alignment horizontal="center"/>
    </xf>
    <xf numFmtId="0" fontId="21" fillId="8" borderId="2" xfId="0" applyFont="1" applyFill="1" applyBorder="1" applyAlignment="1">
      <alignment horizontal="left" vertical="center" wrapText="1"/>
    </xf>
    <xf numFmtId="1" fontId="21" fillId="8" borderId="2" xfId="0" applyNumberFormat="1" applyFont="1" applyFill="1" applyBorder="1" applyAlignment="1">
      <alignment horizontal="center" vertical="center"/>
    </xf>
    <xf numFmtId="2" fontId="21" fillId="8" borderId="2" xfId="0" applyNumberFormat="1" applyFont="1" applyFill="1" applyBorder="1" applyAlignment="1">
      <alignment horizontal="center" vertical="center"/>
    </xf>
    <xf numFmtId="2" fontId="22" fillId="8" borderId="2" xfId="0" applyNumberFormat="1" applyFont="1" applyFill="1" applyBorder="1" applyAlignment="1">
      <alignment horizontal="center" vertical="center"/>
    </xf>
    <xf numFmtId="1" fontId="9" fillId="0" borderId="2" xfId="0" applyNumberFormat="1" applyFont="1" applyBorder="1" applyAlignment="1">
      <alignment horizontal="center" vertical="center"/>
    </xf>
    <xf numFmtId="2" fontId="9" fillId="0" borderId="2" xfId="0" applyNumberFormat="1" applyFont="1" applyBorder="1" applyAlignment="1">
      <alignment vertical="center"/>
    </xf>
    <xf numFmtId="2" fontId="13" fillId="0" borderId="2" xfId="0" applyNumberFormat="1" applyFont="1" applyBorder="1" applyAlignment="1">
      <alignment horizontal="center" vertical="center"/>
    </xf>
    <xf numFmtId="2" fontId="13" fillId="0" borderId="2" xfId="0" applyNumberFormat="1" applyFont="1" applyBorder="1" applyAlignment="1">
      <alignment vertical="center"/>
    </xf>
    <xf numFmtId="14" fontId="9" fillId="3" borderId="1" xfId="0" applyNumberFormat="1" applyFont="1" applyFill="1" applyBorder="1" applyAlignment="1">
      <alignment horizontal="left" vertical="center" wrapText="1"/>
    </xf>
    <xf numFmtId="1" fontId="9" fillId="3" borderId="2" xfId="0" applyNumberFormat="1" applyFont="1" applyFill="1" applyBorder="1" applyAlignment="1">
      <alignment horizontal="center" vertical="center"/>
    </xf>
    <xf numFmtId="2" fontId="9" fillId="0" borderId="1" xfId="0" applyNumberFormat="1" applyFont="1" applyBorder="1" applyAlignment="1">
      <alignment vertical="center"/>
    </xf>
    <xf numFmtId="0" fontId="10" fillId="0" borderId="1" xfId="0" applyFont="1" applyBorder="1"/>
    <xf numFmtId="0" fontId="9" fillId="0" borderId="2" xfId="0" applyFont="1" applyBorder="1"/>
    <xf numFmtId="0" fontId="16" fillId="3" borderId="2" xfId="0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0" fontId="16" fillId="3" borderId="2" xfId="0" applyFont="1" applyFill="1" applyBorder="1" applyAlignment="1">
      <alignment horizontal="center" vertical="center"/>
    </xf>
    <xf numFmtId="1" fontId="14" fillId="0" borderId="2" xfId="0" applyNumberFormat="1" applyFont="1" applyBorder="1" applyAlignment="1">
      <alignment horizontal="center" vertical="center"/>
    </xf>
    <xf numFmtId="0" fontId="14" fillId="0" borderId="2" xfId="0" applyFont="1" applyBorder="1"/>
    <xf numFmtId="2" fontId="14" fillId="0" borderId="2" xfId="0" applyNumberFormat="1" applyFont="1" applyBorder="1" applyAlignment="1">
      <alignment vertical="center"/>
    </xf>
    <xf numFmtId="0" fontId="14" fillId="0" borderId="2" xfId="0" applyFont="1" applyBorder="1" applyAlignment="1">
      <alignment horizontal="center" vertical="center"/>
    </xf>
    <xf numFmtId="0" fontId="10" fillId="6" borderId="4" xfId="0" applyFont="1" applyFill="1" applyBorder="1"/>
    <xf numFmtId="2" fontId="9" fillId="6" borderId="4" xfId="0" applyNumberFormat="1" applyFont="1" applyFill="1" applyBorder="1" applyAlignment="1">
      <alignment vertical="center"/>
    </xf>
    <xf numFmtId="2" fontId="9" fillId="6" borderId="2" xfId="0" applyNumberFormat="1" applyFont="1" applyFill="1" applyBorder="1" applyAlignment="1">
      <alignment vertical="center"/>
    </xf>
    <xf numFmtId="1" fontId="14" fillId="0" borderId="3" xfId="0" applyNumberFormat="1" applyFont="1" applyBorder="1" applyAlignment="1">
      <alignment horizontal="center" vertical="center"/>
    </xf>
    <xf numFmtId="2" fontId="9" fillId="10" borderId="2" xfId="0" applyNumberFormat="1" applyFont="1" applyFill="1" applyBorder="1" applyAlignment="1">
      <alignment vertical="center"/>
    </xf>
    <xf numFmtId="2" fontId="9" fillId="2" borderId="2" xfId="1" applyNumberFormat="1" applyFont="1" applyFill="1" applyBorder="1" applyAlignment="1">
      <alignment vertical="center"/>
    </xf>
    <xf numFmtId="1" fontId="9" fillId="6" borderId="3" xfId="0" applyNumberFormat="1" applyFont="1" applyFill="1" applyBorder="1" applyAlignment="1">
      <alignment horizontal="center" vertical="center"/>
    </xf>
    <xf numFmtId="2" fontId="14" fillId="6" borderId="2" xfId="0" applyNumberFormat="1" applyFont="1" applyFill="1" applyBorder="1" applyAlignment="1">
      <alignment vertical="center"/>
    </xf>
    <xf numFmtId="0" fontId="21" fillId="8" borderId="4" xfId="0" applyFont="1" applyFill="1" applyBorder="1" applyAlignment="1">
      <alignment horizontal="left" vertical="center" wrapText="1"/>
    </xf>
    <xf numFmtId="1" fontId="22" fillId="8" borderId="2" xfId="0" applyNumberFormat="1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39" fontId="9" fillId="2" borderId="2" xfId="0" applyNumberFormat="1" applyFont="1" applyFill="1" applyBorder="1" applyAlignment="1">
      <alignment horizontal="center" vertical="center" wrapText="1"/>
    </xf>
    <xf numFmtId="2" fontId="14" fillId="2" borderId="2" xfId="1" applyNumberFormat="1" applyFont="1" applyFill="1" applyBorder="1" applyAlignment="1">
      <alignment horizontal="center" vertical="center"/>
    </xf>
    <xf numFmtId="2" fontId="14" fillId="2" borderId="2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0" borderId="2" xfId="0" applyBorder="1" applyAlignment="1">
      <alignment horizontal="left" vertical="center" wrapText="1"/>
    </xf>
    <xf numFmtId="0" fontId="19" fillId="0" borderId="2" xfId="0" applyFont="1" applyBorder="1" applyAlignment="1">
      <alignment wrapText="1"/>
    </xf>
    <xf numFmtId="0" fontId="9" fillId="3" borderId="2" xfId="0" applyFont="1" applyFill="1" applyBorder="1" applyAlignment="1">
      <alignment horizontal="left" wrapText="1"/>
    </xf>
    <xf numFmtId="0" fontId="9" fillId="3" borderId="2" xfId="0" applyFont="1" applyFill="1" applyBorder="1" applyAlignment="1">
      <alignment horizontal="center"/>
    </xf>
    <xf numFmtId="0" fontId="9" fillId="0" borderId="0" xfId="0" applyFont="1"/>
    <xf numFmtId="0" fontId="9" fillId="3" borderId="2" xfId="0" applyFont="1" applyFill="1" applyBorder="1" applyAlignment="1">
      <alignment horizontal="left"/>
    </xf>
    <xf numFmtId="0" fontId="9" fillId="2" borderId="0" xfId="0" applyFont="1" applyFill="1"/>
    <xf numFmtId="0" fontId="9" fillId="2" borderId="2" xfId="0" applyFont="1" applyFill="1" applyBorder="1"/>
    <xf numFmtId="0" fontId="9" fillId="2" borderId="2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left"/>
    </xf>
    <xf numFmtId="164" fontId="9" fillId="2" borderId="1" xfId="0" applyNumberFormat="1" applyFont="1" applyFill="1" applyBorder="1" applyAlignment="1">
      <alignment horizontal="center"/>
    </xf>
    <xf numFmtId="0" fontId="9" fillId="0" borderId="2" xfId="0" applyFont="1" applyBorder="1" applyAlignment="1">
      <alignment horizontal="left" vertical="center"/>
    </xf>
    <xf numFmtId="0" fontId="9" fillId="6" borderId="4" xfId="0" applyFont="1" applyFill="1" applyBorder="1"/>
  </cellXfs>
  <cellStyles count="4">
    <cellStyle name="Comma" xfId="3" builtinId="3"/>
    <cellStyle name="Comma 2" xfId="2" xr:uid="{00000000-0005-0000-0000-000001000000}"/>
    <cellStyle name="Normal" xfId="0" builtinId="0"/>
    <cellStyle name="Normal 3" xfId="1" xr:uid="{00000000-0005-0000-0000-000003000000}"/>
  </cellStyles>
  <dxfs count="0"/>
  <tableStyles count="0" defaultTableStyle="TableStyleMedium2" defaultPivotStyle="PivotStyleLight16"/>
  <colors>
    <mruColors>
      <color rgb="FF99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s-cognos-d01/Data/1%20Elec%20T&amp;D/1a%20DO%20Asset%20Investment%20Strategy%20&amp;%20Plan/Working%20Documents/Current%20Folder/Steve%20Jack%20COS%20and%20Latest%20Elec%20Sales%20FCST/Esum01042%20May%202004%20Forecas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Area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Cd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Driver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Com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s-cognos-p02/Documents%20and%20Settings/tpsvg/My%20Documents/2003Budget/Models/03CAP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17-2021%20Plan\Final%20Templates\Artesian%20230kV%20Q3%202016%20Outlook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daldrich\Downloads\FERC+5-Year+Forecast+Input+Sheet201609021616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Data"/>
    </sheetNames>
    <sheetDataSet>
      <sheetData sheetId="0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rea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d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river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mm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3CAP"/>
      <sheetName val="6a) New Bus"/>
    </sheetNames>
    <sheetDataSet>
      <sheetData sheetId="0" refreshError="1"/>
      <sheetData sheetId="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rvice Selection"/>
      <sheetName val="Data Lists"/>
      <sheetName val="Financial Summary"/>
      <sheetName val="CAPEX wo AFUDC"/>
      <sheetName val="Plant Adds wo AFUDC"/>
      <sheetName val="{PL}PickLst"/>
      <sheetName val="CAPEX incl. AFUDC"/>
      <sheetName val="Plant Adds incl. AFUDC"/>
    </sheetNames>
    <sheetDataSet>
      <sheetData sheetId="0">
        <row r="5">
          <cell r="B5" t="str">
            <v>Possible Servers</v>
          </cell>
          <cell r="D5" t="e">
            <v>#NAME?</v>
          </cell>
        </row>
        <row r="6">
          <cell r="D6" t="e">
            <v>#NAME?</v>
          </cell>
        </row>
        <row r="7">
          <cell r="D7">
            <v>0</v>
          </cell>
        </row>
        <row r="8">
          <cell r="D8" t="e">
            <v>#NAME?</v>
          </cell>
          <cell r="F8" t="e">
            <v>#REF!</v>
          </cell>
        </row>
        <row r="9">
          <cell r="D9" t="e">
            <v>#NAME?</v>
          </cell>
        </row>
        <row r="10">
          <cell r="D10" t="e">
            <v>#NAME?</v>
          </cell>
        </row>
        <row r="11">
          <cell r="D11" t="e">
            <v>#NAME?</v>
          </cell>
        </row>
        <row r="12">
          <cell r="D12" t="e">
            <v>#NAME?</v>
          </cell>
        </row>
        <row r="13">
          <cell r="D13" t="e">
            <v>#NAME?</v>
          </cell>
        </row>
        <row r="14">
          <cell r="D14" t="e">
            <v>#NAME?</v>
          </cell>
        </row>
        <row r="15">
          <cell r="D15" t="e">
            <v>#NAME?</v>
          </cell>
        </row>
        <row r="16">
          <cell r="D16" t="e">
            <v>#NAME?</v>
          </cell>
        </row>
        <row r="17">
          <cell r="D17" t="e">
            <v>#NAME?</v>
          </cell>
        </row>
        <row r="18">
          <cell r="D18" t="e">
            <v>#NAME?</v>
          </cell>
        </row>
        <row r="19">
          <cell r="D19" t="e">
            <v>#NAME?</v>
          </cell>
        </row>
        <row r="20">
          <cell r="D20" t="e">
            <v>#NAME?</v>
          </cell>
        </row>
      </sheetData>
      <sheetData sheetId="1">
        <row r="7">
          <cell r="B7">
            <v>296</v>
          </cell>
          <cell r="C7">
            <v>301</v>
          </cell>
          <cell r="D7">
            <v>301</v>
          </cell>
          <cell r="E7">
            <v>5</v>
          </cell>
        </row>
        <row r="9">
          <cell r="B9" t="e">
            <v>#VALUE!</v>
          </cell>
          <cell r="D9" t="e">
            <v>#VALUE!</v>
          </cell>
          <cell r="E9" t="str">
            <v>All Cost Elements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tialization"/>
      <sheetName val="Input"/>
      <sheetName val="Validation"/>
      <sheetName val="{PL}PickLst"/>
    </sheetNames>
    <sheetDataSet>
      <sheetData sheetId="0"/>
      <sheetData sheetId="1"/>
      <sheetData sheetId="2">
        <row r="4">
          <cell r="C4" t="str">
            <v>All</v>
          </cell>
          <cell r="S4" t="str">
            <v>All</v>
          </cell>
          <cell r="U4" t="str">
            <v>All</v>
          </cell>
        </row>
        <row r="5">
          <cell r="S5" t="str">
            <v>Advanced Tech Integration</v>
          </cell>
          <cell r="U5" t="str">
            <v>Blanket Budget / Misc Projects</v>
          </cell>
        </row>
        <row r="6">
          <cell r="S6" t="str">
            <v>Capacity &amp; Specific Substation</v>
          </cell>
          <cell r="U6" t="str">
            <v>Current Transmission Line Projects</v>
          </cell>
        </row>
        <row r="7">
          <cell r="S7" t="str">
            <v>Capacity-Specific</v>
          </cell>
          <cell r="U7" t="str">
            <v>Proposed New Transmission Line Projects</v>
          </cell>
        </row>
        <row r="8">
          <cell r="S8" t="str">
            <v>ED Major Projects</v>
          </cell>
          <cell r="U8" t="str">
            <v>Proposed Proactive Cable Replacement Projects</v>
          </cell>
        </row>
        <row r="9">
          <cell r="S9" t="str">
            <v>ED Misc &amp; Other</v>
          </cell>
          <cell r="U9" t="str">
            <v>Current Substation Projects</v>
          </cell>
        </row>
        <row r="10">
          <cell r="S10" t="str">
            <v>ET Major Projects</v>
          </cell>
          <cell r="U10" t="str">
            <v>Proposed New Substation Projects</v>
          </cell>
        </row>
        <row r="11">
          <cell r="S11" t="str">
            <v>ET Misc &amp; Other</v>
          </cell>
          <cell r="U11" t="str">
            <v>Current Wood to Steel Projects</v>
          </cell>
        </row>
        <row r="12">
          <cell r="S12" t="str">
            <v>ET Spec Projects</v>
          </cell>
          <cell r="U12" t="str">
            <v>Proposed Wood to Steel Projects</v>
          </cell>
        </row>
        <row r="13">
          <cell r="S13" t="str">
            <v>FiRM</v>
          </cell>
          <cell r="U13" t="str">
            <v>Generator Interconnection Projects</v>
          </cell>
        </row>
        <row r="14">
          <cell r="S14" t="str">
            <v>Franchise-Surcharge</v>
          </cell>
          <cell r="U14" t="str">
            <v>Reliability from ET Planning (Pre-ISO)</v>
          </cell>
        </row>
        <row r="15">
          <cell r="S15" t="str">
            <v>Mandated</v>
          </cell>
          <cell r="U15" t="str">
            <v>Upside - Generator Interconnection Projects</v>
          </cell>
        </row>
        <row r="16">
          <cell r="S16" t="str">
            <v>New Business</v>
          </cell>
        </row>
        <row r="17">
          <cell r="S17" t="str">
            <v>Other Capacity</v>
          </cell>
        </row>
        <row r="18">
          <cell r="S18" t="str">
            <v>Reliability</v>
          </cell>
        </row>
        <row r="19">
          <cell r="S19" t="str">
            <v>Reliability Districts</v>
          </cell>
        </row>
        <row r="20">
          <cell r="S20" t="str">
            <v>Substation</v>
          </cell>
        </row>
        <row r="21">
          <cell r="S21" t="str">
            <v>Transmission Line</v>
          </cell>
        </row>
        <row r="22">
          <cell r="S22">
            <v>0</v>
          </cell>
        </row>
        <row r="23">
          <cell r="S23">
            <v>0</v>
          </cell>
        </row>
        <row r="24">
          <cell r="S24">
            <v>0</v>
          </cell>
        </row>
        <row r="25">
          <cell r="S25">
            <v>0</v>
          </cell>
        </row>
        <row r="26">
          <cell r="S26">
            <v>0</v>
          </cell>
        </row>
        <row r="27">
          <cell r="S27">
            <v>0</v>
          </cell>
        </row>
        <row r="28">
          <cell r="S28">
            <v>0</v>
          </cell>
        </row>
        <row r="29">
          <cell r="S29">
            <v>0</v>
          </cell>
        </row>
        <row r="30">
          <cell r="S30">
            <v>0</v>
          </cell>
        </row>
        <row r="31">
          <cell r="S31">
            <v>0</v>
          </cell>
        </row>
        <row r="32">
          <cell r="S32">
            <v>0</v>
          </cell>
        </row>
        <row r="33">
          <cell r="S33">
            <v>0</v>
          </cell>
        </row>
        <row r="34">
          <cell r="S34">
            <v>0</v>
          </cell>
        </row>
        <row r="35">
          <cell r="S35">
            <v>0</v>
          </cell>
        </row>
        <row r="36">
          <cell r="S36">
            <v>0</v>
          </cell>
        </row>
        <row r="37">
          <cell r="S37">
            <v>0</v>
          </cell>
        </row>
        <row r="38">
          <cell r="S38">
            <v>0</v>
          </cell>
        </row>
        <row r="39">
          <cell r="S39">
            <v>0</v>
          </cell>
        </row>
        <row r="40">
          <cell r="S40">
            <v>0</v>
          </cell>
        </row>
        <row r="41">
          <cell r="S41">
            <v>0</v>
          </cell>
        </row>
        <row r="42">
          <cell r="S42">
            <v>0</v>
          </cell>
        </row>
        <row r="43">
          <cell r="S43">
            <v>0</v>
          </cell>
        </row>
        <row r="44">
          <cell r="S44">
            <v>0</v>
          </cell>
        </row>
        <row r="45">
          <cell r="S45">
            <v>0</v>
          </cell>
        </row>
        <row r="46">
          <cell r="S46">
            <v>0</v>
          </cell>
        </row>
        <row r="47">
          <cell r="S47">
            <v>0</v>
          </cell>
        </row>
        <row r="48">
          <cell r="S48">
            <v>0</v>
          </cell>
        </row>
        <row r="49">
          <cell r="S49">
            <v>0</v>
          </cell>
        </row>
        <row r="50">
          <cell r="S50">
            <v>0</v>
          </cell>
        </row>
        <row r="51">
          <cell r="S51">
            <v>0</v>
          </cell>
        </row>
        <row r="52">
          <cell r="S52">
            <v>0</v>
          </cell>
        </row>
        <row r="53">
          <cell r="S53">
            <v>0</v>
          </cell>
        </row>
        <row r="54">
          <cell r="S54">
            <v>0</v>
          </cell>
        </row>
        <row r="55">
          <cell r="S55">
            <v>0</v>
          </cell>
        </row>
        <row r="56">
          <cell r="S56">
            <v>0</v>
          </cell>
        </row>
        <row r="57">
          <cell r="S57">
            <v>0</v>
          </cell>
        </row>
        <row r="58">
          <cell r="S58">
            <v>0</v>
          </cell>
        </row>
        <row r="59">
          <cell r="S59">
            <v>0</v>
          </cell>
        </row>
        <row r="60">
          <cell r="S60">
            <v>0</v>
          </cell>
        </row>
        <row r="61">
          <cell r="S61">
            <v>0</v>
          </cell>
        </row>
        <row r="62">
          <cell r="S62">
            <v>0</v>
          </cell>
        </row>
        <row r="63">
          <cell r="S63">
            <v>0</v>
          </cell>
        </row>
        <row r="64">
          <cell r="S64">
            <v>0</v>
          </cell>
        </row>
        <row r="65">
          <cell r="S65">
            <v>0</v>
          </cell>
        </row>
        <row r="66">
          <cell r="S66">
            <v>0</v>
          </cell>
        </row>
        <row r="67">
          <cell r="S67">
            <v>0</v>
          </cell>
        </row>
        <row r="68">
          <cell r="S68">
            <v>0</v>
          </cell>
        </row>
        <row r="69">
          <cell r="S69">
            <v>0</v>
          </cell>
        </row>
        <row r="70">
          <cell r="S70">
            <v>0</v>
          </cell>
        </row>
        <row r="71">
          <cell r="S71">
            <v>0</v>
          </cell>
        </row>
        <row r="72">
          <cell r="S72">
            <v>0</v>
          </cell>
        </row>
        <row r="73">
          <cell r="S73">
            <v>0</v>
          </cell>
        </row>
        <row r="74">
          <cell r="S74">
            <v>0</v>
          </cell>
        </row>
        <row r="75">
          <cell r="S75">
            <v>0</v>
          </cell>
        </row>
        <row r="76">
          <cell r="S76">
            <v>0</v>
          </cell>
        </row>
        <row r="77">
          <cell r="S77">
            <v>0</v>
          </cell>
        </row>
        <row r="78">
          <cell r="S78">
            <v>0</v>
          </cell>
        </row>
        <row r="79">
          <cell r="S79">
            <v>0</v>
          </cell>
        </row>
        <row r="80">
          <cell r="S80">
            <v>0</v>
          </cell>
        </row>
        <row r="81">
          <cell r="S81">
            <v>0</v>
          </cell>
        </row>
        <row r="82">
          <cell r="S82">
            <v>0</v>
          </cell>
        </row>
        <row r="83">
          <cell r="S83">
            <v>0</v>
          </cell>
        </row>
        <row r="84">
          <cell r="S84">
            <v>0</v>
          </cell>
        </row>
        <row r="85">
          <cell r="S85">
            <v>0</v>
          </cell>
        </row>
        <row r="86">
          <cell r="S86">
            <v>0</v>
          </cell>
        </row>
        <row r="87">
          <cell r="S87">
            <v>0</v>
          </cell>
        </row>
        <row r="88">
          <cell r="S88">
            <v>0</v>
          </cell>
        </row>
        <row r="89">
          <cell r="S89">
            <v>0</v>
          </cell>
        </row>
        <row r="90">
          <cell r="S90">
            <v>0</v>
          </cell>
        </row>
        <row r="91">
          <cell r="S91">
            <v>0</v>
          </cell>
        </row>
        <row r="92">
          <cell r="S92">
            <v>0</v>
          </cell>
        </row>
        <row r="93">
          <cell r="S93">
            <v>0</v>
          </cell>
        </row>
        <row r="94">
          <cell r="S94">
            <v>0</v>
          </cell>
        </row>
        <row r="95">
          <cell r="S95">
            <v>0</v>
          </cell>
        </row>
        <row r="96">
          <cell r="S96">
            <v>0</v>
          </cell>
        </row>
        <row r="97">
          <cell r="S97">
            <v>0</v>
          </cell>
        </row>
        <row r="98">
          <cell r="S98">
            <v>0</v>
          </cell>
        </row>
        <row r="99">
          <cell r="S99">
            <v>0</v>
          </cell>
        </row>
        <row r="100">
          <cell r="S100">
            <v>0</v>
          </cell>
        </row>
        <row r="101">
          <cell r="S101">
            <v>0</v>
          </cell>
        </row>
        <row r="102">
          <cell r="S102">
            <v>0</v>
          </cell>
        </row>
        <row r="103">
          <cell r="S103">
            <v>0</v>
          </cell>
        </row>
        <row r="104">
          <cell r="S104">
            <v>0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V157"/>
  <sheetViews>
    <sheetView tabSelected="1" zoomScale="70" zoomScaleNormal="70" workbookViewId="0">
      <pane xSplit="1" ySplit="12" topLeftCell="B13" activePane="bottomRight" state="frozen"/>
      <selection pane="topRight" activeCell="B1" sqref="B1"/>
      <selection pane="bottomLeft" activeCell="A14" sqref="A14"/>
      <selection pane="bottomRight" activeCell="A43" sqref="A43"/>
    </sheetView>
  </sheetViews>
  <sheetFormatPr defaultColWidth="9.1796875" defaultRowHeight="24.75" customHeight="1" x14ac:dyDescent="0.35"/>
  <cols>
    <col min="1" max="1" width="66.7265625" style="2" customWidth="1"/>
    <col min="2" max="2" width="6.54296875" style="2" customWidth="1"/>
    <col min="3" max="3" width="12.54296875" style="3" customWidth="1"/>
    <col min="4" max="4" width="14.54296875" style="3" customWidth="1"/>
    <col min="5" max="5" width="16.7265625" style="3" bestFit="1" customWidth="1"/>
    <col min="6" max="7" width="9.7265625" style="3" bestFit="1" customWidth="1"/>
    <col min="8" max="8" width="9.26953125" style="3" bestFit="1" customWidth="1"/>
    <col min="9" max="9" width="9.7265625" style="2" bestFit="1" customWidth="1"/>
    <col min="10" max="10" width="16" style="2" bestFit="1" customWidth="1"/>
    <col min="11" max="11" width="29.1796875" style="2" bestFit="1" customWidth="1"/>
    <col min="12" max="13" width="9.7265625" style="2" bestFit="1" customWidth="1"/>
    <col min="14" max="14" width="14" style="2" bestFit="1" customWidth="1"/>
    <col min="15" max="15" width="15.7265625" style="2" customWidth="1"/>
    <col min="16" max="16" width="14" style="2" bestFit="1" customWidth="1"/>
    <col min="17" max="18" width="9.7265625" style="2" bestFit="1" customWidth="1"/>
    <col min="19" max="19" width="7.453125" style="2" customWidth="1"/>
  </cols>
  <sheetData>
    <row r="1" spans="1:19" ht="18" x14ac:dyDescent="0.4">
      <c r="A1" s="1" t="s">
        <v>140</v>
      </c>
      <c r="P1" s="4"/>
      <c r="Q1" s="4"/>
      <c r="R1" s="5"/>
    </row>
    <row r="2" spans="1:19" ht="15.5" x14ac:dyDescent="0.35">
      <c r="A2" s="6">
        <v>2025</v>
      </c>
      <c r="B2" s="7" t="s">
        <v>0</v>
      </c>
      <c r="I2" s="3"/>
      <c r="K2" s="2" t="s">
        <v>1</v>
      </c>
      <c r="L2" s="8"/>
      <c r="M2" s="8"/>
      <c r="N2" s="8"/>
      <c r="O2" s="8"/>
      <c r="P2" s="9"/>
      <c r="Q2" s="3"/>
      <c r="R2" s="3"/>
    </row>
    <row r="3" spans="1:19" ht="15.5" x14ac:dyDescent="0.35">
      <c r="A3" s="10" t="s">
        <v>2</v>
      </c>
      <c r="I3" s="3"/>
      <c r="K3" s="2" t="s">
        <v>3</v>
      </c>
      <c r="L3" s="11"/>
      <c r="M3" s="11"/>
      <c r="N3" s="11"/>
      <c r="O3" s="11"/>
      <c r="P3" s="9"/>
      <c r="Q3" s="3"/>
      <c r="R3" s="3"/>
    </row>
    <row r="4" spans="1:19" ht="18" x14ac:dyDescent="0.4">
      <c r="A4" s="1"/>
      <c r="I4" s="3"/>
      <c r="K4" s="2" t="s">
        <v>4</v>
      </c>
      <c r="L4" s="12"/>
      <c r="M4" s="12"/>
      <c r="N4" s="13"/>
      <c r="O4" s="12"/>
      <c r="P4" s="9"/>
      <c r="Q4" s="3"/>
      <c r="R4" s="3"/>
    </row>
    <row r="5" spans="1:19" ht="18" x14ac:dyDescent="0.4">
      <c r="A5" s="1" t="s">
        <v>5</v>
      </c>
      <c r="I5" s="3"/>
      <c r="K5" s="2" t="s">
        <v>6</v>
      </c>
      <c r="L5" s="14"/>
      <c r="M5" s="14"/>
      <c r="N5" s="14"/>
      <c r="O5" s="14"/>
      <c r="P5" s="3"/>
      <c r="Q5" s="3"/>
      <c r="R5" s="3"/>
    </row>
    <row r="6" spans="1:19" ht="18" x14ac:dyDescent="0.4">
      <c r="A6" s="1" t="s">
        <v>7</v>
      </c>
      <c r="I6" s="3"/>
      <c r="K6" s="2" t="s">
        <v>8</v>
      </c>
      <c r="L6" s="15"/>
      <c r="M6" s="15"/>
      <c r="N6" s="15"/>
      <c r="O6" s="15"/>
      <c r="P6" s="3"/>
      <c r="Q6" s="3"/>
      <c r="R6" s="3"/>
    </row>
    <row r="7" spans="1:19" ht="18" x14ac:dyDescent="0.4">
      <c r="A7" s="1"/>
      <c r="K7" s="2" t="s">
        <v>9</v>
      </c>
      <c r="P7" s="3"/>
      <c r="Q7" s="3"/>
      <c r="R7" s="3"/>
    </row>
    <row r="8" spans="1:19" ht="22.5" customHeight="1" x14ac:dyDescent="0.4">
      <c r="A8" s="1" t="s">
        <v>11</v>
      </c>
      <c r="K8" s="2" t="s">
        <v>10</v>
      </c>
      <c r="L8" s="16"/>
      <c r="M8" s="16"/>
      <c r="N8" s="16"/>
      <c r="O8" s="16"/>
    </row>
    <row r="9" spans="1:19" ht="24.75" customHeight="1" x14ac:dyDescent="0.35">
      <c r="A9" s="17" t="s">
        <v>12</v>
      </c>
    </row>
    <row r="10" spans="1:19" ht="24.75" customHeight="1" x14ac:dyDescent="0.35">
      <c r="A10" s="17" t="s">
        <v>13</v>
      </c>
    </row>
    <row r="11" spans="1:19" ht="13.5" customHeight="1" x14ac:dyDescent="0.35">
      <c r="A11" s="17"/>
    </row>
    <row r="12" spans="1:19" ht="42" customHeight="1" x14ac:dyDescent="0.35">
      <c r="A12" s="18" t="s">
        <v>14</v>
      </c>
      <c r="B12" s="18" t="s">
        <v>15</v>
      </c>
      <c r="C12" s="18" t="s">
        <v>16</v>
      </c>
      <c r="D12" s="18" t="s">
        <v>17</v>
      </c>
      <c r="E12" s="18">
        <v>2025</v>
      </c>
      <c r="F12" s="18">
        <f t="shared" ref="F12:S12" si="0">E12+1</f>
        <v>2026</v>
      </c>
      <c r="G12" s="18">
        <f>F12+1</f>
        <v>2027</v>
      </c>
      <c r="H12" s="18">
        <f t="shared" si="0"/>
        <v>2028</v>
      </c>
      <c r="I12" s="18">
        <f t="shared" si="0"/>
        <v>2029</v>
      </c>
      <c r="J12" s="18">
        <f t="shared" si="0"/>
        <v>2030</v>
      </c>
      <c r="K12" s="18">
        <f t="shared" si="0"/>
        <v>2031</v>
      </c>
      <c r="L12" s="18">
        <f t="shared" si="0"/>
        <v>2032</v>
      </c>
      <c r="M12" s="18">
        <f t="shared" si="0"/>
        <v>2033</v>
      </c>
      <c r="N12" s="18">
        <f t="shared" si="0"/>
        <v>2034</v>
      </c>
      <c r="O12" s="18">
        <f t="shared" si="0"/>
        <v>2035</v>
      </c>
      <c r="P12" s="18">
        <f t="shared" si="0"/>
        <v>2036</v>
      </c>
      <c r="Q12" s="18">
        <f t="shared" si="0"/>
        <v>2037</v>
      </c>
      <c r="R12" s="18">
        <f t="shared" si="0"/>
        <v>2038</v>
      </c>
      <c r="S12" s="18">
        <f t="shared" si="0"/>
        <v>2039</v>
      </c>
    </row>
    <row r="13" spans="1:19" s="2" customFormat="1" ht="24.75" customHeight="1" x14ac:dyDescent="0.3">
      <c r="A13" s="19" t="s">
        <v>18</v>
      </c>
      <c r="B13" s="20"/>
      <c r="C13" s="21">
        <f t="shared" ref="C13:C17" si="1">SUM(D13:S13)</f>
        <v>94.4</v>
      </c>
      <c r="D13" s="22"/>
      <c r="E13" s="86">
        <v>94.4</v>
      </c>
      <c r="F13" s="21"/>
      <c r="G13" s="27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86"/>
      <c r="S13" s="86"/>
    </row>
    <row r="14" spans="1:19" s="2" customFormat="1" ht="24.75" customHeight="1" x14ac:dyDescent="0.3">
      <c r="A14" s="19" t="s">
        <v>19</v>
      </c>
      <c r="B14" s="23"/>
      <c r="C14" s="24">
        <f t="shared" si="1"/>
        <v>68.3</v>
      </c>
      <c r="D14" s="25"/>
      <c r="E14" s="86"/>
      <c r="F14" s="86"/>
      <c r="G14" s="86">
        <v>68.3</v>
      </c>
      <c r="H14" s="26"/>
      <c r="I14" s="86"/>
      <c r="J14" s="27"/>
      <c r="K14" s="86"/>
      <c r="L14" s="86"/>
      <c r="M14" s="86"/>
      <c r="N14" s="86"/>
      <c r="O14" s="86"/>
      <c r="P14" s="86"/>
      <c r="Q14" s="86"/>
      <c r="R14" s="86"/>
      <c r="S14" s="86"/>
    </row>
    <row r="15" spans="1:19" s="2" customFormat="1" ht="36" customHeight="1" x14ac:dyDescent="0.3">
      <c r="A15" s="19" t="s">
        <v>20</v>
      </c>
      <c r="B15" s="23"/>
      <c r="C15" s="24">
        <f t="shared" si="1"/>
        <v>11</v>
      </c>
      <c r="D15" s="25"/>
      <c r="E15" s="25"/>
      <c r="F15" s="25"/>
      <c r="G15" s="29"/>
      <c r="H15" s="26"/>
      <c r="I15" s="86"/>
      <c r="J15" s="21">
        <v>11</v>
      </c>
      <c r="K15" s="86"/>
      <c r="L15" s="86"/>
      <c r="M15" s="86"/>
      <c r="N15" s="86"/>
      <c r="O15" s="86"/>
      <c r="P15" s="86"/>
      <c r="Q15" s="86"/>
      <c r="R15" s="86"/>
      <c r="S15" s="86"/>
    </row>
    <row r="16" spans="1:19" s="2" customFormat="1" ht="24.75" customHeight="1" x14ac:dyDescent="0.3">
      <c r="A16" s="19" t="s">
        <v>21</v>
      </c>
      <c r="B16" s="28"/>
      <c r="C16" s="21">
        <f t="shared" si="1"/>
        <v>75.5</v>
      </c>
      <c r="D16" s="86"/>
      <c r="E16" s="86"/>
      <c r="F16" s="86">
        <v>75.5</v>
      </c>
      <c r="G16" s="29"/>
      <c r="H16" s="86"/>
      <c r="I16" s="86"/>
      <c r="J16" s="29"/>
      <c r="K16" s="86"/>
      <c r="L16" s="86"/>
      <c r="M16" s="86"/>
      <c r="N16" s="86"/>
      <c r="O16" s="86"/>
      <c r="P16" s="86"/>
      <c r="Q16" s="86"/>
      <c r="R16" s="86"/>
      <c r="S16" s="86"/>
    </row>
    <row r="17" spans="1:19" s="102" customFormat="1" ht="24.75" customHeight="1" x14ac:dyDescent="0.35">
      <c r="A17" s="101" t="s">
        <v>146</v>
      </c>
      <c r="B17" s="101"/>
      <c r="C17" s="103">
        <f t="shared" si="1"/>
        <v>12.5</v>
      </c>
      <c r="D17" s="103"/>
      <c r="E17" s="104"/>
      <c r="F17" s="101"/>
      <c r="G17" s="101">
        <v>12.5</v>
      </c>
      <c r="H17" s="101"/>
      <c r="I17" s="101"/>
      <c r="J17" s="101"/>
      <c r="K17" s="101"/>
      <c r="L17" s="101"/>
      <c r="M17" s="101"/>
      <c r="N17" s="101"/>
      <c r="O17" s="101"/>
      <c r="P17" s="101"/>
      <c r="Q17" s="101"/>
      <c r="R17" s="101"/>
      <c r="S17" s="101"/>
    </row>
    <row r="18" spans="1:19" s="2" customFormat="1" ht="24.75" customHeight="1" x14ac:dyDescent="0.3">
      <c r="A18" s="89" t="s">
        <v>22</v>
      </c>
      <c r="B18" s="30"/>
      <c r="C18" s="97">
        <f t="shared" ref="C18:C45" si="2">SUM(D18:S18)</f>
        <v>7</v>
      </c>
      <c r="D18" s="90"/>
      <c r="E18" s="89"/>
      <c r="F18" s="95">
        <v>6</v>
      </c>
      <c r="G18" s="95">
        <v>1</v>
      </c>
      <c r="H18" s="95"/>
      <c r="I18" s="95"/>
      <c r="J18" s="89"/>
      <c r="K18" s="89"/>
      <c r="L18" s="89"/>
      <c r="M18" s="89"/>
      <c r="N18" s="31"/>
      <c r="O18" s="31"/>
      <c r="P18" s="31"/>
      <c r="Q18" s="31"/>
      <c r="R18" s="31"/>
      <c r="S18" s="31"/>
    </row>
    <row r="19" spans="1:19" s="2" customFormat="1" ht="24.75" customHeight="1" x14ac:dyDescent="0.3">
      <c r="A19" s="89" t="s">
        <v>23</v>
      </c>
      <c r="B19" s="30"/>
      <c r="C19" s="97">
        <f t="shared" si="2"/>
        <v>110.8</v>
      </c>
      <c r="D19" s="90"/>
      <c r="E19" s="89"/>
      <c r="F19" s="89"/>
      <c r="G19" s="89"/>
      <c r="H19" s="89">
        <v>22.16</v>
      </c>
      <c r="I19" s="89">
        <v>22.16</v>
      </c>
      <c r="J19" s="89">
        <v>22.16</v>
      </c>
      <c r="K19" s="89">
        <v>22.16</v>
      </c>
      <c r="L19" s="89">
        <v>22.16</v>
      </c>
      <c r="M19" s="89"/>
      <c r="N19" s="31"/>
      <c r="O19" s="31"/>
      <c r="P19" s="31"/>
      <c r="Q19" s="31"/>
      <c r="R19" s="31"/>
      <c r="S19" s="31"/>
    </row>
    <row r="20" spans="1:19" s="2" customFormat="1" ht="24.75" customHeight="1" x14ac:dyDescent="0.3">
      <c r="A20" s="89" t="s">
        <v>24</v>
      </c>
      <c r="B20" s="30"/>
      <c r="C20" s="97">
        <f t="shared" si="2"/>
        <v>40</v>
      </c>
      <c r="D20" s="90"/>
      <c r="E20" s="89"/>
      <c r="F20" s="89"/>
      <c r="G20" s="95">
        <v>38</v>
      </c>
      <c r="H20" s="97">
        <v>2</v>
      </c>
      <c r="I20" s="97"/>
      <c r="J20" s="89"/>
      <c r="K20" s="89"/>
      <c r="L20" s="89"/>
      <c r="M20" s="89"/>
      <c r="N20" s="31"/>
      <c r="O20" s="31"/>
      <c r="P20" s="31"/>
      <c r="Q20" s="31"/>
      <c r="R20" s="31"/>
      <c r="S20" s="31"/>
    </row>
    <row r="21" spans="1:19" s="2" customFormat="1" ht="24.75" customHeight="1" x14ac:dyDescent="0.3">
      <c r="A21" s="89" t="s">
        <v>25</v>
      </c>
      <c r="B21" s="30"/>
      <c r="C21" s="97">
        <f t="shared" si="2"/>
        <v>15.5</v>
      </c>
      <c r="D21" s="90"/>
      <c r="E21" s="89"/>
      <c r="F21" s="91"/>
      <c r="G21" s="91"/>
      <c r="H21" s="95">
        <v>15</v>
      </c>
      <c r="I21" s="95">
        <v>0.5</v>
      </c>
      <c r="J21" s="91"/>
      <c r="K21" s="89"/>
      <c r="L21" s="89"/>
      <c r="M21" s="89"/>
      <c r="N21" s="31"/>
      <c r="O21" s="31"/>
      <c r="P21" s="31"/>
      <c r="Q21" s="31"/>
      <c r="R21" s="31"/>
      <c r="S21" s="31"/>
    </row>
    <row r="22" spans="1:19" s="2" customFormat="1" ht="24.75" customHeight="1" x14ac:dyDescent="0.3">
      <c r="A22" s="89" t="s">
        <v>26</v>
      </c>
      <c r="B22" s="94"/>
      <c r="C22" s="97">
        <f t="shared" si="2"/>
        <v>15.8</v>
      </c>
      <c r="D22" s="95"/>
      <c r="E22" s="97"/>
      <c r="F22" s="97"/>
      <c r="G22" s="97"/>
      <c r="H22" s="97">
        <v>15.8</v>
      </c>
      <c r="I22" s="97">
        <v>0</v>
      </c>
      <c r="J22" s="95"/>
      <c r="K22" s="97"/>
      <c r="L22" s="97"/>
      <c r="M22" s="97"/>
      <c r="N22" s="97"/>
      <c r="O22" s="97"/>
      <c r="P22" s="97"/>
      <c r="Q22" s="97"/>
      <c r="R22" s="97"/>
      <c r="S22" s="97"/>
    </row>
    <row r="23" spans="1:19" s="2" customFormat="1" ht="28" x14ac:dyDescent="0.3">
      <c r="A23" s="89" t="s">
        <v>27</v>
      </c>
      <c r="B23" s="94"/>
      <c r="C23" s="97">
        <f t="shared" si="2"/>
        <v>83.4</v>
      </c>
      <c r="D23" s="95">
        <v>79.400000000000006</v>
      </c>
      <c r="E23" s="97">
        <v>4</v>
      </c>
      <c r="F23" s="97">
        <v>0</v>
      </c>
      <c r="G23" s="97">
        <v>0</v>
      </c>
      <c r="H23" s="97"/>
      <c r="I23" s="97"/>
      <c r="J23" s="97"/>
      <c r="K23" s="97"/>
      <c r="L23" s="97"/>
      <c r="M23" s="97"/>
      <c r="N23" s="97"/>
      <c r="O23" s="97"/>
      <c r="P23" s="97"/>
      <c r="Q23" s="97"/>
      <c r="R23" s="97"/>
      <c r="S23" s="97"/>
    </row>
    <row r="24" spans="1:19" s="2" customFormat="1" ht="34.5" customHeight="1" x14ac:dyDescent="0.3">
      <c r="A24" s="89" t="s">
        <v>28</v>
      </c>
      <c r="B24" s="94"/>
      <c r="C24" s="97">
        <f t="shared" si="2"/>
        <v>135.80000000000001</v>
      </c>
      <c r="D24" s="95">
        <v>87.9</v>
      </c>
      <c r="E24" s="97">
        <v>44.9</v>
      </c>
      <c r="F24" s="97">
        <v>1</v>
      </c>
      <c r="G24" s="97">
        <v>0</v>
      </c>
      <c r="H24" s="97">
        <v>2</v>
      </c>
      <c r="I24" s="97"/>
      <c r="J24" s="97"/>
      <c r="K24" s="97"/>
      <c r="L24" s="97"/>
      <c r="M24" s="97"/>
      <c r="N24" s="97"/>
      <c r="O24" s="97"/>
      <c r="P24" s="97"/>
      <c r="Q24" s="97"/>
      <c r="R24" s="97"/>
      <c r="S24" s="97"/>
    </row>
    <row r="25" spans="1:19" s="2" customFormat="1" ht="24.75" customHeight="1" x14ac:dyDescent="0.3">
      <c r="A25" s="89" t="s">
        <v>29</v>
      </c>
      <c r="B25" s="94"/>
      <c r="C25" s="97">
        <f t="shared" si="2"/>
        <v>12.6</v>
      </c>
      <c r="D25" s="95">
        <v>11.6</v>
      </c>
      <c r="E25" s="97">
        <v>1</v>
      </c>
      <c r="F25" s="97">
        <v>0</v>
      </c>
      <c r="G25" s="97"/>
      <c r="H25" s="97"/>
      <c r="I25" s="97"/>
      <c r="J25" s="97"/>
      <c r="K25" s="97"/>
      <c r="L25" s="97"/>
      <c r="M25" s="97"/>
      <c r="N25" s="97"/>
      <c r="O25" s="97"/>
      <c r="P25" s="97"/>
      <c r="Q25" s="97"/>
      <c r="R25" s="97"/>
      <c r="S25" s="97"/>
    </row>
    <row r="26" spans="1:19" s="2" customFormat="1" ht="24.75" customHeight="1" x14ac:dyDescent="0.3">
      <c r="A26" s="89" t="s">
        <v>30</v>
      </c>
      <c r="B26" s="94"/>
      <c r="C26" s="97">
        <f t="shared" si="2"/>
        <v>25</v>
      </c>
      <c r="D26" s="95"/>
      <c r="E26" s="89"/>
      <c r="F26" s="89"/>
      <c r="G26" s="89"/>
      <c r="H26" s="97"/>
      <c r="I26" s="97">
        <v>25</v>
      </c>
      <c r="J26" s="89"/>
      <c r="K26" s="97"/>
      <c r="L26" s="97"/>
      <c r="M26" s="97"/>
      <c r="N26" s="97"/>
      <c r="O26" s="97"/>
      <c r="P26" s="97"/>
      <c r="Q26" s="97"/>
      <c r="R26" s="97"/>
      <c r="S26" s="97"/>
    </row>
    <row r="27" spans="1:19" s="2" customFormat="1" ht="24.75" customHeight="1" x14ac:dyDescent="0.3">
      <c r="A27" s="89" t="s">
        <v>31</v>
      </c>
      <c r="B27" s="94"/>
      <c r="C27" s="97">
        <f t="shared" si="2"/>
        <v>18.399999999999999</v>
      </c>
      <c r="D27" s="95">
        <v>15.8</v>
      </c>
      <c r="E27" s="97">
        <v>2.4</v>
      </c>
      <c r="F27" s="97">
        <v>0.2</v>
      </c>
      <c r="G27" s="97">
        <v>0</v>
      </c>
      <c r="H27" s="97"/>
      <c r="I27" s="97"/>
      <c r="J27" s="97"/>
      <c r="K27" s="97"/>
      <c r="L27" s="97"/>
      <c r="M27" s="97"/>
      <c r="N27" s="97"/>
      <c r="O27" s="97"/>
      <c r="P27" s="97"/>
      <c r="Q27" s="97"/>
      <c r="R27" s="97"/>
      <c r="S27" s="97"/>
    </row>
    <row r="28" spans="1:19" s="2" customFormat="1" ht="24.75" customHeight="1" x14ac:dyDescent="0.3">
      <c r="A28" s="89" t="s">
        <v>32</v>
      </c>
      <c r="B28" s="94"/>
      <c r="C28" s="97">
        <f t="shared" si="2"/>
        <v>23</v>
      </c>
      <c r="D28" s="97"/>
      <c r="E28" s="97"/>
      <c r="F28" s="97"/>
      <c r="G28" s="97"/>
      <c r="H28" s="97"/>
      <c r="I28" s="97"/>
      <c r="J28" s="97">
        <v>23</v>
      </c>
      <c r="K28" s="97"/>
      <c r="L28" s="97"/>
      <c r="M28" s="97"/>
      <c r="N28" s="97"/>
      <c r="O28" s="97"/>
      <c r="P28" s="97"/>
      <c r="Q28" s="97"/>
      <c r="R28" s="97"/>
      <c r="S28" s="97"/>
    </row>
    <row r="29" spans="1:19" s="2" customFormat="1" ht="24.75" customHeight="1" x14ac:dyDescent="0.3">
      <c r="A29" s="89" t="s">
        <v>33</v>
      </c>
      <c r="B29" s="94"/>
      <c r="C29" s="97">
        <f t="shared" si="2"/>
        <v>10</v>
      </c>
      <c r="D29" s="95"/>
      <c r="E29" s="97"/>
      <c r="F29" s="97"/>
      <c r="G29" s="97">
        <v>10</v>
      </c>
      <c r="H29" s="97"/>
      <c r="I29" s="95"/>
      <c r="J29" s="97"/>
      <c r="K29" s="97"/>
      <c r="L29" s="97"/>
      <c r="M29" s="97"/>
      <c r="N29" s="97"/>
      <c r="O29" s="97"/>
      <c r="P29" s="97"/>
      <c r="Q29" s="97"/>
      <c r="R29" s="97"/>
      <c r="S29" s="97"/>
    </row>
    <row r="30" spans="1:19" s="2" customFormat="1" ht="24.75" customHeight="1" x14ac:dyDescent="0.3">
      <c r="A30" s="89" t="s">
        <v>34</v>
      </c>
      <c r="B30" s="94"/>
      <c r="C30" s="97">
        <f t="shared" si="2"/>
        <v>38.299999999999997</v>
      </c>
      <c r="D30" s="97"/>
      <c r="E30" s="97"/>
      <c r="F30" s="97"/>
      <c r="G30" s="97"/>
      <c r="H30" s="97"/>
      <c r="I30" s="97">
        <v>38.299999999999997</v>
      </c>
      <c r="J30" s="97"/>
      <c r="K30" s="97">
        <v>0</v>
      </c>
      <c r="L30" s="97"/>
      <c r="M30" s="97"/>
      <c r="N30" s="97"/>
      <c r="O30" s="97"/>
      <c r="P30" s="97"/>
      <c r="Q30" s="97"/>
      <c r="R30" s="97"/>
      <c r="S30" s="97"/>
    </row>
    <row r="31" spans="1:19" s="2" customFormat="1" ht="24.75" customHeight="1" x14ac:dyDescent="0.3">
      <c r="A31" s="92" t="s">
        <v>35</v>
      </c>
      <c r="B31" s="94"/>
      <c r="C31" s="97">
        <f t="shared" si="2"/>
        <v>90</v>
      </c>
      <c r="D31" s="97"/>
      <c r="E31" s="97"/>
      <c r="F31" s="97"/>
      <c r="G31" s="97"/>
      <c r="H31" s="97"/>
      <c r="I31" s="97"/>
      <c r="J31" s="97">
        <v>90</v>
      </c>
      <c r="K31" s="97"/>
      <c r="L31" s="97"/>
      <c r="M31" s="97"/>
      <c r="N31" s="97"/>
      <c r="O31" s="97"/>
      <c r="P31" s="97"/>
      <c r="Q31" s="97"/>
      <c r="R31" s="97"/>
      <c r="S31" s="97"/>
    </row>
    <row r="32" spans="1:19" s="2" customFormat="1" ht="24.75" customHeight="1" x14ac:dyDescent="0.3">
      <c r="A32" s="89" t="s">
        <v>36</v>
      </c>
      <c r="B32" s="94"/>
      <c r="C32" s="97">
        <f t="shared" si="2"/>
        <v>284</v>
      </c>
      <c r="D32" s="97"/>
      <c r="E32" s="97"/>
      <c r="F32" s="97"/>
      <c r="G32" s="97">
        <v>0</v>
      </c>
      <c r="H32" s="97"/>
      <c r="I32" s="97"/>
      <c r="J32" s="97"/>
      <c r="K32" s="97">
        <v>284</v>
      </c>
      <c r="L32" s="97"/>
      <c r="M32" s="97"/>
      <c r="N32" s="97"/>
      <c r="O32" s="97"/>
      <c r="P32" s="97"/>
      <c r="Q32" s="97"/>
      <c r="R32" s="97"/>
      <c r="S32" s="97"/>
    </row>
    <row r="33" spans="1:22" s="2" customFormat="1" ht="24.75" customHeight="1" x14ac:dyDescent="0.3">
      <c r="A33" s="89" t="s">
        <v>37</v>
      </c>
      <c r="B33" s="94"/>
      <c r="C33" s="97">
        <f t="shared" si="2"/>
        <v>7.15</v>
      </c>
      <c r="D33" s="93"/>
      <c r="E33" s="97"/>
      <c r="F33" s="97"/>
      <c r="G33" s="97"/>
      <c r="H33" s="97">
        <v>7.15</v>
      </c>
      <c r="I33" s="97"/>
      <c r="J33" s="97"/>
      <c r="K33" s="97"/>
      <c r="L33" s="97"/>
      <c r="M33" s="97"/>
      <c r="N33" s="97"/>
      <c r="O33" s="97"/>
      <c r="P33" s="97"/>
      <c r="Q33" s="97"/>
      <c r="R33" s="97"/>
      <c r="S33" s="97"/>
    </row>
    <row r="34" spans="1:22" s="2" customFormat="1" ht="24.75" customHeight="1" x14ac:dyDescent="0.3">
      <c r="A34" s="89" t="s">
        <v>38</v>
      </c>
      <c r="B34" s="94"/>
      <c r="C34" s="97">
        <f t="shared" si="2"/>
        <v>27.5</v>
      </c>
      <c r="D34" s="95"/>
      <c r="E34" s="97"/>
      <c r="F34" s="97"/>
      <c r="G34" s="97">
        <v>27.5</v>
      </c>
      <c r="H34" s="97"/>
      <c r="I34" s="97"/>
      <c r="J34" s="97"/>
      <c r="K34" s="97"/>
      <c r="L34" s="97"/>
      <c r="M34" s="97"/>
      <c r="N34" s="97"/>
      <c r="O34" s="97"/>
      <c r="P34" s="97"/>
      <c r="Q34" s="97"/>
      <c r="R34" s="97"/>
      <c r="S34" s="97"/>
    </row>
    <row r="35" spans="1:22" s="2" customFormat="1" ht="24.75" customHeight="1" x14ac:dyDescent="0.3">
      <c r="A35" s="89" t="s">
        <v>39</v>
      </c>
      <c r="B35" s="94"/>
      <c r="C35" s="97">
        <f t="shared" si="2"/>
        <v>26</v>
      </c>
      <c r="D35" s="95"/>
      <c r="E35" s="97">
        <v>25</v>
      </c>
      <c r="F35" s="97">
        <v>1</v>
      </c>
      <c r="G35" s="97"/>
      <c r="H35" s="97"/>
      <c r="I35" s="97"/>
      <c r="J35" s="97"/>
      <c r="K35" s="97"/>
      <c r="L35" s="97"/>
      <c r="M35" s="97"/>
      <c r="N35" s="97"/>
      <c r="O35" s="97"/>
      <c r="P35" s="97"/>
      <c r="Q35" s="97"/>
      <c r="R35" s="97"/>
      <c r="S35" s="97"/>
    </row>
    <row r="36" spans="1:22" s="2" customFormat="1" ht="24.75" customHeight="1" x14ac:dyDescent="0.3">
      <c r="A36" s="89" t="s">
        <v>40</v>
      </c>
      <c r="B36" s="94"/>
      <c r="C36" s="97">
        <f t="shared" si="2"/>
        <v>3</v>
      </c>
      <c r="D36" s="95"/>
      <c r="E36" s="97">
        <v>3</v>
      </c>
      <c r="F36" s="97"/>
      <c r="G36" s="97"/>
      <c r="H36" s="97"/>
      <c r="I36" s="97"/>
      <c r="J36" s="97"/>
      <c r="K36" s="97"/>
      <c r="L36" s="97"/>
      <c r="M36" s="97"/>
      <c r="N36" s="97"/>
      <c r="O36" s="97"/>
      <c r="P36" s="97"/>
      <c r="Q36" s="97"/>
      <c r="R36" s="97"/>
      <c r="S36" s="97"/>
    </row>
    <row r="37" spans="1:22" s="2" customFormat="1" ht="24.75" customHeight="1" x14ac:dyDescent="0.3">
      <c r="A37" s="89" t="s">
        <v>41</v>
      </c>
      <c r="B37" s="94"/>
      <c r="C37" s="97">
        <f t="shared" si="2"/>
        <v>2.5</v>
      </c>
      <c r="D37" s="95"/>
      <c r="E37" s="97"/>
      <c r="F37" s="97"/>
      <c r="G37" s="97">
        <v>2.5</v>
      </c>
      <c r="H37" s="97">
        <v>0</v>
      </c>
      <c r="I37" s="97"/>
      <c r="J37" s="97"/>
      <c r="K37" s="97"/>
      <c r="L37" s="97"/>
      <c r="M37" s="97"/>
      <c r="N37" s="97"/>
      <c r="O37" s="97"/>
      <c r="P37" s="97"/>
      <c r="Q37" s="97"/>
      <c r="R37" s="97"/>
      <c r="S37" s="97"/>
    </row>
    <row r="38" spans="1:22" s="2" customFormat="1" ht="24.75" customHeight="1" x14ac:dyDescent="0.3">
      <c r="A38" s="89" t="s">
        <v>42</v>
      </c>
      <c r="B38" s="94"/>
      <c r="C38" s="97">
        <f t="shared" si="2"/>
        <v>58.800000000000004</v>
      </c>
      <c r="D38" s="95">
        <v>41.1</v>
      </c>
      <c r="E38" s="97">
        <v>13.1</v>
      </c>
      <c r="F38" s="97">
        <v>4.4000000000000004</v>
      </c>
      <c r="G38" s="97">
        <v>0.2</v>
      </c>
      <c r="H38" s="97">
        <v>0</v>
      </c>
      <c r="I38" s="97"/>
      <c r="J38" s="97"/>
      <c r="K38" s="97"/>
      <c r="L38" s="97"/>
      <c r="M38" s="97"/>
      <c r="N38" s="97"/>
      <c r="O38" s="97"/>
      <c r="P38" s="97"/>
      <c r="Q38" s="97"/>
      <c r="R38" s="97"/>
      <c r="S38" s="97"/>
    </row>
    <row r="39" spans="1:22" s="2" customFormat="1" ht="24.75" customHeight="1" x14ac:dyDescent="0.3">
      <c r="A39" s="89" t="s">
        <v>43</v>
      </c>
      <c r="B39" s="94"/>
      <c r="C39" s="97">
        <f t="shared" si="2"/>
        <v>26</v>
      </c>
      <c r="D39" s="97">
        <v>25.5</v>
      </c>
      <c r="E39" s="97">
        <v>0.5</v>
      </c>
      <c r="F39" s="97">
        <v>0</v>
      </c>
      <c r="G39" s="97"/>
      <c r="H39" s="97"/>
      <c r="I39" s="97"/>
      <c r="J39" s="97"/>
      <c r="K39" s="97"/>
      <c r="L39" s="97"/>
      <c r="M39" s="97"/>
      <c r="N39" s="97"/>
      <c r="O39" s="97"/>
      <c r="P39" s="97"/>
      <c r="Q39" s="97"/>
      <c r="R39" s="97"/>
      <c r="S39" s="97"/>
    </row>
    <row r="40" spans="1:22" s="2" customFormat="1" ht="24.75" customHeight="1" x14ac:dyDescent="0.3">
      <c r="A40" s="89" t="s">
        <v>44</v>
      </c>
      <c r="B40" s="94"/>
      <c r="C40" s="97">
        <f t="shared" si="2"/>
        <v>16</v>
      </c>
      <c r="D40" s="97"/>
      <c r="E40" s="97"/>
      <c r="F40" s="97"/>
      <c r="G40" s="97">
        <v>16</v>
      </c>
      <c r="H40" s="97"/>
      <c r="I40" s="97">
        <v>0</v>
      </c>
      <c r="J40" s="97"/>
      <c r="K40" s="97"/>
      <c r="L40" s="97"/>
      <c r="M40" s="97"/>
      <c r="N40" s="97"/>
      <c r="O40" s="97"/>
      <c r="P40" s="97"/>
      <c r="Q40" s="97"/>
      <c r="R40" s="97"/>
      <c r="S40" s="97"/>
    </row>
    <row r="41" spans="1:22" s="2" customFormat="1" ht="24.75" customHeight="1" x14ac:dyDescent="0.3">
      <c r="A41" s="98" t="s">
        <v>45</v>
      </c>
      <c r="B41" s="94"/>
      <c r="C41" s="97">
        <f t="shared" si="2"/>
        <v>22</v>
      </c>
      <c r="D41" s="95"/>
      <c r="E41" s="97"/>
      <c r="F41" s="97"/>
      <c r="G41" s="97"/>
      <c r="H41" s="97">
        <v>22</v>
      </c>
      <c r="I41" s="97"/>
      <c r="J41" s="97"/>
      <c r="K41" s="97">
        <v>0</v>
      </c>
      <c r="L41" s="97"/>
      <c r="M41" s="97"/>
      <c r="N41" s="97"/>
      <c r="O41" s="97"/>
      <c r="P41" s="97"/>
      <c r="Q41" s="97"/>
      <c r="R41" s="97"/>
      <c r="S41" s="97"/>
    </row>
    <row r="42" spans="1:22" s="2" customFormat="1" ht="24.75" customHeight="1" x14ac:dyDescent="0.3">
      <c r="A42" s="98" t="s">
        <v>46</v>
      </c>
      <c r="B42" s="94"/>
      <c r="C42" s="97">
        <f t="shared" si="2"/>
        <v>24.7</v>
      </c>
      <c r="D42" s="95"/>
      <c r="E42" s="97"/>
      <c r="F42" s="97"/>
      <c r="G42" s="97">
        <v>0</v>
      </c>
      <c r="H42" s="97">
        <v>24.7</v>
      </c>
      <c r="I42" s="97"/>
      <c r="J42" s="97"/>
      <c r="K42" s="97"/>
      <c r="L42" s="97"/>
      <c r="M42" s="97"/>
      <c r="N42" s="97"/>
      <c r="O42" s="97"/>
      <c r="P42" s="97"/>
      <c r="Q42" s="97"/>
      <c r="R42" s="97"/>
      <c r="S42" s="97"/>
    </row>
    <row r="43" spans="1:22" s="2" customFormat="1" ht="24.75" customHeight="1" x14ac:dyDescent="0.3">
      <c r="A43" s="98" t="s">
        <v>47</v>
      </c>
      <c r="B43" s="94"/>
      <c r="C43" s="97">
        <f t="shared" si="2"/>
        <v>0</v>
      </c>
      <c r="D43" s="95"/>
      <c r="E43" s="97"/>
      <c r="F43" s="97"/>
      <c r="G43" s="97"/>
      <c r="H43" s="97"/>
      <c r="I43" s="97">
        <v>0</v>
      </c>
      <c r="J43" s="97"/>
      <c r="K43" s="97"/>
      <c r="L43" s="97"/>
      <c r="M43" s="97"/>
      <c r="N43" s="97"/>
      <c r="O43" s="97"/>
      <c r="P43" s="97"/>
      <c r="Q43" s="97"/>
      <c r="R43" s="97"/>
      <c r="S43" s="97"/>
      <c r="V43" s="141"/>
    </row>
    <row r="44" spans="1:22" s="2" customFormat="1" ht="24.75" customHeight="1" x14ac:dyDescent="0.3">
      <c r="A44" s="98" t="s">
        <v>48</v>
      </c>
      <c r="B44" s="94"/>
      <c r="C44" s="97">
        <f t="shared" si="2"/>
        <v>2</v>
      </c>
      <c r="D44" s="95"/>
      <c r="E44" s="97"/>
      <c r="F44" s="97"/>
      <c r="G44" s="97">
        <v>2</v>
      </c>
      <c r="H44" s="97"/>
      <c r="I44" s="97"/>
      <c r="J44" s="97"/>
      <c r="K44" s="97"/>
      <c r="L44" s="97"/>
      <c r="M44" s="97"/>
      <c r="N44" s="97"/>
      <c r="O44" s="97"/>
      <c r="P44" s="97"/>
      <c r="Q44" s="97"/>
      <c r="R44" s="97"/>
      <c r="S44" s="97"/>
      <c r="V44" s="142"/>
    </row>
    <row r="45" spans="1:22" s="2" customFormat="1" ht="24.75" customHeight="1" x14ac:dyDescent="0.35">
      <c r="A45" s="98" t="s">
        <v>49</v>
      </c>
      <c r="B45" s="94"/>
      <c r="C45" s="97">
        <f t="shared" si="2"/>
        <v>26.5</v>
      </c>
      <c r="D45" s="95"/>
      <c r="E45" s="97">
        <v>23</v>
      </c>
      <c r="F45" s="97">
        <v>3.5</v>
      </c>
      <c r="G45" s="97"/>
      <c r="H45" s="97"/>
      <c r="I45" s="97"/>
      <c r="J45" s="97"/>
      <c r="K45" s="97"/>
      <c r="L45" s="97"/>
      <c r="M45" s="97"/>
      <c r="N45" s="97"/>
      <c r="O45" s="97"/>
      <c r="P45" s="97"/>
      <c r="Q45" s="97"/>
      <c r="R45" s="97"/>
      <c r="S45" s="97"/>
      <c r="V45" s="143"/>
    </row>
    <row r="46" spans="1:22" s="2" customFormat="1" ht="24.75" customHeight="1" x14ac:dyDescent="0.3">
      <c r="A46" s="98" t="s">
        <v>50</v>
      </c>
      <c r="B46" s="94"/>
      <c r="C46" s="97">
        <f t="shared" ref="C46:C83" si="3">SUM(D46:S46)</f>
        <v>0</v>
      </c>
      <c r="D46" s="95"/>
      <c r="E46" s="97"/>
      <c r="F46" s="97"/>
      <c r="G46" s="97"/>
      <c r="H46" s="97"/>
      <c r="I46" s="97"/>
      <c r="J46" s="97">
        <v>0</v>
      </c>
      <c r="K46" s="97"/>
      <c r="L46" s="97"/>
      <c r="M46" s="97"/>
      <c r="N46" s="97"/>
      <c r="O46" s="97"/>
      <c r="P46" s="97"/>
      <c r="Q46" s="97"/>
      <c r="R46" s="97"/>
      <c r="S46" s="97"/>
    </row>
    <row r="47" spans="1:22" s="2" customFormat="1" ht="24.75" customHeight="1" x14ac:dyDescent="0.3">
      <c r="A47" s="105" t="s">
        <v>51</v>
      </c>
      <c r="B47" s="94"/>
      <c r="C47" s="97">
        <f t="shared" si="3"/>
        <v>97.4</v>
      </c>
      <c r="D47" s="95"/>
      <c r="E47" s="97"/>
      <c r="F47" s="97"/>
      <c r="G47" s="97"/>
      <c r="H47" s="97"/>
      <c r="I47" s="97"/>
      <c r="J47" s="97"/>
      <c r="K47" s="97"/>
      <c r="L47" s="106">
        <v>97.4</v>
      </c>
      <c r="M47" s="97"/>
      <c r="N47" s="97"/>
      <c r="O47" s="97"/>
      <c r="P47" s="97"/>
      <c r="Q47" s="97"/>
      <c r="R47" s="97"/>
      <c r="S47" s="97"/>
    </row>
    <row r="48" spans="1:22" s="2" customFormat="1" ht="24.75" customHeight="1" x14ac:dyDescent="0.3">
      <c r="A48" s="144" t="s">
        <v>52</v>
      </c>
      <c r="B48" s="94"/>
      <c r="C48" s="97">
        <f t="shared" si="3"/>
        <v>84.2</v>
      </c>
      <c r="D48" s="95"/>
      <c r="E48" s="97"/>
      <c r="F48" s="97"/>
      <c r="G48" s="97"/>
      <c r="H48" s="97"/>
      <c r="I48" s="97"/>
      <c r="J48" s="97"/>
      <c r="K48" s="97"/>
      <c r="L48" s="145">
        <v>84.2</v>
      </c>
      <c r="M48" s="97"/>
      <c r="N48" s="97"/>
      <c r="O48" s="97"/>
      <c r="P48" s="97"/>
      <c r="Q48" s="97"/>
      <c r="R48" s="97"/>
      <c r="S48" s="97"/>
    </row>
    <row r="49" spans="1:19" s="2" customFormat="1" ht="24.75" customHeight="1" x14ac:dyDescent="0.3">
      <c r="A49" s="144" t="s">
        <v>144</v>
      </c>
      <c r="B49" s="94"/>
      <c r="C49" s="97">
        <f t="shared" si="3"/>
        <v>700</v>
      </c>
      <c r="D49" s="95"/>
      <c r="E49" s="97"/>
      <c r="F49" s="97"/>
      <c r="G49" s="97"/>
      <c r="H49" s="97"/>
      <c r="I49" s="97">
        <v>116.67</v>
      </c>
      <c r="J49" s="97">
        <v>116.67</v>
      </c>
      <c r="K49" s="97">
        <v>116.67</v>
      </c>
      <c r="L49" s="97">
        <v>116.67</v>
      </c>
      <c r="M49" s="97">
        <v>116.67</v>
      </c>
      <c r="N49" s="97">
        <v>116.65</v>
      </c>
      <c r="O49" s="97"/>
      <c r="P49" s="97"/>
      <c r="Q49" s="97"/>
      <c r="R49" s="97"/>
      <c r="S49" s="97"/>
    </row>
    <row r="50" spans="1:19" s="2" customFormat="1" ht="24.75" customHeight="1" x14ac:dyDescent="0.3">
      <c r="A50" s="144" t="s">
        <v>133</v>
      </c>
      <c r="B50" s="94"/>
      <c r="C50" s="97">
        <f t="shared" si="3"/>
        <v>182</v>
      </c>
      <c r="D50" s="95"/>
      <c r="E50" s="97"/>
      <c r="F50" s="97"/>
      <c r="G50" s="97"/>
      <c r="H50" s="97"/>
      <c r="I50" s="97"/>
      <c r="J50" s="97"/>
      <c r="K50" s="97">
        <v>45.5</v>
      </c>
      <c r="L50" s="97">
        <v>45.5</v>
      </c>
      <c r="M50" s="97">
        <v>45.5</v>
      </c>
      <c r="N50" s="97">
        <v>45.5</v>
      </c>
      <c r="O50" s="97"/>
      <c r="P50" s="97"/>
      <c r="Q50" s="97"/>
      <c r="R50" s="97"/>
      <c r="S50" s="97"/>
    </row>
    <row r="51" spans="1:19" s="2" customFormat="1" ht="24.75" customHeight="1" x14ac:dyDescent="0.3">
      <c r="A51" s="144" t="s">
        <v>145</v>
      </c>
      <c r="B51" s="94"/>
      <c r="C51" s="97">
        <f t="shared" si="3"/>
        <v>40</v>
      </c>
      <c r="D51" s="95"/>
      <c r="E51" s="97"/>
      <c r="F51" s="97"/>
      <c r="G51" s="97"/>
      <c r="H51" s="97"/>
      <c r="I51" s="97">
        <v>13.3</v>
      </c>
      <c r="J51" s="97">
        <v>13.3</v>
      </c>
      <c r="K51" s="97">
        <v>13.4</v>
      </c>
      <c r="L51" s="145"/>
      <c r="M51" s="97"/>
      <c r="N51" s="97"/>
      <c r="O51" s="97"/>
      <c r="P51" s="97"/>
      <c r="Q51" s="97"/>
      <c r="R51" s="97"/>
      <c r="S51" s="97"/>
    </row>
    <row r="52" spans="1:19" s="2" customFormat="1" ht="24.75" customHeight="1" x14ac:dyDescent="0.3">
      <c r="A52" s="144" t="s">
        <v>134</v>
      </c>
      <c r="B52" s="94"/>
      <c r="C52" s="97">
        <f t="shared" si="3"/>
        <v>175</v>
      </c>
      <c r="D52" s="95"/>
      <c r="E52" s="97">
        <v>43.75</v>
      </c>
      <c r="F52" s="97">
        <v>43.75</v>
      </c>
      <c r="G52" s="97">
        <v>43.75</v>
      </c>
      <c r="H52" s="97">
        <v>43.75</v>
      </c>
      <c r="I52" s="97"/>
      <c r="J52" s="97"/>
      <c r="K52" s="97"/>
      <c r="L52" s="145"/>
      <c r="M52" s="97"/>
      <c r="N52" s="97"/>
      <c r="O52" s="97"/>
      <c r="P52" s="97"/>
      <c r="Q52" s="97"/>
      <c r="R52" s="97"/>
      <c r="S52" s="97"/>
    </row>
    <row r="53" spans="1:19" s="2" customFormat="1" ht="24.75" customHeight="1" x14ac:dyDescent="0.3">
      <c r="A53" s="144" t="s">
        <v>132</v>
      </c>
      <c r="B53" s="94"/>
      <c r="C53" s="97">
        <f t="shared" si="3"/>
        <v>110</v>
      </c>
      <c r="D53" s="95"/>
      <c r="E53" s="97"/>
      <c r="F53" s="97"/>
      <c r="G53" s="97"/>
      <c r="H53" s="97"/>
      <c r="I53" s="145">
        <v>27.5</v>
      </c>
      <c r="J53" s="145">
        <v>27.5</v>
      </c>
      <c r="K53" s="145">
        <v>27.5</v>
      </c>
      <c r="L53" s="145">
        <v>27.5</v>
      </c>
      <c r="M53" s="97"/>
      <c r="N53" s="97"/>
      <c r="O53" s="97"/>
      <c r="P53" s="97"/>
      <c r="Q53" s="97"/>
      <c r="R53" s="97"/>
      <c r="S53" s="97"/>
    </row>
    <row r="54" spans="1:19" s="2" customFormat="1" ht="24.75" customHeight="1" x14ac:dyDescent="0.3">
      <c r="A54" s="144" t="s">
        <v>131</v>
      </c>
      <c r="B54" s="94"/>
      <c r="C54" s="97">
        <f t="shared" si="3"/>
        <v>15</v>
      </c>
      <c r="D54" s="95"/>
      <c r="E54" s="97"/>
      <c r="F54" s="97"/>
      <c r="G54" s="97"/>
      <c r="H54" s="97"/>
      <c r="I54" s="97"/>
      <c r="J54" s="97"/>
      <c r="K54" s="97"/>
      <c r="L54" s="145">
        <v>7.5</v>
      </c>
      <c r="M54" s="97">
        <v>7.5</v>
      </c>
      <c r="N54" s="97"/>
      <c r="O54" s="97"/>
      <c r="P54" s="97"/>
      <c r="Q54" s="97"/>
      <c r="R54" s="97"/>
      <c r="S54" s="97"/>
    </row>
    <row r="55" spans="1:19" s="2" customFormat="1" ht="24.75" customHeight="1" x14ac:dyDescent="0.3">
      <c r="A55" s="119" t="s">
        <v>53</v>
      </c>
      <c r="B55" s="28"/>
      <c r="C55" s="86">
        <f t="shared" si="3"/>
        <v>678</v>
      </c>
      <c r="D55" s="26"/>
      <c r="E55" s="86"/>
      <c r="F55" s="86"/>
      <c r="G55" s="86"/>
      <c r="H55" s="86">
        <v>678</v>
      </c>
      <c r="I55" s="86"/>
      <c r="J55" s="86"/>
      <c r="K55" s="86"/>
      <c r="L55" s="119"/>
      <c r="M55" s="86"/>
      <c r="N55" s="86"/>
      <c r="O55" s="86"/>
      <c r="P55" s="86"/>
      <c r="Q55" s="86"/>
      <c r="R55" s="86"/>
      <c r="S55" s="86"/>
    </row>
    <row r="56" spans="1:19" s="2" customFormat="1" ht="24.75" customHeight="1" x14ac:dyDescent="0.3">
      <c r="A56" s="119" t="s">
        <v>54</v>
      </c>
      <c r="B56" s="28"/>
      <c r="C56" s="86">
        <f t="shared" si="3"/>
        <v>1327</v>
      </c>
      <c r="D56" s="26"/>
      <c r="E56" s="86"/>
      <c r="F56" s="86"/>
      <c r="G56" s="86"/>
      <c r="H56" s="86">
        <v>1327</v>
      </c>
      <c r="I56" s="86"/>
      <c r="J56" s="86"/>
      <c r="K56" s="86"/>
      <c r="L56" s="146"/>
      <c r="M56" s="86"/>
      <c r="N56" s="86"/>
      <c r="O56" s="86"/>
      <c r="P56" s="86"/>
      <c r="Q56" s="86"/>
      <c r="R56" s="86"/>
      <c r="S56" s="86"/>
    </row>
    <row r="57" spans="1:19" s="2" customFormat="1" ht="24.75" customHeight="1" x14ac:dyDescent="0.3">
      <c r="A57" s="98" t="s">
        <v>55</v>
      </c>
      <c r="B57" s="94"/>
      <c r="C57" s="97">
        <f t="shared" si="3"/>
        <v>15.2</v>
      </c>
      <c r="D57" s="95"/>
      <c r="E57" s="97"/>
      <c r="F57" s="97"/>
      <c r="G57" s="97">
        <v>15.2</v>
      </c>
      <c r="H57" s="97"/>
      <c r="I57" s="97">
        <v>0</v>
      </c>
      <c r="J57" s="97"/>
      <c r="K57" s="97"/>
      <c r="L57" s="97">
        <v>0</v>
      </c>
      <c r="M57" s="97"/>
      <c r="N57" s="97"/>
      <c r="O57" s="97"/>
      <c r="P57" s="97"/>
      <c r="Q57" s="97"/>
      <c r="R57" s="97"/>
      <c r="S57" s="97"/>
    </row>
    <row r="58" spans="1:19" s="2" customFormat="1" ht="24.75" customHeight="1" x14ac:dyDescent="0.3">
      <c r="A58" s="98" t="s">
        <v>56</v>
      </c>
      <c r="B58" s="94"/>
      <c r="C58" s="97">
        <f t="shared" si="3"/>
        <v>64.7</v>
      </c>
      <c r="D58" s="95"/>
      <c r="E58" s="97"/>
      <c r="F58" s="97"/>
      <c r="G58" s="97">
        <v>64.7</v>
      </c>
      <c r="H58" s="97"/>
      <c r="I58" s="97">
        <v>0</v>
      </c>
      <c r="J58" s="97"/>
      <c r="K58" s="97"/>
      <c r="L58" s="97">
        <v>0</v>
      </c>
      <c r="M58" s="97"/>
      <c r="N58" s="97"/>
      <c r="O58" s="97"/>
      <c r="P58" s="97"/>
      <c r="Q58" s="97"/>
      <c r="R58" s="97"/>
      <c r="S58" s="97"/>
    </row>
    <row r="59" spans="1:19" s="2" customFormat="1" ht="24.75" customHeight="1" x14ac:dyDescent="0.3">
      <c r="A59" s="98" t="s">
        <v>57</v>
      </c>
      <c r="B59" s="94"/>
      <c r="C59" s="97">
        <f t="shared" si="3"/>
        <v>40.200000000000003</v>
      </c>
      <c r="D59" s="95"/>
      <c r="E59" s="97"/>
      <c r="F59" s="97"/>
      <c r="G59" s="97">
        <v>40.200000000000003</v>
      </c>
      <c r="H59" s="97"/>
      <c r="I59" s="97"/>
      <c r="J59" s="97">
        <v>0</v>
      </c>
      <c r="K59" s="97">
        <v>0</v>
      </c>
      <c r="L59" s="97"/>
      <c r="M59" s="97"/>
      <c r="N59" s="97"/>
      <c r="O59" s="97"/>
      <c r="P59" s="97"/>
      <c r="Q59" s="97"/>
      <c r="R59" s="97"/>
      <c r="S59" s="97"/>
    </row>
    <row r="60" spans="1:19" s="2" customFormat="1" ht="24.75" customHeight="1" x14ac:dyDescent="0.3">
      <c r="A60" s="147" t="s">
        <v>58</v>
      </c>
      <c r="B60" s="94"/>
      <c r="C60" s="97">
        <f t="shared" ref="C60" si="4">SUM(D60:S60)</f>
        <v>10.5</v>
      </c>
      <c r="D60" s="95"/>
      <c r="E60" s="97"/>
      <c r="F60" s="97"/>
      <c r="G60" s="97"/>
      <c r="H60" s="97">
        <v>10.5</v>
      </c>
      <c r="I60" s="97"/>
      <c r="J60" s="97"/>
      <c r="K60" s="97">
        <v>0</v>
      </c>
      <c r="L60" s="145"/>
      <c r="M60" s="97"/>
      <c r="N60" s="97"/>
      <c r="O60" s="97"/>
      <c r="P60" s="97"/>
      <c r="Q60" s="97"/>
      <c r="R60" s="97"/>
      <c r="S60" s="97"/>
    </row>
    <row r="61" spans="1:19" s="80" customFormat="1" ht="24.75" customHeight="1" x14ac:dyDescent="0.3">
      <c r="A61" s="41" t="s">
        <v>141</v>
      </c>
      <c r="B61" s="36" t="s">
        <v>66</v>
      </c>
      <c r="C61" s="81">
        <f t="shared" ref="C61" si="5">SUM(D61:S61)</f>
        <v>45.793986767725997</v>
      </c>
      <c r="D61" s="82"/>
      <c r="E61" s="81"/>
      <c r="F61" s="81"/>
      <c r="G61" s="81">
        <v>45.793986767725997</v>
      </c>
      <c r="H61" s="148"/>
      <c r="I61" s="34"/>
      <c r="J61" s="34"/>
      <c r="K61" s="149"/>
      <c r="L61" s="150"/>
      <c r="M61" s="34"/>
      <c r="N61" s="38"/>
      <c r="O61" s="38"/>
      <c r="P61" s="38"/>
      <c r="Q61" s="38"/>
      <c r="R61" s="38"/>
      <c r="S61" s="38"/>
    </row>
    <row r="62" spans="1:19" s="2" customFormat="1" ht="24.75" customHeight="1" x14ac:dyDescent="0.3">
      <c r="A62" s="151" t="s">
        <v>59</v>
      </c>
      <c r="B62" s="36"/>
      <c r="C62" s="34">
        <f t="shared" si="3"/>
        <v>5.53</v>
      </c>
      <c r="D62" s="33"/>
      <c r="E62" s="34"/>
      <c r="F62" s="34"/>
      <c r="G62" s="34"/>
      <c r="H62" s="34"/>
      <c r="I62" s="150"/>
      <c r="J62" s="34">
        <v>5.53</v>
      </c>
      <c r="K62" s="34"/>
      <c r="L62" s="34"/>
      <c r="M62" s="34"/>
      <c r="N62" s="34"/>
      <c r="O62" s="34"/>
      <c r="P62" s="34"/>
      <c r="Q62" s="34"/>
      <c r="R62" s="34"/>
      <c r="S62" s="34"/>
    </row>
    <row r="63" spans="1:19" s="2" customFormat="1" ht="24.75" customHeight="1" x14ac:dyDescent="0.3">
      <c r="A63" s="151" t="s">
        <v>60</v>
      </c>
      <c r="B63" s="36"/>
      <c r="C63" s="34">
        <f t="shared" si="3"/>
        <v>23.21</v>
      </c>
      <c r="D63" s="33"/>
      <c r="E63" s="34"/>
      <c r="F63" s="34">
        <v>23.21</v>
      </c>
      <c r="G63" s="34"/>
      <c r="H63" s="34"/>
      <c r="I63" s="150"/>
      <c r="J63" s="34"/>
      <c r="K63" s="34"/>
      <c r="L63" s="34"/>
      <c r="M63" s="34"/>
      <c r="N63" s="34"/>
      <c r="O63" s="34"/>
      <c r="P63" s="34"/>
      <c r="Q63" s="34"/>
      <c r="R63" s="34"/>
      <c r="S63" s="34"/>
    </row>
    <row r="64" spans="1:19" s="2" customFormat="1" ht="24.75" customHeight="1" x14ac:dyDescent="0.3">
      <c r="A64" s="151" t="s">
        <v>61</v>
      </c>
      <c r="B64" s="36"/>
      <c r="C64" s="34">
        <f t="shared" si="3"/>
        <v>16.600000000000001</v>
      </c>
      <c r="D64" s="33"/>
      <c r="E64" s="34"/>
      <c r="F64" s="34"/>
      <c r="G64" s="34"/>
      <c r="H64" s="149"/>
      <c r="I64" s="150"/>
      <c r="J64" s="34">
        <v>16.600000000000001</v>
      </c>
      <c r="K64" s="34"/>
      <c r="L64" s="34"/>
      <c r="M64" s="34"/>
      <c r="N64" s="34"/>
      <c r="O64" s="34"/>
      <c r="P64" s="34"/>
      <c r="Q64" s="34"/>
      <c r="R64" s="34"/>
      <c r="S64" s="34"/>
    </row>
    <row r="65" spans="1:19" s="2" customFormat="1" ht="24.75" customHeight="1" x14ac:dyDescent="0.3">
      <c r="A65" s="151" t="s">
        <v>62</v>
      </c>
      <c r="B65" s="36"/>
      <c r="C65" s="34">
        <f t="shared" si="3"/>
        <v>46.52713</v>
      </c>
      <c r="D65" s="33"/>
      <c r="E65" s="34"/>
      <c r="F65" s="34"/>
      <c r="G65" s="34"/>
      <c r="H65" s="34"/>
      <c r="I65" s="81">
        <v>45.415500000000002</v>
      </c>
      <c r="J65" s="81">
        <v>1.1116300000000001</v>
      </c>
      <c r="K65" s="152"/>
      <c r="L65" s="34"/>
      <c r="M65" s="34"/>
      <c r="N65" s="34"/>
      <c r="O65" s="34"/>
      <c r="P65" s="34"/>
      <c r="Q65" s="34"/>
      <c r="R65" s="34"/>
      <c r="S65" s="34"/>
    </row>
    <row r="66" spans="1:19" s="2" customFormat="1" ht="24.65" customHeight="1" x14ac:dyDescent="0.3">
      <c r="A66" s="35" t="s">
        <v>63</v>
      </c>
      <c r="B66" s="36" t="s">
        <v>64</v>
      </c>
      <c r="C66" s="34">
        <f t="shared" si="3"/>
        <v>212.93137692416002</v>
      </c>
      <c r="D66" s="81">
        <v>46.025376350000002</v>
      </c>
      <c r="E66" s="81"/>
      <c r="F66" s="81">
        <v>18.401944443640001</v>
      </c>
      <c r="G66" s="81">
        <v>79.50376647468002</v>
      </c>
      <c r="H66" s="81">
        <v>57.769355179780007</v>
      </c>
      <c r="I66" s="81">
        <v>9.7664209454599984</v>
      </c>
      <c r="J66" s="81">
        <v>1.4645135305999999</v>
      </c>
      <c r="K66" s="81"/>
      <c r="L66" s="34"/>
      <c r="M66" s="38"/>
      <c r="N66" s="38"/>
      <c r="O66" s="38"/>
      <c r="P66" s="38"/>
      <c r="Q66" s="38"/>
      <c r="R66" s="38"/>
      <c r="S66" s="38"/>
    </row>
    <row r="67" spans="1:19" s="2" customFormat="1" ht="24.75" customHeight="1" x14ac:dyDescent="0.3">
      <c r="A67" s="39" t="s">
        <v>65</v>
      </c>
      <c r="B67" s="36" t="s">
        <v>66</v>
      </c>
      <c r="C67" s="34">
        <f t="shared" si="3"/>
        <v>12.13435049000001</v>
      </c>
      <c r="D67" s="34">
        <v>0</v>
      </c>
      <c r="E67" s="34"/>
      <c r="F67" s="37"/>
      <c r="G67" s="81">
        <v>12.13435049000001</v>
      </c>
      <c r="H67" s="34"/>
      <c r="I67" s="34"/>
      <c r="J67" s="34"/>
      <c r="K67" s="34"/>
      <c r="L67" s="34"/>
      <c r="M67" s="38"/>
      <c r="N67" s="38"/>
      <c r="O67" s="40"/>
      <c r="P67" s="40"/>
      <c r="Q67" s="40"/>
      <c r="R67" s="40"/>
      <c r="S67" s="40"/>
    </row>
    <row r="68" spans="1:19" s="2" customFormat="1" ht="24.75" customHeight="1" x14ac:dyDescent="0.3">
      <c r="A68" s="41" t="s">
        <v>67</v>
      </c>
      <c r="B68" s="42" t="s">
        <v>66</v>
      </c>
      <c r="C68" s="34">
        <f t="shared" si="3"/>
        <v>15.112143490000001</v>
      </c>
      <c r="D68" s="81">
        <v>3.2798752799999975</v>
      </c>
      <c r="E68" s="81">
        <v>2.204475</v>
      </c>
      <c r="F68" s="81">
        <v>2.03108282</v>
      </c>
      <c r="G68" s="81">
        <v>7.5967103900000037</v>
      </c>
      <c r="H68" s="34"/>
      <c r="I68" s="34"/>
      <c r="J68" s="34"/>
      <c r="K68" s="34"/>
      <c r="L68" s="34"/>
      <c r="M68" s="38"/>
      <c r="N68" s="38"/>
      <c r="O68" s="38"/>
      <c r="P68" s="38"/>
      <c r="Q68" s="38"/>
      <c r="R68" s="38"/>
      <c r="S68" s="38"/>
    </row>
    <row r="69" spans="1:19" s="2" customFormat="1" ht="24.75" customHeight="1" x14ac:dyDescent="0.3">
      <c r="A69" s="44" t="s">
        <v>68</v>
      </c>
      <c r="B69" s="36" t="s">
        <v>64</v>
      </c>
      <c r="C69" s="34">
        <f t="shared" si="3"/>
        <v>442.74018617945001</v>
      </c>
      <c r="D69" s="81">
        <v>121.17691950099997</v>
      </c>
      <c r="E69" s="81"/>
      <c r="F69" s="47"/>
      <c r="G69" s="81">
        <v>228.79453996930005</v>
      </c>
      <c r="H69" s="81">
        <v>65.718466780249997</v>
      </c>
      <c r="I69" s="81">
        <v>21.406509928899997</v>
      </c>
      <c r="J69" s="81">
        <v>5.6437499999999998</v>
      </c>
      <c r="K69" s="34"/>
      <c r="L69" s="34"/>
      <c r="M69" s="38"/>
      <c r="N69" s="38"/>
      <c r="O69" s="38"/>
      <c r="P69" s="38"/>
      <c r="Q69" s="38"/>
      <c r="R69" s="38"/>
      <c r="S69" s="38"/>
    </row>
    <row r="70" spans="1:19" s="2" customFormat="1" ht="24.75" customHeight="1" x14ac:dyDescent="0.3">
      <c r="A70" s="41" t="s">
        <v>69</v>
      </c>
      <c r="B70" s="42" t="s">
        <v>66</v>
      </c>
      <c r="C70" s="34">
        <f t="shared" si="3"/>
        <v>74.535661735699932</v>
      </c>
      <c r="D70" s="37">
        <v>74.535661735699932</v>
      </c>
      <c r="E70" s="37"/>
      <c r="F70" s="37"/>
      <c r="G70" s="34"/>
      <c r="H70" s="33"/>
      <c r="I70" s="34"/>
      <c r="J70" s="34"/>
      <c r="K70" s="34"/>
      <c r="L70" s="34"/>
      <c r="M70" s="38"/>
      <c r="N70" s="38"/>
      <c r="O70" s="43"/>
      <c r="P70" s="43"/>
      <c r="Q70" s="43"/>
      <c r="R70" s="43"/>
      <c r="S70" s="43"/>
    </row>
    <row r="71" spans="1:19" s="2" customFormat="1" ht="27.75" customHeight="1" x14ac:dyDescent="0.3">
      <c r="A71" s="41" t="s">
        <v>70</v>
      </c>
      <c r="B71" s="42" t="s">
        <v>66</v>
      </c>
      <c r="C71" s="34">
        <f t="shared" si="3"/>
        <v>25.037603564999991</v>
      </c>
      <c r="D71" s="81">
        <v>14.60732844999999</v>
      </c>
      <c r="E71" s="81"/>
      <c r="F71" s="81">
        <v>10.430275115000001</v>
      </c>
      <c r="G71" s="37"/>
      <c r="H71" s="33"/>
      <c r="I71" s="34"/>
      <c r="J71" s="34"/>
      <c r="K71" s="34"/>
      <c r="L71" s="34"/>
      <c r="M71" s="38"/>
      <c r="N71" s="38"/>
      <c r="O71" s="34"/>
      <c r="P71" s="34"/>
      <c r="Q71" s="34"/>
      <c r="R71" s="34"/>
      <c r="S71" s="34"/>
    </row>
    <row r="72" spans="1:19" s="2" customFormat="1" ht="27.75" customHeight="1" x14ac:dyDescent="0.3">
      <c r="A72" s="45" t="s">
        <v>71</v>
      </c>
      <c r="B72" s="42" t="s">
        <v>66</v>
      </c>
      <c r="C72" s="34">
        <f t="shared" si="3"/>
        <v>12.092353225</v>
      </c>
      <c r="D72" s="81">
        <v>0.96040024000000002</v>
      </c>
      <c r="E72" s="81"/>
      <c r="F72" s="81">
        <v>5.5160216950000001</v>
      </c>
      <c r="G72" s="81">
        <v>5.6159312899999998</v>
      </c>
      <c r="H72" s="46"/>
      <c r="I72" s="46"/>
      <c r="J72" s="37"/>
      <c r="K72" s="34"/>
      <c r="L72" s="34"/>
      <c r="M72" s="38"/>
      <c r="N72" s="38"/>
      <c r="O72" s="34"/>
      <c r="P72" s="34"/>
      <c r="Q72" s="34"/>
      <c r="R72" s="34"/>
      <c r="S72" s="34"/>
    </row>
    <row r="73" spans="1:19" s="2" customFormat="1" ht="27.75" customHeight="1" x14ac:dyDescent="0.3">
      <c r="A73" s="45" t="s">
        <v>72</v>
      </c>
      <c r="B73" s="42" t="s">
        <v>66</v>
      </c>
      <c r="C73" s="34">
        <f t="shared" si="3"/>
        <v>11.057433619999999</v>
      </c>
      <c r="D73" s="34"/>
      <c r="E73" s="34"/>
      <c r="F73" s="81">
        <v>1.7950186400000001</v>
      </c>
      <c r="G73" s="81">
        <v>9.2624149799999991</v>
      </c>
      <c r="H73" s="46"/>
      <c r="I73" s="37"/>
      <c r="J73" s="37"/>
      <c r="K73" s="34"/>
      <c r="L73" s="34"/>
      <c r="M73" s="38"/>
      <c r="N73" s="38"/>
      <c r="O73" s="34"/>
      <c r="P73" s="34"/>
      <c r="Q73" s="34"/>
      <c r="R73" s="34"/>
      <c r="S73" s="34"/>
    </row>
    <row r="74" spans="1:19" s="2" customFormat="1" ht="27.75" customHeight="1" x14ac:dyDescent="0.3">
      <c r="A74" s="44" t="s">
        <v>73</v>
      </c>
      <c r="B74" s="42" t="s">
        <v>66</v>
      </c>
      <c r="C74" s="34">
        <f t="shared" si="3"/>
        <v>11.05362805</v>
      </c>
      <c r="D74" s="34"/>
      <c r="E74" s="34"/>
      <c r="F74" s="37"/>
      <c r="G74" s="37"/>
      <c r="H74" s="82">
        <v>11.05362805</v>
      </c>
      <c r="I74" s="37"/>
      <c r="J74" s="37"/>
      <c r="K74" s="34"/>
      <c r="L74" s="34"/>
      <c r="M74" s="38"/>
      <c r="N74" s="38"/>
      <c r="O74" s="34"/>
      <c r="P74" s="34"/>
      <c r="Q74" s="34"/>
      <c r="R74" s="34"/>
      <c r="S74" s="34"/>
    </row>
    <row r="75" spans="1:19" s="2" customFormat="1" ht="27.75" customHeight="1" x14ac:dyDescent="0.3">
      <c r="A75" s="44" t="s">
        <v>74</v>
      </c>
      <c r="B75" s="42" t="s">
        <v>66</v>
      </c>
      <c r="C75" s="34">
        <f t="shared" si="3"/>
        <v>234.28774319999997</v>
      </c>
      <c r="D75" s="34"/>
      <c r="E75" s="34"/>
      <c r="F75" s="37"/>
      <c r="G75" s="81">
        <v>169.75574319999998</v>
      </c>
      <c r="H75" s="82">
        <v>64.531999999999996</v>
      </c>
      <c r="I75" s="37"/>
      <c r="J75" s="37"/>
      <c r="K75" s="34"/>
      <c r="L75" s="34"/>
      <c r="M75" s="38"/>
      <c r="N75" s="38"/>
      <c r="O75" s="34"/>
      <c r="P75" s="34"/>
      <c r="Q75" s="34"/>
      <c r="R75" s="34"/>
      <c r="S75" s="34"/>
    </row>
    <row r="76" spans="1:19" s="2" customFormat="1" ht="27.75" customHeight="1" x14ac:dyDescent="0.3">
      <c r="A76" s="44" t="s">
        <v>75</v>
      </c>
      <c r="B76" s="42" t="s">
        <v>66</v>
      </c>
      <c r="C76" s="34">
        <f t="shared" si="3"/>
        <v>8.960968359999999</v>
      </c>
      <c r="D76" s="34"/>
      <c r="E76" s="34"/>
      <c r="F76" s="37"/>
      <c r="G76" s="37"/>
      <c r="H76" s="81">
        <v>8.960968359999999</v>
      </c>
      <c r="I76" s="37"/>
      <c r="J76" s="37"/>
      <c r="K76" s="34"/>
      <c r="L76" s="34"/>
      <c r="M76" s="38"/>
      <c r="N76" s="38"/>
      <c r="O76" s="34"/>
      <c r="P76" s="34"/>
      <c r="Q76" s="34"/>
      <c r="R76" s="34"/>
      <c r="S76" s="34"/>
    </row>
    <row r="77" spans="1:19" s="2" customFormat="1" ht="27.75" customHeight="1" x14ac:dyDescent="0.3">
      <c r="A77" s="44" t="s">
        <v>76</v>
      </c>
      <c r="B77" s="42" t="s">
        <v>66</v>
      </c>
      <c r="C77" s="34">
        <f t="shared" si="3"/>
        <v>13.703141259999999</v>
      </c>
      <c r="D77" s="81">
        <v>3.536715235</v>
      </c>
      <c r="E77" s="81">
        <v>3.536715235</v>
      </c>
      <c r="F77" s="37"/>
      <c r="G77" s="46">
        <v>6.6297107899999999</v>
      </c>
      <c r="H77" s="47"/>
      <c r="I77" s="37"/>
      <c r="J77" s="37"/>
      <c r="K77" s="34"/>
      <c r="L77" s="34"/>
      <c r="M77" s="38"/>
      <c r="N77" s="38"/>
      <c r="O77" s="34"/>
      <c r="P77" s="34"/>
      <c r="Q77" s="34"/>
      <c r="R77" s="34"/>
      <c r="S77" s="34"/>
    </row>
    <row r="78" spans="1:19" s="2" customFormat="1" ht="27.75" customHeight="1" x14ac:dyDescent="0.3">
      <c r="A78" s="44" t="s">
        <v>77</v>
      </c>
      <c r="B78" s="42" t="s">
        <v>66</v>
      </c>
      <c r="C78" s="34">
        <f t="shared" si="3"/>
        <v>51.942173740000001</v>
      </c>
      <c r="D78" s="34"/>
      <c r="E78" s="34"/>
      <c r="F78" s="37"/>
      <c r="G78" s="81">
        <v>51.942173740000001</v>
      </c>
      <c r="H78" s="46"/>
      <c r="I78" s="37"/>
      <c r="J78" s="37"/>
      <c r="K78" s="34"/>
      <c r="L78" s="34"/>
      <c r="M78" s="38"/>
      <c r="N78" s="38"/>
      <c r="O78" s="34"/>
      <c r="P78" s="34"/>
      <c r="Q78" s="34"/>
      <c r="R78" s="34"/>
      <c r="S78" s="34"/>
    </row>
    <row r="79" spans="1:19" s="2" customFormat="1" ht="27.75" customHeight="1" x14ac:dyDescent="0.3">
      <c r="A79" s="44" t="s">
        <v>139</v>
      </c>
      <c r="B79" s="42"/>
      <c r="C79" s="34">
        <f t="shared" si="3"/>
        <v>76</v>
      </c>
      <c r="D79" s="34"/>
      <c r="E79" s="34"/>
      <c r="F79" s="37"/>
      <c r="G79" s="81"/>
      <c r="H79" s="37">
        <v>25.33</v>
      </c>
      <c r="I79" s="37">
        <v>25.33</v>
      </c>
      <c r="J79" s="37">
        <v>25.34</v>
      </c>
      <c r="K79" s="34"/>
      <c r="L79" s="34"/>
      <c r="M79" s="38"/>
      <c r="N79" s="38"/>
      <c r="O79" s="34"/>
      <c r="P79" s="34"/>
      <c r="Q79" s="34"/>
      <c r="R79" s="34"/>
      <c r="S79" s="34"/>
    </row>
    <row r="80" spans="1:19" s="2" customFormat="1" ht="27.75" customHeight="1" x14ac:dyDescent="0.3">
      <c r="A80" s="44" t="s">
        <v>135</v>
      </c>
      <c r="B80" s="42"/>
      <c r="C80" s="34">
        <f t="shared" si="3"/>
        <v>5</v>
      </c>
      <c r="D80" s="34"/>
      <c r="E80" s="34"/>
      <c r="F80" s="37"/>
      <c r="G80" s="81"/>
      <c r="H80" s="46"/>
      <c r="I80" s="37"/>
      <c r="J80" s="37"/>
      <c r="K80" s="34"/>
      <c r="L80" s="34">
        <v>5</v>
      </c>
      <c r="M80" s="38"/>
      <c r="N80" s="38"/>
      <c r="O80" s="34"/>
      <c r="P80" s="34"/>
      <c r="Q80" s="34"/>
      <c r="R80" s="34"/>
      <c r="S80" s="34"/>
    </row>
    <row r="81" spans="1:19" s="2" customFormat="1" ht="27.75" customHeight="1" x14ac:dyDescent="0.3">
      <c r="A81" s="44" t="s">
        <v>136</v>
      </c>
      <c r="B81" s="42"/>
      <c r="C81" s="34">
        <f t="shared" si="3"/>
        <v>28</v>
      </c>
      <c r="D81" s="34"/>
      <c r="E81" s="34"/>
      <c r="F81" s="37"/>
      <c r="G81" s="81"/>
      <c r="H81" s="46">
        <v>14</v>
      </c>
      <c r="I81" s="37">
        <v>14</v>
      </c>
      <c r="J81" s="37"/>
      <c r="K81" s="34"/>
      <c r="L81" s="34"/>
      <c r="M81" s="38"/>
      <c r="N81" s="38"/>
      <c r="O81" s="34"/>
      <c r="P81" s="34"/>
      <c r="Q81" s="34"/>
      <c r="R81" s="34"/>
      <c r="S81" s="34"/>
    </row>
    <row r="82" spans="1:19" s="2" customFormat="1" ht="27.75" customHeight="1" x14ac:dyDescent="0.3">
      <c r="A82" s="44" t="s">
        <v>137</v>
      </c>
      <c r="B82" s="42"/>
      <c r="C82" s="34">
        <f t="shared" si="3"/>
        <v>183</v>
      </c>
      <c r="D82" s="34"/>
      <c r="E82" s="34"/>
      <c r="F82" s="37">
        <v>45.75</v>
      </c>
      <c r="G82" s="37">
        <v>45.75</v>
      </c>
      <c r="H82" s="37">
        <v>45.75</v>
      </c>
      <c r="I82" s="37">
        <v>45.75</v>
      </c>
      <c r="J82" s="37"/>
      <c r="K82" s="34"/>
      <c r="L82" s="34"/>
      <c r="M82" s="38"/>
      <c r="N82" s="38"/>
      <c r="O82" s="34"/>
      <c r="P82" s="34"/>
      <c r="Q82" s="34"/>
      <c r="R82" s="34"/>
      <c r="S82" s="34"/>
    </row>
    <row r="83" spans="1:19" s="2" customFormat="1" ht="27.75" customHeight="1" x14ac:dyDescent="0.3">
      <c r="A83" s="48" t="s">
        <v>78</v>
      </c>
      <c r="B83" s="49"/>
      <c r="C83" s="50">
        <f t="shared" si="3"/>
        <v>374.99739299999999</v>
      </c>
      <c r="D83" s="50"/>
      <c r="E83" s="50"/>
      <c r="F83" s="51">
        <v>0.99956999999999996</v>
      </c>
      <c r="G83" s="51">
        <v>1.999133</v>
      </c>
      <c r="H83" s="52">
        <v>2.9986899999999999</v>
      </c>
      <c r="I83" s="51">
        <v>92.25</v>
      </c>
      <c r="J83" s="51">
        <v>92.25</v>
      </c>
      <c r="K83" s="50">
        <v>92.25</v>
      </c>
      <c r="L83" s="50">
        <v>92.25</v>
      </c>
      <c r="M83" s="50"/>
      <c r="N83" s="50"/>
      <c r="O83" s="50"/>
      <c r="P83" s="50"/>
      <c r="Q83" s="50"/>
      <c r="R83" s="50"/>
      <c r="S83" s="50"/>
    </row>
    <row r="84" spans="1:19" ht="24.75" customHeight="1" x14ac:dyDescent="0.35">
      <c r="A84" s="53" t="s">
        <v>79</v>
      </c>
      <c r="B84" s="54"/>
      <c r="C84" s="50">
        <f t="shared" ref="C84:C86" si="6">SUM(D84:S84)</f>
        <v>121.21000000000001</v>
      </c>
      <c r="D84" s="55">
        <v>120.87</v>
      </c>
      <c r="E84" s="55">
        <v>0.34</v>
      </c>
      <c r="F84" s="55"/>
      <c r="G84" s="50"/>
      <c r="H84" s="56"/>
      <c r="I84" s="56"/>
      <c r="J84" s="56"/>
      <c r="K84" s="56"/>
      <c r="L84" s="56"/>
      <c r="M84" s="56"/>
      <c r="N84" s="56"/>
      <c r="O84" s="56"/>
      <c r="P84" s="56"/>
      <c r="Q84" s="56"/>
      <c r="R84" s="56"/>
      <c r="S84" s="56"/>
    </row>
    <row r="85" spans="1:19" ht="24.75" customHeight="1" x14ac:dyDescent="0.35">
      <c r="A85" s="53" t="s">
        <v>80</v>
      </c>
      <c r="B85" s="54"/>
      <c r="C85" s="50">
        <f t="shared" si="6"/>
        <v>321.86999999999995</v>
      </c>
      <c r="D85" s="50">
        <v>320.38</v>
      </c>
      <c r="E85" s="55">
        <v>1.03</v>
      </c>
      <c r="F85" s="55">
        <v>0.46</v>
      </c>
      <c r="G85" s="55"/>
      <c r="H85" s="55"/>
      <c r="I85" s="50"/>
      <c r="J85" s="50"/>
      <c r="K85" s="50"/>
      <c r="L85" s="50"/>
      <c r="M85" s="50"/>
      <c r="N85" s="50"/>
      <c r="O85" s="50"/>
      <c r="P85" s="50"/>
      <c r="Q85" s="50"/>
      <c r="R85" s="50"/>
      <c r="S85" s="50"/>
    </row>
    <row r="86" spans="1:19" ht="24.75" customHeight="1" x14ac:dyDescent="0.35">
      <c r="A86" s="53" t="s">
        <v>138</v>
      </c>
      <c r="B86" s="54"/>
      <c r="C86" s="50">
        <f t="shared" si="6"/>
        <v>335</v>
      </c>
      <c r="D86" s="50"/>
      <c r="E86" s="55"/>
      <c r="F86" s="55"/>
      <c r="G86" s="55"/>
      <c r="H86" s="55"/>
      <c r="I86" s="50"/>
      <c r="J86" s="50"/>
      <c r="K86" s="50"/>
      <c r="L86" s="50"/>
      <c r="M86" s="50">
        <v>67</v>
      </c>
      <c r="N86" s="50">
        <v>67</v>
      </c>
      <c r="O86" s="50">
        <v>67</v>
      </c>
      <c r="P86" s="50">
        <v>67</v>
      </c>
      <c r="Q86" s="50">
        <v>67</v>
      </c>
      <c r="R86" s="50"/>
      <c r="S86" s="50"/>
    </row>
    <row r="87" spans="1:19" s="2" customFormat="1" ht="24.75" customHeight="1" x14ac:dyDescent="0.3">
      <c r="A87" s="89" t="s">
        <v>81</v>
      </c>
      <c r="B87" s="94"/>
      <c r="C87" s="97">
        <f t="shared" ref="C87" si="7">SUM(D87:S87)</f>
        <v>517</v>
      </c>
      <c r="D87" s="97"/>
      <c r="E87" s="97"/>
      <c r="F87" s="97"/>
      <c r="G87" s="97"/>
      <c r="H87" s="97"/>
      <c r="I87" s="97"/>
      <c r="J87" s="97"/>
      <c r="K87" s="97"/>
      <c r="L87" s="97"/>
      <c r="M87" s="97"/>
      <c r="N87" s="97"/>
      <c r="O87" s="97">
        <v>517</v>
      </c>
      <c r="P87" s="97"/>
      <c r="Q87" s="97"/>
      <c r="R87" s="97"/>
      <c r="S87" s="97"/>
    </row>
    <row r="88" spans="1:19" ht="24.75" customHeight="1" x14ac:dyDescent="0.35">
      <c r="A88" s="107" t="s">
        <v>82</v>
      </c>
      <c r="B88" s="108"/>
      <c r="C88" s="109">
        <f>SUM(C13:C87)</f>
        <v>8177.9772736070336</v>
      </c>
      <c r="D88" s="109">
        <f>SUM(D13:D87)</f>
        <v>966.67227679169991</v>
      </c>
      <c r="E88" s="109">
        <f>SUM(E13:E87)</f>
        <v>262.16119023499994</v>
      </c>
      <c r="F88" s="109">
        <f>SUM(F13:F87)</f>
        <v>243.94391271364003</v>
      </c>
      <c r="G88" s="109">
        <f>SUM(G13:G87)</f>
        <v>1006.6284610917062</v>
      </c>
      <c r="H88" s="109">
        <f>SUM(H13:H87)</f>
        <v>2466.1731083700301</v>
      </c>
      <c r="I88" s="109">
        <f>SUM(I13:I87)</f>
        <v>497.34843087436002</v>
      </c>
      <c r="J88" s="109">
        <f>SUM(J13:J87)</f>
        <v>451.56989353059998</v>
      </c>
      <c r="K88" s="109">
        <f>SUM(K13:K87)</f>
        <v>601.48</v>
      </c>
      <c r="L88" s="109">
        <f>SUM(L13:L87)</f>
        <v>498.18</v>
      </c>
      <c r="M88" s="110">
        <f>SUM(M13:M87)</f>
        <v>236.67000000000002</v>
      </c>
      <c r="N88" s="110">
        <f>SUM(N13:N87)</f>
        <v>229.15</v>
      </c>
      <c r="O88" s="110">
        <f>SUM(O13:O87)</f>
        <v>584</v>
      </c>
      <c r="P88" s="110">
        <f>SUM(P13:P87)</f>
        <v>67</v>
      </c>
      <c r="Q88" s="110">
        <f>SUM(Q13:Q87)</f>
        <v>67</v>
      </c>
      <c r="R88" s="110">
        <f>SUM(R13:R87)</f>
        <v>0</v>
      </c>
      <c r="S88" s="110">
        <f>SUM(S13:S87)</f>
        <v>0</v>
      </c>
    </row>
    <row r="89" spans="1:19" ht="24.75" customHeight="1" x14ac:dyDescent="0.35">
      <c r="B89" s="32"/>
      <c r="C89" s="58"/>
      <c r="D89" s="58"/>
      <c r="E89" s="58"/>
      <c r="F89" s="58"/>
      <c r="G89" s="58"/>
      <c r="H89" s="58"/>
      <c r="I89" s="32"/>
      <c r="J89" s="32"/>
      <c r="K89" s="32"/>
      <c r="L89" s="32"/>
    </row>
    <row r="90" spans="1:19" ht="24.75" customHeight="1" x14ac:dyDescent="0.35">
      <c r="B90" s="32"/>
      <c r="C90" s="58"/>
      <c r="D90" s="58"/>
      <c r="E90" s="58"/>
      <c r="F90" s="58"/>
      <c r="G90" s="58"/>
      <c r="H90" s="58"/>
      <c r="I90" s="32"/>
      <c r="J90" s="32"/>
      <c r="K90" s="32"/>
      <c r="L90" s="32"/>
    </row>
    <row r="91" spans="1:19" ht="24.75" customHeight="1" x14ac:dyDescent="0.4">
      <c r="A91" s="1" t="s">
        <v>83</v>
      </c>
      <c r="B91" s="59"/>
      <c r="C91" s="59"/>
      <c r="D91" s="59"/>
      <c r="E91" s="59"/>
      <c r="F91" s="59"/>
      <c r="G91" s="59"/>
      <c r="H91" s="60"/>
      <c r="I91" s="60"/>
      <c r="J91" s="60"/>
      <c r="K91" s="60"/>
      <c r="L91" s="60"/>
      <c r="M91" s="61"/>
      <c r="N91" s="61"/>
      <c r="O91" s="61"/>
      <c r="P91" s="61"/>
      <c r="Q91" s="61"/>
      <c r="R91" s="61"/>
      <c r="S91" s="61"/>
    </row>
    <row r="92" spans="1:19" ht="24.75" customHeight="1" x14ac:dyDescent="0.35">
      <c r="A92" s="17" t="s">
        <v>12</v>
      </c>
      <c r="B92" s="59"/>
      <c r="C92" s="59"/>
      <c r="D92" s="59"/>
      <c r="E92" s="59"/>
      <c r="F92" s="59"/>
      <c r="G92" s="59"/>
      <c r="H92" s="60"/>
      <c r="I92" s="60"/>
      <c r="J92" s="60"/>
      <c r="K92" s="60"/>
      <c r="L92" s="60"/>
      <c r="M92" s="61"/>
      <c r="N92" s="61"/>
      <c r="O92" s="61"/>
      <c r="P92" s="61"/>
      <c r="Q92" s="61"/>
      <c r="R92" s="61"/>
      <c r="S92" s="61"/>
    </row>
    <row r="93" spans="1:19" ht="51.75" customHeight="1" x14ac:dyDescent="0.35">
      <c r="A93" s="17" t="s">
        <v>13</v>
      </c>
      <c r="B93" s="59"/>
      <c r="C93" s="59"/>
      <c r="D93" s="59"/>
      <c r="E93" s="59"/>
      <c r="F93" s="59"/>
      <c r="G93" s="59"/>
      <c r="H93" s="60"/>
      <c r="I93" s="60"/>
      <c r="J93" s="60"/>
      <c r="K93" s="60"/>
      <c r="L93" s="60"/>
      <c r="M93" s="61"/>
      <c r="N93" s="61"/>
    </row>
    <row r="94" spans="1:19" ht="24.75" customHeight="1" x14ac:dyDescent="0.35">
      <c r="B94" s="59"/>
      <c r="C94" s="59"/>
      <c r="D94" s="59"/>
      <c r="E94" s="59"/>
      <c r="F94" s="59"/>
      <c r="G94" s="59"/>
      <c r="H94" s="60"/>
      <c r="I94" s="60"/>
      <c r="J94" s="60"/>
      <c r="K94" s="60"/>
      <c r="L94" s="60"/>
      <c r="M94" s="61"/>
      <c r="N94" s="61"/>
    </row>
    <row r="95" spans="1:19" ht="29.25" customHeight="1" x14ac:dyDescent="0.35">
      <c r="A95" s="62" t="s">
        <v>14</v>
      </c>
      <c r="B95" s="63" t="s">
        <v>15</v>
      </c>
      <c r="C95" s="64" t="str">
        <f>C12</f>
        <v>Total</v>
      </c>
      <c r="D95" s="63" t="s">
        <v>17</v>
      </c>
      <c r="E95" s="65">
        <f t="shared" ref="E95:S95" si="8">E12</f>
        <v>2025</v>
      </c>
      <c r="F95" s="65">
        <f t="shared" si="8"/>
        <v>2026</v>
      </c>
      <c r="G95" s="65">
        <f t="shared" si="8"/>
        <v>2027</v>
      </c>
      <c r="H95" s="65">
        <f t="shared" si="8"/>
        <v>2028</v>
      </c>
      <c r="I95" s="65">
        <f t="shared" si="8"/>
        <v>2029</v>
      </c>
      <c r="J95" s="65">
        <f t="shared" si="8"/>
        <v>2030</v>
      </c>
      <c r="K95" s="65">
        <f t="shared" si="8"/>
        <v>2031</v>
      </c>
      <c r="L95" s="65">
        <f t="shared" si="8"/>
        <v>2032</v>
      </c>
      <c r="M95" s="66">
        <f t="shared" si="8"/>
        <v>2033</v>
      </c>
      <c r="N95" s="66">
        <f t="shared" si="8"/>
        <v>2034</v>
      </c>
      <c r="O95" s="66">
        <f t="shared" si="8"/>
        <v>2035</v>
      </c>
      <c r="P95" s="66">
        <f t="shared" si="8"/>
        <v>2036</v>
      </c>
      <c r="Q95" s="66">
        <f t="shared" si="8"/>
        <v>2037</v>
      </c>
      <c r="R95" s="66">
        <f t="shared" si="8"/>
        <v>2038</v>
      </c>
      <c r="S95" s="66">
        <f t="shared" si="8"/>
        <v>2039</v>
      </c>
    </row>
    <row r="96" spans="1:19" ht="14.5" x14ac:dyDescent="0.35">
      <c r="A96" s="19" t="s">
        <v>84</v>
      </c>
      <c r="B96" s="111"/>
      <c r="C96" s="86">
        <f>SUM(D96:S96)</f>
        <v>380</v>
      </c>
      <c r="D96" s="113"/>
      <c r="E96" s="86"/>
      <c r="F96" s="112">
        <v>380</v>
      </c>
      <c r="G96" s="114"/>
      <c r="H96" s="114"/>
      <c r="I96" s="114"/>
      <c r="J96" s="114"/>
      <c r="K96" s="114"/>
      <c r="L96" s="114"/>
      <c r="M96" s="114"/>
      <c r="N96" s="114"/>
      <c r="O96" s="114"/>
      <c r="P96" s="114"/>
      <c r="Q96" s="114"/>
      <c r="R96" s="114"/>
      <c r="S96" s="114"/>
    </row>
    <row r="97" spans="1:19" ht="24.75" customHeight="1" x14ac:dyDescent="0.35">
      <c r="A97" s="92" t="s">
        <v>85</v>
      </c>
      <c r="B97" s="92"/>
      <c r="C97" s="97">
        <f t="shared" ref="C97:C116" si="9">SUM(D97:S97)</f>
        <v>0</v>
      </c>
      <c r="D97" s="97"/>
      <c r="E97" s="99"/>
      <c r="F97" s="99"/>
      <c r="G97" s="99"/>
      <c r="H97" s="99"/>
      <c r="I97" s="99"/>
      <c r="J97" s="99"/>
      <c r="K97" s="99"/>
      <c r="L97" s="99"/>
      <c r="M97" s="99"/>
      <c r="N97" s="99"/>
      <c r="O97" s="99"/>
      <c r="P97" s="92"/>
      <c r="Q97" s="92"/>
      <c r="R97" s="92"/>
      <c r="S97" s="92"/>
    </row>
    <row r="98" spans="1:19" ht="24.75" customHeight="1" x14ac:dyDescent="0.35">
      <c r="A98" s="92" t="s">
        <v>86</v>
      </c>
      <c r="B98" s="92"/>
      <c r="C98" s="97">
        <f t="shared" si="9"/>
        <v>8</v>
      </c>
      <c r="D98" s="97"/>
      <c r="E98" s="99"/>
      <c r="F98" s="99"/>
      <c r="G98" s="99"/>
      <c r="H98" s="99"/>
      <c r="I98" s="99">
        <v>8</v>
      </c>
      <c r="J98" s="97"/>
      <c r="K98" s="99"/>
      <c r="L98" s="97"/>
      <c r="M98" s="97"/>
      <c r="N98" s="97"/>
      <c r="O98" s="99"/>
      <c r="P98" s="92"/>
      <c r="Q98" s="92"/>
      <c r="R98" s="92"/>
      <c r="S98" s="92"/>
    </row>
    <row r="99" spans="1:19" ht="24.75" customHeight="1" x14ac:dyDescent="0.35">
      <c r="A99" s="92" t="s">
        <v>87</v>
      </c>
      <c r="B99" s="92"/>
      <c r="C99" s="97">
        <f t="shared" si="9"/>
        <v>30</v>
      </c>
      <c r="D99" s="97"/>
      <c r="E99" s="99"/>
      <c r="F99" s="99"/>
      <c r="G99" s="99"/>
      <c r="H99" s="99">
        <v>30</v>
      </c>
      <c r="I99" s="99"/>
      <c r="J99" s="99"/>
      <c r="K99" s="99"/>
      <c r="L99" s="97"/>
      <c r="M99" s="97"/>
      <c r="N99" s="97"/>
      <c r="O99" s="99"/>
      <c r="P99" s="92"/>
      <c r="Q99" s="92"/>
      <c r="R99" s="92"/>
      <c r="S99" s="92"/>
    </row>
    <row r="100" spans="1:19" ht="42" customHeight="1" x14ac:dyDescent="0.35">
      <c r="A100" s="115" t="s">
        <v>88</v>
      </c>
      <c r="B100" s="116"/>
      <c r="C100" s="97">
        <f t="shared" si="9"/>
        <v>99.1</v>
      </c>
      <c r="D100" s="97"/>
      <c r="E100" s="97">
        <v>99.1</v>
      </c>
      <c r="F100" s="97"/>
      <c r="G100" s="97"/>
      <c r="H100" s="97"/>
      <c r="I100" s="99"/>
      <c r="J100" s="99"/>
      <c r="K100" s="99"/>
      <c r="L100" s="99"/>
      <c r="M100" s="99"/>
      <c r="N100" s="99"/>
      <c r="O100" s="99"/>
      <c r="P100" s="99"/>
      <c r="Q100" s="99"/>
      <c r="R100" s="99"/>
      <c r="S100" s="99"/>
    </row>
    <row r="101" spans="1:19" ht="24.75" customHeight="1" x14ac:dyDescent="0.35">
      <c r="A101" s="98" t="s">
        <v>89</v>
      </c>
      <c r="B101" s="94"/>
      <c r="C101" s="97">
        <f t="shared" si="9"/>
        <v>2</v>
      </c>
      <c r="D101" s="97">
        <v>2</v>
      </c>
      <c r="E101" s="97"/>
      <c r="F101" s="99"/>
      <c r="G101" s="99"/>
      <c r="H101" s="99"/>
      <c r="I101" s="99"/>
      <c r="J101" s="99"/>
      <c r="K101" s="99"/>
      <c r="L101" s="99"/>
      <c r="M101" s="99"/>
      <c r="N101" s="99"/>
      <c r="O101" s="99"/>
      <c r="P101" s="99"/>
      <c r="Q101" s="99"/>
      <c r="R101" s="99"/>
      <c r="S101" s="99"/>
    </row>
    <row r="102" spans="1:19" ht="24.75" customHeight="1" x14ac:dyDescent="0.35">
      <c r="A102" s="96" t="s">
        <v>90</v>
      </c>
      <c r="B102" s="94"/>
      <c r="C102" s="97">
        <f t="shared" si="9"/>
        <v>35.4</v>
      </c>
      <c r="D102" s="97"/>
      <c r="E102" s="97"/>
      <c r="F102" s="99"/>
      <c r="G102" s="99"/>
      <c r="H102" s="99"/>
      <c r="I102" s="99"/>
      <c r="J102" s="99">
        <v>35.4</v>
      </c>
      <c r="K102" s="99"/>
      <c r="L102" s="99"/>
      <c r="M102" s="99"/>
      <c r="N102" s="99"/>
      <c r="O102" s="99"/>
      <c r="P102" s="99"/>
      <c r="Q102" s="99"/>
      <c r="R102" s="99"/>
      <c r="S102" s="99"/>
    </row>
    <row r="103" spans="1:19" ht="24.75" customHeight="1" x14ac:dyDescent="0.35">
      <c r="A103" s="29" t="s">
        <v>91</v>
      </c>
      <c r="B103" s="28"/>
      <c r="C103" s="86">
        <f t="shared" si="9"/>
        <v>364.7</v>
      </c>
      <c r="D103" s="86"/>
      <c r="E103" s="86"/>
      <c r="F103" s="112"/>
      <c r="G103" s="112"/>
      <c r="H103" s="86">
        <v>364.7</v>
      </c>
      <c r="I103" s="27"/>
      <c r="J103" s="117"/>
      <c r="K103" s="117"/>
      <c r="L103" s="118"/>
      <c r="M103" s="117"/>
      <c r="N103" s="117"/>
      <c r="O103" s="117"/>
      <c r="P103" s="117"/>
      <c r="Q103" s="117"/>
      <c r="R103" s="117"/>
      <c r="S103" s="117"/>
    </row>
    <row r="104" spans="1:19" ht="24.75" customHeight="1" x14ac:dyDescent="0.35">
      <c r="A104" s="29" t="s">
        <v>92</v>
      </c>
      <c r="B104" s="28"/>
      <c r="C104" s="86">
        <f>SUM(D104:S104)</f>
        <v>239.4</v>
      </c>
      <c r="D104" s="86"/>
      <c r="E104" s="86"/>
      <c r="F104" s="112"/>
      <c r="G104" s="112"/>
      <c r="H104" s="112">
        <v>239.4</v>
      </c>
      <c r="I104" s="29"/>
      <c r="J104" s="112"/>
      <c r="K104" s="112"/>
      <c r="L104" s="29"/>
      <c r="M104" s="112"/>
      <c r="N104" s="112"/>
      <c r="O104" s="112"/>
      <c r="P104" s="112"/>
      <c r="Q104" s="112"/>
      <c r="R104" s="112"/>
      <c r="S104" s="112"/>
    </row>
    <row r="105" spans="1:19" s="85" customFormat="1" ht="24.75" customHeight="1" x14ac:dyDescent="0.35">
      <c r="A105" s="87" t="s">
        <v>142</v>
      </c>
      <c r="B105" s="28"/>
      <c r="C105" s="86">
        <f t="shared" ref="C105:C106" si="10">SUM(D105:S105)</f>
        <v>35.700000000000003</v>
      </c>
      <c r="D105" s="86"/>
      <c r="E105" s="86"/>
      <c r="F105" s="86"/>
      <c r="G105" s="86">
        <v>35.700000000000003</v>
      </c>
      <c r="H105" s="86"/>
      <c r="I105" s="119"/>
      <c r="J105" s="112"/>
      <c r="K105" s="112"/>
      <c r="L105" s="119"/>
      <c r="M105" s="112"/>
      <c r="N105" s="112"/>
      <c r="O105" s="112"/>
      <c r="P105" s="112"/>
      <c r="Q105" s="112"/>
      <c r="R105" s="112"/>
      <c r="S105" s="112"/>
    </row>
    <row r="106" spans="1:19" s="85" customFormat="1" ht="24.75" customHeight="1" x14ac:dyDescent="0.35">
      <c r="A106" s="87" t="s">
        <v>143</v>
      </c>
      <c r="B106" s="28"/>
      <c r="C106" s="86">
        <f t="shared" si="10"/>
        <v>1099</v>
      </c>
      <c r="D106" s="86"/>
      <c r="E106" s="86"/>
      <c r="F106" s="86"/>
      <c r="G106" s="86"/>
      <c r="H106" s="86">
        <v>1099</v>
      </c>
      <c r="I106" s="119"/>
      <c r="J106" s="119"/>
      <c r="K106" s="119"/>
      <c r="L106" s="119"/>
      <c r="M106" s="119"/>
      <c r="N106" s="119"/>
      <c r="O106" s="119"/>
      <c r="P106" s="119"/>
      <c r="Q106" s="119"/>
      <c r="R106" s="119"/>
      <c r="S106" s="119"/>
    </row>
    <row r="107" spans="1:19" ht="24.75" customHeight="1" x14ac:dyDescent="0.35">
      <c r="A107" s="98" t="s">
        <v>93</v>
      </c>
      <c r="B107" s="94"/>
      <c r="C107" s="97">
        <f t="shared" si="9"/>
        <v>115.9</v>
      </c>
      <c r="D107" s="97"/>
      <c r="E107" s="97"/>
      <c r="F107" s="97"/>
      <c r="G107" s="97"/>
      <c r="H107" s="97">
        <v>115.9</v>
      </c>
      <c r="I107" s="97"/>
      <c r="J107" s="97">
        <v>0</v>
      </c>
      <c r="K107" s="99"/>
      <c r="L107" s="97"/>
      <c r="M107" s="99"/>
      <c r="N107" s="99"/>
      <c r="O107" s="99"/>
      <c r="P107" s="99"/>
      <c r="Q107" s="99"/>
      <c r="R107" s="99"/>
      <c r="S107" s="99"/>
    </row>
    <row r="108" spans="1:19" ht="24.75" customHeight="1" x14ac:dyDescent="0.35">
      <c r="A108" s="98" t="s">
        <v>94</v>
      </c>
      <c r="B108" s="94"/>
      <c r="C108" s="97">
        <f t="shared" si="9"/>
        <v>290</v>
      </c>
      <c r="D108" s="97"/>
      <c r="E108" s="97"/>
      <c r="F108" s="97"/>
      <c r="G108" s="97"/>
      <c r="H108" s="97">
        <v>290</v>
      </c>
      <c r="I108" s="97"/>
      <c r="J108" s="97">
        <v>0</v>
      </c>
      <c r="K108" s="99"/>
      <c r="L108" s="97"/>
      <c r="M108" s="99"/>
      <c r="N108" s="99"/>
      <c r="O108" s="99"/>
      <c r="P108" s="99"/>
      <c r="Q108" s="99"/>
      <c r="R108" s="99"/>
      <c r="S108" s="99"/>
    </row>
    <row r="109" spans="1:19" ht="28.5" x14ac:dyDescent="0.35">
      <c r="A109" s="100" t="s">
        <v>95</v>
      </c>
      <c r="B109" s="94"/>
      <c r="C109" s="97">
        <f t="shared" si="9"/>
        <v>21</v>
      </c>
      <c r="D109" s="97"/>
      <c r="E109" s="97"/>
      <c r="F109" s="97"/>
      <c r="G109" s="97">
        <v>20</v>
      </c>
      <c r="H109" s="97">
        <v>1</v>
      </c>
      <c r="I109" s="97"/>
      <c r="J109" s="97"/>
      <c r="K109" s="99"/>
      <c r="L109" s="99"/>
      <c r="M109" s="99"/>
      <c r="N109" s="99"/>
      <c r="O109" s="99"/>
      <c r="P109" s="99"/>
      <c r="Q109" s="99"/>
      <c r="R109" s="99"/>
      <c r="S109" s="99"/>
    </row>
    <row r="110" spans="1:19" ht="14.5" x14ac:dyDescent="0.35">
      <c r="A110" s="120" t="s">
        <v>96</v>
      </c>
      <c r="B110" s="116"/>
      <c r="C110" s="97">
        <f t="shared" si="9"/>
        <v>50</v>
      </c>
      <c r="D110" s="97"/>
      <c r="E110" s="97"/>
      <c r="F110" s="97"/>
      <c r="G110" s="97"/>
      <c r="H110" s="97"/>
      <c r="I110" s="97"/>
      <c r="J110" s="97"/>
      <c r="K110" s="97">
        <v>10</v>
      </c>
      <c r="L110" s="97"/>
      <c r="M110" s="97"/>
      <c r="N110" s="97">
        <v>13.3</v>
      </c>
      <c r="O110" s="97">
        <v>13.4</v>
      </c>
      <c r="P110" s="97">
        <v>13.3</v>
      </c>
      <c r="Q110" s="99"/>
      <c r="R110" s="99"/>
      <c r="S110" s="99"/>
    </row>
    <row r="111" spans="1:19" ht="14.5" x14ac:dyDescent="0.35">
      <c r="A111" s="121" t="s">
        <v>97</v>
      </c>
      <c r="B111" s="116"/>
      <c r="C111" s="97">
        <f t="shared" si="9"/>
        <v>2740</v>
      </c>
      <c r="D111" s="97"/>
      <c r="E111" s="97"/>
      <c r="F111" s="97"/>
      <c r="G111" s="97"/>
      <c r="H111" s="97"/>
      <c r="I111" s="97"/>
      <c r="J111" s="96"/>
      <c r="K111" s="97">
        <v>391.4</v>
      </c>
      <c r="L111" s="97">
        <v>391.4</v>
      </c>
      <c r="M111" s="97">
        <v>391.4</v>
      </c>
      <c r="N111" s="97">
        <v>391.4</v>
      </c>
      <c r="O111" s="97">
        <v>391.4</v>
      </c>
      <c r="P111" s="97">
        <v>391.4</v>
      </c>
      <c r="Q111" s="97">
        <v>391.6</v>
      </c>
      <c r="R111" s="99"/>
      <c r="S111" s="99"/>
    </row>
    <row r="112" spans="1:19" ht="14.5" x14ac:dyDescent="0.35">
      <c r="A112" s="121" t="s">
        <v>98</v>
      </c>
      <c r="B112" s="116"/>
      <c r="C112" s="97">
        <f t="shared" si="9"/>
        <v>1400</v>
      </c>
      <c r="D112" s="97"/>
      <c r="E112" s="97"/>
      <c r="F112" s="97"/>
      <c r="G112" s="97"/>
      <c r="H112" s="97"/>
      <c r="I112" s="97"/>
      <c r="J112" s="96"/>
      <c r="K112" s="97"/>
      <c r="L112" s="96"/>
      <c r="M112" s="99">
        <v>280</v>
      </c>
      <c r="N112" s="99">
        <v>280</v>
      </c>
      <c r="O112" s="99">
        <v>280</v>
      </c>
      <c r="P112" s="99">
        <v>280</v>
      </c>
      <c r="Q112" s="99">
        <v>280</v>
      </c>
      <c r="R112" s="99"/>
      <c r="S112" s="99"/>
    </row>
    <row r="113" spans="1:19" ht="14.5" x14ac:dyDescent="0.35">
      <c r="A113" s="120" t="s">
        <v>99</v>
      </c>
      <c r="B113" s="116"/>
      <c r="C113" s="97">
        <f t="shared" si="9"/>
        <v>153</v>
      </c>
      <c r="D113" s="97"/>
      <c r="E113" s="97"/>
      <c r="F113" s="97"/>
      <c r="G113" s="97"/>
      <c r="H113" s="97"/>
      <c r="I113" s="97"/>
      <c r="J113" s="96"/>
      <c r="K113" s="97"/>
      <c r="L113" s="96"/>
      <c r="M113" s="99"/>
      <c r="N113" s="99">
        <v>153</v>
      </c>
      <c r="O113" s="99"/>
      <c r="P113" s="99"/>
      <c r="Q113" s="99"/>
      <c r="R113" s="99"/>
      <c r="S113" s="99"/>
    </row>
    <row r="114" spans="1:19" ht="14.5" x14ac:dyDescent="0.35">
      <c r="A114" s="120" t="s">
        <v>100</v>
      </c>
      <c r="B114" s="116"/>
      <c r="C114" s="97">
        <f t="shared" si="9"/>
        <v>58</v>
      </c>
      <c r="D114" s="97"/>
      <c r="E114" s="97"/>
      <c r="F114" s="97"/>
      <c r="G114" s="97"/>
      <c r="H114" s="97"/>
      <c r="I114" s="97"/>
      <c r="J114" s="96"/>
      <c r="K114" s="97"/>
      <c r="L114" s="96"/>
      <c r="M114" s="99"/>
      <c r="N114" s="99">
        <v>58</v>
      </c>
      <c r="O114" s="99"/>
      <c r="P114" s="96"/>
      <c r="Q114" s="122"/>
      <c r="R114" s="99"/>
      <c r="S114" s="99"/>
    </row>
    <row r="115" spans="1:19" ht="14.5" x14ac:dyDescent="0.35">
      <c r="A115" s="120" t="s">
        <v>147</v>
      </c>
      <c r="B115" s="116"/>
      <c r="C115" s="97">
        <f t="shared" si="9"/>
        <v>115</v>
      </c>
      <c r="D115" s="97"/>
      <c r="E115" s="97"/>
      <c r="F115" s="97"/>
      <c r="G115" s="97"/>
      <c r="H115" s="97">
        <v>28.75</v>
      </c>
      <c r="I115" s="97">
        <v>28.75</v>
      </c>
      <c r="J115" s="97">
        <v>28.75</v>
      </c>
      <c r="K115" s="97">
        <v>28.75</v>
      </c>
      <c r="L115" s="96"/>
      <c r="M115" s="99"/>
      <c r="N115" s="99"/>
      <c r="O115" s="99"/>
      <c r="P115" s="96"/>
      <c r="Q115" s="122"/>
      <c r="R115" s="99"/>
      <c r="S115" s="99"/>
    </row>
    <row r="116" spans="1:19" s="79" customFormat="1" ht="14.5" x14ac:dyDescent="0.35">
      <c r="A116" s="153" t="s">
        <v>101</v>
      </c>
      <c r="B116" s="123"/>
      <c r="C116" s="86">
        <f t="shared" si="9"/>
        <v>45</v>
      </c>
      <c r="D116" s="86"/>
      <c r="E116" s="86"/>
      <c r="F116" s="86"/>
      <c r="G116" s="86"/>
      <c r="H116" s="86">
        <v>45</v>
      </c>
      <c r="I116" s="86"/>
      <c r="J116" s="119"/>
      <c r="K116" s="88"/>
      <c r="L116" s="124"/>
      <c r="M116" s="125"/>
      <c r="N116" s="125"/>
      <c r="O116" s="125"/>
      <c r="P116" s="124"/>
      <c r="Q116" s="126"/>
      <c r="R116" s="125"/>
      <c r="S116" s="125"/>
    </row>
    <row r="117" spans="1:19" ht="14.5" x14ac:dyDescent="0.35">
      <c r="A117" s="127" t="s">
        <v>102</v>
      </c>
      <c r="B117" s="127"/>
      <c r="C117" s="104">
        <f t="shared" ref="C117:C137" si="11">SUM(D117:S117)</f>
        <v>198</v>
      </c>
      <c r="D117" s="154"/>
      <c r="E117" s="154">
        <v>11</v>
      </c>
      <c r="F117" s="154">
        <v>32</v>
      </c>
      <c r="G117" s="154">
        <v>155</v>
      </c>
      <c r="H117" s="154"/>
      <c r="I117" s="154"/>
      <c r="J117" s="154"/>
      <c r="K117" s="128"/>
      <c r="L117" s="128"/>
      <c r="M117" s="128"/>
      <c r="N117" s="128"/>
      <c r="O117" s="128"/>
      <c r="P117" s="129"/>
      <c r="Q117" s="129"/>
      <c r="R117" s="129"/>
      <c r="S117" s="129"/>
    </row>
    <row r="118" spans="1:19" ht="14.5" x14ac:dyDescent="0.35">
      <c r="A118" s="67" t="s">
        <v>103</v>
      </c>
      <c r="B118" s="36" t="s">
        <v>66</v>
      </c>
      <c r="C118" s="34">
        <f t="shared" si="11"/>
        <v>518.52548567500003</v>
      </c>
      <c r="D118" s="81">
        <v>52.997500000000002</v>
      </c>
      <c r="E118" s="81"/>
      <c r="F118" s="83">
        <v>71.229500000000002</v>
      </c>
      <c r="G118" s="83">
        <v>77.830000000000013</v>
      </c>
      <c r="H118" s="83">
        <v>3.0543029000000006</v>
      </c>
      <c r="I118" s="83">
        <v>15.471577375000001</v>
      </c>
      <c r="J118" s="83">
        <v>53.529175650000006</v>
      </c>
      <c r="K118" s="83">
        <v>100.51924992500001</v>
      </c>
      <c r="L118" s="83">
        <v>97.227670874999987</v>
      </c>
      <c r="M118" s="83">
        <v>46.666508950000001</v>
      </c>
      <c r="N118" s="83"/>
      <c r="O118" s="83"/>
      <c r="P118" s="83"/>
      <c r="Q118" s="83"/>
      <c r="R118" s="43"/>
      <c r="S118" s="43"/>
    </row>
    <row r="119" spans="1:19" ht="14.5" x14ac:dyDescent="0.35">
      <c r="A119" s="67" t="s">
        <v>104</v>
      </c>
      <c r="B119" s="36" t="s">
        <v>66</v>
      </c>
      <c r="C119" s="34">
        <f t="shared" si="11"/>
        <v>26.535632070000002</v>
      </c>
      <c r="D119" s="34"/>
      <c r="E119" s="34"/>
      <c r="F119" s="43"/>
      <c r="G119" s="83">
        <v>26.535632070000002</v>
      </c>
      <c r="H119" s="43"/>
      <c r="I119" s="43"/>
      <c r="J119" s="43"/>
      <c r="K119" s="43"/>
      <c r="L119" s="43"/>
      <c r="M119" s="43"/>
      <c r="N119" s="43"/>
      <c r="O119" s="43"/>
      <c r="P119" s="43"/>
      <c r="Q119" s="43"/>
      <c r="R119" s="43"/>
      <c r="S119" s="43"/>
    </row>
    <row r="120" spans="1:19" ht="14.5" x14ac:dyDescent="0.35">
      <c r="A120" s="67" t="s">
        <v>105</v>
      </c>
      <c r="B120" s="36" t="s">
        <v>66</v>
      </c>
      <c r="C120" s="34">
        <f t="shared" si="11"/>
        <v>80.521350000000012</v>
      </c>
      <c r="D120" s="34"/>
      <c r="E120" s="34"/>
      <c r="F120" s="43"/>
      <c r="G120" s="43"/>
      <c r="H120" s="43"/>
      <c r="I120" s="43"/>
      <c r="J120" s="83">
        <v>59.353528000000004</v>
      </c>
      <c r="K120" s="83">
        <v>21.167822000000001</v>
      </c>
      <c r="L120" s="83"/>
      <c r="M120" s="43"/>
      <c r="N120" s="43"/>
      <c r="O120" s="43"/>
      <c r="P120" s="43"/>
      <c r="Q120" s="43"/>
      <c r="R120" s="43"/>
      <c r="S120" s="43"/>
    </row>
    <row r="121" spans="1:19" ht="14.5" x14ac:dyDescent="0.35">
      <c r="A121" s="67" t="s">
        <v>106</v>
      </c>
      <c r="B121" s="36" t="s">
        <v>66</v>
      </c>
      <c r="C121" s="34">
        <f t="shared" si="11"/>
        <v>49.759738989999995</v>
      </c>
      <c r="D121" s="34"/>
      <c r="E121" s="34"/>
      <c r="F121" s="43"/>
      <c r="G121" s="43"/>
      <c r="H121" s="83">
        <v>49.759738989999995</v>
      </c>
      <c r="I121" s="43"/>
      <c r="J121" s="43"/>
      <c r="K121" s="43"/>
      <c r="L121" s="43"/>
      <c r="M121" s="43"/>
      <c r="N121" s="43"/>
      <c r="O121" s="43"/>
      <c r="P121" s="43"/>
      <c r="Q121" s="43"/>
      <c r="R121" s="43"/>
      <c r="S121" s="43"/>
    </row>
    <row r="122" spans="1:19" ht="14.5" x14ac:dyDescent="0.35">
      <c r="A122" s="67" t="s">
        <v>107</v>
      </c>
      <c r="B122" s="36" t="s">
        <v>66</v>
      </c>
      <c r="C122" s="34">
        <f t="shared" si="11"/>
        <v>72.506533059999995</v>
      </c>
      <c r="D122" s="34"/>
      <c r="E122" s="34"/>
      <c r="F122" s="43"/>
      <c r="G122" s="43"/>
      <c r="H122" s="83">
        <v>72.506533059999995</v>
      </c>
      <c r="I122" s="43"/>
      <c r="J122" s="43"/>
      <c r="K122" s="43"/>
      <c r="L122" s="43"/>
      <c r="M122" s="43"/>
      <c r="N122" s="43"/>
      <c r="O122" s="43"/>
      <c r="P122" s="43"/>
      <c r="Q122" s="43"/>
      <c r="R122" s="43"/>
      <c r="S122" s="43"/>
    </row>
    <row r="123" spans="1:19" ht="14.5" x14ac:dyDescent="0.35">
      <c r="A123" s="67" t="s">
        <v>108</v>
      </c>
      <c r="B123" s="36" t="s">
        <v>66</v>
      </c>
      <c r="C123" s="34">
        <f t="shared" si="11"/>
        <v>71.825000000000003</v>
      </c>
      <c r="D123" s="34"/>
      <c r="E123" s="34"/>
      <c r="F123" s="43"/>
      <c r="G123" s="43"/>
      <c r="H123" s="43"/>
      <c r="I123" s="43"/>
      <c r="J123" s="43"/>
      <c r="K123" s="83">
        <v>71.825000000000003</v>
      </c>
      <c r="L123" s="43"/>
      <c r="M123" s="43"/>
      <c r="N123" s="43"/>
      <c r="O123" s="43"/>
      <c r="P123" s="43"/>
      <c r="Q123" s="43"/>
      <c r="R123" s="43"/>
      <c r="S123" s="43"/>
    </row>
    <row r="124" spans="1:19" ht="14.5" x14ac:dyDescent="0.35">
      <c r="A124" s="67" t="s">
        <v>109</v>
      </c>
      <c r="B124" s="36" t="s">
        <v>66</v>
      </c>
      <c r="C124" s="34">
        <f t="shared" si="11"/>
        <v>19.888895000000002</v>
      </c>
      <c r="D124" s="34"/>
      <c r="E124" s="34"/>
      <c r="F124" s="43"/>
      <c r="G124" s="43"/>
      <c r="H124" s="43"/>
      <c r="I124" s="83">
        <v>19.888895000000002</v>
      </c>
      <c r="J124" s="43"/>
      <c r="K124" s="43"/>
      <c r="L124" s="43"/>
      <c r="M124" s="43"/>
      <c r="N124" s="43"/>
      <c r="O124" s="43"/>
      <c r="P124" s="43"/>
      <c r="Q124" s="43"/>
      <c r="R124" s="43"/>
      <c r="S124" s="43"/>
    </row>
    <row r="125" spans="1:19" ht="14.5" x14ac:dyDescent="0.35">
      <c r="A125" s="67" t="s">
        <v>110</v>
      </c>
      <c r="B125" s="36" t="s">
        <v>66</v>
      </c>
      <c r="C125" s="34">
        <f t="shared" si="11"/>
        <v>14.365350284999998</v>
      </c>
      <c r="D125" s="34"/>
      <c r="E125" s="34"/>
      <c r="F125" s="43"/>
      <c r="G125" s="43"/>
      <c r="H125" s="43"/>
      <c r="I125" s="43"/>
      <c r="J125" s="43"/>
      <c r="K125" s="43"/>
      <c r="L125" s="43">
        <v>0</v>
      </c>
      <c r="M125" s="43">
        <v>14.365350284999998</v>
      </c>
      <c r="N125" s="43"/>
      <c r="O125" s="43"/>
      <c r="P125" s="43"/>
      <c r="Q125" s="43"/>
      <c r="R125" s="43"/>
      <c r="S125" s="43"/>
    </row>
    <row r="126" spans="1:19" ht="14.5" x14ac:dyDescent="0.35">
      <c r="A126" s="67" t="s">
        <v>111</v>
      </c>
      <c r="B126" s="36" t="s">
        <v>66</v>
      </c>
      <c r="C126" s="34">
        <f t="shared" si="11"/>
        <v>93.319333520000001</v>
      </c>
      <c r="D126" s="34"/>
      <c r="E126" s="34"/>
      <c r="F126" s="43"/>
      <c r="G126" s="43"/>
      <c r="H126" s="83">
        <v>93.319333520000001</v>
      </c>
      <c r="I126" s="43"/>
      <c r="J126" s="43"/>
      <c r="K126" s="43"/>
      <c r="L126" s="43"/>
      <c r="M126" s="43"/>
      <c r="N126" s="43"/>
      <c r="O126" s="43"/>
      <c r="P126" s="43"/>
      <c r="Q126" s="43"/>
      <c r="R126" s="43"/>
      <c r="S126" s="43"/>
    </row>
    <row r="127" spans="1:19" s="79" customFormat="1" ht="14.5" x14ac:dyDescent="0.35">
      <c r="A127" s="84" t="s">
        <v>112</v>
      </c>
      <c r="B127" s="130"/>
      <c r="C127" s="88">
        <f t="shared" si="11"/>
        <v>1004</v>
      </c>
      <c r="D127" s="88"/>
      <c r="E127" s="88"/>
      <c r="F127" s="125"/>
      <c r="G127" s="125"/>
      <c r="H127" s="125"/>
      <c r="I127" s="125"/>
      <c r="J127" s="125"/>
      <c r="K127" s="112">
        <v>1004</v>
      </c>
      <c r="L127" s="125"/>
      <c r="M127" s="125"/>
      <c r="N127" s="125"/>
      <c r="O127" s="125"/>
      <c r="P127" s="125"/>
      <c r="Q127" s="125"/>
      <c r="R127" s="125"/>
      <c r="S127" s="125"/>
    </row>
    <row r="128" spans="1:19" ht="14.5" x14ac:dyDescent="0.35">
      <c r="A128" s="67" t="s">
        <v>113</v>
      </c>
      <c r="B128" s="36" t="s">
        <v>66</v>
      </c>
      <c r="C128" s="34">
        <f t="shared" si="11"/>
        <v>503</v>
      </c>
      <c r="D128" s="34"/>
      <c r="E128" s="34"/>
      <c r="F128" s="43"/>
      <c r="G128" s="131">
        <v>83</v>
      </c>
      <c r="H128" s="131">
        <v>84</v>
      </c>
      <c r="I128" s="131">
        <v>84</v>
      </c>
      <c r="J128" s="131">
        <v>84</v>
      </c>
      <c r="K128" s="131">
        <v>84</v>
      </c>
      <c r="L128" s="131">
        <v>84</v>
      </c>
      <c r="M128" s="83"/>
      <c r="N128" s="83"/>
      <c r="O128" s="43"/>
      <c r="P128" s="43"/>
      <c r="Q128" s="43"/>
      <c r="R128" s="43"/>
      <c r="S128" s="43"/>
    </row>
    <row r="129" spans="1:19" ht="14.5" x14ac:dyDescent="0.35">
      <c r="A129" s="67" t="s">
        <v>114</v>
      </c>
      <c r="B129" s="36" t="s">
        <v>66</v>
      </c>
      <c r="C129" s="34">
        <f t="shared" si="11"/>
        <v>1209.3850597649998</v>
      </c>
      <c r="D129" s="81">
        <v>4.9598359900000002</v>
      </c>
      <c r="E129" s="81"/>
      <c r="F129" s="83">
        <v>4.2997839250000007</v>
      </c>
      <c r="G129" s="83">
        <v>16.724168449999997</v>
      </c>
      <c r="H129" s="83">
        <v>57.776490975000002</v>
      </c>
      <c r="I129" s="83">
        <v>117.06673137499997</v>
      </c>
      <c r="J129" s="83">
        <v>297.81785164999991</v>
      </c>
      <c r="K129" s="83">
        <v>364.20740172499995</v>
      </c>
      <c r="L129" s="83">
        <v>185.60009697499999</v>
      </c>
      <c r="M129" s="83">
        <v>160.9326987</v>
      </c>
      <c r="N129" s="83"/>
      <c r="O129" s="43"/>
      <c r="P129" s="43"/>
      <c r="Q129" s="43"/>
      <c r="R129" s="43"/>
      <c r="S129" s="43"/>
    </row>
    <row r="130" spans="1:19" s="79" customFormat="1" ht="14.5" x14ac:dyDescent="0.35">
      <c r="A130" s="84" t="s">
        <v>115</v>
      </c>
      <c r="B130" s="130"/>
      <c r="C130" s="88">
        <f t="shared" si="11"/>
        <v>256</v>
      </c>
      <c r="D130" s="88"/>
      <c r="E130" s="88"/>
      <c r="F130" s="125"/>
      <c r="G130" s="125"/>
      <c r="H130" s="125"/>
      <c r="I130" s="112">
        <v>256</v>
      </c>
      <c r="J130" s="125"/>
      <c r="K130" s="125"/>
      <c r="L130" s="125"/>
      <c r="M130" s="125"/>
      <c r="N130" s="125"/>
      <c r="O130" s="125"/>
      <c r="P130" s="125"/>
      <c r="Q130" s="125"/>
      <c r="R130" s="125"/>
      <c r="S130" s="125"/>
    </row>
    <row r="131" spans="1:19" ht="14.5" x14ac:dyDescent="0.35">
      <c r="A131" s="69" t="s">
        <v>116</v>
      </c>
      <c r="B131" s="28"/>
      <c r="C131" s="86">
        <f t="shared" si="11"/>
        <v>27</v>
      </c>
      <c r="D131" s="86"/>
      <c r="E131" s="86"/>
      <c r="F131" s="112"/>
      <c r="G131" s="112"/>
      <c r="H131" s="112"/>
      <c r="I131" s="112"/>
      <c r="J131" s="27"/>
      <c r="K131" s="112"/>
      <c r="L131" s="112"/>
      <c r="M131" s="112"/>
      <c r="N131" s="112">
        <v>27</v>
      </c>
      <c r="O131" s="112"/>
      <c r="P131" s="112"/>
      <c r="Q131" s="112"/>
      <c r="R131" s="112"/>
      <c r="S131" s="112"/>
    </row>
    <row r="132" spans="1:19" ht="14.5" x14ac:dyDescent="0.35">
      <c r="A132" s="68" t="s">
        <v>117</v>
      </c>
      <c r="B132" s="54"/>
      <c r="C132" s="50">
        <f t="shared" si="11"/>
        <v>21</v>
      </c>
      <c r="D132" s="50"/>
      <c r="E132" s="50"/>
      <c r="F132" s="56"/>
      <c r="G132" s="56"/>
      <c r="H132" s="56"/>
      <c r="I132" s="56"/>
      <c r="J132" s="56"/>
      <c r="K132" s="56"/>
      <c r="L132" s="56">
        <v>21</v>
      </c>
      <c r="M132" s="56"/>
      <c r="N132" s="56"/>
      <c r="O132" s="56"/>
      <c r="P132" s="56"/>
      <c r="Q132" s="56"/>
      <c r="R132" s="56"/>
      <c r="S132" s="56"/>
    </row>
    <row r="133" spans="1:19" ht="14.5" x14ac:dyDescent="0.35">
      <c r="A133" s="68" t="s">
        <v>118</v>
      </c>
      <c r="B133" s="54"/>
      <c r="C133" s="50">
        <f t="shared" si="11"/>
        <v>19.670000000000002</v>
      </c>
      <c r="D133" s="50"/>
      <c r="E133" s="50"/>
      <c r="F133" s="56"/>
      <c r="G133" s="56"/>
      <c r="H133" s="56"/>
      <c r="I133" s="56"/>
      <c r="J133" s="56"/>
      <c r="K133" s="56"/>
      <c r="L133" s="56"/>
      <c r="M133" s="56">
        <v>19.670000000000002</v>
      </c>
      <c r="N133" s="56"/>
      <c r="O133" s="56"/>
      <c r="P133" s="56"/>
      <c r="Q133" s="56"/>
      <c r="R133" s="56"/>
      <c r="S133" s="56"/>
    </row>
    <row r="134" spans="1:19" ht="24.75" customHeight="1" x14ac:dyDescent="0.35">
      <c r="A134" s="41" t="s">
        <v>119</v>
      </c>
      <c r="B134" s="36" t="s">
        <v>64</v>
      </c>
      <c r="C134" s="34">
        <f t="shared" si="11"/>
        <v>598.74999173078345</v>
      </c>
      <c r="D134" s="81">
        <v>299.37499586539172</v>
      </c>
      <c r="E134" s="81"/>
      <c r="F134" s="81">
        <v>299.37499586539172</v>
      </c>
      <c r="G134" s="37"/>
      <c r="H134" s="37"/>
      <c r="I134" s="37"/>
      <c r="J134" s="43"/>
      <c r="K134" s="43"/>
      <c r="L134" s="43"/>
      <c r="M134" s="40"/>
      <c r="N134" s="40"/>
      <c r="O134" s="40"/>
      <c r="P134" s="40"/>
      <c r="Q134" s="40"/>
      <c r="R134" s="40"/>
      <c r="S134" s="40"/>
    </row>
    <row r="135" spans="1:19" ht="108" customHeight="1" x14ac:dyDescent="0.35">
      <c r="A135" s="41" t="s">
        <v>120</v>
      </c>
      <c r="B135" s="36" t="s">
        <v>64</v>
      </c>
      <c r="C135" s="34">
        <f t="shared" si="11"/>
        <v>0</v>
      </c>
      <c r="D135" s="37">
        <v>0</v>
      </c>
      <c r="E135" s="37"/>
      <c r="F135" s="37"/>
      <c r="G135" s="132">
        <v>0</v>
      </c>
      <c r="H135" s="132">
        <v>0</v>
      </c>
      <c r="I135" s="132">
        <v>0</v>
      </c>
      <c r="J135" s="132">
        <v>0</v>
      </c>
      <c r="K135" s="132">
        <v>0</v>
      </c>
      <c r="L135" s="132">
        <v>0</v>
      </c>
      <c r="M135" s="132">
        <v>0</v>
      </c>
      <c r="N135" s="40"/>
      <c r="O135" s="40"/>
      <c r="P135" s="40"/>
      <c r="Q135" s="40"/>
      <c r="R135" s="40"/>
      <c r="S135" s="40"/>
    </row>
    <row r="136" spans="1:19" ht="24.75" customHeight="1" x14ac:dyDescent="0.35">
      <c r="A136" s="45" t="s">
        <v>121</v>
      </c>
      <c r="B136" s="36" t="s">
        <v>66</v>
      </c>
      <c r="C136" s="34">
        <f t="shared" si="11"/>
        <v>48.041471964999992</v>
      </c>
      <c r="D136" s="81">
        <v>44.277835334999992</v>
      </c>
      <c r="E136" s="81"/>
      <c r="F136" s="81">
        <v>3.7636366299999997</v>
      </c>
      <c r="G136" s="37"/>
      <c r="H136" s="43"/>
      <c r="I136" s="43"/>
      <c r="J136" s="43"/>
      <c r="K136" s="43"/>
      <c r="L136" s="43"/>
      <c r="M136" s="40"/>
      <c r="N136" s="40"/>
      <c r="O136" s="40"/>
      <c r="P136" s="40"/>
      <c r="Q136" s="40"/>
      <c r="R136" s="40"/>
      <c r="S136" s="40"/>
    </row>
    <row r="137" spans="1:19" ht="24.75" customHeight="1" x14ac:dyDescent="0.35">
      <c r="A137" s="70" t="s">
        <v>122</v>
      </c>
      <c r="B137" s="133"/>
      <c r="C137" s="104">
        <f t="shared" si="11"/>
        <v>656</v>
      </c>
      <c r="D137" s="104"/>
      <c r="E137" s="104">
        <v>225</v>
      </c>
      <c r="F137" s="104">
        <v>297</v>
      </c>
      <c r="G137" s="104">
        <v>134</v>
      </c>
      <c r="H137" s="104"/>
      <c r="I137" s="104"/>
      <c r="J137" s="129"/>
      <c r="K137" s="129"/>
      <c r="L137" s="129"/>
      <c r="M137" s="129"/>
      <c r="N137" s="134"/>
      <c r="O137" s="134"/>
      <c r="P137" s="134"/>
      <c r="Q137" s="134"/>
      <c r="R137" s="134"/>
      <c r="S137" s="134"/>
    </row>
    <row r="138" spans="1:19" ht="24.75" customHeight="1" x14ac:dyDescent="0.35">
      <c r="A138" s="135" t="s">
        <v>82</v>
      </c>
      <c r="B138" s="136"/>
      <c r="C138" s="110">
        <f>SUM(C96:C137)</f>
        <v>12769.293842060782</v>
      </c>
      <c r="D138" s="110">
        <f>SUM(D96:D137)</f>
        <v>403.61016719039173</v>
      </c>
      <c r="E138" s="110">
        <f>SUM(E96:E137)</f>
        <v>335.1</v>
      </c>
      <c r="F138" s="110">
        <f>SUM(F96:F137)</f>
        <v>1087.6679164203915</v>
      </c>
      <c r="G138" s="110">
        <f>SUM(G96:G137)</f>
        <v>548.78980051999997</v>
      </c>
      <c r="H138" s="110">
        <f>SUM(H96:H137)</f>
        <v>2574.166399445</v>
      </c>
      <c r="I138" s="110">
        <f>SUM(I96:I137)</f>
        <v>529.17720374999999</v>
      </c>
      <c r="J138" s="110">
        <f>SUM(J96:J137)</f>
        <v>558.8505553</v>
      </c>
      <c r="K138" s="110">
        <f>SUM(K96:K137)</f>
        <v>2075.8694736500001</v>
      </c>
      <c r="L138" s="110">
        <f>SUM(L96:L137)</f>
        <v>779.22776784999996</v>
      </c>
      <c r="M138" s="110">
        <f>SUM(M96:M137)</f>
        <v>913.03455793499995</v>
      </c>
      <c r="N138" s="110">
        <f>SUM(N96:N137)</f>
        <v>922.7</v>
      </c>
      <c r="O138" s="110">
        <f>SUM(O96:O137)</f>
        <v>684.8</v>
      </c>
      <c r="P138" s="110">
        <f>SUM(P96:P137)</f>
        <v>684.7</v>
      </c>
      <c r="Q138" s="110">
        <f>SUM(Q96:Q137)</f>
        <v>671.6</v>
      </c>
      <c r="R138" s="110">
        <f>SUM(R96:R137)</f>
        <v>0</v>
      </c>
      <c r="S138" s="110">
        <f>SUM(S96:S137)</f>
        <v>0</v>
      </c>
    </row>
    <row r="139" spans="1:19" ht="24.75" customHeight="1" x14ac:dyDescent="0.35">
      <c r="B139" s="61"/>
      <c r="C139" s="71"/>
      <c r="D139" s="71"/>
      <c r="E139" s="71"/>
      <c r="F139" s="71"/>
      <c r="G139" s="71"/>
      <c r="H139" s="71"/>
      <c r="I139" s="71"/>
      <c r="J139" s="61"/>
      <c r="K139" s="61"/>
      <c r="L139" s="61"/>
      <c r="M139" s="61"/>
      <c r="N139" s="61"/>
      <c r="O139" s="61"/>
      <c r="P139" s="61"/>
      <c r="Q139" s="61"/>
      <c r="R139" s="61"/>
      <c r="S139" s="61"/>
    </row>
    <row r="140" spans="1:19" ht="24.75" customHeight="1" x14ac:dyDescent="0.35">
      <c r="B140" s="61"/>
      <c r="C140" s="71"/>
      <c r="D140" s="71"/>
      <c r="E140" s="71"/>
      <c r="F140" s="71"/>
      <c r="G140" s="71"/>
      <c r="H140" s="71"/>
      <c r="I140" s="71"/>
      <c r="J140" s="61"/>
      <c r="K140" s="61"/>
      <c r="L140" s="61"/>
      <c r="M140" s="61"/>
      <c r="N140" s="61"/>
      <c r="O140" s="61"/>
      <c r="P140" s="61"/>
      <c r="Q140" s="61"/>
      <c r="R140" s="61"/>
      <c r="S140" s="61"/>
    </row>
    <row r="141" spans="1:19" ht="24.75" customHeight="1" x14ac:dyDescent="0.4">
      <c r="A141" s="1" t="s">
        <v>123</v>
      </c>
      <c r="B141" s="61"/>
      <c r="C141" s="71"/>
      <c r="D141" s="71"/>
      <c r="E141" s="71"/>
      <c r="F141" s="71"/>
      <c r="G141" s="71"/>
      <c r="H141" s="71"/>
      <c r="I141" s="71"/>
      <c r="J141" s="61"/>
      <c r="K141" s="61"/>
      <c r="L141" s="61"/>
      <c r="M141" s="61"/>
      <c r="N141" s="61"/>
      <c r="O141" s="61"/>
      <c r="P141" s="61"/>
      <c r="Q141" s="61"/>
      <c r="R141" s="61"/>
      <c r="S141" s="61"/>
    </row>
    <row r="142" spans="1:19" ht="24.75" customHeight="1" x14ac:dyDescent="0.35">
      <c r="A142" s="17" t="s">
        <v>12</v>
      </c>
      <c r="B142" s="61"/>
      <c r="C142" s="71"/>
      <c r="D142" s="71"/>
      <c r="E142" s="71"/>
      <c r="F142" s="71"/>
      <c r="G142" s="71"/>
      <c r="H142" s="71"/>
      <c r="I142" s="71"/>
      <c r="J142" s="61"/>
      <c r="K142" s="61"/>
      <c r="L142" s="61"/>
      <c r="M142" s="61"/>
      <c r="N142" s="61"/>
      <c r="O142" s="61"/>
      <c r="P142" s="61"/>
      <c r="Q142" s="61"/>
      <c r="R142" s="61"/>
      <c r="S142" s="61"/>
    </row>
    <row r="143" spans="1:19" ht="53.25" customHeight="1" x14ac:dyDescent="0.35">
      <c r="A143" s="17" t="s">
        <v>13</v>
      </c>
      <c r="B143" s="61"/>
      <c r="C143" s="71"/>
      <c r="D143" s="71"/>
      <c r="E143" s="71"/>
      <c r="F143" s="71"/>
      <c r="G143" s="71"/>
      <c r="H143" s="71"/>
      <c r="I143" s="71"/>
      <c r="J143" s="61"/>
      <c r="K143" s="61"/>
      <c r="L143" s="61"/>
      <c r="M143" s="61"/>
      <c r="N143" s="61"/>
    </row>
    <row r="144" spans="1:19" ht="24.75" customHeight="1" x14ac:dyDescent="0.35">
      <c r="A144" s="17"/>
      <c r="B144" s="61"/>
      <c r="C144" s="71"/>
      <c r="D144" s="71"/>
      <c r="E144" s="71"/>
      <c r="F144" s="71"/>
      <c r="G144" s="71"/>
      <c r="H144" s="71"/>
      <c r="I144" s="71"/>
      <c r="J144" s="61"/>
      <c r="K144" s="61"/>
      <c r="L144" s="61"/>
      <c r="M144" s="61"/>
      <c r="N144" s="61"/>
    </row>
    <row r="145" spans="1:19" ht="24.75" customHeight="1" x14ac:dyDescent="0.35">
      <c r="A145" s="72" t="s">
        <v>14</v>
      </c>
      <c r="B145" s="73" t="s">
        <v>15</v>
      </c>
      <c r="C145" s="18" t="s">
        <v>16</v>
      </c>
      <c r="D145" s="73" t="s">
        <v>17</v>
      </c>
      <c r="E145" s="66">
        <f t="shared" ref="E145:S145" si="12">E12</f>
        <v>2025</v>
      </c>
      <c r="F145" s="66">
        <f t="shared" si="12"/>
        <v>2026</v>
      </c>
      <c r="G145" s="66">
        <f t="shared" si="12"/>
        <v>2027</v>
      </c>
      <c r="H145" s="66">
        <f t="shared" si="12"/>
        <v>2028</v>
      </c>
      <c r="I145" s="66">
        <f t="shared" si="12"/>
        <v>2029</v>
      </c>
      <c r="J145" s="66">
        <f t="shared" si="12"/>
        <v>2030</v>
      </c>
      <c r="K145" s="66">
        <f t="shared" si="12"/>
        <v>2031</v>
      </c>
      <c r="L145" s="66">
        <f t="shared" si="12"/>
        <v>2032</v>
      </c>
      <c r="M145" s="66">
        <f t="shared" si="12"/>
        <v>2033</v>
      </c>
      <c r="N145" s="66">
        <f t="shared" si="12"/>
        <v>2034</v>
      </c>
      <c r="O145" s="66">
        <f t="shared" si="12"/>
        <v>2035</v>
      </c>
      <c r="P145" s="66">
        <f t="shared" si="12"/>
        <v>2036</v>
      </c>
      <c r="Q145" s="66">
        <f t="shared" si="12"/>
        <v>2037</v>
      </c>
      <c r="R145" s="66">
        <f t="shared" si="12"/>
        <v>2038</v>
      </c>
      <c r="S145" s="66">
        <f t="shared" si="12"/>
        <v>2039</v>
      </c>
    </row>
    <row r="146" spans="1:19" ht="24.75" customHeight="1" x14ac:dyDescent="0.35">
      <c r="A146" s="35" t="s">
        <v>124</v>
      </c>
      <c r="B146" s="137" t="s">
        <v>64</v>
      </c>
      <c r="C146" s="138">
        <f>SUM(D146:S146)</f>
        <v>25.230736696429776</v>
      </c>
      <c r="D146" s="81">
        <v>25.230736696429776</v>
      </c>
      <c r="E146" s="139"/>
      <c r="F146" s="37"/>
      <c r="G146" s="34"/>
      <c r="H146" s="140"/>
      <c r="I146" s="38"/>
      <c r="J146" s="38"/>
      <c r="K146" s="38"/>
      <c r="L146" s="38"/>
      <c r="M146" s="38"/>
      <c r="N146" s="38"/>
      <c r="O146" s="38"/>
      <c r="P146" s="38"/>
      <c r="Q146" s="38"/>
      <c r="R146" s="38"/>
      <c r="S146" s="38"/>
    </row>
    <row r="147" spans="1:19" ht="24.75" customHeight="1" x14ac:dyDescent="0.35">
      <c r="A147" s="41" t="s">
        <v>125</v>
      </c>
      <c r="B147" s="137" t="s">
        <v>66</v>
      </c>
      <c r="C147" s="138">
        <f>SUM(D147:S147)</f>
        <v>24.298055409999975</v>
      </c>
      <c r="D147" s="37">
        <v>24.298055409999975</v>
      </c>
      <c r="E147" s="139"/>
      <c r="F147" s="37"/>
      <c r="G147" s="34"/>
      <c r="H147" s="140"/>
      <c r="I147" s="38"/>
      <c r="J147" s="38"/>
      <c r="K147" s="38"/>
      <c r="L147" s="38"/>
      <c r="M147" s="38"/>
      <c r="N147" s="38"/>
      <c r="O147" s="38"/>
      <c r="P147" s="38"/>
      <c r="Q147" s="38"/>
      <c r="R147" s="38"/>
      <c r="S147" s="38"/>
    </row>
    <row r="148" spans="1:19" ht="24.75" customHeight="1" x14ac:dyDescent="0.35">
      <c r="A148" s="35" t="s">
        <v>126</v>
      </c>
      <c r="B148" s="137" t="s">
        <v>64</v>
      </c>
      <c r="C148" s="138">
        <f>SUM(D148:S148)</f>
        <v>63.025077939999996</v>
      </c>
      <c r="D148" s="81">
        <v>11.764777940000002</v>
      </c>
      <c r="E148" s="81"/>
      <c r="F148" s="81">
        <v>23.352224999999997</v>
      </c>
      <c r="G148" s="81">
        <v>22.782474999999998</v>
      </c>
      <c r="H148" s="81">
        <v>5.1256000000000004</v>
      </c>
      <c r="I148" s="81"/>
      <c r="J148" s="38"/>
      <c r="K148" s="38"/>
      <c r="L148" s="38"/>
      <c r="M148" s="38"/>
      <c r="N148" s="38"/>
      <c r="O148" s="38"/>
      <c r="P148" s="38"/>
      <c r="Q148" s="38"/>
      <c r="R148" s="38"/>
      <c r="S148" s="38"/>
    </row>
    <row r="149" spans="1:19" ht="24.75" customHeight="1" x14ac:dyDescent="0.35">
      <c r="A149" s="57" t="s">
        <v>82</v>
      </c>
      <c r="B149" s="57"/>
      <c r="C149" s="74">
        <f>SUM(C146:C148)</f>
        <v>112.55387004642975</v>
      </c>
      <c r="D149" s="75">
        <f t="shared" ref="D149:S149" si="13">SUM(D146:D148)</f>
        <v>61.29357004642975</v>
      </c>
      <c r="E149" s="75">
        <f>SUM(E146:E148)</f>
        <v>0</v>
      </c>
      <c r="F149" s="75">
        <f t="shared" ref="F149:R149" si="14">SUM(F146:F148)</f>
        <v>23.352224999999997</v>
      </c>
      <c r="G149" s="75">
        <f t="shared" si="14"/>
        <v>22.782474999999998</v>
      </c>
      <c r="H149" s="75">
        <f t="shared" si="14"/>
        <v>5.1256000000000004</v>
      </c>
      <c r="I149" s="75">
        <f t="shared" si="14"/>
        <v>0</v>
      </c>
      <c r="J149" s="75">
        <f t="shared" si="14"/>
        <v>0</v>
      </c>
      <c r="K149" s="75">
        <f t="shared" si="14"/>
        <v>0</v>
      </c>
      <c r="L149" s="75">
        <f t="shared" si="14"/>
        <v>0</v>
      </c>
      <c r="M149" s="75">
        <f t="shared" si="14"/>
        <v>0</v>
      </c>
      <c r="N149" s="75">
        <f t="shared" si="14"/>
        <v>0</v>
      </c>
      <c r="O149" s="75">
        <f t="shared" si="14"/>
        <v>0</v>
      </c>
      <c r="P149" s="75">
        <f t="shared" si="14"/>
        <v>0</v>
      </c>
      <c r="Q149" s="75">
        <f t="shared" si="14"/>
        <v>0</v>
      </c>
      <c r="R149" s="75">
        <f t="shared" si="14"/>
        <v>0</v>
      </c>
      <c r="S149" s="75">
        <f t="shared" si="13"/>
        <v>0</v>
      </c>
    </row>
    <row r="150" spans="1:19" ht="24.75" customHeight="1" x14ac:dyDescent="0.35">
      <c r="B150" s="61"/>
      <c r="C150" s="71"/>
      <c r="D150" s="76"/>
      <c r="E150" s="71"/>
      <c r="F150" s="71"/>
      <c r="G150" s="71"/>
      <c r="H150" s="71"/>
      <c r="I150" s="71"/>
      <c r="J150" s="61"/>
      <c r="K150" s="61"/>
      <c r="L150" s="61"/>
      <c r="M150" s="61"/>
      <c r="N150" s="61"/>
    </row>
    <row r="151" spans="1:19" ht="14.5" x14ac:dyDescent="0.35">
      <c r="A151" s="57" t="s">
        <v>127</v>
      </c>
      <c r="B151" s="57"/>
      <c r="C151" s="63">
        <f>SUM(C149,C138,C88)</f>
        <v>21059.824985714244</v>
      </c>
      <c r="D151" s="63">
        <f>SUM(D149,D138,D88)</f>
        <v>1431.5760140285215</v>
      </c>
      <c r="E151" s="57">
        <f>SUM(E149,E138,E88)</f>
        <v>597.26119023499996</v>
      </c>
      <c r="F151" s="57">
        <f>SUM(F149,F138,F88)</f>
        <v>1354.9640541340316</v>
      </c>
      <c r="G151" s="57">
        <f>SUM(G149,G138,G88)</f>
        <v>1578.2007366117061</v>
      </c>
      <c r="H151" s="57">
        <f>SUM(H149,H138,H88)</f>
        <v>5045.46510781503</v>
      </c>
      <c r="I151" s="57">
        <f>SUM(I149,I138,I88)</f>
        <v>1026.52563462436</v>
      </c>
      <c r="J151" s="57">
        <f>SUM(J149,J138,J88)</f>
        <v>1010.4204488306</v>
      </c>
      <c r="K151" s="57">
        <f>SUM(K149,K138,K88)</f>
        <v>2677.3494736500002</v>
      </c>
      <c r="L151" s="57">
        <f>SUM(L149,L138,L88)</f>
        <v>1277.40776785</v>
      </c>
      <c r="M151" s="57">
        <f>SUM(M149,M138,M88)</f>
        <v>1149.7045579349999</v>
      </c>
      <c r="N151" s="57">
        <f>SUM(N149,N138,N88)</f>
        <v>1151.8500000000001</v>
      </c>
      <c r="O151" s="57">
        <f>SUM(O149,O138,O88)</f>
        <v>1268.8</v>
      </c>
      <c r="P151" s="57">
        <f>SUM(P149,P138,P88)</f>
        <v>751.7</v>
      </c>
      <c r="Q151" s="57">
        <f>SUM(Q149,Q138,Q88)</f>
        <v>738.6</v>
      </c>
      <c r="R151" s="57">
        <f>SUM(R149,R138,R88)</f>
        <v>0</v>
      </c>
      <c r="S151" s="57">
        <f>SUM(S149,S138,S88)</f>
        <v>0</v>
      </c>
    </row>
    <row r="152" spans="1:19" ht="42.75" customHeight="1" x14ac:dyDescent="0.35">
      <c r="A152" s="2" t="s">
        <v>128</v>
      </c>
    </row>
    <row r="153" spans="1:19" ht="42" x14ac:dyDescent="0.35">
      <c r="A153" s="77" t="s">
        <v>129</v>
      </c>
      <c r="F153" s="2"/>
      <c r="G153" s="2"/>
      <c r="H153" s="2"/>
    </row>
    <row r="154" spans="1:19" ht="14.5" x14ac:dyDescent="0.35">
      <c r="A154" s="78" t="s">
        <v>130</v>
      </c>
      <c r="F154" s="2"/>
      <c r="G154" s="2"/>
      <c r="H154" s="2"/>
    </row>
    <row r="156" spans="1:19" ht="24.75" customHeight="1" x14ac:dyDescent="0.35">
      <c r="F156" s="2"/>
      <c r="G156" s="2"/>
      <c r="H156" s="2"/>
    </row>
    <row r="157" spans="1:19" ht="24.75" customHeight="1" x14ac:dyDescent="0.35">
      <c r="F157" s="2"/>
      <c r="G157" s="2"/>
      <c r="H157" s="2"/>
    </row>
  </sheetData>
  <autoFilter ref="A12:S88" xr:uid="{00000000-0009-0000-0000-000000000000}"/>
  <pageMargins left="0.25" right="0.25" top="0.25" bottom="0.25" header="0.3" footer="0.3"/>
  <pageSetup paperSize="3" scale="59" fitToHeight="2" orientation="portrait" r:id="rId1"/>
  <headerFooter>
    <oddHeader>&amp;CApproved Projects Capitol Costs by In-Service Year
Per 2011/2012 Transmission Plan</oddHeader>
    <oddFooter>&amp;L&amp;BCAISO Confidential&amp;B&amp;RPage &amp;P&amp;RPage &amp;P&amp;C&amp;"Calibri"&amp;11&amp;K000000&amp;"arial,Bold"Internal_x000D_&amp;1#&amp;"Calibri"&amp;12&amp;K000000 Confidential &amp;RPage &amp;P&amp;RPage &amp;P&amp;C&amp;"Calibri"&amp;11&amp;K000000&amp;"arial,Bold"Internal</oddFooter>
    <evenHeader>&amp;CApproved Projects Capitol Costs by In-Service Year
Per 2011/2012 Transmission Plan</evenHeader>
    <evenFooter>&amp;L&amp;BCAISO Confidential&amp;B&amp;C&amp;"arial,Bold"Internal&amp;RPage &amp;P</evenFooter>
    <firstHeader>&amp;CApproved Projects Capitol Costs by In-Service Year
Per 2011/2012 Transmission Plan</firstHeader>
    <firstFooter>&amp;L&amp;BCAISO Confidential&amp;B&amp;C&amp;"arial,Bold"Internal&amp;RPage &amp;P</first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76092249CC62C48AA17033F357BFB4B" ma:contentTypeVersion="0" ma:contentTypeDescription="Create a new document." ma:contentTypeScope="" ma:versionID="f85f54304d83be0e0a0a7c504015390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f573df0eeabf3db2078929eed011e84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C303F9B-4C1A-42B0-B2D8-60152B129871}"/>
</file>

<file path=customXml/itemProps2.xml><?xml version="1.0" encoding="utf-8"?>
<ds:datastoreItem xmlns:ds="http://schemas.openxmlformats.org/officeDocument/2006/customXml" ds:itemID="{5B30A99F-4FA4-4E97-A60A-487288890EFB}"/>
</file>

<file path=customXml/itemProps3.xml><?xml version="1.0" encoding="utf-8"?>
<ds:datastoreItem xmlns:ds="http://schemas.openxmlformats.org/officeDocument/2006/customXml" ds:itemID="{7641F379-1B5E-4B32-B9C8-1444BCB4430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ConsolidatedWorkSheet24-25</vt:lpstr>
      <vt:lpstr>'ConsolidatedWorkSheet24-25'!Print_Area</vt:lpstr>
    </vt:vector>
  </TitlesOfParts>
  <Company>California ISO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Khalaf, Yara</dc:creator>
  <cp:lastModifiedBy>Khalaf, Yara</cp:lastModifiedBy>
  <dcterms:created xsi:type="dcterms:W3CDTF">2024-05-07T03:00:57Z</dcterms:created>
  <dcterms:modified xsi:type="dcterms:W3CDTF">2025-09-11T22:37:45Z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0x010100776092249CC62C48AA17033F357BFB4B</vt:lpwstr>
  </property>
</Properties>
</file>