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D90B6428-2122-44B7-887F-A335CDA80FCF}" xr6:coauthVersionLast="47" xr6:coauthVersionMax="47" xr10:uidLastSave="{00000000-0000-0000-0000-000000000000}"/>
  <bookViews>
    <workbookView xWindow="-120" yWindow="-120" windowWidth="23280" windowHeight="12480" xr2:uid="{00000000-000D-0000-FFFF-FFFF00000000}"/>
  </bookViews>
  <sheets>
    <sheet name="WITH_FULL_PRECISIO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3" l="1"/>
  <c r="J6" i="3" l="1"/>
  <c r="I6" i="3"/>
  <c r="J5" i="3"/>
  <c r="B19" i="3" s="1"/>
  <c r="I5" i="3"/>
  <c r="J4" i="3"/>
  <c r="B26" i="3" l="1"/>
  <c r="A19" i="3"/>
  <c r="A26" i="3" s="1"/>
</calcChain>
</file>

<file path=xl/sharedStrings.xml><?xml version="1.0" encoding="utf-8"?>
<sst xmlns="http://schemas.openxmlformats.org/spreadsheetml/2006/main" count="50" uniqueCount="41">
  <si>
    <t>INPUTS</t>
  </si>
  <si>
    <t>ADVISORY FORECAST</t>
  </si>
  <si>
    <t>LOAD</t>
  </si>
  <si>
    <t>WIND</t>
  </si>
  <si>
    <t>SOLAR</t>
  </si>
  <si>
    <t>A_LOAD</t>
  </si>
  <si>
    <t>Down Coefficients</t>
  </si>
  <si>
    <t>Up Coefficients</t>
  </si>
  <si>
    <t>B_LOAD</t>
  </si>
  <si>
    <t>C_LOAD</t>
  </si>
  <si>
    <t>A_SOLAR</t>
  </si>
  <si>
    <t>B_SOLAR</t>
  </si>
  <si>
    <t>C_SOLAR</t>
  </si>
  <si>
    <t>A_WIND</t>
  </si>
  <si>
    <t>B_WIND</t>
  </si>
  <si>
    <t>C_WIND</t>
  </si>
  <si>
    <t>DOWN q variables</t>
  </si>
  <si>
    <t>UP q variables</t>
  </si>
  <si>
    <t>SOURCE</t>
  </si>
  <si>
    <t>OASIS</t>
  </si>
  <si>
    <t>CALCULATED</t>
  </si>
  <si>
    <t>DOWN histogram</t>
  </si>
  <si>
    <t>Up histogram</t>
  </si>
  <si>
    <t>NET LOAD</t>
  </si>
  <si>
    <t xml:space="preserve">SOLAR </t>
  </si>
  <si>
    <t>DOWN MOSAIC VARIABLE</t>
  </si>
  <si>
    <t>UP MOSAIC VARIABLE</t>
  </si>
  <si>
    <t>DOWN MOSAIC COEFFICIENTS</t>
  </si>
  <si>
    <t>UP MOSAIC COEFFICIENTS</t>
  </si>
  <si>
    <t>A</t>
  </si>
  <si>
    <t>B</t>
  </si>
  <si>
    <t>C</t>
  </si>
  <si>
    <t>Down Final Uncertainty Requirement</t>
  </si>
  <si>
    <t>UP Final Uncertainty Requirement</t>
  </si>
  <si>
    <t>Calculated</t>
  </si>
  <si>
    <t>HE</t>
  </si>
  <si>
    <t>INT</t>
  </si>
  <si>
    <t>𝑀5 𝑃97.5 (𝑛𝑑, 𝑑, 𝑠, 𝑤) ≡ 𝑁𝐷5 𝐻97.5 − (𝐷5 𝐻97.5 − 𝑆5 𝐻2.5 − 𝑊5 𝐻2.5 ) + (𝐷5 𝑃97.5 (𝑑) − 𝑆5 𝑃2.5 (𝑠) − 𝑊5 𝑃2.5 (𝑤)).</t>
  </si>
  <si>
    <t>Model the calculation of m variable like presented in BPM…</t>
  </si>
  <si>
    <t>IMBALANCE RESERVE RESULTS</t>
  </si>
  <si>
    <r>
      <t xml:space="preserve">Document Classification: </t>
    </r>
    <r>
      <rPr>
        <b/>
        <sz val="11"/>
        <color theme="1"/>
        <rFont val="Calibri"/>
        <family val="2"/>
        <scheme val="minor"/>
      </rPr>
      <t>California ISO - Public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</si>
</sst>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/>
    <xf numFmtId="20" fontId="0" fillId="0" borderId="0" xfId="0" applyNumberFormat="1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0" fontId="3" fillId="0" borderId="0" xfId="0" applyFont="1"/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"/>
  <sheetViews>
    <sheetView tabSelected="1" workbookViewId="0"/>
  </sheetViews>
  <sheetFormatPr defaultRowHeight="15" x14ac:dyDescent="0.25"/>
  <cols>
    <col min="1" max="1" width="34.5703125" bestFit="1" customWidth="1"/>
    <col min="2" max="2" width="31.7109375" customWidth="1"/>
    <col min="3" max="3" width="2.85546875" customWidth="1"/>
    <col min="5" max="5" width="27.85546875" bestFit="1" customWidth="1"/>
    <col min="6" max="6" width="24.140625" bestFit="1" customWidth="1"/>
    <col min="7" max="7" width="2.140625" customWidth="1"/>
    <col min="8" max="8" width="10" customWidth="1"/>
    <col min="9" max="9" width="31.7109375" bestFit="1" customWidth="1"/>
    <col min="10" max="10" width="13.5703125" bestFit="1" customWidth="1"/>
    <col min="11" max="11" width="2.42578125" customWidth="1"/>
    <col min="12" max="12" width="17.5703125" bestFit="1" customWidth="1"/>
    <col min="13" max="13" width="16.42578125" bestFit="1" customWidth="1"/>
    <col min="14" max="14" width="12.7109375" bestFit="1" customWidth="1"/>
    <col min="17" max="17" width="24" bestFit="1" customWidth="1"/>
    <col min="18" max="18" width="20.28515625" bestFit="1" customWidth="1"/>
  </cols>
  <sheetData>
    <row r="1" spans="1:14" x14ac:dyDescent="0.25">
      <c r="A1" s="1" t="s">
        <v>0</v>
      </c>
      <c r="C1" s="2"/>
      <c r="G1" s="2"/>
      <c r="K1" s="2"/>
    </row>
    <row r="2" spans="1:14" x14ac:dyDescent="0.25">
      <c r="A2" t="s">
        <v>18</v>
      </c>
      <c r="B2" t="s">
        <v>19</v>
      </c>
      <c r="C2" s="2"/>
      <c r="E2" t="s">
        <v>19</v>
      </c>
      <c r="G2" s="2"/>
      <c r="I2" t="s">
        <v>20</v>
      </c>
      <c r="K2" s="2"/>
      <c r="M2" t="s">
        <v>19</v>
      </c>
    </row>
    <row r="3" spans="1:14" x14ac:dyDescent="0.25">
      <c r="B3" s="1" t="s">
        <v>1</v>
      </c>
      <c r="C3" s="3"/>
      <c r="D3" s="1"/>
      <c r="E3" s="1" t="s">
        <v>6</v>
      </c>
      <c r="F3" s="1" t="s">
        <v>7</v>
      </c>
      <c r="G3" s="3"/>
      <c r="H3" s="1"/>
      <c r="I3" s="1" t="s">
        <v>16</v>
      </c>
      <c r="J3" s="1" t="s">
        <v>17</v>
      </c>
      <c r="K3" s="3"/>
      <c r="L3" s="1"/>
      <c r="M3" s="1" t="s">
        <v>21</v>
      </c>
      <c r="N3" s="1" t="s">
        <v>22</v>
      </c>
    </row>
    <row r="4" spans="1:14" x14ac:dyDescent="0.25">
      <c r="A4" t="s">
        <v>2</v>
      </c>
      <c r="B4">
        <v>16879.86</v>
      </c>
      <c r="C4" s="2"/>
      <c r="D4" t="s">
        <v>5</v>
      </c>
      <c r="E4" s="8">
        <v>-4.9164006176079902E-6</v>
      </c>
      <c r="F4" s="8">
        <v>-2.1976440677839699E-6</v>
      </c>
      <c r="G4" s="2"/>
      <c r="H4" t="s">
        <v>2</v>
      </c>
      <c r="I4">
        <f>E6+B4*E5+(B4^2)*E4</f>
        <v>-1926.2919806397067</v>
      </c>
      <c r="J4">
        <f>F6+B4*F5+(B4^2)*F4</f>
        <v>1577.3779278338448</v>
      </c>
      <c r="K4" s="2"/>
      <c r="L4" t="s">
        <v>23</v>
      </c>
      <c r="M4" s="9">
        <v>-2601.4699999999998</v>
      </c>
      <c r="N4" s="9">
        <v>2704.57</v>
      </c>
    </row>
    <row r="5" spans="1:14" x14ac:dyDescent="0.25">
      <c r="A5" t="s">
        <v>4</v>
      </c>
      <c r="B5" s="5">
        <v>15346.6</v>
      </c>
      <c r="C5" s="2"/>
      <c r="D5" t="s">
        <v>8</v>
      </c>
      <c r="E5" s="8">
        <v>0.177904105545723</v>
      </c>
      <c r="F5" s="8">
        <v>0.12556687968351199</v>
      </c>
      <c r="G5" s="2"/>
      <c r="H5" t="s">
        <v>4</v>
      </c>
      <c r="I5">
        <f>E9+B5*E8+(B5^2)*E7</f>
        <v>2066.1668292636286</v>
      </c>
      <c r="J5">
        <f>F9+B5*F8+(B5^2)*F7</f>
        <v>-2734.4792299363362</v>
      </c>
      <c r="K5" s="2"/>
      <c r="L5" t="s">
        <v>2</v>
      </c>
      <c r="M5" s="9">
        <v>-2392.7399999999998</v>
      </c>
      <c r="N5" s="9">
        <v>1846.76</v>
      </c>
    </row>
    <row r="6" spans="1:14" x14ac:dyDescent="0.25">
      <c r="A6" t="s">
        <v>3</v>
      </c>
      <c r="B6" s="5">
        <v>918.08</v>
      </c>
      <c r="C6" s="2"/>
      <c r="D6" t="s">
        <v>9</v>
      </c>
      <c r="E6" s="9">
        <v>-3528.4599523184902</v>
      </c>
      <c r="F6" s="8">
        <v>84.000585105054597</v>
      </c>
      <c r="G6" s="2"/>
      <c r="H6" t="s">
        <v>3</v>
      </c>
      <c r="I6">
        <f>E12+B6*E11+(B6^2)*E10</f>
        <v>1163.9995611558309</v>
      </c>
      <c r="J6">
        <f>F12+B6*F11+(B6^2)*F10</f>
        <v>-402.7262427378497</v>
      </c>
      <c r="K6" s="2"/>
      <c r="L6" t="s">
        <v>24</v>
      </c>
      <c r="M6" s="8">
        <v>672.60523012295596</v>
      </c>
      <c r="N6" s="9">
        <v>-1996.44</v>
      </c>
    </row>
    <row r="7" spans="1:14" x14ac:dyDescent="0.25">
      <c r="C7" s="2"/>
      <c r="D7" t="s">
        <v>10</v>
      </c>
      <c r="E7" s="8">
        <v>4.0689265209530304E-6</v>
      </c>
      <c r="F7" s="8">
        <v>1.00874494188766E-4</v>
      </c>
      <c r="G7" s="2"/>
      <c r="K7" s="2"/>
      <c r="L7" t="s">
        <v>3</v>
      </c>
      <c r="M7" s="9">
        <v>764.24</v>
      </c>
      <c r="N7" s="8">
        <v>-929.09</v>
      </c>
    </row>
    <row r="8" spans="1:14" x14ac:dyDescent="0.25">
      <c r="A8" t="s">
        <v>35</v>
      </c>
      <c r="B8">
        <v>15</v>
      </c>
      <c r="C8" s="2"/>
      <c r="D8" t="s">
        <v>11</v>
      </c>
      <c r="E8" s="8">
        <v>-0.54105166453521303</v>
      </c>
      <c r="F8" s="8">
        <v>-3.0958579385110498</v>
      </c>
      <c r="G8" s="2"/>
      <c r="K8" s="2"/>
    </row>
    <row r="9" spans="1:14" x14ac:dyDescent="0.25">
      <c r="A9" t="s">
        <v>36</v>
      </c>
      <c r="B9">
        <v>1</v>
      </c>
      <c r="C9" s="2"/>
      <c r="D9" t="s">
        <v>12</v>
      </c>
      <c r="E9" s="9">
        <v>9411.1643325499408</v>
      </c>
      <c r="F9" s="9">
        <v>21018.641815819101</v>
      </c>
      <c r="G9" s="2"/>
      <c r="K9" s="2"/>
    </row>
    <row r="10" spans="1:14" x14ac:dyDescent="0.25">
      <c r="A10" s="4">
        <v>9.375E-2</v>
      </c>
      <c r="C10" s="2"/>
      <c r="D10" t="s">
        <v>13</v>
      </c>
      <c r="E10" s="8">
        <v>2.4522592678610002E-4</v>
      </c>
      <c r="F10" s="8">
        <v>1.3971118686531301E-4</v>
      </c>
      <c r="G10" s="2"/>
      <c r="K10" s="2"/>
    </row>
    <row r="11" spans="1:14" x14ac:dyDescent="0.25">
      <c r="C11" s="2"/>
      <c r="D11" t="s">
        <v>14</v>
      </c>
      <c r="E11" s="8">
        <v>-1.1867569917752601</v>
      </c>
      <c r="F11" s="8">
        <v>-0.92120745774938795</v>
      </c>
      <c r="G11" s="2"/>
      <c r="K11" s="2"/>
    </row>
    <row r="12" spans="1:14" x14ac:dyDescent="0.25">
      <c r="C12" s="2"/>
      <c r="D12" t="s">
        <v>15</v>
      </c>
      <c r="E12" s="9">
        <v>2046.8436258864001</v>
      </c>
      <c r="F12" s="8">
        <v>325.257408159546</v>
      </c>
      <c r="G12" s="2"/>
      <c r="K12" s="2"/>
    </row>
    <row r="13" spans="1:14" x14ac:dyDescent="0.25">
      <c r="C13" s="2"/>
      <c r="G13" s="2"/>
      <c r="K13" s="2"/>
    </row>
    <row r="14" spans="1:14" s="2" customFormat="1" x14ac:dyDescent="0.25"/>
    <row r="15" spans="1:14" x14ac:dyDescent="0.25">
      <c r="A15" t="s">
        <v>38</v>
      </c>
      <c r="G15" s="2"/>
    </row>
    <row r="16" spans="1:14" x14ac:dyDescent="0.25">
      <c r="A16" t="s">
        <v>37</v>
      </c>
      <c r="G16" s="2"/>
    </row>
    <row r="17" spans="1:16" x14ac:dyDescent="0.25">
      <c r="G17" s="2"/>
    </row>
    <row r="18" spans="1:16" x14ac:dyDescent="0.25">
      <c r="A18" s="1" t="s">
        <v>25</v>
      </c>
      <c r="B18" s="1" t="s">
        <v>26</v>
      </c>
      <c r="C18" s="1"/>
      <c r="D18" s="1"/>
      <c r="E18" s="1" t="s">
        <v>27</v>
      </c>
      <c r="F18" s="1" t="s">
        <v>28</v>
      </c>
      <c r="G18" s="2"/>
    </row>
    <row r="19" spans="1:16" x14ac:dyDescent="0.25">
      <c r="A19">
        <f>M4-(M5-M6-M7)+(I4-I5-I6)</f>
        <v>-3928.3431409362097</v>
      </c>
      <c r="B19" s="6">
        <f>N4-(N5-N6-N7)+(J4-J5-J6)</f>
        <v>2646.8634005080307</v>
      </c>
      <c r="D19" t="s">
        <v>29</v>
      </c>
      <c r="E19" s="8">
        <v>1.1400722683805499E-4</v>
      </c>
      <c r="F19" s="8">
        <v>-6.0953514513056699E-6</v>
      </c>
      <c r="G19" s="2"/>
    </row>
    <row r="20" spans="1:16" x14ac:dyDescent="0.25">
      <c r="A20" s="5"/>
      <c r="B20" s="5"/>
      <c r="D20" t="s">
        <v>30</v>
      </c>
      <c r="E20" s="8">
        <v>0.71524140700813998</v>
      </c>
      <c r="F20" s="8">
        <v>0.84316440043783403</v>
      </c>
      <c r="G20" s="2"/>
      <c r="L20" s="5"/>
      <c r="M20" s="5"/>
      <c r="O20" s="7"/>
      <c r="P20" s="7"/>
    </row>
    <row r="21" spans="1:16" x14ac:dyDescent="0.25">
      <c r="D21" t="s">
        <v>31</v>
      </c>
      <c r="E21" s="9">
        <v>-1902.7985661939199</v>
      </c>
      <c r="F21" s="8">
        <v>838.15446245948499</v>
      </c>
      <c r="G21" s="2"/>
      <c r="L21" s="5"/>
      <c r="M21" s="5"/>
      <c r="O21" s="7"/>
      <c r="P21" s="7"/>
    </row>
    <row r="22" spans="1:16" x14ac:dyDescent="0.25">
      <c r="G22" s="2"/>
      <c r="L22" s="7"/>
      <c r="M22" s="5"/>
      <c r="O22" s="5"/>
      <c r="P22" s="7"/>
    </row>
    <row r="23" spans="1:16" x14ac:dyDescent="0.25">
      <c r="A23" s="2"/>
      <c r="B23" s="2"/>
      <c r="C23" s="2"/>
      <c r="D23" s="2"/>
      <c r="E23" s="2"/>
      <c r="F23" s="2"/>
      <c r="G23" s="2"/>
      <c r="L23" s="5"/>
      <c r="M23" s="5"/>
      <c r="O23" s="7"/>
      <c r="P23" s="5"/>
    </row>
    <row r="24" spans="1:16" x14ac:dyDescent="0.25">
      <c r="A24" t="s">
        <v>34</v>
      </c>
      <c r="C24" s="2"/>
      <c r="L24" s="5"/>
      <c r="M24" s="5"/>
      <c r="O24" s="5"/>
    </row>
    <row r="25" spans="1:16" x14ac:dyDescent="0.25">
      <c r="A25" s="1" t="s">
        <v>32</v>
      </c>
      <c r="B25" s="1" t="s">
        <v>33</v>
      </c>
      <c r="C25" s="2"/>
      <c r="L25" s="7"/>
      <c r="M25" s="7"/>
      <c r="N25" s="6"/>
    </row>
    <row r="26" spans="1:16" x14ac:dyDescent="0.25">
      <c r="A26">
        <f>E21+A19*E20+(A19^2)*E19</f>
        <v>-2953.1664168762491</v>
      </c>
      <c r="B26">
        <f>F21+B19*F20+(B19^2)*F19</f>
        <v>3027.1921180394679</v>
      </c>
      <c r="C26" s="2"/>
      <c r="L26" s="5"/>
      <c r="M26" s="5"/>
    </row>
    <row r="27" spans="1:16" x14ac:dyDescent="0.25">
      <c r="C27" s="2"/>
      <c r="L27" s="5"/>
      <c r="M27" s="5"/>
    </row>
    <row r="28" spans="1:16" x14ac:dyDescent="0.25">
      <c r="A28" t="s">
        <v>39</v>
      </c>
      <c r="C28" s="2"/>
      <c r="L28" s="7"/>
      <c r="M28" s="5"/>
    </row>
    <row r="29" spans="1:16" x14ac:dyDescent="0.25">
      <c r="A29" s="1" t="s">
        <v>32</v>
      </c>
      <c r="B29" s="1" t="s">
        <v>33</v>
      </c>
      <c r="C29" s="2"/>
    </row>
    <row r="30" spans="1:16" x14ac:dyDescent="0.25">
      <c r="A30" s="5">
        <v>-2943.24</v>
      </c>
      <c r="B30">
        <v>3027.19</v>
      </c>
      <c r="C30" s="2"/>
      <c r="L30" s="5"/>
      <c r="M30" s="5"/>
    </row>
    <row r="31" spans="1:16" x14ac:dyDescent="0.25">
      <c r="C31" s="2"/>
      <c r="L31" s="5"/>
      <c r="M31" s="5"/>
    </row>
    <row r="32" spans="1:16" x14ac:dyDescent="0.25">
      <c r="A32" s="2"/>
      <c r="B32" s="2"/>
      <c r="C32" s="2"/>
      <c r="L32" s="7"/>
      <c r="M32" s="5"/>
    </row>
    <row r="35" spans="1:1" x14ac:dyDescent="0.25">
      <c r="A35" t="s">
        <v>40</v>
      </c>
    </row>
  </sheetData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6092249CC62C48AA17033F357BFB4B" ma:contentTypeVersion="0" ma:contentTypeDescription="Create a new document." ma:contentTypeScope="" ma:versionID="1bee2497d3f19e30d09a785b634b9e6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103b2594e999160b389022c0e1312a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ItemUpdatedEventHandlerForConceptSearch</Name>
    <Synchronization>Asynchronous</Synchronization>
    <Type>10002</Type>
    <SequenceNumber>10001</SequenceNumber>
    <Url/>
    <Assembly>conceptSearching.Sharepoint.ContentTypes2010, Version=1.0.0.0, Culture=neutral, PublicKeyToken=858f8f13980e4745</Assembly>
    <Class>conceptSearching.Sharepoint.ContentTypes2010.CSHandleEvent</Class>
    <Data/>
    <Filter/>
  </Receiver>
  <Receiver>
    <Name>ItemUpdatingEventHandlerForConceptSearch</Name>
    <Synchronization>Synchronous</Synchronization>
    <Type>2</Type>
    <SequenceNumber>10001</SequenceNumber>
    <Url/>
    <Assembly>conceptSearching.Sharepoint.ContentTypes2010, Version=1.0.0.0, Culture=neutral, PublicKeyToken=858f8f13980e4745</Assembly>
    <Class>conceptSearching.Sharepoint.ContentTypes2010.CSHandleEvent</Class>
    <Data/>
    <Filter/>
  </Receiver>
  <Receiver>
    <Name>ItemCheckedInEventHandlerForConceptSearch</Name>
    <Synchronization>Asynchronous</Synchronization>
    <Type>10004</Type>
    <SequenceNumber>10002</SequenceNumber>
    <Url/>
    <Assembly>conceptSearching.Sharepoint.ContentTypes2010, Version=1.0.0.0, Culture=neutral, PublicKeyToken=858f8f13980e4745</Assembly>
    <Class>conceptSearching.Sharepoint.ContentTypes2010.CSHandleEvent</Class>
    <Data/>
    <Filter/>
  </Receiver>
  <Receiver>
    <Name>ItemUncheckedOutEventHandlerForConceptSearch</Name>
    <Synchronization>Asynchronous</Synchronization>
    <Type>10006</Type>
    <SequenceNumber>10003</SequenceNumber>
    <Url/>
    <Assembly>conceptSearching.Sharepoint.ContentTypes2010, Version=1.0.0.0, Culture=neutral, PublicKeyToken=858f8f13980e4745</Assembly>
    <Class>conceptSearching.Sharepoint.ContentTypes2010.CSHandleEvent</Class>
    <Data/>
    <Filter/>
  </Receiver>
  <Receiver>
    <Name>ItemAddedEventHandlerForConceptSearch</Name>
    <Synchronization>Asynchronous</Synchronization>
    <Type>10001</Type>
    <SequenceNumber>10004</SequenceNumber>
    <Url/>
    <Assembly>conceptSearching.Sharepoint.ContentTypes2010, Version=1.0.0.0, Culture=neutral, PublicKeyToken=858f8f13980e4745</Assembly>
    <Class>conceptSearching.Sharepoint.ContentTypes2010.CSHandleEvent</Class>
    <Data/>
    <Filter/>
  </Receiver>
  <Receiver>
    <Name>ItemFileMovedEventHandlerForConceptSearch</Name>
    <Synchronization>Asynchronous</Synchronization>
    <Type>10009</Type>
    <SequenceNumber>10005</SequenceNumber>
    <Url/>
    <Assembly>conceptSearching.Sharepoint.ContentTypes2010, Version=1.0.0.0, Culture=neutral, PublicKeyToken=858f8f13980e4745</Assembly>
    <Class>conceptSearching.Sharepoint.ContentTypes2010.CSHandleEvent</Class>
    <Data/>
    <Filter/>
  </Receiver>
  <Receiver>
    <Name>ItemDeletedEventHandlerForConceptSearch</Name>
    <Synchronization>Asynchronous</Synchronization>
    <Type>10003</Type>
    <SequenceNumber>10006</SequenceNumber>
    <Url/>
    <Assembly>conceptSearching.Sharepoint.ContentTypes2010, Version=1.0.0.0, Culture=neutral, PublicKeyToken=858f8f13980e4745</Assembly>
    <Class>conceptSearching.Sharepoint.ContentTypes2010.CSHandleEvent</Class>
    <Data/>
    <Filter/>
  </Receiver>
</spe:Receivers>
</file>

<file path=customXml/itemProps1.xml><?xml version="1.0" encoding="utf-8"?>
<ds:datastoreItem xmlns:ds="http://schemas.openxmlformats.org/officeDocument/2006/customXml" ds:itemID="{86319EED-E2B0-46FA-9B70-148DF17E026C}"/>
</file>

<file path=customXml/itemProps2.xml><?xml version="1.0" encoding="utf-8"?>
<ds:datastoreItem xmlns:ds="http://schemas.openxmlformats.org/officeDocument/2006/customXml" ds:itemID="{54CA1B5C-BBE8-4C76-AA5E-777A08262FFC}">
  <ds:schemaRefs>
    <ds:schemaRef ds:uri="http://www.w3.org/XML/1998/namespace"/>
    <ds:schemaRef ds:uri="http://purl.org/dc/dcmitype/"/>
    <ds:schemaRef ds:uri="http://purl.org/dc/elements/1.1/"/>
    <ds:schemaRef ds:uri="http://purl.org/dc/terms/"/>
    <ds:schemaRef ds:uri="84cb9037-b751-4bb5-ae1d-71cbccfa8edf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2e64aaae-efe8-4b36-9ab4-486f04499e09"/>
  </ds:schemaRefs>
</ds:datastoreItem>
</file>

<file path=customXml/itemProps3.xml><?xml version="1.0" encoding="utf-8"?>
<ds:datastoreItem xmlns:ds="http://schemas.openxmlformats.org/officeDocument/2006/customXml" ds:itemID="{EC41F4AD-A3CE-4A12-8881-2C8C5507D36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9154155-5262-4CAE-A9DD-7EF9DA832CD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WITH_FULL_PRECISION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Flexible Ramping Product Refinements OASIS Mosaic Calculation Companion Spreadsheet</dc:title>
  <dc:creator/>
  <cp:lastModifiedBy/>
  <dcterms:created xsi:type="dcterms:W3CDTF">2015-06-05T18:17:20Z</dcterms:created>
  <dcterms:modified xsi:type="dcterms:W3CDTF">2025-12-05T21:12:17Z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0x010100776092249CC62C48AA17033F357BFB4B</vt:lpwstr>
  </property>
  <property fmtid="{D5CDD505-2E9C-101B-9397-08002B2CF9AE}" pid="3" name="ISOArchive">
    <vt:lpwstr>1;#Not Archived|d4ac4999-fa66-470b-a400-7ab6671d1fab</vt:lpwstr>
  </property>
  <property fmtid="{D5CDD505-2E9C-101B-9397-08002B2CF9AE}" pid="4" name="ISOGroup">
    <vt:lpwstr/>
  </property>
  <property fmtid="{D5CDD505-2E9C-101B-9397-08002B2CF9AE}" pid="5" name="ISOTopic">
    <vt:lpwstr>369;#Release planning|6a79a80e-d28b-42d1-92b3-263c07a6a53e</vt:lpwstr>
  </property>
  <property fmtid="{D5CDD505-2E9C-101B-9397-08002B2CF9AE}" pid="6" name="ISOKeywords">
    <vt:lpwstr/>
  </property>
  <property fmtid="{D5CDD505-2E9C-101B-9397-08002B2CF9AE}" pid="7" name="_dlc_DocIdItemGuid">
    <vt:lpwstr>17db69d7-9d5c-4b5e-add7-0192057143c8</vt:lpwstr>
  </property>
</Properties>
</file>