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45" windowWidth="21075" windowHeight="9795" tabRatio="965"/>
  </bookViews>
  <sheets>
    <sheet name="Baseline Calculation Steps" sheetId="8" r:id="rId1"/>
    <sheet name="1. Avg Customer Dataset" sheetId="2" r:id="rId2"/>
    <sheet name="2. Clean &amp; Keep Eligible Days" sheetId="3" r:id="rId3"/>
    <sheet name="3. Keep Last 5 Eligible Days" sheetId="4" r:id="rId4"/>
    <sheet name="4. Sort by Load &amp; Pick Top 3" sheetId="5" r:id="rId5"/>
    <sheet name="5. Weight and Collapse" sheetId="6" r:id="rId6"/>
    <sheet name="6. Perform Same Day Adjustment" sheetId="7" r:id="rId7"/>
    <sheet name="7. Calculate Settlement" sheetId="9" r:id="rId8"/>
  </sheets>
  <definedNames>
    <definedName name="_xlnm._FilterDatabase" localSheetId="2" hidden="1">'2. Clean &amp; Keep Eligible Days'!$A$1:$AA$95</definedName>
    <definedName name="_xlnm._FilterDatabase" localSheetId="4" hidden="1">'4. Sort by Load &amp; Pick Top 3'!$A$1:$AB$1</definedName>
  </definedNames>
  <calcPr calcId="144525"/>
</workbook>
</file>

<file path=xl/calcChain.xml><?xml version="1.0" encoding="utf-8"?>
<calcChain xmlns="http://schemas.openxmlformats.org/spreadsheetml/2006/main">
  <c r="AB6" i="9" l="1"/>
  <c r="AA6" i="9"/>
  <c r="Z6" i="9"/>
  <c r="Y6" i="9"/>
  <c r="X6" i="9"/>
  <c r="W6" i="9"/>
  <c r="V6" i="9"/>
  <c r="U6" i="9"/>
  <c r="T6" i="9"/>
  <c r="S6" i="9"/>
  <c r="R6" i="9"/>
  <c r="Q6" i="9"/>
  <c r="P6" i="9"/>
  <c r="O6" i="9"/>
  <c r="N6" i="9"/>
  <c r="M6" i="9"/>
  <c r="L6" i="9"/>
  <c r="K6" i="9"/>
  <c r="J6" i="9"/>
  <c r="I6" i="9"/>
  <c r="H6" i="9"/>
  <c r="G6" i="9"/>
  <c r="F6" i="9"/>
  <c r="E6" i="9"/>
  <c r="T5" i="9" l="1"/>
  <c r="Q5" i="9"/>
  <c r="L5" i="9"/>
  <c r="G5" i="9"/>
  <c r="AB5" i="9"/>
  <c r="V5" i="9"/>
  <c r="S5" i="9"/>
  <c r="R5" i="9"/>
  <c r="N5" i="9"/>
  <c r="M5" i="9"/>
  <c r="H5" i="9"/>
  <c r="F5" i="9"/>
  <c r="J5" i="9"/>
  <c r="E5" i="9"/>
  <c r="Z5" i="9"/>
  <c r="P5" i="9"/>
  <c r="O5" i="9"/>
  <c r="K5" i="9"/>
  <c r="I5" i="9"/>
  <c r="AA5" i="9"/>
  <c r="X5" i="9"/>
  <c r="U5" i="9"/>
  <c r="Y5" i="9"/>
  <c r="W5" i="9"/>
  <c r="AB9" i="7"/>
  <c r="AA9" i="7"/>
  <c r="Z9" i="7"/>
  <c r="Y9" i="7"/>
  <c r="X9" i="7"/>
  <c r="W9" i="7"/>
  <c r="V9" i="7"/>
  <c r="U9" i="7"/>
  <c r="T9" i="7"/>
  <c r="S9" i="7"/>
  <c r="R9" i="7"/>
  <c r="Q9" i="7"/>
  <c r="P9" i="7"/>
  <c r="O9" i="7"/>
  <c r="N9" i="7"/>
  <c r="M9" i="7"/>
  <c r="L9" i="7"/>
  <c r="K9" i="7"/>
  <c r="J9" i="7"/>
  <c r="I9" i="7"/>
  <c r="H9" i="7"/>
  <c r="G9" i="7"/>
  <c r="F9" i="7"/>
  <c r="E9" i="7"/>
  <c r="E20" i="6" l="1"/>
  <c r="C2" i="5"/>
  <c r="C6" i="4"/>
  <c r="C3" i="7"/>
  <c r="C2" i="7"/>
  <c r="G19" i="6"/>
  <c r="E18" i="6"/>
  <c r="AB13" i="6"/>
  <c r="AA13" i="6"/>
  <c r="Z13" i="6"/>
  <c r="Y13" i="6"/>
  <c r="X13" i="6"/>
  <c r="W13" i="6"/>
  <c r="V13" i="6"/>
  <c r="U13" i="6"/>
  <c r="T13" i="6"/>
  <c r="S13" i="6"/>
  <c r="R13" i="6"/>
  <c r="Q13" i="6"/>
  <c r="P13" i="6"/>
  <c r="O13" i="6"/>
  <c r="N13" i="6"/>
  <c r="M13" i="6"/>
  <c r="L13" i="6"/>
  <c r="K13" i="6"/>
  <c r="J13" i="6"/>
  <c r="I13" i="6"/>
  <c r="H13" i="6"/>
  <c r="G13" i="6"/>
  <c r="F13" i="6"/>
  <c r="E13" i="6"/>
  <c r="AB20" i="6"/>
  <c r="AA20" i="6"/>
  <c r="Z20" i="6"/>
  <c r="Y20" i="6"/>
  <c r="X20" i="6"/>
  <c r="W20" i="6"/>
  <c r="V20" i="6"/>
  <c r="U20" i="6"/>
  <c r="T20" i="6"/>
  <c r="S20" i="6"/>
  <c r="R20" i="6"/>
  <c r="Q20" i="6"/>
  <c r="P20" i="6"/>
  <c r="O20" i="6"/>
  <c r="N20" i="6"/>
  <c r="M20" i="6"/>
  <c r="L20" i="6"/>
  <c r="K20" i="6"/>
  <c r="J20" i="6"/>
  <c r="I20" i="6"/>
  <c r="H20" i="6"/>
  <c r="G20" i="6"/>
  <c r="F20" i="6"/>
  <c r="AB19" i="6"/>
  <c r="AA19" i="6"/>
  <c r="Z19" i="6"/>
  <c r="Y19" i="6"/>
  <c r="X19" i="6"/>
  <c r="W19" i="6"/>
  <c r="V19" i="6"/>
  <c r="U19" i="6"/>
  <c r="T19" i="6"/>
  <c r="S19" i="6"/>
  <c r="R19" i="6"/>
  <c r="Q19" i="6"/>
  <c r="P19" i="6"/>
  <c r="O19" i="6"/>
  <c r="N19" i="6"/>
  <c r="M19" i="6"/>
  <c r="L19" i="6"/>
  <c r="K19" i="6"/>
  <c r="J19" i="6"/>
  <c r="I19" i="6"/>
  <c r="H19" i="6"/>
  <c r="F19" i="6"/>
  <c r="AB18" i="6"/>
  <c r="AA18" i="6"/>
  <c r="Z18" i="6"/>
  <c r="Y18" i="6"/>
  <c r="X18" i="6"/>
  <c r="W18" i="6"/>
  <c r="V18" i="6"/>
  <c r="U18" i="6"/>
  <c r="T18" i="6"/>
  <c r="S18" i="6"/>
  <c r="R18" i="6"/>
  <c r="Q18" i="6"/>
  <c r="P18" i="6"/>
  <c r="O18" i="6"/>
  <c r="O21" i="6" s="1"/>
  <c r="N18" i="6"/>
  <c r="M18" i="6"/>
  <c r="M21" i="6" s="1"/>
  <c r="L18" i="6"/>
  <c r="K18" i="6"/>
  <c r="K21" i="6" s="1"/>
  <c r="J18" i="6"/>
  <c r="I18" i="6"/>
  <c r="I21" i="6" s="1"/>
  <c r="H18" i="6"/>
  <c r="G18" i="6"/>
  <c r="G21" i="6" s="1"/>
  <c r="F18" i="6"/>
  <c r="E21" i="6"/>
  <c r="E19" i="6"/>
  <c r="C7" i="5"/>
  <c r="C6" i="5"/>
  <c r="C5" i="5"/>
  <c r="C4" i="5"/>
  <c r="C3" i="5"/>
  <c r="C7" i="4"/>
  <c r="C5" i="4"/>
  <c r="C4" i="4"/>
  <c r="C3" i="4"/>
  <c r="C2" i="4"/>
  <c r="C95" i="3"/>
  <c r="C92" i="3"/>
  <c r="C90" i="3"/>
  <c r="C89" i="3"/>
  <c r="C88" i="3"/>
  <c r="C87" i="3"/>
  <c r="C86" i="3"/>
  <c r="C85" i="3"/>
  <c r="C84" i="3"/>
  <c r="C83" i="3"/>
  <c r="C82" i="3"/>
  <c r="C81" i="3"/>
  <c r="C80" i="3"/>
  <c r="C79" i="3"/>
  <c r="C78" i="3"/>
  <c r="C76" i="3"/>
  <c r="C75" i="3"/>
  <c r="C74" i="3"/>
  <c r="C73" i="3"/>
  <c r="C72" i="3"/>
  <c r="C71" i="3"/>
  <c r="C70" i="3"/>
  <c r="C69" i="3"/>
  <c r="C68" i="3"/>
  <c r="C67" i="3"/>
  <c r="C66" i="3"/>
  <c r="C65" i="3"/>
  <c r="C62" i="3"/>
  <c r="C61" i="3"/>
  <c r="C60" i="3"/>
  <c r="C59" i="3"/>
  <c r="C58" i="3"/>
  <c r="C57" i="3"/>
  <c r="C56" i="3"/>
  <c r="C55" i="3"/>
  <c r="C54" i="3"/>
  <c r="C53" i="3"/>
  <c r="C52" i="3"/>
  <c r="C51" i="3"/>
  <c r="C50" i="3"/>
  <c r="C49" i="3"/>
  <c r="C48" i="3"/>
  <c r="C47" i="3"/>
  <c r="C46" i="3"/>
  <c r="C45" i="3"/>
  <c r="C43" i="3"/>
  <c r="C42"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C7" i="7" l="1"/>
  <c r="D7" i="7" s="1"/>
  <c r="AB7" i="7" s="1"/>
  <c r="H21" i="6"/>
  <c r="L21" i="6"/>
  <c r="F21" i="6"/>
  <c r="J21" i="6"/>
  <c r="N21" i="6"/>
  <c r="V21" i="6"/>
  <c r="Q21" i="6"/>
  <c r="P21" i="6"/>
  <c r="S21" i="6"/>
  <c r="AB21" i="6"/>
  <c r="R21" i="6"/>
  <c r="T21" i="6"/>
  <c r="W21" i="6"/>
  <c r="AA21" i="6"/>
  <c r="Z21" i="6"/>
  <c r="U21" i="6"/>
  <c r="X21" i="6"/>
  <c r="Y21" i="6"/>
  <c r="AA7" i="7" l="1"/>
  <c r="M7" i="7"/>
  <c r="Q7" i="7"/>
  <c r="Z7" i="7"/>
  <c r="J7" i="7"/>
  <c r="R7" i="7"/>
  <c r="X7" i="7"/>
  <c r="H7" i="7"/>
  <c r="W7" i="7"/>
  <c r="E7" i="7"/>
  <c r="O7" i="7"/>
  <c r="G7" i="7"/>
  <c r="Y7" i="7"/>
  <c r="K7" i="7"/>
  <c r="N7" i="7"/>
  <c r="P7" i="7"/>
  <c r="I7" i="7"/>
  <c r="T7" i="7"/>
  <c r="U7" i="7"/>
  <c r="L7" i="7"/>
  <c r="F7" i="7"/>
  <c r="V7" i="7"/>
  <c r="S7" i="7"/>
</calcChain>
</file>

<file path=xl/sharedStrings.xml><?xml version="1.0" encoding="utf-8"?>
<sst xmlns="http://schemas.openxmlformats.org/spreadsheetml/2006/main" count="353" uniqueCount="94">
  <si>
    <t>date</t>
  </si>
  <si>
    <t>event</t>
  </si>
  <si>
    <t>kwh1</t>
  </si>
  <si>
    <t>kwh2</t>
  </si>
  <si>
    <t>kwh3</t>
  </si>
  <si>
    <t>kwh4</t>
  </si>
  <si>
    <t>kwh5</t>
  </si>
  <si>
    <t>kwh6</t>
  </si>
  <si>
    <t>kwh7</t>
  </si>
  <si>
    <t>kwh8</t>
  </si>
  <si>
    <t>kwh9</t>
  </si>
  <si>
    <t>kwh10</t>
  </si>
  <si>
    <t>kwh11</t>
  </si>
  <si>
    <t>kwh12</t>
  </si>
  <si>
    <t>kwh13</t>
  </si>
  <si>
    <t>kwh14</t>
  </si>
  <si>
    <t>kwh15</t>
  </si>
  <si>
    <t>kwh16</t>
  </si>
  <si>
    <t>kwh17</t>
  </si>
  <si>
    <t>kwh18</t>
  </si>
  <si>
    <t>kwh19</t>
  </si>
  <si>
    <t>kwh20</t>
  </si>
  <si>
    <t>kwh21</t>
  </si>
  <si>
    <t>kwh22</t>
  </si>
  <si>
    <t>kwh23</t>
  </si>
  <si>
    <t>kwh24</t>
  </si>
  <si>
    <t>temp1</t>
  </si>
  <si>
    <t>temp2</t>
  </si>
  <si>
    <t>temp3</t>
  </si>
  <si>
    <t>temp4</t>
  </si>
  <si>
    <t>temp5</t>
  </si>
  <si>
    <t>temp6</t>
  </si>
  <si>
    <t>temp7</t>
  </si>
  <si>
    <t>temp8</t>
  </si>
  <si>
    <t>temp9</t>
  </si>
  <si>
    <t>temp10</t>
  </si>
  <si>
    <t>temp11</t>
  </si>
  <si>
    <t>temp12</t>
  </si>
  <si>
    <t>temp13</t>
  </si>
  <si>
    <t>temp14</t>
  </si>
  <si>
    <t>temp15</t>
  </si>
  <si>
    <t>temp16</t>
  </si>
  <si>
    <t>temp17</t>
  </si>
  <si>
    <t>temp18</t>
  </si>
  <si>
    <t>temp19</t>
  </si>
  <si>
    <t>temp20</t>
  </si>
  <si>
    <t>temp21</t>
  </si>
  <si>
    <t>temp22</t>
  </si>
  <si>
    <t>temp23</t>
  </si>
  <si>
    <t>temp24</t>
  </si>
  <si>
    <t>mean_hr_17_19</t>
  </si>
  <si>
    <t>DROP</t>
  </si>
  <si>
    <t>* Note that weekends &amp; holidays have been excluded from eligible days</t>
  </si>
  <si>
    <t>weight</t>
  </si>
  <si>
    <t>Type</t>
  </si>
  <si>
    <t>Baseline Component Day</t>
  </si>
  <si>
    <t>Observed</t>
  </si>
  <si>
    <t>N/A</t>
  </si>
  <si>
    <t>Raw Baseline Days</t>
  </si>
  <si>
    <t>Apply an Adjustment Cap of 1.4x:</t>
  </si>
  <si>
    <t>Ratio</t>
  </si>
  <si>
    <t>Capped Ratio</t>
  </si>
  <si>
    <t>Average Adjustment WindowUsage</t>
  </si>
  <si>
    <t>Impact</t>
  </si>
  <si>
    <r>
      <t>0.</t>
    </r>
    <r>
      <rPr>
        <sz val="7"/>
        <color rgb="FF1C1C1C"/>
        <rFont val="Times New Roman"/>
        <family val="1"/>
      </rPr>
      <t xml:space="preserve">      </t>
    </r>
    <r>
      <rPr>
        <sz val="11"/>
        <color rgb="FF1C1C1C"/>
        <rFont val="Calibri Light"/>
        <family val="2"/>
      </rPr>
      <t xml:space="preserve">Start with hourly interval data for all participants in the program, with at least 90 days of prior data. Note this is not shown in the attached example.  </t>
    </r>
  </si>
  <si>
    <r>
      <t>1.</t>
    </r>
    <r>
      <rPr>
        <sz val="7"/>
        <color rgb="FF1C1C1C"/>
        <rFont val="Times New Roman"/>
        <family val="1"/>
      </rPr>
      <t xml:space="preserve">      </t>
    </r>
    <r>
      <rPr>
        <sz val="11"/>
        <color rgb="FF1C1C1C"/>
        <rFont val="Calibri Light"/>
        <family val="2"/>
      </rPr>
      <t>Collapse the data to the average hourly load by day for the full set of participants. The dataset should now look something like the example shown in Tab 1 of the attached document.</t>
    </r>
  </si>
  <si>
    <r>
      <t>2.</t>
    </r>
    <r>
      <rPr>
        <sz val="7"/>
        <color rgb="FF1C1C1C"/>
        <rFont val="Times New Roman"/>
        <family val="1"/>
      </rPr>
      <t xml:space="preserve">      </t>
    </r>
    <r>
      <rPr>
        <sz val="11"/>
        <color rgb="FF1C1C1C"/>
        <rFont val="Calibri Light"/>
        <family val="2"/>
      </rPr>
      <t>Clean the data by removing ineligible days (weekends and holidays, already excluded from this example) and other event days that the participants were dispatched for (highlighted in grey). The event day in this example, was September 10</t>
    </r>
    <r>
      <rPr>
        <vertAlign val="superscript"/>
        <sz val="11"/>
        <color rgb="FF1C1C1C"/>
        <rFont val="Calibri Light"/>
        <family val="2"/>
      </rPr>
      <t>th</t>
    </r>
    <r>
      <rPr>
        <sz val="11"/>
        <color rgb="FF1C1C1C"/>
        <rFont val="Calibri Light"/>
        <family val="2"/>
      </rPr>
      <t>, 2015, when the program was called between 4-7pm (hour ending 17 to hour ending 19). Note that this dataset is slightly smaller than the 90 days of eligible data, but it does not affect the calculations required for day matching.</t>
    </r>
  </si>
  <si>
    <r>
      <t>a.</t>
    </r>
    <r>
      <rPr>
        <sz val="7"/>
        <color rgb="FF1C1C1C"/>
        <rFont val="Times New Roman"/>
        <family val="1"/>
      </rPr>
      <t xml:space="preserve">       </t>
    </r>
    <r>
      <rPr>
        <sz val="11"/>
        <color rgb="FF1C1C1C"/>
        <rFont val="Calibri Light"/>
        <family val="2"/>
      </rPr>
      <t>Also generate  the average event load. For each of the non-event days remaining in the dataset, average the hourly load for the event hours (in this case HE17-HE19) for each day.</t>
    </r>
  </si>
  <si>
    <r>
      <t>3.</t>
    </r>
    <r>
      <rPr>
        <sz val="7"/>
        <color rgb="FF1C1C1C"/>
        <rFont val="Times New Roman"/>
        <family val="1"/>
      </rPr>
      <t xml:space="preserve">      </t>
    </r>
    <r>
      <rPr>
        <sz val="11"/>
        <color rgb="FF1C1C1C"/>
        <rFont val="Calibri Light"/>
        <family val="2"/>
      </rPr>
      <t>Keep the last Y eligible days. The number Y refers to the denominator of the day matching baseline. If the baseline is a top 5/10, Y = 10. If the baseline is a top 3/5, as shown in the example workbook, Y = 5. These are your eligible days</t>
    </r>
  </si>
  <si>
    <r>
      <t>4.</t>
    </r>
    <r>
      <rPr>
        <sz val="7"/>
        <color rgb="FF1C1C1C"/>
        <rFont val="Times New Roman"/>
        <family val="1"/>
      </rPr>
      <t xml:space="preserve">      </t>
    </r>
    <r>
      <rPr>
        <sz val="11"/>
        <color rgb="FF1C1C1C"/>
        <rFont val="Calibri Light"/>
        <family val="2"/>
      </rPr>
      <t>Sort by the average event load in decreasing order, and pick the top X largest days. These are your baseline days. The X in this case refers to the numerator of the day matching baseline. For the two baseline examples listed in Step 3, X = 5 or X = 3, respectively. In the attached example, X = 3.</t>
    </r>
  </si>
  <si>
    <r>
      <t>5.</t>
    </r>
    <r>
      <rPr>
        <sz val="7"/>
        <color rgb="FF1C1C1C"/>
        <rFont val="Times New Roman"/>
        <family val="1"/>
      </rPr>
      <t xml:space="preserve">      </t>
    </r>
    <r>
      <rPr>
        <sz val="11"/>
        <color rgb="FF1C1C1C"/>
        <rFont val="Calibri Light"/>
        <family val="2"/>
      </rPr>
      <t>Generate the unadjusted baseline. Two options are presented in the attached example:</t>
    </r>
  </si>
  <si>
    <r>
      <t>a.</t>
    </r>
    <r>
      <rPr>
        <sz val="7"/>
        <color rgb="FF1C1C1C"/>
        <rFont val="Times New Roman"/>
        <family val="1"/>
      </rPr>
      <t xml:space="preserve">       </t>
    </r>
    <r>
      <rPr>
        <sz val="11"/>
        <color rgb="FF1C1C1C"/>
        <rFont val="Calibri Light"/>
        <family val="2"/>
      </rPr>
      <t>Top 3/5 Unweighted: The three baseline days are simply averaged to generate the baseline.</t>
    </r>
  </si>
  <si>
    <r>
      <t>b.</t>
    </r>
    <r>
      <rPr>
        <sz val="7"/>
        <color rgb="FF1C1C1C"/>
        <rFont val="Times New Roman"/>
        <family val="1"/>
      </rPr>
      <t xml:space="preserve">      </t>
    </r>
    <r>
      <rPr>
        <sz val="11"/>
        <color rgb="FF1C1C1C"/>
        <rFont val="Calibri Light"/>
        <family val="2"/>
      </rPr>
      <t>Top 3/5 Weighted: The closest day to the baseline receives a weight of 50%, the next closest receives a weight of 30% and the furthest receives a weight of 20%. Note that closest in this case refers to days closest to the event day, not by the average event load sorting that was done in Step 4. The weighting is applied by multiplying the % for each day to the hourly load profiles, then summing. This is a weighted average.</t>
    </r>
  </si>
  <si>
    <r>
      <t>6.</t>
    </r>
    <r>
      <rPr>
        <sz val="7"/>
        <color rgb="FF1C1C1C"/>
        <rFont val="Times New Roman"/>
        <family val="1"/>
      </rPr>
      <t xml:space="preserve">      </t>
    </r>
    <r>
      <rPr>
        <sz val="11"/>
        <color rgb="FF1C1C1C"/>
        <rFont val="Calibri Light"/>
        <family val="2"/>
      </rPr>
      <t>Perform the same-day adjustment as necessary.</t>
    </r>
  </si>
  <si>
    <r>
      <t>a.</t>
    </r>
    <r>
      <rPr>
        <sz val="7"/>
        <color rgb="FF1C1C1C"/>
        <rFont val="Times New Roman"/>
        <family val="1"/>
      </rPr>
      <t xml:space="preserve">       </t>
    </r>
    <r>
      <rPr>
        <sz val="11"/>
        <color rgb="FF1C1C1C"/>
        <rFont val="Calibri Light"/>
        <family val="2"/>
      </rPr>
      <t>Define the adjustment window periods. In the example, the event occurs between HE17and HE19 (highlighted in blue in the example). For two-hour pre- and post-event adjustment windows with a two-hour buffer, the adjustment window hours (highlighted in orange in the example) are HE13, HE14, HE22, and HE23.</t>
    </r>
  </si>
  <si>
    <r>
      <t>b.</t>
    </r>
    <r>
      <rPr>
        <sz val="7"/>
        <color rgb="FF1C1C1C"/>
        <rFont val="Times New Roman"/>
        <family val="1"/>
      </rPr>
      <t xml:space="preserve">      </t>
    </r>
    <r>
      <rPr>
        <sz val="11"/>
        <color rgb="FF1C1C1C"/>
        <rFont val="Calibri Light"/>
        <family val="2"/>
      </rPr>
      <t>Average the usage across those four hours for both the baseline and the event day observed load.</t>
    </r>
  </si>
  <si>
    <r>
      <t>c.</t>
    </r>
    <r>
      <rPr>
        <sz val="7"/>
        <color rgb="FF1C1C1C"/>
        <rFont val="Times New Roman"/>
        <family val="1"/>
      </rPr>
      <t xml:space="preserve">       </t>
    </r>
    <r>
      <rPr>
        <sz val="11"/>
        <color rgb="FF1C1C1C"/>
        <rFont val="Calibri Light"/>
        <family val="2"/>
      </rPr>
      <t>Calculate the adjustment ratio by dividing the baseline average window value by the observed average window value. In the example, the baseline has an adjustment window value of 1.49kW and the event adjustment window value is 1.76. The ratio is then 1.18.</t>
    </r>
  </si>
  <si>
    <r>
      <t>d.</t>
    </r>
    <r>
      <rPr>
        <sz val="7"/>
        <color rgb="FF1C1C1C"/>
        <rFont val="Times New Roman"/>
        <family val="1"/>
      </rPr>
      <t xml:space="preserve">      </t>
    </r>
    <r>
      <rPr>
        <sz val="11"/>
        <color rgb="FF1C1C1C"/>
        <rFont val="Calibri Light"/>
        <family val="2"/>
      </rPr>
      <t>Cap the ratio at the required level. If the cap is 1.4x, as in the example, the following logic applies:</t>
    </r>
  </si>
  <si>
    <r>
      <t xml:space="preserve">                                                               </t>
    </r>
    <r>
      <rPr>
        <sz val="11"/>
        <color rgb="FF1C1C1C"/>
        <rFont val="Calibri Light"/>
        <family val="2"/>
      </rPr>
      <t>i.</t>
    </r>
    <r>
      <rPr>
        <sz val="7"/>
        <color rgb="FF1C1C1C"/>
        <rFont val="Times New Roman"/>
        <family val="1"/>
      </rPr>
      <t xml:space="preserve">      </t>
    </r>
    <r>
      <rPr>
        <sz val="11"/>
        <color rgb="FF1C1C1C"/>
        <rFont val="Calibri Light"/>
        <family val="2"/>
      </rPr>
      <t>If the ratio is less than 1/1.4 = 0.71, the capped ratio is now set to 0.71.</t>
    </r>
  </si>
  <si>
    <r>
      <t xml:space="preserve">                                                             </t>
    </r>
    <r>
      <rPr>
        <sz val="11"/>
        <color rgb="FF1C1C1C"/>
        <rFont val="Calibri Light"/>
        <family val="2"/>
      </rPr>
      <t>ii.</t>
    </r>
    <r>
      <rPr>
        <sz val="7"/>
        <color rgb="FF1C1C1C"/>
        <rFont val="Times New Roman"/>
        <family val="1"/>
      </rPr>
      <t xml:space="preserve">      </t>
    </r>
    <r>
      <rPr>
        <sz val="11"/>
        <color rgb="FF1C1C1C"/>
        <rFont val="Calibri Light"/>
        <family val="2"/>
      </rPr>
      <t>If the ratio is between 0.71 and 1.4, the ratio remains as is.</t>
    </r>
  </si>
  <si>
    <r>
      <t xml:space="preserve">                                                            </t>
    </r>
    <r>
      <rPr>
        <sz val="11"/>
        <color rgb="FF1C1C1C"/>
        <rFont val="Calibri Light"/>
        <family val="2"/>
      </rPr>
      <t>iii.</t>
    </r>
    <r>
      <rPr>
        <sz val="7"/>
        <color rgb="FF1C1C1C"/>
        <rFont val="Times New Roman"/>
        <family val="1"/>
      </rPr>
      <t xml:space="preserve">      </t>
    </r>
    <r>
      <rPr>
        <sz val="11"/>
        <color rgb="FF1C1C1C"/>
        <rFont val="Calibri Light"/>
        <family val="2"/>
      </rPr>
      <t>If the ratio is greater than 1.4, the capped ratio is now set to 1.4.</t>
    </r>
  </si>
  <si>
    <r>
      <t>e.</t>
    </r>
    <r>
      <rPr>
        <sz val="7"/>
        <color rgb="FF1C1C1C"/>
        <rFont val="Times New Roman"/>
        <family val="1"/>
      </rPr>
      <t xml:space="preserve">       </t>
    </r>
    <r>
      <rPr>
        <sz val="11"/>
        <color rgb="FF1C1C1C"/>
        <rFont val="Calibri Light"/>
        <family val="2"/>
      </rPr>
      <t>Apply the capped ratio to each hour of the baseline by multiplying the capped ratio by the hourly baseline values for each hour</t>
    </r>
  </si>
  <si>
    <r>
      <t>f.</t>
    </r>
    <r>
      <rPr>
        <sz val="7"/>
        <color rgb="FF1C1C1C"/>
        <rFont val="Times New Roman"/>
        <family val="1"/>
      </rPr>
      <t xml:space="preserve">        </t>
    </r>
    <r>
      <rPr>
        <sz val="11"/>
        <color rgb="FF1C1C1C"/>
        <rFont val="Calibri Light"/>
        <family val="2"/>
      </rPr>
      <t>The profile obtained in step 6e is the baseline.</t>
    </r>
  </si>
  <si>
    <t>Day Matching Baseline Calculation Protocol</t>
  </si>
  <si>
    <r>
      <t>b.</t>
    </r>
    <r>
      <rPr>
        <sz val="7"/>
        <color rgb="FF1C1C1C"/>
        <rFont val="Times New Roman"/>
        <family val="1"/>
      </rPr>
      <t xml:space="preserve">       </t>
    </r>
    <r>
      <rPr>
        <sz val="11"/>
        <color rgb="FF1C1C1C"/>
        <rFont val="Calibri Light"/>
        <family val="2"/>
      </rPr>
      <t xml:space="preserve">Drop any days that occur AFTER the event day for which the baseline is being calculated. </t>
    </r>
  </si>
  <si>
    <t>Unadjusted Unweighted Baseline (a Top 3/5 Baseline)</t>
  </si>
  <si>
    <t>Unadjusted Baseline (3/5 Average)</t>
  </si>
  <si>
    <t>Unadjusted Baseline (3/5 Weighted Average)</t>
  </si>
  <si>
    <t>Unadjusted Weighted Baseline (a Weighted Top 3/5 Baseline)</t>
  </si>
  <si>
    <t>Unadjusted Baseline</t>
  </si>
  <si>
    <t>Adjusted Baseline</t>
  </si>
  <si>
    <t>Difference</t>
  </si>
  <si>
    <t>Settlement Energy Measurement</t>
  </si>
  <si>
    <r>
      <t>7.</t>
    </r>
    <r>
      <rPr>
        <sz val="7"/>
        <color rgb="FF1C1C1C"/>
        <rFont val="Times New Roman"/>
        <family val="1"/>
      </rPr>
      <t xml:space="preserve">      </t>
    </r>
    <r>
      <rPr>
        <sz val="11"/>
        <color rgb="FF1C1C1C"/>
        <rFont val="Calibri Light"/>
        <family val="2"/>
      </rPr>
      <t>DR Energy Measurements are calculated as the difference between the baseline and the observed load, which have already been decomposed to the 5-minute increment level,  such that load reductions relative to the baseline are positive. Load increases, when the baseline is less than the observed load, should be set to 0 for settlement purposes.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</si>
</sst>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rgb="FF1C1C1C"/>
      <name val="Calibri Light"/>
      <family val="2"/>
    </font>
    <font>
      <sz val="7"/>
      <color rgb="FF1C1C1C"/>
      <name val="Times New Roman"/>
      <family val="1"/>
    </font>
    <font>
      <vertAlign val="superscript"/>
      <sz val="11"/>
      <color rgb="FF1C1C1C"/>
      <name val="Calibri Light"/>
      <family val="2"/>
    </font>
    <font>
      <b/>
      <sz val="14"/>
      <color theme="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5"/>
        <bgColor indexed="64"/>
      </patternFill>
    </fill>
    <fill>
      <patternFill patternType="solid">
        <fgColor theme="6"/>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15" fontId="0" fillId="0" borderId="0" xfId="0" applyNumberFormat="1"/>
    <xf numFmtId="2" fontId="0" fillId="0" borderId="0" xfId="0" applyNumberFormat="1"/>
    <xf numFmtId="2" fontId="0" fillId="0" borderId="0" xfId="0" applyNumberFormat="1" applyFill="1"/>
    <xf numFmtId="15" fontId="0" fillId="2" borderId="0" xfId="0" applyNumberFormat="1" applyFill="1"/>
    <xf numFmtId="0" fontId="0" fillId="2" borderId="0" xfId="0" applyFill="1"/>
    <xf numFmtId="2" fontId="0" fillId="2" borderId="0" xfId="0" applyNumberFormat="1" applyFill="1"/>
    <xf numFmtId="15" fontId="0" fillId="0" borderId="0" xfId="0" applyNumberFormat="1" applyFill="1"/>
    <xf numFmtId="0" fontId="0" fillId="0" borderId="0" xfId="0" applyFill="1"/>
    <xf numFmtId="15" fontId="0" fillId="3" borderId="0" xfId="0" applyNumberFormat="1" applyFill="1"/>
    <xf numFmtId="0" fontId="0" fillId="3" borderId="0" xfId="0" applyFill="1"/>
    <xf numFmtId="2" fontId="0" fillId="3" borderId="0" xfId="0" applyNumberFormat="1" applyFill="1"/>
    <xf numFmtId="15" fontId="0" fillId="4" borderId="0" xfId="0" applyNumberFormat="1" applyFill="1"/>
    <xf numFmtId="0" fontId="0" fillId="4" borderId="0" xfId="0" applyFill="1"/>
    <xf numFmtId="2" fontId="0" fillId="4" borderId="0" xfId="0" applyNumberFormat="1" applyFill="1"/>
    <xf numFmtId="15" fontId="0" fillId="5" borderId="0" xfId="0" applyNumberFormat="1" applyFill="1"/>
    <xf numFmtId="0" fontId="0" fillId="5" borderId="0" xfId="0" applyFill="1"/>
    <xf numFmtId="2" fontId="0" fillId="5" borderId="0" xfId="0" applyNumberFormat="1" applyFill="1"/>
    <xf numFmtId="0" fontId="0" fillId="6" borderId="0" xfId="0" applyFill="1"/>
    <xf numFmtId="2" fontId="0" fillId="6" borderId="0" xfId="0" applyNumberFormat="1" applyFill="1"/>
    <xf numFmtId="15" fontId="0" fillId="7" borderId="0" xfId="0" applyNumberFormat="1" applyFill="1"/>
    <xf numFmtId="0" fontId="0" fillId="7" borderId="0" xfId="0" applyFill="1"/>
    <xf numFmtId="2" fontId="0" fillId="7" borderId="0" xfId="0" applyNumberFormat="1" applyFill="1"/>
    <xf numFmtId="0" fontId="2" fillId="0" borderId="0" xfId="0" applyFont="1"/>
    <xf numFmtId="2" fontId="3" fillId="0" borderId="0" xfId="0" applyNumberFormat="1" applyFont="1" applyFill="1"/>
    <xf numFmtId="9" fontId="0" fillId="0" borderId="0" xfId="2" applyFont="1" applyFill="1"/>
    <xf numFmtId="2" fontId="0" fillId="8" borderId="0" xfId="0" applyNumberFormat="1" applyFill="1"/>
    <xf numFmtId="0" fontId="4" fillId="0" borderId="0" xfId="0" applyFont="1" applyAlignment="1">
      <alignment horizontal="left" vertical="center" wrapText="1" indent="5"/>
    </xf>
    <xf numFmtId="0" fontId="4" fillId="0" borderId="0" xfId="0" applyFont="1" applyAlignment="1">
      <alignment horizontal="left" vertical="center" wrapText="1" indent="10"/>
    </xf>
    <xf numFmtId="0" fontId="5" fillId="0" borderId="0" xfId="0" applyFont="1" applyAlignment="1">
      <alignment horizontal="left" vertical="center" wrapText="1" indent="15"/>
    </xf>
    <xf numFmtId="0" fontId="7" fillId="0" borderId="0" xfId="0" applyFont="1" applyAlignment="1">
      <alignment horizontal="center"/>
    </xf>
    <xf numFmtId="0" fontId="2" fillId="0" borderId="0" xfId="0" applyFont="1" applyAlignment="1">
      <alignment horizontal="center"/>
    </xf>
    <xf numFmtId="2" fontId="0" fillId="6" borderId="0" xfId="0" applyNumberFormat="1" applyFill="1" applyAlignment="1">
      <alignment horizontal="center"/>
    </xf>
    <xf numFmtId="43" fontId="0" fillId="0" borderId="0" xfId="1" applyFont="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Observed</c:v>
          </c:tx>
          <c:marker>
            <c:symbol val="none"/>
          </c:marker>
          <c:val>
            <c:numRef>
              <c:f>'6. Perform Same Day Adjustment'!$E$3:$AB$3</c:f>
              <c:numCache>
                <c:formatCode>0.00</c:formatCode>
                <c:ptCount val="24"/>
                <c:pt idx="0">
                  <c:v>0.97148694999999996</c:v>
                </c:pt>
                <c:pt idx="1">
                  <c:v>0.83337150000000004</c:v>
                </c:pt>
                <c:pt idx="2">
                  <c:v>0.72951675000000005</c:v>
                </c:pt>
                <c:pt idx="3">
                  <c:v>0.67783384999999996</c:v>
                </c:pt>
                <c:pt idx="4">
                  <c:v>0.65654005000000004</c:v>
                </c:pt>
                <c:pt idx="5">
                  <c:v>0.68624739999999995</c:v>
                </c:pt>
                <c:pt idx="6">
                  <c:v>0.78755160000000002</c:v>
                </c:pt>
                <c:pt idx="7">
                  <c:v>0.81057964999999998</c:v>
                </c:pt>
                <c:pt idx="8">
                  <c:v>0.77020140000000004</c:v>
                </c:pt>
                <c:pt idx="9">
                  <c:v>0.81981535000000005</c:v>
                </c:pt>
                <c:pt idx="10">
                  <c:v>0.93934174999999998</c:v>
                </c:pt>
                <c:pt idx="11">
                  <c:v>1.1433724000000001</c:v>
                </c:pt>
                <c:pt idx="12">
                  <c:v>1.4223565</c:v>
                </c:pt>
                <c:pt idx="13">
                  <c:v>1.7363811</c:v>
                </c:pt>
                <c:pt idx="14">
                  <c:v>2.1235444999999999</c:v>
                </c:pt>
                <c:pt idx="15">
                  <c:v>2.2944010000000001</c:v>
                </c:pt>
                <c:pt idx="16">
                  <c:v>2.1663801999999999</c:v>
                </c:pt>
                <c:pt idx="17">
                  <c:v>2.3063353000000002</c:v>
                </c:pt>
                <c:pt idx="18">
                  <c:v>2.3343175999999999</c:v>
                </c:pt>
                <c:pt idx="19">
                  <c:v>3.0060489000000001</c:v>
                </c:pt>
                <c:pt idx="20">
                  <c:v>2.7417904000000002</c:v>
                </c:pt>
                <c:pt idx="21">
                  <c:v>2.1972537999999999</c:v>
                </c:pt>
                <c:pt idx="22">
                  <c:v>1.6703679</c:v>
                </c:pt>
                <c:pt idx="23">
                  <c:v>1.2625823</c:v>
                </c:pt>
              </c:numCache>
            </c:numRef>
          </c:val>
          <c:smooth val="0"/>
        </c:ser>
        <c:ser>
          <c:idx val="1"/>
          <c:order val="1"/>
          <c:tx>
            <c:v>Unadjusted Baseline</c:v>
          </c:tx>
          <c:marker>
            <c:symbol val="none"/>
          </c:marker>
          <c:val>
            <c:numRef>
              <c:f>'6. Perform Same Day Adjustment'!$E$2:$AB$2</c:f>
              <c:numCache>
                <c:formatCode>0.00</c:formatCode>
                <c:ptCount val="24"/>
                <c:pt idx="0">
                  <c:v>1.0248998525000002</c:v>
                </c:pt>
                <c:pt idx="1">
                  <c:v>0.90263031799999993</c:v>
                </c:pt>
                <c:pt idx="2">
                  <c:v>0.83261549049999994</c:v>
                </c:pt>
                <c:pt idx="3">
                  <c:v>0.79666303849999998</c:v>
                </c:pt>
                <c:pt idx="4">
                  <c:v>0.79766634150000004</c:v>
                </c:pt>
                <c:pt idx="5">
                  <c:v>0.85488863149999994</c:v>
                </c:pt>
                <c:pt idx="6">
                  <c:v>0.99717084700000003</c:v>
                </c:pt>
                <c:pt idx="7">
                  <c:v>1.0588691430000001</c:v>
                </c:pt>
                <c:pt idx="8">
                  <c:v>1.0066779585000001</c:v>
                </c:pt>
                <c:pt idx="9">
                  <c:v>0.99004546300000007</c:v>
                </c:pt>
                <c:pt idx="10">
                  <c:v>1.0046131995000001</c:v>
                </c:pt>
                <c:pt idx="11">
                  <c:v>1.0618510004999999</c:v>
                </c:pt>
                <c:pt idx="12">
                  <c:v>1.1797109539999999</c:v>
                </c:pt>
                <c:pt idx="13">
                  <c:v>1.3552279780000001</c:v>
                </c:pt>
                <c:pt idx="14">
                  <c:v>1.5974321950000001</c:v>
                </c:pt>
                <c:pt idx="15">
                  <c:v>1.9223841925</c:v>
                </c:pt>
                <c:pt idx="16">
                  <c:v>2.2331517999999999</c:v>
                </c:pt>
                <c:pt idx="17">
                  <c:v>2.4359034550000001</c:v>
                </c:pt>
                <c:pt idx="18">
                  <c:v>2.422626395</c:v>
                </c:pt>
                <c:pt idx="19">
                  <c:v>2.2322920000000002</c:v>
                </c:pt>
                <c:pt idx="20">
                  <c:v>2.130425045</c:v>
                </c:pt>
                <c:pt idx="21">
                  <c:v>1.88431294</c:v>
                </c:pt>
                <c:pt idx="22">
                  <c:v>1.5294578274999999</c:v>
                </c:pt>
                <c:pt idx="23">
                  <c:v>1.2071505810000001</c:v>
                </c:pt>
              </c:numCache>
            </c:numRef>
          </c:val>
          <c:smooth val="0"/>
        </c:ser>
        <c:ser>
          <c:idx val="2"/>
          <c:order val="2"/>
          <c:tx>
            <c:v>Adjustment Capped Baseline</c:v>
          </c:tx>
          <c:marker>
            <c:symbol val="none"/>
          </c:marker>
          <c:val>
            <c:numRef>
              <c:f>'6. Perform Same Day Adjustment'!$E$7:$AB$7</c:f>
              <c:numCache>
                <c:formatCode>0.00</c:formatCode>
                <c:ptCount val="24"/>
                <c:pt idx="0">
                  <c:v>1.2105674968114999</c:v>
                </c:pt>
                <c:pt idx="1">
                  <c:v>1.0661479967452996</c:v>
                </c:pt>
                <c:pt idx="2">
                  <c:v>0.98344950258548702</c:v>
                </c:pt>
                <c:pt idx="3">
                  <c:v>0.94098401708881929</c:v>
                </c:pt>
                <c:pt idx="4">
                  <c:v>0.94216907531503613</c:v>
                </c:pt>
                <c:pt idx="5">
                  <c:v>1.0097575759847848</c:v>
                </c:pt>
                <c:pt idx="6">
                  <c:v>1.1778151916030186</c:v>
                </c:pt>
                <c:pt idx="7">
                  <c:v>1.2506905574878577</c:v>
                </c:pt>
                <c:pt idx="8">
                  <c:v>1.1890445816184327</c:v>
                </c:pt>
                <c:pt idx="9">
                  <c:v>1.1693989953750066</c:v>
                </c:pt>
                <c:pt idx="10">
                  <c:v>1.1866057773508236</c:v>
                </c:pt>
                <c:pt idx="11">
                  <c:v>1.2542125989447066</c:v>
                </c:pt>
                <c:pt idx="12">
                  <c:v>1.3934236921405803</c:v>
                </c:pt>
                <c:pt idx="13">
                  <c:v>1.600736829978586</c:v>
                </c:pt>
                <c:pt idx="14">
                  <c:v>1.886818003642214</c:v>
                </c:pt>
                <c:pt idx="15">
                  <c:v>2.2706372863144901</c:v>
                </c:pt>
                <c:pt idx="16">
                  <c:v>2.6377025793611328</c:v>
                </c:pt>
                <c:pt idx="17">
                  <c:v>2.8771840885730189</c:v>
                </c:pt>
                <c:pt idx="18">
                  <c:v>2.8615017980057886</c:v>
                </c:pt>
                <c:pt idx="19">
                  <c:v>2.636687020688528</c:v>
                </c:pt>
                <c:pt idx="20">
                  <c:v>2.5163661674643247</c:v>
                </c:pt>
                <c:pt idx="21">
                  <c:v>2.2256691650614884</c:v>
                </c:pt>
                <c:pt idx="22">
                  <c:v>1.8065296128193458</c:v>
                </c:pt>
                <c:pt idx="23">
                  <c:v>1.4258341959471768</c:v>
                </c:pt>
              </c:numCache>
            </c:numRef>
          </c:val>
          <c:smooth val="0"/>
        </c:ser>
        <c:ser>
          <c:idx val="3"/>
          <c:order val="3"/>
          <c:tx>
            <c:v>Impact</c:v>
          </c:tx>
          <c:marker>
            <c:symbol val="none"/>
          </c:marker>
          <c:val>
            <c:numRef>
              <c:f>'6. Perform Same Day Adjustment'!$E$9:$AB$9</c:f>
              <c:numCache>
                <c:formatCode>0.00</c:formatCode>
                <c:ptCount val="24"/>
                <c:pt idx="0">
                  <c:v>0.23908054681149993</c:v>
                </c:pt>
                <c:pt idx="1">
                  <c:v>0.23277649674529954</c:v>
                </c:pt>
                <c:pt idx="2">
                  <c:v>0.25393275258548698</c:v>
                </c:pt>
                <c:pt idx="3">
                  <c:v>0.26315016708881933</c:v>
                </c:pt>
                <c:pt idx="4">
                  <c:v>0.28562902531503609</c:v>
                </c:pt>
                <c:pt idx="5">
                  <c:v>0.32351017598478482</c:v>
                </c:pt>
                <c:pt idx="6">
                  <c:v>0.3902635916030186</c:v>
                </c:pt>
                <c:pt idx="7">
                  <c:v>0.44011090748785775</c:v>
                </c:pt>
                <c:pt idx="8">
                  <c:v>0.4188431816184327</c:v>
                </c:pt>
                <c:pt idx="9">
                  <c:v>0.34958364537500652</c:v>
                </c:pt>
                <c:pt idx="10">
                  <c:v>0.24726402735082365</c:v>
                </c:pt>
                <c:pt idx="11">
                  <c:v>0.11084019894470654</c:v>
                </c:pt>
                <c:pt idx="12">
                  <c:v>-2.8932807859419762E-2</c:v>
                </c:pt>
                <c:pt idx="13">
                  <c:v>-0.13564427002141399</c:v>
                </c:pt>
                <c:pt idx="14">
                  <c:v>-0.23672649635778598</c:v>
                </c:pt>
                <c:pt idx="15">
                  <c:v>-2.3763713685510002E-2</c:v>
                </c:pt>
                <c:pt idx="16">
                  <c:v>0.47132237936113297</c:v>
                </c:pt>
                <c:pt idx="17">
                  <c:v>0.57084878857301868</c:v>
                </c:pt>
                <c:pt idx="18">
                  <c:v>0.52718419800578875</c:v>
                </c:pt>
                <c:pt idx="19">
                  <c:v>-0.36936187931147213</c:v>
                </c:pt>
                <c:pt idx="20">
                  <c:v>-0.22542423253567545</c:v>
                </c:pt>
                <c:pt idx="21">
                  <c:v>2.8415365061488451E-2</c:v>
                </c:pt>
                <c:pt idx="22">
                  <c:v>0.13616171281934575</c:v>
                </c:pt>
                <c:pt idx="23">
                  <c:v>0.16325189594717671</c:v>
                </c:pt>
              </c:numCache>
            </c:numRef>
          </c:val>
          <c:smooth val="0"/>
        </c:ser>
        <c:dLbls>
          <c:showLegendKey val="0"/>
          <c:showVal val="0"/>
          <c:showCatName val="0"/>
          <c:showSerName val="0"/>
          <c:showPercent val="0"/>
          <c:showBubbleSize val="0"/>
        </c:dLbls>
        <c:marker val="1"/>
        <c:smooth val="0"/>
        <c:axId val="175053824"/>
        <c:axId val="175056000"/>
      </c:lineChart>
      <c:catAx>
        <c:axId val="175053824"/>
        <c:scaling>
          <c:orientation val="minMax"/>
        </c:scaling>
        <c:delete val="0"/>
        <c:axPos val="b"/>
        <c:title>
          <c:tx>
            <c:rich>
              <a:bodyPr/>
              <a:lstStyle/>
              <a:p>
                <a:pPr>
                  <a:defRPr/>
                </a:pPr>
                <a:r>
                  <a:rPr lang="en-US"/>
                  <a:t>Hour Ending</a:t>
                </a:r>
              </a:p>
            </c:rich>
          </c:tx>
          <c:overlay val="0"/>
        </c:title>
        <c:majorTickMark val="out"/>
        <c:minorTickMark val="none"/>
        <c:tickLblPos val="nextTo"/>
        <c:crossAx val="175056000"/>
        <c:crosses val="autoZero"/>
        <c:auto val="1"/>
        <c:lblAlgn val="ctr"/>
        <c:lblOffset val="100"/>
        <c:noMultiLvlLbl val="0"/>
      </c:catAx>
      <c:valAx>
        <c:axId val="175056000"/>
        <c:scaling>
          <c:orientation val="minMax"/>
        </c:scaling>
        <c:delete val="0"/>
        <c:axPos val="l"/>
        <c:majorGridlines/>
        <c:title>
          <c:tx>
            <c:rich>
              <a:bodyPr rot="-5400000" vert="horz"/>
              <a:lstStyle/>
              <a:p>
                <a:pPr>
                  <a:defRPr/>
                </a:pPr>
                <a:r>
                  <a:rPr lang="en-US"/>
                  <a:t>Avg kW</a:t>
                </a:r>
              </a:p>
            </c:rich>
          </c:tx>
          <c:overlay val="0"/>
        </c:title>
        <c:numFmt formatCode="0.00" sourceLinked="1"/>
        <c:majorTickMark val="out"/>
        <c:minorTickMark val="none"/>
        <c:tickLblPos val="nextTo"/>
        <c:crossAx val="1750538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Observed</c:v>
          </c:tx>
          <c:marker>
            <c:symbol val="none"/>
          </c:marker>
          <c:val>
            <c:numRef>
              <c:f>'7. Calculate Settlement'!$E$4:$AB$4</c:f>
              <c:numCache>
                <c:formatCode>0.00</c:formatCode>
                <c:ptCount val="24"/>
                <c:pt idx="0">
                  <c:v>0.97148694999999996</c:v>
                </c:pt>
                <c:pt idx="1">
                  <c:v>0.83337150000000004</c:v>
                </c:pt>
                <c:pt idx="2">
                  <c:v>0.72951675000000005</c:v>
                </c:pt>
                <c:pt idx="3">
                  <c:v>0.67783384999999996</c:v>
                </c:pt>
                <c:pt idx="4">
                  <c:v>0.65654005000000004</c:v>
                </c:pt>
                <c:pt idx="5">
                  <c:v>0.68624739999999995</c:v>
                </c:pt>
                <c:pt idx="6">
                  <c:v>0.78755160000000002</c:v>
                </c:pt>
                <c:pt idx="7">
                  <c:v>0.81057964999999998</c:v>
                </c:pt>
                <c:pt idx="8">
                  <c:v>0.77020140000000004</c:v>
                </c:pt>
                <c:pt idx="9">
                  <c:v>0.81981535000000005</c:v>
                </c:pt>
                <c:pt idx="10">
                  <c:v>0.93934174999999998</c:v>
                </c:pt>
                <c:pt idx="11">
                  <c:v>1.1433724000000001</c:v>
                </c:pt>
                <c:pt idx="12">
                  <c:v>1.4223565</c:v>
                </c:pt>
                <c:pt idx="13">
                  <c:v>1.7363811</c:v>
                </c:pt>
                <c:pt idx="14">
                  <c:v>2.1235444999999999</c:v>
                </c:pt>
                <c:pt idx="15">
                  <c:v>2.2944010000000001</c:v>
                </c:pt>
                <c:pt idx="16">
                  <c:v>2.1663801999999999</c:v>
                </c:pt>
                <c:pt idx="17">
                  <c:v>2.3063353000000002</c:v>
                </c:pt>
                <c:pt idx="18">
                  <c:v>2.3343175999999999</c:v>
                </c:pt>
                <c:pt idx="19">
                  <c:v>3.0060489000000001</c:v>
                </c:pt>
                <c:pt idx="20">
                  <c:v>2.7417904000000002</c:v>
                </c:pt>
                <c:pt idx="21">
                  <c:v>2.1972537999999999</c:v>
                </c:pt>
                <c:pt idx="22">
                  <c:v>1.6703679</c:v>
                </c:pt>
                <c:pt idx="23">
                  <c:v>1.2625823</c:v>
                </c:pt>
              </c:numCache>
            </c:numRef>
          </c:val>
          <c:smooth val="0"/>
        </c:ser>
        <c:ser>
          <c:idx val="2"/>
          <c:order val="1"/>
          <c:tx>
            <c:v>Adjustment Capped Baseline</c:v>
          </c:tx>
          <c:marker>
            <c:symbol val="none"/>
          </c:marker>
          <c:val>
            <c:numRef>
              <c:f>'7. Calculate Settlement'!$E$3:$AB$3</c:f>
              <c:numCache>
                <c:formatCode>0.00</c:formatCode>
                <c:ptCount val="24"/>
                <c:pt idx="0">
                  <c:v>1.2105674968114999</c:v>
                </c:pt>
                <c:pt idx="1">
                  <c:v>1.0661479967452996</c:v>
                </c:pt>
                <c:pt idx="2">
                  <c:v>0.98344950258548702</c:v>
                </c:pt>
                <c:pt idx="3">
                  <c:v>0.94098401708881929</c:v>
                </c:pt>
                <c:pt idx="4">
                  <c:v>0.94216907531503613</c:v>
                </c:pt>
                <c:pt idx="5">
                  <c:v>1.0097575759847848</c:v>
                </c:pt>
                <c:pt idx="6">
                  <c:v>1.1778151916030186</c:v>
                </c:pt>
                <c:pt idx="7">
                  <c:v>1.2506905574878577</c:v>
                </c:pt>
                <c:pt idx="8">
                  <c:v>1.1890445816184327</c:v>
                </c:pt>
                <c:pt idx="9">
                  <c:v>1.1693989953750066</c:v>
                </c:pt>
                <c:pt idx="10">
                  <c:v>1.1866057773508236</c:v>
                </c:pt>
                <c:pt idx="11">
                  <c:v>1.2542125989447066</c:v>
                </c:pt>
                <c:pt idx="12">
                  <c:v>1.3934236921405803</c:v>
                </c:pt>
                <c:pt idx="13">
                  <c:v>1.600736829978586</c:v>
                </c:pt>
                <c:pt idx="14">
                  <c:v>1.886818003642214</c:v>
                </c:pt>
                <c:pt idx="15">
                  <c:v>2.2706372863144901</c:v>
                </c:pt>
                <c:pt idx="16">
                  <c:v>2.6377025793611328</c:v>
                </c:pt>
                <c:pt idx="17">
                  <c:v>2.8771840885730189</c:v>
                </c:pt>
                <c:pt idx="18">
                  <c:v>2.8615017980057886</c:v>
                </c:pt>
                <c:pt idx="19">
                  <c:v>2.636687020688528</c:v>
                </c:pt>
                <c:pt idx="20">
                  <c:v>2.5163661674643247</c:v>
                </c:pt>
                <c:pt idx="21">
                  <c:v>2.2256691650614884</c:v>
                </c:pt>
                <c:pt idx="22">
                  <c:v>1.8065296128193458</c:v>
                </c:pt>
                <c:pt idx="23">
                  <c:v>1.4258341959471768</c:v>
                </c:pt>
              </c:numCache>
            </c:numRef>
          </c:val>
          <c:smooth val="0"/>
        </c:ser>
        <c:ser>
          <c:idx val="3"/>
          <c:order val="2"/>
          <c:tx>
            <c:v>Impact</c:v>
          </c:tx>
          <c:marker>
            <c:symbol val="none"/>
          </c:marker>
          <c:val>
            <c:numRef>
              <c:f>'7. Calculate Settlement'!$E$5:$AB$5</c:f>
              <c:numCache>
                <c:formatCode>0.00</c:formatCode>
                <c:ptCount val="24"/>
                <c:pt idx="0">
                  <c:v>0.23908054681149993</c:v>
                </c:pt>
                <c:pt idx="1">
                  <c:v>0.23277649674529954</c:v>
                </c:pt>
                <c:pt idx="2">
                  <c:v>0.25393275258548698</c:v>
                </c:pt>
                <c:pt idx="3">
                  <c:v>0.26315016708881933</c:v>
                </c:pt>
                <c:pt idx="4">
                  <c:v>0.28562902531503609</c:v>
                </c:pt>
                <c:pt idx="5">
                  <c:v>0.32351017598478482</c:v>
                </c:pt>
                <c:pt idx="6">
                  <c:v>0.3902635916030186</c:v>
                </c:pt>
                <c:pt idx="7">
                  <c:v>0.44011090748785775</c:v>
                </c:pt>
                <c:pt idx="8">
                  <c:v>0.4188431816184327</c:v>
                </c:pt>
                <c:pt idx="9">
                  <c:v>0.34958364537500652</c:v>
                </c:pt>
                <c:pt idx="10">
                  <c:v>0.24726402735082365</c:v>
                </c:pt>
                <c:pt idx="11">
                  <c:v>0.11084019894470654</c:v>
                </c:pt>
                <c:pt idx="12">
                  <c:v>-2.8932807859419762E-2</c:v>
                </c:pt>
                <c:pt idx="13">
                  <c:v>-0.13564427002141399</c:v>
                </c:pt>
                <c:pt idx="14">
                  <c:v>-0.23672649635778598</c:v>
                </c:pt>
                <c:pt idx="15">
                  <c:v>-2.3763713685510002E-2</c:v>
                </c:pt>
                <c:pt idx="16">
                  <c:v>0.47132237936113297</c:v>
                </c:pt>
                <c:pt idx="17">
                  <c:v>0.57084878857301868</c:v>
                </c:pt>
                <c:pt idx="18">
                  <c:v>0.52718419800578875</c:v>
                </c:pt>
                <c:pt idx="19">
                  <c:v>-0.36936187931147213</c:v>
                </c:pt>
                <c:pt idx="20">
                  <c:v>-0.22542423253567545</c:v>
                </c:pt>
                <c:pt idx="21">
                  <c:v>2.8415365061488451E-2</c:v>
                </c:pt>
                <c:pt idx="22">
                  <c:v>0.13616171281934575</c:v>
                </c:pt>
                <c:pt idx="23">
                  <c:v>0.16325189594717671</c:v>
                </c:pt>
              </c:numCache>
            </c:numRef>
          </c:val>
          <c:smooth val="0"/>
        </c:ser>
        <c:ser>
          <c:idx val="1"/>
          <c:order val="3"/>
          <c:tx>
            <c:v>Settlement Energy Measurement</c:v>
          </c:tx>
          <c:marker>
            <c:symbol val="none"/>
          </c:marker>
          <c:val>
            <c:numRef>
              <c:f>'7. Calculate Settlement'!$E$6:$AB$6</c:f>
              <c:numCache>
                <c:formatCode>0.00</c:formatCode>
                <c:ptCount val="24"/>
                <c:pt idx="0">
                  <c:v>0.23908054681149993</c:v>
                </c:pt>
                <c:pt idx="1">
                  <c:v>0.23277649674529954</c:v>
                </c:pt>
                <c:pt idx="2">
                  <c:v>0.25393275258548698</c:v>
                </c:pt>
                <c:pt idx="3">
                  <c:v>0.26315016708881933</c:v>
                </c:pt>
                <c:pt idx="4">
                  <c:v>0.28562902531503609</c:v>
                </c:pt>
                <c:pt idx="5">
                  <c:v>0.32351017598478482</c:v>
                </c:pt>
                <c:pt idx="6">
                  <c:v>0.3902635916030186</c:v>
                </c:pt>
                <c:pt idx="7">
                  <c:v>0.44011090748785775</c:v>
                </c:pt>
                <c:pt idx="8">
                  <c:v>0.4188431816184327</c:v>
                </c:pt>
                <c:pt idx="9">
                  <c:v>0.34958364537500652</c:v>
                </c:pt>
                <c:pt idx="10">
                  <c:v>0.24726402735082365</c:v>
                </c:pt>
                <c:pt idx="11">
                  <c:v>0.11084019894470654</c:v>
                </c:pt>
                <c:pt idx="12">
                  <c:v>0</c:v>
                </c:pt>
                <c:pt idx="13">
                  <c:v>0</c:v>
                </c:pt>
                <c:pt idx="14">
                  <c:v>0</c:v>
                </c:pt>
                <c:pt idx="15">
                  <c:v>0</c:v>
                </c:pt>
                <c:pt idx="16">
                  <c:v>0.47132237936113297</c:v>
                </c:pt>
                <c:pt idx="17">
                  <c:v>0.57084878857301868</c:v>
                </c:pt>
                <c:pt idx="18">
                  <c:v>0.52718419800578875</c:v>
                </c:pt>
                <c:pt idx="19">
                  <c:v>0</c:v>
                </c:pt>
                <c:pt idx="20">
                  <c:v>0</c:v>
                </c:pt>
                <c:pt idx="21">
                  <c:v>2.8415365061488451E-2</c:v>
                </c:pt>
                <c:pt idx="22">
                  <c:v>0.13616171281934575</c:v>
                </c:pt>
                <c:pt idx="23">
                  <c:v>0.16325189594717671</c:v>
                </c:pt>
              </c:numCache>
            </c:numRef>
          </c:val>
          <c:smooth val="0"/>
        </c:ser>
        <c:dLbls>
          <c:showLegendKey val="0"/>
          <c:showVal val="0"/>
          <c:showCatName val="0"/>
          <c:showSerName val="0"/>
          <c:showPercent val="0"/>
          <c:showBubbleSize val="0"/>
        </c:dLbls>
        <c:marker val="1"/>
        <c:smooth val="0"/>
        <c:axId val="175116672"/>
        <c:axId val="175118592"/>
      </c:lineChart>
      <c:catAx>
        <c:axId val="175116672"/>
        <c:scaling>
          <c:orientation val="minMax"/>
        </c:scaling>
        <c:delete val="0"/>
        <c:axPos val="b"/>
        <c:title>
          <c:tx>
            <c:rich>
              <a:bodyPr/>
              <a:lstStyle/>
              <a:p>
                <a:pPr>
                  <a:defRPr/>
                </a:pPr>
                <a:r>
                  <a:rPr lang="en-US"/>
                  <a:t>Hour Ending</a:t>
                </a:r>
              </a:p>
            </c:rich>
          </c:tx>
          <c:overlay val="0"/>
        </c:title>
        <c:majorTickMark val="out"/>
        <c:minorTickMark val="none"/>
        <c:tickLblPos val="nextTo"/>
        <c:crossAx val="175118592"/>
        <c:crosses val="autoZero"/>
        <c:auto val="1"/>
        <c:lblAlgn val="ctr"/>
        <c:lblOffset val="100"/>
        <c:noMultiLvlLbl val="0"/>
      </c:catAx>
      <c:valAx>
        <c:axId val="175118592"/>
        <c:scaling>
          <c:orientation val="minMax"/>
        </c:scaling>
        <c:delete val="0"/>
        <c:axPos val="l"/>
        <c:majorGridlines/>
        <c:title>
          <c:tx>
            <c:rich>
              <a:bodyPr rot="-5400000" vert="horz"/>
              <a:lstStyle/>
              <a:p>
                <a:pPr>
                  <a:defRPr/>
                </a:pPr>
                <a:r>
                  <a:rPr lang="en-US"/>
                  <a:t>Avg kW</a:t>
                </a:r>
              </a:p>
            </c:rich>
          </c:tx>
          <c:overlay val="0"/>
        </c:title>
        <c:numFmt formatCode="0.00" sourceLinked="1"/>
        <c:majorTickMark val="out"/>
        <c:minorTickMark val="none"/>
        <c:tickLblPos val="nextTo"/>
        <c:crossAx val="17511667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19049</xdr:colOff>
      <xdr:row>10</xdr:row>
      <xdr:rowOff>33336</xdr:rowOff>
    </xdr:from>
    <xdr:to>
      <xdr:col>27</xdr:col>
      <xdr:colOff>447674</xdr:colOff>
      <xdr:row>30</xdr:row>
      <xdr:rowOff>114299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19049</xdr:colOff>
      <xdr:row>6</xdr:row>
      <xdr:rowOff>138111</xdr:rowOff>
    </xdr:from>
    <xdr:to>
      <xdr:col>27</xdr:col>
      <xdr:colOff>447674</xdr:colOff>
      <xdr:row>27</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nexant">
      <a:dk1>
        <a:srgbClr val="464749"/>
      </a:dk1>
      <a:lt1>
        <a:sysClr val="window" lastClr="FFFFFF"/>
      </a:lt1>
      <a:dk2>
        <a:srgbClr val="0070CD"/>
      </a:dk2>
      <a:lt2>
        <a:srgbClr val="C7C9CB"/>
      </a:lt2>
      <a:accent1>
        <a:srgbClr val="0070CD"/>
      </a:accent1>
      <a:accent2>
        <a:srgbClr val="77BC1F"/>
      </a:accent2>
      <a:accent3>
        <a:srgbClr val="FB9E4C"/>
      </a:accent3>
      <a:accent4>
        <a:srgbClr val="5A5B5E"/>
      </a:accent4>
      <a:accent5>
        <a:srgbClr val="818386"/>
      </a:accent5>
      <a:accent6>
        <a:srgbClr val="FB9E4C"/>
      </a:accent6>
      <a:hlink>
        <a:srgbClr val="77BC1F"/>
      </a:hlink>
      <a:folHlink>
        <a:srgbClr val="77BC1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3"/>
  <sheetViews>
    <sheetView tabSelected="1" zoomScaleNormal="100" workbookViewId="0"/>
  </sheetViews>
  <sheetFormatPr defaultRowHeight="15" x14ac:dyDescent="0.25"/>
  <cols>
    <col min="2" max="2" width="134.85546875" customWidth="1"/>
  </cols>
  <sheetData>
    <row r="2" spans="2:2" ht="18.75" x14ac:dyDescent="0.3">
      <c r="B2" s="30" t="s">
        <v>83</v>
      </c>
    </row>
    <row r="3" spans="2:2" ht="30" x14ac:dyDescent="0.25">
      <c r="B3" s="27" t="s">
        <v>64</v>
      </c>
    </row>
    <row r="4" spans="2:2" ht="30" x14ac:dyDescent="0.25">
      <c r="B4" s="27" t="s">
        <v>65</v>
      </c>
    </row>
    <row r="5" spans="2:2" ht="62.25" x14ac:dyDescent="0.25">
      <c r="B5" s="27" t="s">
        <v>66</v>
      </c>
    </row>
    <row r="6" spans="2:2" ht="30" x14ac:dyDescent="0.25">
      <c r="B6" s="28" t="s">
        <v>67</v>
      </c>
    </row>
    <row r="7" spans="2:2" x14ac:dyDescent="0.25">
      <c r="B7" s="28" t="s">
        <v>84</v>
      </c>
    </row>
    <row r="8" spans="2:2" ht="30" x14ac:dyDescent="0.25">
      <c r="B8" s="27" t="s">
        <v>68</v>
      </c>
    </row>
    <row r="9" spans="2:2" ht="45" x14ac:dyDescent="0.25">
      <c r="B9" s="27" t="s">
        <v>69</v>
      </c>
    </row>
    <row r="10" spans="2:2" x14ac:dyDescent="0.25">
      <c r="B10" s="27" t="s">
        <v>70</v>
      </c>
    </row>
    <row r="11" spans="2:2" x14ac:dyDescent="0.25">
      <c r="B11" s="28" t="s">
        <v>71</v>
      </c>
    </row>
    <row r="12" spans="2:2" ht="60" x14ac:dyDescent="0.25">
      <c r="B12" s="28" t="s">
        <v>72</v>
      </c>
    </row>
    <row r="13" spans="2:2" x14ac:dyDescent="0.25">
      <c r="B13" s="27" t="s">
        <v>73</v>
      </c>
    </row>
    <row r="14" spans="2:2" ht="45" x14ac:dyDescent="0.25">
      <c r="B14" s="28" t="s">
        <v>74</v>
      </c>
    </row>
    <row r="15" spans="2:2" x14ac:dyDescent="0.25">
      <c r="B15" s="28" t="s">
        <v>75</v>
      </c>
    </row>
    <row r="16" spans="2:2" ht="30" x14ac:dyDescent="0.25">
      <c r="B16" s="28" t="s">
        <v>76</v>
      </c>
    </row>
    <row r="17" spans="2:2" x14ac:dyDescent="0.25">
      <c r="B17" s="28" t="s">
        <v>77</v>
      </c>
    </row>
    <row r="18" spans="2:2" x14ac:dyDescent="0.25">
      <c r="B18" s="29" t="s">
        <v>78</v>
      </c>
    </row>
    <row r="19" spans="2:2" x14ac:dyDescent="0.25">
      <c r="B19" s="29" t="s">
        <v>79</v>
      </c>
    </row>
    <row r="20" spans="2:2" x14ac:dyDescent="0.25">
      <c r="B20" s="29" t="s">
        <v>80</v>
      </c>
    </row>
    <row r="21" spans="2:2" x14ac:dyDescent="0.25">
      <c r="B21" s="28" t="s">
        <v>81</v>
      </c>
    </row>
    <row r="22" spans="2:2" x14ac:dyDescent="0.25">
      <c r="B22" s="28" t="s">
        <v>82</v>
      </c>
    </row>
    <row r="23" spans="2:2" ht="45" x14ac:dyDescent="0.25">
      <c r="B23" s="27" t="s">
        <v>93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5"/>
  <sheetViews>
    <sheetView zoomScale="85" zoomScaleNormal="85" workbookViewId="0">
      <selection activeCell="E1" sqref="E1"/>
    </sheetView>
  </sheetViews>
  <sheetFormatPr defaultRowHeight="15" x14ac:dyDescent="0.25"/>
  <cols>
    <col min="1" max="1" width="10.28515625" bestFit="1" customWidth="1"/>
    <col min="2" max="2" width="6.140625" bestFit="1" customWidth="1"/>
    <col min="3" max="11" width="5.85546875" bestFit="1" customWidth="1"/>
    <col min="12" max="35" width="6.85546875" bestFit="1" customWidth="1"/>
    <col min="36" max="50" width="7.85546875" bestFit="1" customWidth="1"/>
  </cols>
  <sheetData>
    <row r="1" spans="1:5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row>
    <row r="2" spans="1:50" x14ac:dyDescent="0.25">
      <c r="A2" s="1">
        <v>42125</v>
      </c>
      <c r="B2">
        <v>0</v>
      </c>
      <c r="C2" s="2">
        <v>0.61297643999999996</v>
      </c>
      <c r="D2" s="2">
        <v>0.54270715000000003</v>
      </c>
      <c r="E2" s="2">
        <v>0.50360128000000004</v>
      </c>
      <c r="F2" s="2">
        <v>0.48356685999999999</v>
      </c>
      <c r="G2" s="2">
        <v>0.48777125999999998</v>
      </c>
      <c r="H2" s="2">
        <v>0.52898234</v>
      </c>
      <c r="I2" s="2">
        <v>0.62759155</v>
      </c>
      <c r="J2" s="2">
        <v>0.67908184000000005</v>
      </c>
      <c r="K2" s="2">
        <v>0.64693710999999998</v>
      </c>
      <c r="L2" s="2">
        <v>0.62883657000000004</v>
      </c>
      <c r="M2" s="2">
        <v>0.62557633999999995</v>
      </c>
      <c r="N2" s="2">
        <v>0.64348927</v>
      </c>
      <c r="O2" s="2">
        <v>0.69054245000000003</v>
      </c>
      <c r="P2" s="2">
        <v>0.75568577999999997</v>
      </c>
      <c r="Q2" s="2">
        <v>0.84925879000000004</v>
      </c>
      <c r="R2" s="2">
        <v>0.98921901999999995</v>
      </c>
      <c r="S2" s="2">
        <v>1.1335204000000001</v>
      </c>
      <c r="T2" s="2">
        <v>1.2487218</v>
      </c>
      <c r="U2" s="2">
        <v>1.2704648999999999</v>
      </c>
      <c r="V2" s="2">
        <v>1.2033096999999999</v>
      </c>
      <c r="W2" s="2">
        <v>1.1762862999999999</v>
      </c>
      <c r="X2" s="2">
        <v>1.0994991999999999</v>
      </c>
      <c r="Y2" s="2">
        <v>0.94488695</v>
      </c>
      <c r="Z2" s="2">
        <v>0.77013436999999996</v>
      </c>
      <c r="AA2" s="2">
        <v>66.828249999999997</v>
      </c>
      <c r="AB2" s="2">
        <v>64.759789999999995</v>
      </c>
      <c r="AC2" s="2">
        <v>63.854410000000001</v>
      </c>
      <c r="AD2" s="2">
        <v>62.338479999999997</v>
      </c>
      <c r="AE2" s="2">
        <v>61.49644</v>
      </c>
      <c r="AF2" s="2">
        <v>60.950090000000003</v>
      </c>
      <c r="AG2" s="2">
        <v>64.631550000000004</v>
      </c>
      <c r="AH2" s="2">
        <v>69.955219999999997</v>
      </c>
      <c r="AI2" s="2">
        <v>75.193079999999995</v>
      </c>
      <c r="AJ2" s="2">
        <v>79.078770000000006</v>
      </c>
      <c r="AK2" s="2">
        <v>83.013499999999993</v>
      </c>
      <c r="AL2" s="2">
        <v>85.445639999999997</v>
      </c>
      <c r="AM2" s="2">
        <v>87.187420000000003</v>
      </c>
      <c r="AN2" s="2">
        <v>87.62773</v>
      </c>
      <c r="AO2" s="2">
        <v>87.872630000000001</v>
      </c>
      <c r="AP2" s="2">
        <v>87.491</v>
      </c>
      <c r="AQ2" s="2">
        <v>86.465419999999995</v>
      </c>
      <c r="AR2" s="2">
        <v>83.503460000000004</v>
      </c>
      <c r="AS2" s="2">
        <v>78.352369999999993</v>
      </c>
      <c r="AT2" s="2">
        <v>73.035799999999995</v>
      </c>
      <c r="AU2" s="2">
        <v>69.812089999999998</v>
      </c>
      <c r="AV2" s="2">
        <v>67.54325</v>
      </c>
      <c r="AW2" s="2">
        <v>65.687190000000001</v>
      </c>
      <c r="AX2" s="2">
        <v>64.231669999999994</v>
      </c>
    </row>
    <row r="3" spans="1:50" x14ac:dyDescent="0.25">
      <c r="A3" s="1">
        <v>42128</v>
      </c>
      <c r="B3">
        <v>0</v>
      </c>
      <c r="C3" s="2">
        <v>0.54928794000000003</v>
      </c>
      <c r="D3" s="2">
        <v>0.49182664999999998</v>
      </c>
      <c r="E3" s="2">
        <v>0.46447811999999999</v>
      </c>
      <c r="F3" s="2">
        <v>0.45410249000000003</v>
      </c>
      <c r="G3" s="2">
        <v>0.46689712999999999</v>
      </c>
      <c r="H3" s="2">
        <v>0.51783159999999995</v>
      </c>
      <c r="I3" s="2">
        <v>0.62809868000000002</v>
      </c>
      <c r="J3" s="2">
        <v>0.69431472999999999</v>
      </c>
      <c r="K3" s="2">
        <v>0.65997466000000005</v>
      </c>
      <c r="L3" s="2">
        <v>0.63609464999999998</v>
      </c>
      <c r="M3" s="2">
        <v>0.60828011000000004</v>
      </c>
      <c r="N3" s="2">
        <v>0.58833515999999997</v>
      </c>
      <c r="O3" s="2">
        <v>0.57503486999999998</v>
      </c>
      <c r="P3" s="2">
        <v>0.56746238000000004</v>
      </c>
      <c r="Q3" s="2">
        <v>0.57975016000000001</v>
      </c>
      <c r="R3" s="2">
        <v>0.63472824000000005</v>
      </c>
      <c r="S3" s="2">
        <v>0.71942112999999996</v>
      </c>
      <c r="T3" s="2">
        <v>0.82905757999999996</v>
      </c>
      <c r="U3" s="2">
        <v>0.90781772999999999</v>
      </c>
      <c r="V3" s="2">
        <v>0.94357183</v>
      </c>
      <c r="W3" s="2">
        <v>1.0168803</v>
      </c>
      <c r="X3" s="2">
        <v>0.96169965999999996</v>
      </c>
      <c r="Y3" s="2">
        <v>0.79867087999999997</v>
      </c>
      <c r="Z3" s="2">
        <v>0.63460813999999999</v>
      </c>
      <c r="AA3" s="2">
        <v>56.051720000000003</v>
      </c>
      <c r="AB3" s="2">
        <v>55.449010000000001</v>
      </c>
      <c r="AC3" s="2">
        <v>54.700580000000002</v>
      </c>
      <c r="AD3" s="2">
        <v>53.848170000000003</v>
      </c>
      <c r="AE3" s="2">
        <v>53.429839999999999</v>
      </c>
      <c r="AF3" s="2">
        <v>53.609079999999999</v>
      </c>
      <c r="AG3" s="2">
        <v>54.776409999999998</v>
      </c>
      <c r="AH3" s="2">
        <v>56.812220000000003</v>
      </c>
      <c r="AI3" s="2">
        <v>59.218319999999999</v>
      </c>
      <c r="AJ3" s="2">
        <v>62.262639999999998</v>
      </c>
      <c r="AK3" s="2">
        <v>64.784679999999994</v>
      </c>
      <c r="AL3" s="2">
        <v>67.474919999999997</v>
      </c>
      <c r="AM3" s="2">
        <v>69.908810000000003</v>
      </c>
      <c r="AN3" s="2">
        <v>71.503280000000004</v>
      </c>
      <c r="AO3" s="2">
        <v>72.679860000000005</v>
      </c>
      <c r="AP3" s="2">
        <v>72.599080000000001</v>
      </c>
      <c r="AQ3" s="2">
        <v>71.298159999999996</v>
      </c>
      <c r="AR3" s="2">
        <v>69.098119999999994</v>
      </c>
      <c r="AS3" s="2">
        <v>65.551850000000002</v>
      </c>
      <c r="AT3" s="2">
        <v>62.21125</v>
      </c>
      <c r="AU3" s="2">
        <v>59.978180000000002</v>
      </c>
      <c r="AV3" s="2">
        <v>58.210099999999997</v>
      </c>
      <c r="AW3" s="2">
        <v>56.651330000000002</v>
      </c>
      <c r="AX3" s="2">
        <v>55.821710000000003</v>
      </c>
    </row>
    <row r="4" spans="1:50" x14ac:dyDescent="0.25">
      <c r="A4" s="1">
        <v>42129</v>
      </c>
      <c r="B4">
        <v>0</v>
      </c>
      <c r="C4" s="2">
        <v>0.53510709999999995</v>
      </c>
      <c r="D4" s="2">
        <v>0.48438029999999999</v>
      </c>
      <c r="E4" s="2">
        <v>0.45936034999999997</v>
      </c>
      <c r="F4" s="2">
        <v>0.44994794999999999</v>
      </c>
      <c r="G4" s="2">
        <v>0.46262409999999998</v>
      </c>
      <c r="H4" s="2">
        <v>0.51635231000000004</v>
      </c>
      <c r="I4" s="2">
        <v>0.62845640999999997</v>
      </c>
      <c r="J4" s="2">
        <v>0.68175483999999997</v>
      </c>
      <c r="K4" s="2">
        <v>0.63253658999999995</v>
      </c>
      <c r="L4" s="2">
        <v>0.59321095000000001</v>
      </c>
      <c r="M4" s="2">
        <v>0.56491853000000003</v>
      </c>
      <c r="N4" s="2">
        <v>0.54541048000000003</v>
      </c>
      <c r="O4" s="2">
        <v>0.54094883999999999</v>
      </c>
      <c r="P4" s="2">
        <v>0.53599943999999999</v>
      </c>
      <c r="Q4" s="2">
        <v>0.55000068000000002</v>
      </c>
      <c r="R4" s="2">
        <v>0.60542233000000001</v>
      </c>
      <c r="S4" s="2">
        <v>0.68507028999999997</v>
      </c>
      <c r="T4" s="2">
        <v>0.78396493</v>
      </c>
      <c r="U4" s="2">
        <v>0.85022843999999997</v>
      </c>
      <c r="V4" s="2">
        <v>0.89314093000000006</v>
      </c>
      <c r="W4" s="2">
        <v>0.97440912999999996</v>
      </c>
      <c r="X4" s="2">
        <v>0.92920807999999999</v>
      </c>
      <c r="Y4" s="2">
        <v>0.77814324999999995</v>
      </c>
      <c r="Z4" s="2">
        <v>0.62053833000000003</v>
      </c>
      <c r="AA4" s="2">
        <v>55.032870000000003</v>
      </c>
      <c r="AB4" s="2">
        <v>54.216169999999998</v>
      </c>
      <c r="AC4" s="2">
        <v>53.581569999999999</v>
      </c>
      <c r="AD4" s="2">
        <v>53.514510000000001</v>
      </c>
      <c r="AE4" s="2">
        <v>52.865969999999997</v>
      </c>
      <c r="AF4" s="2">
        <v>52.459409999999998</v>
      </c>
      <c r="AG4" s="2">
        <v>54.80706</v>
      </c>
      <c r="AH4" s="2">
        <v>58.115020000000001</v>
      </c>
      <c r="AI4" s="2">
        <v>60.961039999999997</v>
      </c>
      <c r="AJ4" s="2">
        <v>64.168850000000006</v>
      </c>
      <c r="AK4" s="2">
        <v>67.100049999999996</v>
      </c>
      <c r="AL4" s="2">
        <v>69.554019999999994</v>
      </c>
      <c r="AM4" s="2">
        <v>71.61063</v>
      </c>
      <c r="AN4" s="2">
        <v>72.527280000000005</v>
      </c>
      <c r="AO4" s="2">
        <v>73.530720000000002</v>
      </c>
      <c r="AP4" s="2">
        <v>73.245570000000001</v>
      </c>
      <c r="AQ4" s="2">
        <v>71.851259999999996</v>
      </c>
      <c r="AR4" s="2">
        <v>69.202190000000002</v>
      </c>
      <c r="AS4" s="2">
        <v>66.11739</v>
      </c>
      <c r="AT4" s="2">
        <v>63.154800000000002</v>
      </c>
      <c r="AU4" s="2">
        <v>60.701250000000002</v>
      </c>
      <c r="AV4" s="2">
        <v>58.819110000000002</v>
      </c>
      <c r="AW4" s="2">
        <v>57.63805</v>
      </c>
      <c r="AX4" s="2">
        <v>56.432960000000001</v>
      </c>
    </row>
    <row r="5" spans="1:50" x14ac:dyDescent="0.25">
      <c r="A5" s="1">
        <v>42130</v>
      </c>
      <c r="B5">
        <v>0</v>
      </c>
      <c r="C5" s="2">
        <v>0.52977487000000001</v>
      </c>
      <c r="D5" s="2">
        <v>0.47971118000000001</v>
      </c>
      <c r="E5" s="2">
        <v>0.4560555</v>
      </c>
      <c r="F5" s="2">
        <v>0.44746610999999997</v>
      </c>
      <c r="G5" s="2">
        <v>0.46198968000000001</v>
      </c>
      <c r="H5" s="2">
        <v>0.51550379000000002</v>
      </c>
      <c r="I5" s="2">
        <v>0.62639027999999997</v>
      </c>
      <c r="J5" s="2">
        <v>0.67994997000000001</v>
      </c>
      <c r="K5" s="2">
        <v>0.63595089999999999</v>
      </c>
      <c r="L5" s="2">
        <v>0.59625662999999995</v>
      </c>
      <c r="M5" s="2">
        <v>0.56539561999999999</v>
      </c>
      <c r="N5" s="2">
        <v>0.54275077999999999</v>
      </c>
      <c r="O5" s="2">
        <v>0.53391155999999995</v>
      </c>
      <c r="P5" s="2">
        <v>0.52362054000000002</v>
      </c>
      <c r="Q5" s="2">
        <v>0.53668073000000005</v>
      </c>
      <c r="R5" s="2">
        <v>0.57476706</v>
      </c>
      <c r="S5" s="2">
        <v>0.64534634999999996</v>
      </c>
      <c r="T5" s="2">
        <v>0.74427463999999999</v>
      </c>
      <c r="U5" s="2">
        <v>0.81695658000000004</v>
      </c>
      <c r="V5" s="2">
        <v>0.85977842999999998</v>
      </c>
      <c r="W5" s="2">
        <v>0.94792858999999996</v>
      </c>
      <c r="X5" s="2">
        <v>0.91558158999999995</v>
      </c>
      <c r="Y5" s="2">
        <v>0.76880042999999998</v>
      </c>
      <c r="Z5" s="2">
        <v>0.6168825</v>
      </c>
      <c r="AA5" s="2">
        <v>55.233280000000001</v>
      </c>
      <c r="AB5" s="2">
        <v>54.160640000000001</v>
      </c>
      <c r="AC5" s="2">
        <v>53.0732</v>
      </c>
      <c r="AD5" s="2">
        <v>52.066099999999999</v>
      </c>
      <c r="AE5" s="2">
        <v>51.558059999999998</v>
      </c>
      <c r="AF5" s="2">
        <v>51.47166</v>
      </c>
      <c r="AG5" s="2">
        <v>53.458109999999998</v>
      </c>
      <c r="AH5" s="2">
        <v>56.375660000000003</v>
      </c>
      <c r="AI5" s="2">
        <v>59.483110000000003</v>
      </c>
      <c r="AJ5" s="2">
        <v>62.398780000000002</v>
      </c>
      <c r="AK5" s="2">
        <v>65.904619999999994</v>
      </c>
      <c r="AL5" s="2">
        <v>69.032589999999999</v>
      </c>
      <c r="AM5" s="2">
        <v>71.266400000000004</v>
      </c>
      <c r="AN5" s="2">
        <v>73.267160000000004</v>
      </c>
      <c r="AO5" s="2">
        <v>74.126050000000006</v>
      </c>
      <c r="AP5" s="2">
        <v>74.337519999999998</v>
      </c>
      <c r="AQ5" s="2">
        <v>73.832359999999994</v>
      </c>
      <c r="AR5" s="2">
        <v>72.443820000000002</v>
      </c>
      <c r="AS5" s="2">
        <v>68.434849999999997</v>
      </c>
      <c r="AT5" s="2">
        <v>64.546019999999999</v>
      </c>
      <c r="AU5" s="2">
        <v>62.439590000000003</v>
      </c>
      <c r="AV5" s="2">
        <v>60.412210000000002</v>
      </c>
      <c r="AW5" s="2">
        <v>58.82837</v>
      </c>
      <c r="AX5" s="2">
        <v>57.457859999999997</v>
      </c>
    </row>
    <row r="6" spans="1:50" x14ac:dyDescent="0.25">
      <c r="A6" s="1">
        <v>42131</v>
      </c>
      <c r="B6">
        <v>0</v>
      </c>
      <c r="C6" s="2">
        <v>0.52581142999999997</v>
      </c>
      <c r="D6" s="2">
        <v>0.47865896000000002</v>
      </c>
      <c r="E6" s="2">
        <v>0.45559285999999999</v>
      </c>
      <c r="F6" s="2">
        <v>0.44728848999999998</v>
      </c>
      <c r="G6" s="2">
        <v>0.46150640999999998</v>
      </c>
      <c r="H6" s="2">
        <v>0.51412208999999998</v>
      </c>
      <c r="I6" s="2">
        <v>0.62898708999999997</v>
      </c>
      <c r="J6" s="2">
        <v>0.70040104000000003</v>
      </c>
      <c r="K6" s="2">
        <v>0.67501953999999997</v>
      </c>
      <c r="L6" s="2">
        <v>0.65326068999999998</v>
      </c>
      <c r="M6" s="2">
        <v>0.63501810000000003</v>
      </c>
      <c r="N6" s="2">
        <v>0.63498706999999999</v>
      </c>
      <c r="O6" s="2">
        <v>0.62843503000000001</v>
      </c>
      <c r="P6" s="2">
        <v>0.60500092000000005</v>
      </c>
      <c r="Q6" s="2">
        <v>0.58868799000000005</v>
      </c>
      <c r="R6" s="2">
        <v>0.60581786999999998</v>
      </c>
      <c r="S6" s="2">
        <v>0.65525986999999997</v>
      </c>
      <c r="T6" s="2">
        <v>0.75269580000000003</v>
      </c>
      <c r="U6" s="2">
        <v>0.81502622999999996</v>
      </c>
      <c r="V6" s="2">
        <v>0.85418114999999994</v>
      </c>
      <c r="W6" s="2">
        <v>0.92797490000000005</v>
      </c>
      <c r="X6" s="2">
        <v>0.88647911000000001</v>
      </c>
      <c r="Y6" s="2">
        <v>0.74559076999999996</v>
      </c>
      <c r="Z6" s="2">
        <v>0.60133338000000003</v>
      </c>
      <c r="AA6" s="2">
        <v>56.471150000000002</v>
      </c>
      <c r="AB6" s="2">
        <v>55.47607</v>
      </c>
      <c r="AC6" s="2">
        <v>54.909840000000003</v>
      </c>
      <c r="AD6" s="2">
        <v>54.346789999999999</v>
      </c>
      <c r="AE6" s="2">
        <v>53.706629999999997</v>
      </c>
      <c r="AF6" s="2">
        <v>53.1145</v>
      </c>
      <c r="AG6" s="2">
        <v>53.98592</v>
      </c>
      <c r="AH6" s="2">
        <v>55.275790000000001</v>
      </c>
      <c r="AI6" s="2">
        <v>57.508090000000003</v>
      </c>
      <c r="AJ6" s="2">
        <v>60.161490000000001</v>
      </c>
      <c r="AK6" s="2">
        <v>61.764949999999999</v>
      </c>
      <c r="AL6" s="2">
        <v>62.58569</v>
      </c>
      <c r="AM6" s="2">
        <v>62.568379999999998</v>
      </c>
      <c r="AN6" s="2">
        <v>64.00224</v>
      </c>
      <c r="AO6" s="2">
        <v>65.42371</v>
      </c>
      <c r="AP6" s="2">
        <v>65.371849999999995</v>
      </c>
      <c r="AQ6" s="2">
        <v>63.431240000000003</v>
      </c>
      <c r="AR6" s="2">
        <v>62.298389999999998</v>
      </c>
      <c r="AS6" s="2">
        <v>60.991610000000001</v>
      </c>
      <c r="AT6" s="2">
        <v>58.908389999999997</v>
      </c>
      <c r="AU6" s="2">
        <v>57.111910000000002</v>
      </c>
      <c r="AV6" s="2">
        <v>55.63946</v>
      </c>
      <c r="AW6" s="2">
        <v>54.207410000000003</v>
      </c>
      <c r="AX6" s="2">
        <v>52.846870000000003</v>
      </c>
    </row>
    <row r="7" spans="1:50" x14ac:dyDescent="0.25">
      <c r="A7" s="1">
        <v>42132</v>
      </c>
      <c r="B7">
        <v>0</v>
      </c>
      <c r="C7" s="2">
        <v>0.51290603000000001</v>
      </c>
      <c r="D7" s="2">
        <v>0.46718198999999999</v>
      </c>
      <c r="E7" s="2">
        <v>0.44711895000000001</v>
      </c>
      <c r="F7" s="2">
        <v>0.4414921</v>
      </c>
      <c r="G7" s="2">
        <v>0.45883960000000001</v>
      </c>
      <c r="H7" s="2">
        <v>0.51728799999999997</v>
      </c>
      <c r="I7" s="2">
        <v>0.64571089999999998</v>
      </c>
      <c r="J7" s="2">
        <v>0.71517003999999995</v>
      </c>
      <c r="K7" s="2">
        <v>0.66812190999999999</v>
      </c>
      <c r="L7" s="2">
        <v>0.62596423000000001</v>
      </c>
      <c r="M7" s="2">
        <v>0.59568768000000005</v>
      </c>
      <c r="N7" s="2">
        <v>0.56978139000000005</v>
      </c>
      <c r="O7" s="2">
        <v>0.55844379</v>
      </c>
      <c r="P7" s="2">
        <v>0.54757995999999998</v>
      </c>
      <c r="Q7" s="2">
        <v>0.54248467</v>
      </c>
      <c r="R7" s="2">
        <v>0.57021379999999999</v>
      </c>
      <c r="S7" s="2">
        <v>0.61769949999999996</v>
      </c>
      <c r="T7" s="2">
        <v>0.69228067999999998</v>
      </c>
      <c r="U7" s="2">
        <v>0.74922102000000002</v>
      </c>
      <c r="V7" s="2">
        <v>0.79106933999999995</v>
      </c>
      <c r="W7" s="2">
        <v>0.87477634999999998</v>
      </c>
      <c r="X7" s="2">
        <v>0.86724897999999995</v>
      </c>
      <c r="Y7" s="2">
        <v>0.76820153000000002</v>
      </c>
      <c r="Z7" s="2">
        <v>0.63898526</v>
      </c>
      <c r="AA7" s="2">
        <v>52.158050000000003</v>
      </c>
      <c r="AB7" s="2">
        <v>51.621589999999998</v>
      </c>
      <c r="AC7" s="2">
        <v>50.700029999999998</v>
      </c>
      <c r="AD7" s="2">
        <v>50.13964</v>
      </c>
      <c r="AE7" s="2">
        <v>49.294469999999997</v>
      </c>
      <c r="AF7" s="2">
        <v>49.520499999999998</v>
      </c>
      <c r="AG7" s="2">
        <v>52.127659999999999</v>
      </c>
      <c r="AH7" s="2">
        <v>55.522399999999998</v>
      </c>
      <c r="AI7" s="2">
        <v>58.727550000000001</v>
      </c>
      <c r="AJ7" s="2">
        <v>61.659640000000003</v>
      </c>
      <c r="AK7" s="2">
        <v>64.246539999999996</v>
      </c>
      <c r="AL7" s="2">
        <v>66.349469999999997</v>
      </c>
      <c r="AM7" s="2">
        <v>68.163989999999998</v>
      </c>
      <c r="AN7" s="2">
        <v>69.492900000000006</v>
      </c>
      <c r="AO7" s="2">
        <v>69.796719999999993</v>
      </c>
      <c r="AP7" s="2">
        <v>69.999859999999998</v>
      </c>
      <c r="AQ7" s="2">
        <v>69.459590000000006</v>
      </c>
      <c r="AR7" s="2">
        <v>67.947980000000001</v>
      </c>
      <c r="AS7" s="2">
        <v>65.608540000000005</v>
      </c>
      <c r="AT7" s="2">
        <v>62.47927</v>
      </c>
      <c r="AU7" s="2">
        <v>60.068939999999998</v>
      </c>
      <c r="AV7" s="2">
        <v>58.284999999999997</v>
      </c>
      <c r="AW7" s="2">
        <v>57.398409999999998</v>
      </c>
      <c r="AX7" s="2">
        <v>56.050159999999998</v>
      </c>
    </row>
    <row r="8" spans="1:50" x14ac:dyDescent="0.25">
      <c r="A8" s="1">
        <v>42135</v>
      </c>
      <c r="B8">
        <v>0</v>
      </c>
      <c r="C8" s="2">
        <v>0.54815409000000004</v>
      </c>
      <c r="D8" s="2">
        <v>0.48916572000000003</v>
      </c>
      <c r="E8" s="2">
        <v>0.46082290999999997</v>
      </c>
      <c r="F8" s="2">
        <v>0.45160728999999999</v>
      </c>
      <c r="G8" s="2">
        <v>0.46326229000000002</v>
      </c>
      <c r="H8" s="2">
        <v>0.51536917999999998</v>
      </c>
      <c r="I8" s="2">
        <v>0.62301183999999998</v>
      </c>
      <c r="J8" s="2">
        <v>0.68277763000000002</v>
      </c>
      <c r="K8" s="2">
        <v>0.64958631</v>
      </c>
      <c r="L8" s="2">
        <v>0.62555704999999995</v>
      </c>
      <c r="M8" s="2">
        <v>0.60224873999999995</v>
      </c>
      <c r="N8" s="2">
        <v>0.58677732000000005</v>
      </c>
      <c r="O8" s="2">
        <v>0.58038524000000002</v>
      </c>
      <c r="P8" s="2">
        <v>0.57326747</v>
      </c>
      <c r="Q8" s="2">
        <v>0.58140948000000003</v>
      </c>
      <c r="R8" s="2">
        <v>0.62750830999999996</v>
      </c>
      <c r="S8" s="2">
        <v>0.70799544999999997</v>
      </c>
      <c r="T8" s="2">
        <v>0.81150175000000002</v>
      </c>
      <c r="U8" s="2">
        <v>0.87918512000000004</v>
      </c>
      <c r="V8" s="2">
        <v>0.91087828000000004</v>
      </c>
      <c r="W8" s="2">
        <v>0.98350627000000002</v>
      </c>
      <c r="X8" s="2">
        <v>0.93847307000000002</v>
      </c>
      <c r="Y8" s="2">
        <v>0.77840918000000003</v>
      </c>
      <c r="Z8" s="2">
        <v>0.61955086000000004</v>
      </c>
      <c r="AA8" s="2">
        <v>57.829900000000002</v>
      </c>
      <c r="AB8" s="2">
        <v>56.937260000000002</v>
      </c>
      <c r="AC8" s="2">
        <v>56.084380000000003</v>
      </c>
      <c r="AD8" s="2">
        <v>55.399459999999998</v>
      </c>
      <c r="AE8" s="2">
        <v>55.219349999999999</v>
      </c>
      <c r="AF8" s="2">
        <v>55.053870000000003</v>
      </c>
      <c r="AG8" s="2">
        <v>56.795470000000002</v>
      </c>
      <c r="AH8" s="2">
        <v>59.171100000000003</v>
      </c>
      <c r="AI8" s="2">
        <v>61.552430000000001</v>
      </c>
      <c r="AJ8" s="2">
        <v>64.42756</v>
      </c>
      <c r="AK8" s="2">
        <v>66.878590000000003</v>
      </c>
      <c r="AL8" s="2">
        <v>68.873390000000001</v>
      </c>
      <c r="AM8" s="2">
        <v>70.384619999999998</v>
      </c>
      <c r="AN8" s="2">
        <v>71.667630000000003</v>
      </c>
      <c r="AO8" s="2">
        <v>71.984579999999994</v>
      </c>
      <c r="AP8" s="2">
        <v>71.649429999999995</v>
      </c>
      <c r="AQ8" s="2">
        <v>70.163780000000003</v>
      </c>
      <c r="AR8" s="2">
        <v>67.501729999999995</v>
      </c>
      <c r="AS8" s="2">
        <v>64.322389999999999</v>
      </c>
      <c r="AT8" s="2">
        <v>61.253680000000003</v>
      </c>
      <c r="AU8" s="2">
        <v>59.089869999999998</v>
      </c>
      <c r="AV8" s="2">
        <v>57.612900000000003</v>
      </c>
      <c r="AW8" s="2">
        <v>56.131680000000003</v>
      </c>
      <c r="AX8" s="2">
        <v>54.808920000000001</v>
      </c>
    </row>
    <row r="9" spans="1:50" x14ac:dyDescent="0.25">
      <c r="A9" s="1">
        <v>42136</v>
      </c>
      <c r="B9">
        <v>0</v>
      </c>
      <c r="C9" s="2">
        <v>0.52511680000000005</v>
      </c>
      <c r="D9" s="2">
        <v>0.47649842999999997</v>
      </c>
      <c r="E9" s="2">
        <v>0.45355191</v>
      </c>
      <c r="F9" s="2">
        <v>0.44658472999999999</v>
      </c>
      <c r="G9" s="2">
        <v>0.46122142999999999</v>
      </c>
      <c r="H9" s="2">
        <v>0.51925805000000003</v>
      </c>
      <c r="I9" s="2">
        <v>0.63451681999999998</v>
      </c>
      <c r="J9" s="2">
        <v>0.69313457999999994</v>
      </c>
      <c r="K9" s="2">
        <v>0.64445474999999997</v>
      </c>
      <c r="L9" s="2">
        <v>0.60672614000000002</v>
      </c>
      <c r="M9" s="2">
        <v>0.57304359999999999</v>
      </c>
      <c r="N9" s="2">
        <v>0.54936620999999997</v>
      </c>
      <c r="O9" s="2">
        <v>0.53545825999999996</v>
      </c>
      <c r="P9" s="2">
        <v>0.52261077</v>
      </c>
      <c r="Q9" s="2">
        <v>0.52016003</v>
      </c>
      <c r="R9" s="2">
        <v>0.55481040000000004</v>
      </c>
      <c r="S9" s="2">
        <v>0.62329161</v>
      </c>
      <c r="T9" s="2">
        <v>0.72321623000000002</v>
      </c>
      <c r="U9" s="2">
        <v>0.80046419000000002</v>
      </c>
      <c r="V9" s="2">
        <v>0.85554554999999999</v>
      </c>
      <c r="W9" s="2">
        <v>0.9406428</v>
      </c>
      <c r="X9" s="2">
        <v>0.89952339000000003</v>
      </c>
      <c r="Y9" s="2">
        <v>0.74912241000000002</v>
      </c>
      <c r="Z9" s="2">
        <v>0.60354138999999996</v>
      </c>
      <c r="AA9" s="2">
        <v>54.093559999999997</v>
      </c>
      <c r="AB9" s="2">
        <v>52.997230000000002</v>
      </c>
      <c r="AC9" s="2">
        <v>52.368899999999996</v>
      </c>
      <c r="AD9" s="2">
        <v>51.585090000000001</v>
      </c>
      <c r="AE9" s="2">
        <v>51.104039999999998</v>
      </c>
      <c r="AF9" s="2">
        <v>51.078919999999997</v>
      </c>
      <c r="AG9" s="2">
        <v>53.009309999999999</v>
      </c>
      <c r="AH9" s="2">
        <v>55.710349999999998</v>
      </c>
      <c r="AI9" s="2">
        <v>58.338050000000003</v>
      </c>
      <c r="AJ9" s="2">
        <v>60.753799999999998</v>
      </c>
      <c r="AK9" s="2">
        <v>63.169640000000001</v>
      </c>
      <c r="AL9" s="2">
        <v>65.182900000000004</v>
      </c>
      <c r="AM9" s="2">
        <v>66.712729999999993</v>
      </c>
      <c r="AN9" s="2">
        <v>68.12182</v>
      </c>
      <c r="AO9" s="2">
        <v>68.934229999999999</v>
      </c>
      <c r="AP9" s="2">
        <v>69.489999999999995</v>
      </c>
      <c r="AQ9" s="2">
        <v>68.096090000000004</v>
      </c>
      <c r="AR9" s="2">
        <v>65.625309999999999</v>
      </c>
      <c r="AS9" s="2">
        <v>62.873019999999997</v>
      </c>
      <c r="AT9" s="2">
        <v>60.424199999999999</v>
      </c>
      <c r="AU9" s="2">
        <v>58.161969999999997</v>
      </c>
      <c r="AV9" s="2">
        <v>56.780239999999999</v>
      </c>
      <c r="AW9" s="2">
        <v>55.728909999999999</v>
      </c>
      <c r="AX9" s="2">
        <v>54.919829999999997</v>
      </c>
    </row>
    <row r="10" spans="1:50" x14ac:dyDescent="0.25">
      <c r="A10" s="1">
        <v>42137</v>
      </c>
      <c r="B10">
        <v>0</v>
      </c>
      <c r="C10" s="2">
        <v>0.51593482999999996</v>
      </c>
      <c r="D10" s="2">
        <v>0.47024039000000001</v>
      </c>
      <c r="E10" s="2">
        <v>0.44912728000000002</v>
      </c>
      <c r="F10" s="2">
        <v>0.44695094000000002</v>
      </c>
      <c r="G10" s="2">
        <v>0.46150711999999999</v>
      </c>
      <c r="H10" s="2">
        <v>0.51673623000000002</v>
      </c>
      <c r="I10" s="2">
        <v>0.63349719000000004</v>
      </c>
      <c r="J10" s="2">
        <v>0.69484935000000003</v>
      </c>
      <c r="K10" s="2">
        <v>0.65298279999999997</v>
      </c>
      <c r="L10" s="2">
        <v>0.61207312000000003</v>
      </c>
      <c r="M10" s="2">
        <v>0.57922633000000001</v>
      </c>
      <c r="N10" s="2">
        <v>0.55429618999999997</v>
      </c>
      <c r="O10" s="2">
        <v>0.53931202</v>
      </c>
      <c r="P10" s="2">
        <v>0.52571294999999996</v>
      </c>
      <c r="Q10" s="2">
        <v>0.52927926999999997</v>
      </c>
      <c r="R10" s="2">
        <v>0.56195788000000002</v>
      </c>
      <c r="S10" s="2">
        <v>0.62209760999999997</v>
      </c>
      <c r="T10" s="2">
        <v>0.71294272000000003</v>
      </c>
      <c r="U10" s="2">
        <v>0.78136516</v>
      </c>
      <c r="V10" s="2">
        <v>0.83556249000000005</v>
      </c>
      <c r="W10" s="2">
        <v>0.92777056999999996</v>
      </c>
      <c r="X10" s="2">
        <v>0.89796597</v>
      </c>
      <c r="Y10" s="2">
        <v>0.75736932000000001</v>
      </c>
      <c r="Z10" s="2">
        <v>0.60592038000000004</v>
      </c>
      <c r="AA10" s="2">
        <v>54.068600000000004</v>
      </c>
      <c r="AB10" s="2">
        <v>53.345210000000002</v>
      </c>
      <c r="AC10" s="2">
        <v>52.856270000000002</v>
      </c>
      <c r="AD10" s="2">
        <v>52.131309999999999</v>
      </c>
      <c r="AE10" s="2">
        <v>51.432220000000001</v>
      </c>
      <c r="AF10" s="2">
        <v>51.526940000000003</v>
      </c>
      <c r="AG10" s="2">
        <v>53.374569999999999</v>
      </c>
      <c r="AH10" s="2">
        <v>55.97842</v>
      </c>
      <c r="AI10" s="2">
        <v>58.466610000000003</v>
      </c>
      <c r="AJ10" s="2">
        <v>61.06691</v>
      </c>
      <c r="AK10" s="2">
        <v>63.157699999999998</v>
      </c>
      <c r="AL10" s="2">
        <v>64.990129999999994</v>
      </c>
      <c r="AM10" s="2">
        <v>66.491950000000003</v>
      </c>
      <c r="AN10" s="2">
        <v>67.429259999999999</v>
      </c>
      <c r="AO10" s="2">
        <v>67.837639999999993</v>
      </c>
      <c r="AP10" s="2">
        <v>67.909170000000003</v>
      </c>
      <c r="AQ10" s="2">
        <v>67.018550000000005</v>
      </c>
      <c r="AR10" s="2">
        <v>65.760409999999993</v>
      </c>
      <c r="AS10" s="2">
        <v>63.272449999999999</v>
      </c>
      <c r="AT10" s="2">
        <v>60.93441</v>
      </c>
      <c r="AU10" s="2">
        <v>59.455539999999999</v>
      </c>
      <c r="AV10" s="2">
        <v>57.619869999999999</v>
      </c>
      <c r="AW10" s="2">
        <v>56.963929999999998</v>
      </c>
      <c r="AX10" s="2">
        <v>56.093200000000003</v>
      </c>
    </row>
    <row r="11" spans="1:50" x14ac:dyDescent="0.25">
      <c r="A11" s="1">
        <v>42138</v>
      </c>
      <c r="B11">
        <v>0</v>
      </c>
      <c r="C11" s="2">
        <v>0.51705420000000002</v>
      </c>
      <c r="D11" s="2">
        <v>0.46931436999999998</v>
      </c>
      <c r="E11" s="2">
        <v>0.44816565000000003</v>
      </c>
      <c r="F11" s="2">
        <v>0.44365223999999998</v>
      </c>
      <c r="G11" s="2">
        <v>0.45718625000000002</v>
      </c>
      <c r="H11" s="2">
        <v>0.51230021999999997</v>
      </c>
      <c r="I11" s="2">
        <v>0.63264348000000004</v>
      </c>
      <c r="J11" s="2">
        <v>0.69333575000000003</v>
      </c>
      <c r="K11" s="2">
        <v>0.65244500999999999</v>
      </c>
      <c r="L11" s="2">
        <v>0.62080848</v>
      </c>
      <c r="M11" s="2">
        <v>0.59563737000000005</v>
      </c>
      <c r="N11" s="2">
        <v>0.58318168999999997</v>
      </c>
      <c r="O11" s="2">
        <v>0.58007262999999998</v>
      </c>
      <c r="P11" s="2">
        <v>0.57387922999999996</v>
      </c>
      <c r="Q11" s="2">
        <v>0.57888563000000004</v>
      </c>
      <c r="R11" s="2">
        <v>0.62622166000000001</v>
      </c>
      <c r="S11" s="2">
        <v>0.68584657000000004</v>
      </c>
      <c r="T11" s="2">
        <v>0.76575842999999999</v>
      </c>
      <c r="U11" s="2">
        <v>0.82678728000000001</v>
      </c>
      <c r="V11" s="2">
        <v>0.86466995000000002</v>
      </c>
      <c r="W11" s="2">
        <v>0.92012404000000003</v>
      </c>
      <c r="X11" s="2">
        <v>0.87827798000000001</v>
      </c>
      <c r="Y11" s="2">
        <v>0.74514329000000001</v>
      </c>
      <c r="Z11" s="2">
        <v>0.60247600999999995</v>
      </c>
      <c r="AA11" s="2">
        <v>55.305100000000003</v>
      </c>
      <c r="AB11" s="2">
        <v>54.841720000000002</v>
      </c>
      <c r="AC11" s="2">
        <v>54.169539999999998</v>
      </c>
      <c r="AD11" s="2">
        <v>53.951129999999999</v>
      </c>
      <c r="AE11" s="2">
        <v>53.35895</v>
      </c>
      <c r="AF11" s="2">
        <v>53.377099999999999</v>
      </c>
      <c r="AG11" s="2">
        <v>55.353119999999997</v>
      </c>
      <c r="AH11" s="2">
        <v>57.847000000000001</v>
      </c>
      <c r="AI11" s="2">
        <v>60.142890000000001</v>
      </c>
      <c r="AJ11" s="2">
        <v>62.524349999999998</v>
      </c>
      <c r="AK11" s="2">
        <v>64.217929999999996</v>
      </c>
      <c r="AL11" s="2">
        <v>65.170429999999996</v>
      </c>
      <c r="AM11" s="2">
        <v>65.453100000000006</v>
      </c>
      <c r="AN11" s="2">
        <v>65.212959999999995</v>
      </c>
      <c r="AO11" s="2">
        <v>64.284030000000001</v>
      </c>
      <c r="AP11" s="2">
        <v>62.418909999999997</v>
      </c>
      <c r="AQ11" s="2">
        <v>61.01661</v>
      </c>
      <c r="AR11" s="2">
        <v>59.395429999999998</v>
      </c>
      <c r="AS11" s="2">
        <v>57.946899999999999</v>
      </c>
      <c r="AT11" s="2">
        <v>56.836080000000003</v>
      </c>
      <c r="AU11" s="2">
        <v>56.301900000000003</v>
      </c>
      <c r="AV11" s="2">
        <v>55.28575</v>
      </c>
      <c r="AW11" s="2">
        <v>54.62867</v>
      </c>
      <c r="AX11" s="2">
        <v>53.99418</v>
      </c>
    </row>
    <row r="12" spans="1:50" x14ac:dyDescent="0.25">
      <c r="A12" s="1">
        <v>42139</v>
      </c>
      <c r="B12">
        <v>0</v>
      </c>
      <c r="C12" s="2">
        <v>0.51575420000000005</v>
      </c>
      <c r="D12" s="2">
        <v>0.46929446000000002</v>
      </c>
      <c r="E12" s="2">
        <v>0.44757580000000002</v>
      </c>
      <c r="F12" s="2">
        <v>0.44225871999999999</v>
      </c>
      <c r="G12" s="2">
        <v>0.45662269</v>
      </c>
      <c r="H12" s="2">
        <v>0.51453729999999998</v>
      </c>
      <c r="I12" s="2">
        <v>0.63721519000000004</v>
      </c>
      <c r="J12" s="2">
        <v>0.70981238999999996</v>
      </c>
      <c r="K12" s="2">
        <v>0.67393407000000005</v>
      </c>
      <c r="L12" s="2">
        <v>0.64532663999999995</v>
      </c>
      <c r="M12" s="2">
        <v>0.62212937000000001</v>
      </c>
      <c r="N12" s="2">
        <v>0.60596165999999996</v>
      </c>
      <c r="O12" s="2">
        <v>0.57424306000000003</v>
      </c>
      <c r="P12" s="2">
        <v>0.55171475999999997</v>
      </c>
      <c r="Q12" s="2">
        <v>0.54103466</v>
      </c>
      <c r="R12" s="2">
        <v>0.56877593000000004</v>
      </c>
      <c r="S12" s="2">
        <v>0.62126258999999995</v>
      </c>
      <c r="T12" s="2">
        <v>0.69411875999999995</v>
      </c>
      <c r="U12" s="2">
        <v>0.74752072999999997</v>
      </c>
      <c r="V12" s="2">
        <v>0.79009876999999995</v>
      </c>
      <c r="W12" s="2">
        <v>0.86644973999999997</v>
      </c>
      <c r="X12" s="2">
        <v>0.86067663999999999</v>
      </c>
      <c r="Y12" s="2">
        <v>0.76057288999999995</v>
      </c>
      <c r="Z12" s="2">
        <v>0.63152028999999998</v>
      </c>
      <c r="AA12" s="2">
        <v>53.351320000000001</v>
      </c>
      <c r="AB12" s="2">
        <v>52.790329999999997</v>
      </c>
      <c r="AC12" s="2">
        <v>52.569389999999999</v>
      </c>
      <c r="AD12" s="2">
        <v>52.383800000000001</v>
      </c>
      <c r="AE12" s="2">
        <v>52.24286</v>
      </c>
      <c r="AF12" s="2">
        <v>52.325229999999998</v>
      </c>
      <c r="AG12" s="2">
        <v>53.902459999999998</v>
      </c>
      <c r="AH12" s="2">
        <v>56.110050000000001</v>
      </c>
      <c r="AI12" s="2">
        <v>58.151859999999999</v>
      </c>
      <c r="AJ12" s="2">
        <v>60.549880000000002</v>
      </c>
      <c r="AK12" s="2">
        <v>62.054319999999997</v>
      </c>
      <c r="AL12" s="2">
        <v>63.649880000000003</v>
      </c>
      <c r="AM12" s="2">
        <v>65.647289999999998</v>
      </c>
      <c r="AN12" s="2">
        <v>67.107280000000003</v>
      </c>
      <c r="AO12" s="2">
        <v>67.820670000000007</v>
      </c>
      <c r="AP12" s="2">
        <v>68.129469999999998</v>
      </c>
      <c r="AQ12" s="2">
        <v>67.382729999999995</v>
      </c>
      <c r="AR12" s="2">
        <v>65.480199999999996</v>
      </c>
      <c r="AS12" s="2">
        <v>62.991959999999999</v>
      </c>
      <c r="AT12" s="2">
        <v>60.892919999999997</v>
      </c>
      <c r="AU12" s="2">
        <v>59.282449999999997</v>
      </c>
      <c r="AV12" s="2">
        <v>58.25761</v>
      </c>
      <c r="AW12" s="2">
        <v>57.122349999999997</v>
      </c>
      <c r="AX12" s="2">
        <v>56.199080000000002</v>
      </c>
    </row>
    <row r="13" spans="1:50" x14ac:dyDescent="0.25">
      <c r="A13" s="1">
        <v>42142</v>
      </c>
      <c r="B13">
        <v>0</v>
      </c>
      <c r="C13" s="2">
        <v>0.52280740000000003</v>
      </c>
      <c r="D13" s="2">
        <v>0.47232793000000001</v>
      </c>
      <c r="E13" s="2">
        <v>0.44807892999999999</v>
      </c>
      <c r="F13" s="2">
        <v>0.44173410000000002</v>
      </c>
      <c r="G13" s="2">
        <v>0.45553599</v>
      </c>
      <c r="H13" s="2">
        <v>0.51283856000000005</v>
      </c>
      <c r="I13" s="2">
        <v>0.62969229999999998</v>
      </c>
      <c r="J13" s="2">
        <v>0.70027868999999998</v>
      </c>
      <c r="K13" s="2">
        <v>0.67328860999999995</v>
      </c>
      <c r="L13" s="2">
        <v>0.65760887999999995</v>
      </c>
      <c r="M13" s="2">
        <v>0.63863672999999999</v>
      </c>
      <c r="N13" s="2">
        <v>0.61195253999999999</v>
      </c>
      <c r="O13" s="2">
        <v>0.59195801999999997</v>
      </c>
      <c r="P13" s="2">
        <v>0.57190094999999996</v>
      </c>
      <c r="Q13" s="2">
        <v>0.56230135999999997</v>
      </c>
      <c r="R13" s="2">
        <v>0.59361825999999995</v>
      </c>
      <c r="S13" s="2">
        <v>0.65726426999999998</v>
      </c>
      <c r="T13" s="2">
        <v>0.75673705999999996</v>
      </c>
      <c r="U13" s="2">
        <v>0.83193799000000002</v>
      </c>
      <c r="V13" s="2">
        <v>0.87370433999999997</v>
      </c>
      <c r="W13" s="2">
        <v>0.94695870000000004</v>
      </c>
      <c r="X13" s="2">
        <v>0.91572847000000002</v>
      </c>
      <c r="Y13" s="2">
        <v>0.76563745999999999</v>
      </c>
      <c r="Z13" s="2">
        <v>0.61264903999999998</v>
      </c>
      <c r="AA13" s="2">
        <v>56.953380000000003</v>
      </c>
      <c r="AB13" s="2">
        <v>55.693869999999997</v>
      </c>
      <c r="AC13" s="2">
        <v>55.187220000000003</v>
      </c>
      <c r="AD13" s="2">
        <v>54.860390000000002</v>
      </c>
      <c r="AE13" s="2">
        <v>54.36806</v>
      </c>
      <c r="AF13" s="2">
        <v>54.504219999999997</v>
      </c>
      <c r="AG13" s="2">
        <v>55.803800000000003</v>
      </c>
      <c r="AH13" s="2">
        <v>57.156190000000002</v>
      </c>
      <c r="AI13" s="2">
        <v>58.47016</v>
      </c>
      <c r="AJ13" s="2">
        <v>60.611960000000003</v>
      </c>
      <c r="AK13" s="2">
        <v>63.306100000000001</v>
      </c>
      <c r="AL13" s="2">
        <v>65.489410000000007</v>
      </c>
      <c r="AM13" s="2">
        <v>67.285219999999995</v>
      </c>
      <c r="AN13" s="2">
        <v>68.272620000000003</v>
      </c>
      <c r="AO13" s="2">
        <v>69.055449999999993</v>
      </c>
      <c r="AP13" s="2">
        <v>68.732240000000004</v>
      </c>
      <c r="AQ13" s="2">
        <v>68.041390000000007</v>
      </c>
      <c r="AR13" s="2">
        <v>66.206879999999998</v>
      </c>
      <c r="AS13" s="2">
        <v>64.119960000000006</v>
      </c>
      <c r="AT13" s="2">
        <v>61.671720000000001</v>
      </c>
      <c r="AU13" s="2">
        <v>60.003770000000003</v>
      </c>
      <c r="AV13" s="2">
        <v>58.716180000000001</v>
      </c>
      <c r="AW13" s="2">
        <v>57.404859999999999</v>
      </c>
      <c r="AX13" s="2">
        <v>56.580089999999998</v>
      </c>
    </row>
    <row r="14" spans="1:50" x14ac:dyDescent="0.25">
      <c r="A14" s="1">
        <v>42143</v>
      </c>
      <c r="B14">
        <v>0</v>
      </c>
      <c r="C14" s="2">
        <v>0.52022939000000001</v>
      </c>
      <c r="D14" s="2">
        <v>0.47274235999999997</v>
      </c>
      <c r="E14" s="2">
        <v>0.44881489000000002</v>
      </c>
      <c r="F14" s="2">
        <v>0.44286144999999999</v>
      </c>
      <c r="G14" s="2">
        <v>0.45745401000000002</v>
      </c>
      <c r="H14" s="2">
        <v>0.51327971999999999</v>
      </c>
      <c r="I14" s="2">
        <v>0.62848395999999995</v>
      </c>
      <c r="J14" s="2">
        <v>0.69370266999999997</v>
      </c>
      <c r="K14" s="2">
        <v>0.65296240999999999</v>
      </c>
      <c r="L14" s="2">
        <v>0.62526000999999998</v>
      </c>
      <c r="M14" s="2">
        <v>0.60295010999999998</v>
      </c>
      <c r="N14" s="2">
        <v>0.58097125999999999</v>
      </c>
      <c r="O14" s="2">
        <v>0.55887790000000004</v>
      </c>
      <c r="P14" s="2">
        <v>0.53705384</v>
      </c>
      <c r="Q14" s="2">
        <v>0.53245193000000002</v>
      </c>
      <c r="R14" s="2">
        <v>0.57264022999999997</v>
      </c>
      <c r="S14" s="2">
        <v>0.64260101000000003</v>
      </c>
      <c r="T14" s="2">
        <v>0.73715646000000001</v>
      </c>
      <c r="U14" s="2">
        <v>0.81243211000000004</v>
      </c>
      <c r="V14" s="2">
        <v>0.85591762999999998</v>
      </c>
      <c r="W14" s="2">
        <v>0.93392355000000005</v>
      </c>
      <c r="X14" s="2">
        <v>0.92010638</v>
      </c>
      <c r="Y14" s="2">
        <v>0.77837745999999997</v>
      </c>
      <c r="Z14" s="2">
        <v>0.62270590999999997</v>
      </c>
      <c r="AA14" s="2">
        <v>55.704830000000001</v>
      </c>
      <c r="AB14" s="2">
        <v>55.024479999999997</v>
      </c>
      <c r="AC14" s="2">
        <v>54.80847</v>
      </c>
      <c r="AD14" s="2">
        <v>54.721240000000002</v>
      </c>
      <c r="AE14" s="2">
        <v>54.344250000000002</v>
      </c>
      <c r="AF14" s="2">
        <v>54.699570000000001</v>
      </c>
      <c r="AG14" s="2">
        <v>55.997349999999997</v>
      </c>
      <c r="AH14" s="2">
        <v>57.635120000000001</v>
      </c>
      <c r="AI14" s="2">
        <v>59.5655</v>
      </c>
      <c r="AJ14" s="2">
        <v>61.640549999999998</v>
      </c>
      <c r="AK14" s="2">
        <v>63.808540000000001</v>
      </c>
      <c r="AL14" s="2">
        <v>66.514139999999998</v>
      </c>
      <c r="AM14" s="2">
        <v>69.064430000000002</v>
      </c>
      <c r="AN14" s="2">
        <v>70.67756</v>
      </c>
      <c r="AO14" s="2">
        <v>71.959339999999997</v>
      </c>
      <c r="AP14" s="2">
        <v>72.20617</v>
      </c>
      <c r="AQ14" s="2">
        <v>71.342359999999999</v>
      </c>
      <c r="AR14" s="2">
        <v>69.159829999999999</v>
      </c>
      <c r="AS14" s="2">
        <v>66.072940000000003</v>
      </c>
      <c r="AT14" s="2">
        <v>63.054609999999997</v>
      </c>
      <c r="AU14" s="2">
        <v>61.203879999999998</v>
      </c>
      <c r="AV14" s="2">
        <v>59.81832</v>
      </c>
      <c r="AW14" s="2">
        <v>58.466459999999998</v>
      </c>
      <c r="AX14" s="2">
        <v>57.640900000000002</v>
      </c>
    </row>
    <row r="15" spans="1:50" x14ac:dyDescent="0.25">
      <c r="A15" s="1">
        <v>42144</v>
      </c>
      <c r="B15">
        <v>0</v>
      </c>
      <c r="C15" s="2">
        <v>0.52574544999999995</v>
      </c>
      <c r="D15" s="2">
        <v>0.47737634000000001</v>
      </c>
      <c r="E15" s="2">
        <v>0.45265053</v>
      </c>
      <c r="F15" s="2">
        <v>0.44544557000000001</v>
      </c>
      <c r="G15" s="2">
        <v>0.45898227000000003</v>
      </c>
      <c r="H15" s="2">
        <v>0.51273904999999997</v>
      </c>
      <c r="I15" s="2">
        <v>0.61865333</v>
      </c>
      <c r="J15" s="2">
        <v>0.67895222</v>
      </c>
      <c r="K15" s="2">
        <v>0.64417460000000004</v>
      </c>
      <c r="L15" s="2">
        <v>0.61283489000000002</v>
      </c>
      <c r="M15" s="2">
        <v>0.58560641999999996</v>
      </c>
      <c r="N15" s="2">
        <v>0.56347665000000002</v>
      </c>
      <c r="O15" s="2">
        <v>0.55092971999999996</v>
      </c>
      <c r="P15" s="2">
        <v>0.54239782000000003</v>
      </c>
      <c r="Q15" s="2">
        <v>0.55203884000000003</v>
      </c>
      <c r="R15" s="2">
        <v>0.59334927999999998</v>
      </c>
      <c r="S15" s="2">
        <v>0.66213200999999999</v>
      </c>
      <c r="T15" s="2">
        <v>0.75341541000000001</v>
      </c>
      <c r="U15" s="2">
        <v>0.81778476</v>
      </c>
      <c r="V15" s="2">
        <v>0.85738884999999998</v>
      </c>
      <c r="W15" s="2">
        <v>0.94093954999999996</v>
      </c>
      <c r="X15" s="2">
        <v>0.92186361999999999</v>
      </c>
      <c r="Y15" s="2">
        <v>0.77757602000000003</v>
      </c>
      <c r="Z15" s="2">
        <v>0.62574717000000002</v>
      </c>
      <c r="AA15" s="2">
        <v>56.941870000000002</v>
      </c>
      <c r="AB15" s="2">
        <v>56.40448</v>
      </c>
      <c r="AC15" s="2">
        <v>55.535429999999998</v>
      </c>
      <c r="AD15" s="2">
        <v>54.830129999999997</v>
      </c>
      <c r="AE15" s="2">
        <v>54.570360000000001</v>
      </c>
      <c r="AF15" s="2">
        <v>54.840699999999998</v>
      </c>
      <c r="AG15" s="2">
        <v>56.567329999999998</v>
      </c>
      <c r="AH15" s="2">
        <v>58.716030000000003</v>
      </c>
      <c r="AI15" s="2">
        <v>61.319670000000002</v>
      </c>
      <c r="AJ15" s="2">
        <v>63.791049999999998</v>
      </c>
      <c r="AK15" s="2">
        <v>66.241320000000002</v>
      </c>
      <c r="AL15" s="2">
        <v>68.458179999999999</v>
      </c>
      <c r="AM15" s="2">
        <v>69.872309999999999</v>
      </c>
      <c r="AN15" s="2">
        <v>70.675790000000006</v>
      </c>
      <c r="AO15" s="2">
        <v>71.11403</v>
      </c>
      <c r="AP15" s="2">
        <v>70.975219999999993</v>
      </c>
      <c r="AQ15" s="2">
        <v>70.057419999999993</v>
      </c>
      <c r="AR15" s="2">
        <v>68.229380000000006</v>
      </c>
      <c r="AS15" s="2">
        <v>65.831869999999995</v>
      </c>
      <c r="AT15" s="2">
        <v>62.898670000000003</v>
      </c>
      <c r="AU15" s="2">
        <v>60.950420000000001</v>
      </c>
      <c r="AV15" s="2">
        <v>59.6982</v>
      </c>
      <c r="AW15" s="2">
        <v>58.738660000000003</v>
      </c>
      <c r="AX15" s="2">
        <v>57.848730000000003</v>
      </c>
    </row>
    <row r="16" spans="1:50" x14ac:dyDescent="0.25">
      <c r="A16" s="1">
        <v>42145</v>
      </c>
      <c r="B16">
        <v>0</v>
      </c>
      <c r="C16" s="2">
        <v>0.53239811000000004</v>
      </c>
      <c r="D16" s="2">
        <v>0.47903016999999998</v>
      </c>
      <c r="E16" s="2">
        <v>0.45337956000000001</v>
      </c>
      <c r="F16" s="2">
        <v>0.44556645</v>
      </c>
      <c r="G16" s="2">
        <v>0.45856873999999997</v>
      </c>
      <c r="H16" s="2">
        <v>0.50950487</v>
      </c>
      <c r="I16" s="2">
        <v>0.61868044</v>
      </c>
      <c r="J16" s="2">
        <v>0.68532568000000005</v>
      </c>
      <c r="K16" s="2">
        <v>0.65297161999999997</v>
      </c>
      <c r="L16" s="2">
        <v>0.63055011000000005</v>
      </c>
      <c r="M16" s="2">
        <v>0.60795326000000005</v>
      </c>
      <c r="N16" s="2">
        <v>0.59104520000000005</v>
      </c>
      <c r="O16" s="2">
        <v>0.57521763999999997</v>
      </c>
      <c r="P16" s="2">
        <v>0.56222258000000003</v>
      </c>
      <c r="Q16" s="2">
        <v>0.56085549000000001</v>
      </c>
      <c r="R16" s="2">
        <v>0.59227777999999998</v>
      </c>
      <c r="S16" s="2">
        <v>0.64710601999999995</v>
      </c>
      <c r="T16" s="2">
        <v>0.72235037000000002</v>
      </c>
      <c r="U16" s="2">
        <v>0.77784629999999999</v>
      </c>
      <c r="V16" s="2">
        <v>0.82381009000000005</v>
      </c>
      <c r="W16" s="2">
        <v>0.90672735999999998</v>
      </c>
      <c r="X16" s="2">
        <v>0.89435083000000004</v>
      </c>
      <c r="Y16" s="2">
        <v>0.76339972</v>
      </c>
      <c r="Z16" s="2">
        <v>0.61686260000000004</v>
      </c>
      <c r="AA16" s="2">
        <v>57.177070000000001</v>
      </c>
      <c r="AB16" s="2">
        <v>56.65916</v>
      </c>
      <c r="AC16" s="2">
        <v>56.187190000000001</v>
      </c>
      <c r="AD16" s="2">
        <v>55.722230000000003</v>
      </c>
      <c r="AE16" s="2">
        <v>55.473410000000001</v>
      </c>
      <c r="AF16" s="2">
        <v>55.67606</v>
      </c>
      <c r="AG16" s="2">
        <v>56.99709</v>
      </c>
      <c r="AH16" s="2">
        <v>58.862450000000003</v>
      </c>
      <c r="AI16" s="2">
        <v>60.561360000000001</v>
      </c>
      <c r="AJ16" s="2">
        <v>62.694929999999999</v>
      </c>
      <c r="AK16" s="2">
        <v>64.731350000000006</v>
      </c>
      <c r="AL16" s="2">
        <v>66.387519999999995</v>
      </c>
      <c r="AM16" s="2">
        <v>68.153620000000004</v>
      </c>
      <c r="AN16" s="2">
        <v>68.642709999999994</v>
      </c>
      <c r="AO16" s="2">
        <v>69.327100000000002</v>
      </c>
      <c r="AP16" s="2">
        <v>69.304900000000004</v>
      </c>
      <c r="AQ16" s="2">
        <v>68.090649999999997</v>
      </c>
      <c r="AR16" s="2">
        <v>66.718329999999995</v>
      </c>
      <c r="AS16" s="2">
        <v>65.064040000000006</v>
      </c>
      <c r="AT16" s="2">
        <v>63.146709999999999</v>
      </c>
      <c r="AU16" s="2">
        <v>61.615960000000001</v>
      </c>
      <c r="AV16" s="2">
        <v>60.470869999999998</v>
      </c>
      <c r="AW16" s="2">
        <v>59.66498</v>
      </c>
      <c r="AX16" s="2">
        <v>58.821100000000001</v>
      </c>
    </row>
    <row r="17" spans="1:50" x14ac:dyDescent="0.25">
      <c r="A17" s="1">
        <v>42146</v>
      </c>
      <c r="B17">
        <v>0</v>
      </c>
      <c r="C17" s="2">
        <v>0.52501772999999996</v>
      </c>
      <c r="D17" s="2">
        <v>0.47457352000000003</v>
      </c>
      <c r="E17" s="2">
        <v>0.45038062000000001</v>
      </c>
      <c r="F17" s="2">
        <v>0.44300824</v>
      </c>
      <c r="G17" s="2">
        <v>0.45461026999999998</v>
      </c>
      <c r="H17" s="2">
        <v>0.50388465999999998</v>
      </c>
      <c r="I17" s="2">
        <v>0.61232010999999997</v>
      </c>
      <c r="J17" s="2">
        <v>0.69049853000000005</v>
      </c>
      <c r="K17" s="2">
        <v>0.67426129999999995</v>
      </c>
      <c r="L17" s="2">
        <v>0.66804764000000005</v>
      </c>
      <c r="M17" s="2">
        <v>0.64286863000000005</v>
      </c>
      <c r="N17" s="2">
        <v>0.61487108999999995</v>
      </c>
      <c r="O17" s="2">
        <v>0.59099906999999996</v>
      </c>
      <c r="P17" s="2">
        <v>0.56727116</v>
      </c>
      <c r="Q17" s="2">
        <v>0.56748933000000001</v>
      </c>
      <c r="R17" s="2">
        <v>0.59392663999999995</v>
      </c>
      <c r="S17" s="2">
        <v>0.64921481999999997</v>
      </c>
      <c r="T17" s="2">
        <v>0.72107842</v>
      </c>
      <c r="U17" s="2">
        <v>0.77106428999999999</v>
      </c>
      <c r="V17" s="2">
        <v>0.80340321999999997</v>
      </c>
      <c r="W17" s="2">
        <v>0.86853824000000002</v>
      </c>
      <c r="X17" s="2">
        <v>0.86617933999999996</v>
      </c>
      <c r="Y17" s="2">
        <v>0.76652385999999995</v>
      </c>
      <c r="Z17" s="2">
        <v>0.63896246999999995</v>
      </c>
      <c r="AA17" s="2">
        <v>58.027679999999997</v>
      </c>
      <c r="AB17" s="2">
        <v>57.405949999999997</v>
      </c>
      <c r="AC17" s="2">
        <v>57.03716</v>
      </c>
      <c r="AD17" s="2">
        <v>57.037579999999998</v>
      </c>
      <c r="AE17" s="2">
        <v>56.515830000000001</v>
      </c>
      <c r="AF17" s="2">
        <v>56.481160000000003</v>
      </c>
      <c r="AG17" s="2">
        <v>57.58567</v>
      </c>
      <c r="AH17" s="2">
        <v>58.976260000000003</v>
      </c>
      <c r="AI17" s="2">
        <v>60.478180000000002</v>
      </c>
      <c r="AJ17" s="2">
        <v>62.462730000000001</v>
      </c>
      <c r="AK17" s="2">
        <v>65.070639999999997</v>
      </c>
      <c r="AL17" s="2">
        <v>67.149850000000001</v>
      </c>
      <c r="AM17" s="2">
        <v>68.797960000000003</v>
      </c>
      <c r="AN17" s="2">
        <v>69.723230000000001</v>
      </c>
      <c r="AO17" s="2">
        <v>69.746830000000003</v>
      </c>
      <c r="AP17" s="2">
        <v>69.510760000000005</v>
      </c>
      <c r="AQ17" s="2">
        <v>68.561040000000006</v>
      </c>
      <c r="AR17" s="2">
        <v>66.963909999999998</v>
      </c>
      <c r="AS17" s="2">
        <v>64.618629999999996</v>
      </c>
      <c r="AT17" s="2">
        <v>62.702579999999998</v>
      </c>
      <c r="AU17" s="2">
        <v>61.353070000000002</v>
      </c>
      <c r="AV17" s="2">
        <v>60.42848</v>
      </c>
      <c r="AW17" s="2">
        <v>59.943759999999997</v>
      </c>
      <c r="AX17" s="2">
        <v>59.27919</v>
      </c>
    </row>
    <row r="18" spans="1:50" x14ac:dyDescent="0.25">
      <c r="A18" s="1">
        <v>42149</v>
      </c>
      <c r="B18">
        <v>0</v>
      </c>
      <c r="C18" s="2">
        <v>0.57210662000000001</v>
      </c>
      <c r="D18" s="2">
        <v>0.50656168000000001</v>
      </c>
      <c r="E18" s="2">
        <v>0.47159064000000001</v>
      </c>
      <c r="F18" s="2">
        <v>0.45519743000000001</v>
      </c>
      <c r="G18" s="2">
        <v>0.45473363999999999</v>
      </c>
      <c r="H18" s="2">
        <v>0.47197208000000002</v>
      </c>
      <c r="I18" s="2">
        <v>0.51725599</v>
      </c>
      <c r="J18" s="2">
        <v>0.59190233000000003</v>
      </c>
      <c r="K18" s="2">
        <v>0.67327203000000002</v>
      </c>
      <c r="L18" s="2">
        <v>0.73011035999999996</v>
      </c>
      <c r="M18" s="2">
        <v>0.75294201999999999</v>
      </c>
      <c r="N18" s="2">
        <v>0.75238691999999996</v>
      </c>
      <c r="O18" s="2">
        <v>0.75208982000000002</v>
      </c>
      <c r="P18" s="2">
        <v>0.7559091</v>
      </c>
      <c r="Q18" s="2">
        <v>0.77359929000000005</v>
      </c>
      <c r="R18" s="2">
        <v>0.81898952999999997</v>
      </c>
      <c r="S18" s="2">
        <v>0.88909232000000005</v>
      </c>
      <c r="T18" s="2">
        <v>0.97576401999999995</v>
      </c>
      <c r="U18" s="2">
        <v>1.0220042</v>
      </c>
      <c r="V18" s="2">
        <v>1.0245458000000001</v>
      </c>
      <c r="W18" s="2">
        <v>1.0617932000000001</v>
      </c>
      <c r="X18" s="2">
        <v>1.0237835</v>
      </c>
      <c r="Y18" s="2">
        <v>0.85288498000000001</v>
      </c>
      <c r="Z18" s="2">
        <v>0.67218882999999996</v>
      </c>
      <c r="AA18" s="2">
        <v>58.508009999999999</v>
      </c>
      <c r="AB18" s="2">
        <v>57.87717</v>
      </c>
      <c r="AC18" s="2">
        <v>57.336779999999997</v>
      </c>
      <c r="AD18" s="2">
        <v>56.830379999999998</v>
      </c>
      <c r="AE18" s="2">
        <v>56.044220000000003</v>
      </c>
      <c r="AF18" s="2">
        <v>56.228050000000003</v>
      </c>
      <c r="AG18" s="2">
        <v>57.733750000000001</v>
      </c>
      <c r="AH18" s="2">
        <v>60.317819999999998</v>
      </c>
      <c r="AI18" s="2">
        <v>62.998080000000002</v>
      </c>
      <c r="AJ18" s="2">
        <v>65.899209999999997</v>
      </c>
      <c r="AK18" s="2">
        <v>69.001440000000002</v>
      </c>
      <c r="AL18" s="2">
        <v>71.747060000000005</v>
      </c>
      <c r="AM18" s="2">
        <v>73.281090000000006</v>
      </c>
      <c r="AN18" s="2">
        <v>74.582080000000005</v>
      </c>
      <c r="AO18" s="2">
        <v>74.963430000000002</v>
      </c>
      <c r="AP18" s="2">
        <v>75.112589999999997</v>
      </c>
      <c r="AQ18" s="2">
        <v>74.182900000000004</v>
      </c>
      <c r="AR18" s="2">
        <v>71.695390000000003</v>
      </c>
      <c r="AS18" s="2">
        <v>68.809389999999993</v>
      </c>
      <c r="AT18" s="2">
        <v>65.679379999999995</v>
      </c>
      <c r="AU18" s="2">
        <v>63.370060000000002</v>
      </c>
      <c r="AV18" s="2">
        <v>61.678440000000002</v>
      </c>
      <c r="AW18" s="2">
        <v>60.149250000000002</v>
      </c>
      <c r="AX18" s="2">
        <v>59.00282</v>
      </c>
    </row>
    <row r="19" spans="1:50" x14ac:dyDescent="0.25">
      <c r="A19" s="1">
        <v>42150</v>
      </c>
      <c r="B19">
        <v>0</v>
      </c>
      <c r="C19" s="2">
        <v>0.55919105999999996</v>
      </c>
      <c r="D19" s="2">
        <v>0.49885731999999999</v>
      </c>
      <c r="E19" s="2">
        <v>0.46809803999999999</v>
      </c>
      <c r="F19" s="2">
        <v>0.45643576000000002</v>
      </c>
      <c r="G19" s="2">
        <v>0.46685701000000002</v>
      </c>
      <c r="H19" s="2">
        <v>0.51603160000000003</v>
      </c>
      <c r="I19" s="2">
        <v>0.61982444999999997</v>
      </c>
      <c r="J19" s="2">
        <v>0.67863567000000002</v>
      </c>
      <c r="K19" s="2">
        <v>0.64792172000000003</v>
      </c>
      <c r="L19" s="2">
        <v>0.62195489000000004</v>
      </c>
      <c r="M19" s="2">
        <v>0.60074411000000005</v>
      </c>
      <c r="N19" s="2">
        <v>0.58071695999999995</v>
      </c>
      <c r="O19" s="2">
        <v>0.57636493</v>
      </c>
      <c r="P19" s="2">
        <v>0.58475065000000004</v>
      </c>
      <c r="Q19" s="2">
        <v>0.60572738999999998</v>
      </c>
      <c r="R19" s="2">
        <v>0.66760615000000001</v>
      </c>
      <c r="S19" s="2">
        <v>0.75609017000000001</v>
      </c>
      <c r="T19" s="2">
        <v>0.86288536999999998</v>
      </c>
      <c r="U19" s="2">
        <v>0.93631978000000005</v>
      </c>
      <c r="V19" s="2">
        <v>0.95286311000000001</v>
      </c>
      <c r="W19" s="2">
        <v>1.0095277</v>
      </c>
      <c r="X19" s="2">
        <v>0.98859233999999996</v>
      </c>
      <c r="Y19" s="2">
        <v>0.83135729000000003</v>
      </c>
      <c r="Z19" s="2">
        <v>0.66000724</v>
      </c>
      <c r="AA19" s="2">
        <v>58.341360000000002</v>
      </c>
      <c r="AB19" s="2">
        <v>57.548630000000003</v>
      </c>
      <c r="AC19" s="2">
        <v>56.947150000000001</v>
      </c>
      <c r="AD19" s="2">
        <v>56.506740000000001</v>
      </c>
      <c r="AE19" s="2">
        <v>56.011360000000003</v>
      </c>
      <c r="AF19" s="2">
        <v>56.391739999999999</v>
      </c>
      <c r="AG19" s="2">
        <v>57.619459999999997</v>
      </c>
      <c r="AH19" s="2">
        <v>59.698230000000002</v>
      </c>
      <c r="AI19" s="2">
        <v>62.016489999999997</v>
      </c>
      <c r="AJ19" s="2">
        <v>64.572590000000005</v>
      </c>
      <c r="AK19" s="2">
        <v>67.217789999999994</v>
      </c>
      <c r="AL19" s="2">
        <v>70.017210000000006</v>
      </c>
      <c r="AM19" s="2">
        <v>72.274889999999999</v>
      </c>
      <c r="AN19" s="2">
        <v>74.141720000000007</v>
      </c>
      <c r="AO19" s="2">
        <v>75.205799999999996</v>
      </c>
      <c r="AP19" s="2">
        <v>75.082599999999999</v>
      </c>
      <c r="AQ19" s="2">
        <v>74.524990000000003</v>
      </c>
      <c r="AR19" s="2">
        <v>72.294240000000002</v>
      </c>
      <c r="AS19" s="2">
        <v>69.425020000000004</v>
      </c>
      <c r="AT19" s="2">
        <v>66.286450000000002</v>
      </c>
      <c r="AU19" s="2">
        <v>63.837809999999998</v>
      </c>
      <c r="AV19" s="2">
        <v>61.997770000000003</v>
      </c>
      <c r="AW19" s="2">
        <v>60.552669999999999</v>
      </c>
      <c r="AX19" s="2">
        <v>59.813920000000003</v>
      </c>
    </row>
    <row r="20" spans="1:50" x14ac:dyDescent="0.25">
      <c r="A20" s="1">
        <v>42151</v>
      </c>
      <c r="B20">
        <v>0</v>
      </c>
      <c r="C20" s="2">
        <v>0.55397987000000004</v>
      </c>
      <c r="D20" s="2">
        <v>0.49712236999999998</v>
      </c>
      <c r="E20" s="2">
        <v>0.46756936999999998</v>
      </c>
      <c r="F20" s="2">
        <v>0.45734205999999999</v>
      </c>
      <c r="G20" s="2">
        <v>0.46876857999999999</v>
      </c>
      <c r="H20" s="2">
        <v>0.51420133000000001</v>
      </c>
      <c r="I20" s="2">
        <v>0.60941332000000004</v>
      </c>
      <c r="J20" s="2">
        <v>0.66827236999999995</v>
      </c>
      <c r="K20" s="2">
        <v>0.63356800999999996</v>
      </c>
      <c r="L20" s="2">
        <v>0.60438232000000003</v>
      </c>
      <c r="M20" s="2">
        <v>0.58111387000000003</v>
      </c>
      <c r="N20" s="2">
        <v>0.57022439999999996</v>
      </c>
      <c r="O20" s="2">
        <v>0.57515541999999997</v>
      </c>
      <c r="P20" s="2">
        <v>0.58603704999999995</v>
      </c>
      <c r="Q20" s="2">
        <v>0.62449372999999997</v>
      </c>
      <c r="R20" s="2">
        <v>0.69640829999999998</v>
      </c>
      <c r="S20" s="2">
        <v>0.78929784999999997</v>
      </c>
      <c r="T20" s="2">
        <v>0.90307941000000003</v>
      </c>
      <c r="U20" s="2">
        <v>0.97004243999999995</v>
      </c>
      <c r="V20" s="2">
        <v>0.97858149999999999</v>
      </c>
      <c r="W20" s="2">
        <v>1.0173382</v>
      </c>
      <c r="X20" s="2">
        <v>1.0125797000000001</v>
      </c>
      <c r="Y20" s="2">
        <v>0.85062519999999997</v>
      </c>
      <c r="Z20" s="2">
        <v>0.67456704999999995</v>
      </c>
      <c r="AA20" s="2">
        <v>58.792400000000001</v>
      </c>
      <c r="AB20" s="2">
        <v>57.94041</v>
      </c>
      <c r="AC20" s="2">
        <v>57.239820000000002</v>
      </c>
      <c r="AD20" s="2">
        <v>56.611049999999999</v>
      </c>
      <c r="AE20" s="2">
        <v>56.145699999999998</v>
      </c>
      <c r="AF20" s="2">
        <v>56.237430000000003</v>
      </c>
      <c r="AG20" s="2">
        <v>58.082410000000003</v>
      </c>
      <c r="AH20" s="2">
        <v>60.708480000000002</v>
      </c>
      <c r="AI20" s="2">
        <v>63.289700000000003</v>
      </c>
      <c r="AJ20" s="2">
        <v>66.171430000000001</v>
      </c>
      <c r="AK20" s="2">
        <v>69.76549</v>
      </c>
      <c r="AL20" s="2">
        <v>73.068539999999999</v>
      </c>
      <c r="AM20" s="2">
        <v>75.347700000000003</v>
      </c>
      <c r="AN20" s="2">
        <v>76.762960000000007</v>
      </c>
      <c r="AO20" s="2">
        <v>77.599459999999993</v>
      </c>
      <c r="AP20" s="2">
        <v>77.580349999999996</v>
      </c>
      <c r="AQ20" s="2">
        <v>76.450310000000002</v>
      </c>
      <c r="AR20" s="2">
        <v>74.273030000000006</v>
      </c>
      <c r="AS20" s="2">
        <v>71.094239999999999</v>
      </c>
      <c r="AT20" s="2">
        <v>67.271550000000005</v>
      </c>
      <c r="AU20" s="2">
        <v>64.764709999999994</v>
      </c>
      <c r="AV20" s="2">
        <v>62.81073</v>
      </c>
      <c r="AW20" s="2">
        <v>61.095329999999997</v>
      </c>
      <c r="AX20" s="2">
        <v>60.099730000000001</v>
      </c>
    </row>
    <row r="21" spans="1:50" x14ac:dyDescent="0.25">
      <c r="A21" s="1">
        <v>42152</v>
      </c>
      <c r="B21">
        <v>0</v>
      </c>
      <c r="C21" s="2">
        <v>0.56385034000000001</v>
      </c>
      <c r="D21" s="2">
        <v>0.50415525000000005</v>
      </c>
      <c r="E21" s="2">
        <v>0.47158900999999998</v>
      </c>
      <c r="F21" s="2">
        <v>0.45997684999999999</v>
      </c>
      <c r="G21" s="2">
        <v>0.46960605</v>
      </c>
      <c r="H21" s="2">
        <v>0.51793115000000001</v>
      </c>
      <c r="I21" s="2">
        <v>0.61242580000000002</v>
      </c>
      <c r="J21" s="2">
        <v>0.66865132000000005</v>
      </c>
      <c r="K21" s="2">
        <v>0.63319400000000003</v>
      </c>
      <c r="L21" s="2">
        <v>0.60295962999999997</v>
      </c>
      <c r="M21" s="2">
        <v>0.59317111</v>
      </c>
      <c r="N21" s="2">
        <v>0.59702390999999999</v>
      </c>
      <c r="O21" s="2">
        <v>0.61185084000000001</v>
      </c>
      <c r="P21" s="2">
        <v>0.63593937</v>
      </c>
      <c r="Q21" s="2">
        <v>0.66576544999999998</v>
      </c>
      <c r="R21" s="2">
        <v>0.73433619000000006</v>
      </c>
      <c r="S21" s="2">
        <v>0.84574121000000002</v>
      </c>
      <c r="T21" s="2">
        <v>0.96347689999999997</v>
      </c>
      <c r="U21" s="2">
        <v>1.0294395999999999</v>
      </c>
      <c r="V21" s="2">
        <v>1.0376915</v>
      </c>
      <c r="W21" s="2">
        <v>1.0693781</v>
      </c>
      <c r="X21" s="2">
        <v>1.0518244000000001</v>
      </c>
      <c r="Y21" s="2">
        <v>0.88760987999999996</v>
      </c>
      <c r="Z21" s="2">
        <v>0.70482752000000004</v>
      </c>
      <c r="AA21" s="2">
        <v>59.076509999999999</v>
      </c>
      <c r="AB21" s="2">
        <v>58.054499999999997</v>
      </c>
      <c r="AC21" s="2">
        <v>57.30227</v>
      </c>
      <c r="AD21" s="2">
        <v>56.65504</v>
      </c>
      <c r="AE21" s="2">
        <v>55.957259999999998</v>
      </c>
      <c r="AF21" s="2">
        <v>56.489319999999999</v>
      </c>
      <c r="AG21" s="2">
        <v>58.860030000000002</v>
      </c>
      <c r="AH21" s="2">
        <v>62.179259999999999</v>
      </c>
      <c r="AI21" s="2">
        <v>65.324839999999995</v>
      </c>
      <c r="AJ21" s="2">
        <v>68.631230000000002</v>
      </c>
      <c r="AK21" s="2">
        <v>71.538219999999995</v>
      </c>
      <c r="AL21" s="2">
        <v>73.896069999999995</v>
      </c>
      <c r="AM21" s="2">
        <v>75.893510000000006</v>
      </c>
      <c r="AN21" s="2">
        <v>78.560159999999996</v>
      </c>
      <c r="AO21" s="2">
        <v>80.606700000000004</v>
      </c>
      <c r="AP21" s="2">
        <v>81.120450000000005</v>
      </c>
      <c r="AQ21" s="2">
        <v>80.701409999999996</v>
      </c>
      <c r="AR21" s="2">
        <v>78.495080000000002</v>
      </c>
      <c r="AS21" s="2">
        <v>74.587040000000002</v>
      </c>
      <c r="AT21" s="2">
        <v>69.566370000000006</v>
      </c>
      <c r="AU21" s="2">
        <v>66.434820000000002</v>
      </c>
      <c r="AV21" s="2">
        <v>64.329660000000004</v>
      </c>
      <c r="AW21" s="2">
        <v>62.75488</v>
      </c>
      <c r="AX21" s="2">
        <v>61.5867</v>
      </c>
    </row>
    <row r="22" spans="1:50" x14ac:dyDescent="0.25">
      <c r="A22" s="1">
        <v>42153</v>
      </c>
      <c r="B22">
        <v>0</v>
      </c>
      <c r="C22" s="2">
        <v>0.58870851999999996</v>
      </c>
      <c r="D22" s="2">
        <v>0.52084419999999998</v>
      </c>
      <c r="E22" s="2">
        <v>0.48651991999999999</v>
      </c>
      <c r="F22" s="2">
        <v>0.47176133999999997</v>
      </c>
      <c r="G22" s="2">
        <v>0.47885493000000001</v>
      </c>
      <c r="H22" s="2">
        <v>0.52017018000000004</v>
      </c>
      <c r="I22" s="2">
        <v>0.61415483999999998</v>
      </c>
      <c r="J22" s="2">
        <v>0.67699712000000001</v>
      </c>
      <c r="K22" s="2">
        <v>0.65528344000000005</v>
      </c>
      <c r="L22" s="2">
        <v>0.63821021</v>
      </c>
      <c r="M22" s="2">
        <v>0.62381120000000001</v>
      </c>
      <c r="N22" s="2">
        <v>0.62967704000000002</v>
      </c>
      <c r="O22" s="2">
        <v>0.65962319999999997</v>
      </c>
      <c r="P22" s="2">
        <v>0.71042486999999999</v>
      </c>
      <c r="Q22" s="2">
        <v>0.78299174000000005</v>
      </c>
      <c r="R22" s="2">
        <v>0.88589081000000003</v>
      </c>
      <c r="S22" s="2">
        <v>0.99962371000000005</v>
      </c>
      <c r="T22" s="2">
        <v>1.1064145000000001</v>
      </c>
      <c r="U22" s="2">
        <v>1.1592058999999999</v>
      </c>
      <c r="V22" s="2">
        <v>1.1383038000000001</v>
      </c>
      <c r="W22" s="2">
        <v>1.1229167</v>
      </c>
      <c r="X22" s="2">
        <v>1.0867271999999999</v>
      </c>
      <c r="Y22" s="2">
        <v>0.94594783000000005</v>
      </c>
      <c r="Z22" s="2">
        <v>0.77334413000000002</v>
      </c>
      <c r="AA22" s="2">
        <v>60.501350000000002</v>
      </c>
      <c r="AB22" s="2">
        <v>59.165410000000001</v>
      </c>
      <c r="AC22" s="2">
        <v>58.339889999999997</v>
      </c>
      <c r="AD22" s="2">
        <v>57.52975</v>
      </c>
      <c r="AE22" s="2">
        <v>56.907069999999997</v>
      </c>
      <c r="AF22" s="2">
        <v>57.180109999999999</v>
      </c>
      <c r="AG22" s="2">
        <v>59.815300000000001</v>
      </c>
      <c r="AH22" s="2">
        <v>62.931789999999999</v>
      </c>
      <c r="AI22" s="2">
        <v>66.701430000000002</v>
      </c>
      <c r="AJ22" s="2">
        <v>70.239549999999994</v>
      </c>
      <c r="AK22" s="2">
        <v>73.778790000000001</v>
      </c>
      <c r="AL22" s="2">
        <v>77.166550000000001</v>
      </c>
      <c r="AM22" s="2">
        <v>80.061220000000006</v>
      </c>
      <c r="AN22" s="2">
        <v>81.965000000000003</v>
      </c>
      <c r="AO22" s="2">
        <v>82.711529999999996</v>
      </c>
      <c r="AP22" s="2">
        <v>83.294039999999995</v>
      </c>
      <c r="AQ22" s="2">
        <v>82.637150000000005</v>
      </c>
      <c r="AR22" s="2">
        <v>80.607280000000003</v>
      </c>
      <c r="AS22" s="2">
        <v>76.206119999999999</v>
      </c>
      <c r="AT22" s="2">
        <v>71.0471</v>
      </c>
      <c r="AU22" s="2">
        <v>67.617620000000002</v>
      </c>
      <c r="AV22" s="2">
        <v>65.496399999999994</v>
      </c>
      <c r="AW22" s="2">
        <v>64.076279999999997</v>
      </c>
      <c r="AX22" s="2">
        <v>62.868670000000002</v>
      </c>
    </row>
    <row r="23" spans="1:50" x14ac:dyDescent="0.25">
      <c r="A23" s="1">
        <v>42156</v>
      </c>
      <c r="B23">
        <v>0</v>
      </c>
      <c r="C23" s="2">
        <v>0.58047872</v>
      </c>
      <c r="D23" s="2">
        <v>0.51388343000000003</v>
      </c>
      <c r="E23" s="2">
        <v>0.48031114000000003</v>
      </c>
      <c r="F23" s="2">
        <v>0.46720268999999998</v>
      </c>
      <c r="G23" s="2">
        <v>0.47599321999999999</v>
      </c>
      <c r="H23" s="2">
        <v>0.51995723000000005</v>
      </c>
      <c r="I23" s="2">
        <v>0.60905202999999997</v>
      </c>
      <c r="J23" s="2">
        <v>0.66870708000000001</v>
      </c>
      <c r="K23" s="2">
        <v>0.64539215000000005</v>
      </c>
      <c r="L23" s="2">
        <v>0.63204002999999997</v>
      </c>
      <c r="M23" s="2">
        <v>0.62348524000000005</v>
      </c>
      <c r="N23" s="2">
        <v>0.62697997999999999</v>
      </c>
      <c r="O23" s="2">
        <v>0.63188869999999997</v>
      </c>
      <c r="P23" s="2">
        <v>0.63720372000000003</v>
      </c>
      <c r="Q23" s="2">
        <v>0.66102022000000005</v>
      </c>
      <c r="R23" s="2">
        <v>0.73731528000000002</v>
      </c>
      <c r="S23" s="2">
        <v>0.83647243999999998</v>
      </c>
      <c r="T23" s="2">
        <v>0.95706016999999999</v>
      </c>
      <c r="U23" s="2">
        <v>1.0298704999999999</v>
      </c>
      <c r="V23" s="2">
        <v>1.0293589000000001</v>
      </c>
      <c r="W23" s="2">
        <v>1.0591055</v>
      </c>
      <c r="X23" s="2">
        <v>1.0354857</v>
      </c>
      <c r="Y23" s="2">
        <v>0.86997559999999996</v>
      </c>
      <c r="Z23" s="2">
        <v>0.69102801999999997</v>
      </c>
      <c r="AA23" s="2">
        <v>58.83229</v>
      </c>
      <c r="AB23" s="2">
        <v>58.142299999999999</v>
      </c>
      <c r="AC23" s="2">
        <v>57.884450000000001</v>
      </c>
      <c r="AD23" s="2">
        <v>57.501240000000003</v>
      </c>
      <c r="AE23" s="2">
        <v>57.276420000000002</v>
      </c>
      <c r="AF23" s="2">
        <v>57.468089999999997</v>
      </c>
      <c r="AG23" s="2">
        <v>59.548789999999997</v>
      </c>
      <c r="AH23" s="2">
        <v>62.033720000000002</v>
      </c>
      <c r="AI23" s="2">
        <v>65.219279999999998</v>
      </c>
      <c r="AJ23" s="2">
        <v>68.064220000000006</v>
      </c>
      <c r="AK23" s="2">
        <v>70.568280000000001</v>
      </c>
      <c r="AL23" s="2">
        <v>72.791420000000002</v>
      </c>
      <c r="AM23" s="2">
        <v>74.791150000000002</v>
      </c>
      <c r="AN23" s="2">
        <v>76.243769999999998</v>
      </c>
      <c r="AO23" s="2">
        <v>77.221950000000007</v>
      </c>
      <c r="AP23" s="2">
        <v>77.195830000000001</v>
      </c>
      <c r="AQ23" s="2">
        <v>76.096379999999996</v>
      </c>
      <c r="AR23" s="2">
        <v>74.458449999999999</v>
      </c>
      <c r="AS23" s="2">
        <v>72.347179999999994</v>
      </c>
      <c r="AT23" s="2">
        <v>69.734039999999993</v>
      </c>
      <c r="AU23" s="2">
        <v>67.193550000000002</v>
      </c>
      <c r="AV23" s="2">
        <v>65.331879999999998</v>
      </c>
      <c r="AW23" s="2">
        <v>63.761519999999997</v>
      </c>
      <c r="AX23" s="2">
        <v>62.391240000000003</v>
      </c>
    </row>
    <row r="24" spans="1:50" x14ac:dyDescent="0.25">
      <c r="A24" s="1">
        <v>42157</v>
      </c>
      <c r="B24">
        <v>0</v>
      </c>
      <c r="C24" s="2">
        <v>0.57651724999999998</v>
      </c>
      <c r="D24" s="2">
        <v>0.51480546000000005</v>
      </c>
      <c r="E24" s="2">
        <v>0.48301125</v>
      </c>
      <c r="F24" s="2">
        <v>0.46993225</v>
      </c>
      <c r="G24" s="2">
        <v>0.47799963000000001</v>
      </c>
      <c r="H24" s="2">
        <v>0.52071745000000003</v>
      </c>
      <c r="I24" s="2">
        <v>0.60709937000000003</v>
      </c>
      <c r="J24" s="2">
        <v>0.66132347000000002</v>
      </c>
      <c r="K24" s="2">
        <v>0.63529332000000005</v>
      </c>
      <c r="L24" s="2">
        <v>0.61412431999999995</v>
      </c>
      <c r="M24" s="2">
        <v>0.60032061000000003</v>
      </c>
      <c r="N24" s="2">
        <v>0.59303722000000003</v>
      </c>
      <c r="O24" s="2">
        <v>0.60761427000000001</v>
      </c>
      <c r="P24" s="2">
        <v>0.63286958000000004</v>
      </c>
      <c r="Q24" s="2">
        <v>0.67918486</v>
      </c>
      <c r="R24" s="2">
        <v>0.77252500999999996</v>
      </c>
      <c r="S24" s="2">
        <v>0.88455757000000002</v>
      </c>
      <c r="T24" s="2">
        <v>1.0020907999999999</v>
      </c>
      <c r="U24" s="2">
        <v>1.0664655999999999</v>
      </c>
      <c r="V24" s="2">
        <v>1.0592212999999999</v>
      </c>
      <c r="W24" s="2">
        <v>1.0765834000000001</v>
      </c>
      <c r="X24" s="2">
        <v>1.0528071999999999</v>
      </c>
      <c r="Y24" s="2">
        <v>0.89136989</v>
      </c>
      <c r="Z24" s="2">
        <v>0.70434205000000005</v>
      </c>
      <c r="AA24" s="2">
        <v>61.38964</v>
      </c>
      <c r="AB24" s="2">
        <v>60.24738</v>
      </c>
      <c r="AC24" s="2">
        <v>59.501480000000001</v>
      </c>
      <c r="AD24" s="2">
        <v>59.03192</v>
      </c>
      <c r="AE24" s="2">
        <v>58.715249999999997</v>
      </c>
      <c r="AF24" s="2">
        <v>59.009610000000002</v>
      </c>
      <c r="AG24" s="2">
        <v>61.20787</v>
      </c>
      <c r="AH24" s="2">
        <v>63.288559999999997</v>
      </c>
      <c r="AI24" s="2">
        <v>65.796549999999996</v>
      </c>
      <c r="AJ24" s="2">
        <v>68.912220000000005</v>
      </c>
      <c r="AK24" s="2">
        <v>71.823049999999995</v>
      </c>
      <c r="AL24" s="2">
        <v>74.306790000000007</v>
      </c>
      <c r="AM24" s="2">
        <v>76.615920000000003</v>
      </c>
      <c r="AN24" s="2">
        <v>77.951980000000006</v>
      </c>
      <c r="AO24" s="2">
        <v>79.087549999999993</v>
      </c>
      <c r="AP24" s="2">
        <v>79.766279999999995</v>
      </c>
      <c r="AQ24" s="2">
        <v>79.147599999999997</v>
      </c>
      <c r="AR24" s="2">
        <v>77.739040000000003</v>
      </c>
      <c r="AS24" s="2">
        <v>74.147649999999999</v>
      </c>
      <c r="AT24" s="2">
        <v>69.763210000000001</v>
      </c>
      <c r="AU24" s="2">
        <v>67.241420000000005</v>
      </c>
      <c r="AV24" s="2">
        <v>65.807519999999997</v>
      </c>
      <c r="AW24" s="2">
        <v>64.011150000000001</v>
      </c>
      <c r="AX24" s="2">
        <v>62.97927</v>
      </c>
    </row>
    <row r="25" spans="1:50" x14ac:dyDescent="0.25">
      <c r="A25" s="1">
        <v>42158</v>
      </c>
      <c r="B25">
        <v>0</v>
      </c>
      <c r="C25" s="2">
        <v>0.58817925000000004</v>
      </c>
      <c r="D25" s="2">
        <v>0.52537628999999997</v>
      </c>
      <c r="E25" s="2">
        <v>0.49083417000000001</v>
      </c>
      <c r="F25" s="2">
        <v>0.47700545999999999</v>
      </c>
      <c r="G25" s="2">
        <v>0.48400509000000003</v>
      </c>
      <c r="H25" s="2">
        <v>0.52562226999999995</v>
      </c>
      <c r="I25" s="2">
        <v>0.60852443000000001</v>
      </c>
      <c r="J25" s="2">
        <v>0.66093888000000001</v>
      </c>
      <c r="K25" s="2">
        <v>0.63082963999999997</v>
      </c>
      <c r="L25" s="2">
        <v>0.60838051000000004</v>
      </c>
      <c r="M25" s="2">
        <v>0.59751377000000006</v>
      </c>
      <c r="N25" s="2">
        <v>0.60163003999999998</v>
      </c>
      <c r="O25" s="2">
        <v>0.62578542999999998</v>
      </c>
      <c r="P25" s="2">
        <v>0.65972355000000005</v>
      </c>
      <c r="Q25" s="2">
        <v>0.72673829999999995</v>
      </c>
      <c r="R25" s="2">
        <v>0.80630502000000004</v>
      </c>
      <c r="S25" s="2">
        <v>0.88436722999999995</v>
      </c>
      <c r="T25" s="2">
        <v>0.95013154</v>
      </c>
      <c r="U25" s="2">
        <v>0.96946803999999998</v>
      </c>
      <c r="V25" s="2">
        <v>0.96293384999999998</v>
      </c>
      <c r="W25" s="2">
        <v>0.99353075000000002</v>
      </c>
      <c r="X25" s="2">
        <v>0.97448928999999995</v>
      </c>
      <c r="Y25" s="2">
        <v>0.82920313000000001</v>
      </c>
      <c r="Z25" s="2">
        <v>0.66654241999999997</v>
      </c>
      <c r="AA25" s="2">
        <v>61.941960000000002</v>
      </c>
      <c r="AB25" s="2">
        <v>61.075580000000002</v>
      </c>
      <c r="AC25" s="2">
        <v>60.259300000000003</v>
      </c>
      <c r="AD25" s="2">
        <v>59.607129999999998</v>
      </c>
      <c r="AE25" s="2">
        <v>58.545070000000003</v>
      </c>
      <c r="AF25" s="2">
        <v>58.763390000000001</v>
      </c>
      <c r="AG25" s="2">
        <v>61.335369999999998</v>
      </c>
      <c r="AH25" s="2">
        <v>64.751329999999996</v>
      </c>
      <c r="AI25" s="2">
        <v>67.985900000000001</v>
      </c>
      <c r="AJ25" s="2">
        <v>71.207329999999999</v>
      </c>
      <c r="AK25" s="2">
        <v>73.7834</v>
      </c>
      <c r="AL25" s="2">
        <v>75.653049999999993</v>
      </c>
      <c r="AM25" s="2">
        <v>76.743610000000004</v>
      </c>
      <c r="AN25" s="2">
        <v>77.228740000000002</v>
      </c>
      <c r="AO25" s="2">
        <v>76.043539999999993</v>
      </c>
      <c r="AP25" s="2">
        <v>74.121729999999999</v>
      </c>
      <c r="AQ25" s="2">
        <v>72.024500000000003</v>
      </c>
      <c r="AR25" s="2">
        <v>70.640590000000003</v>
      </c>
      <c r="AS25" s="2">
        <v>68.08475</v>
      </c>
      <c r="AT25" s="2">
        <v>65.353560000000002</v>
      </c>
      <c r="AU25" s="2">
        <v>63.833379999999998</v>
      </c>
      <c r="AV25" s="2">
        <v>62.256959999999999</v>
      </c>
      <c r="AW25" s="2">
        <v>61.13984</v>
      </c>
      <c r="AX25" s="2">
        <v>60.014670000000002</v>
      </c>
    </row>
    <row r="26" spans="1:50" x14ac:dyDescent="0.25">
      <c r="A26" s="1">
        <v>42159</v>
      </c>
      <c r="B26">
        <v>0</v>
      </c>
      <c r="C26" s="2">
        <v>0.56161539000000005</v>
      </c>
      <c r="D26" s="2">
        <v>0.50441294999999997</v>
      </c>
      <c r="E26" s="2">
        <v>0.47688924999999999</v>
      </c>
      <c r="F26" s="2">
        <v>0.46433676000000002</v>
      </c>
      <c r="G26" s="2">
        <v>0.47243085000000001</v>
      </c>
      <c r="H26" s="2">
        <v>0.51795161000000001</v>
      </c>
      <c r="I26" s="2">
        <v>0.60638966000000005</v>
      </c>
      <c r="J26" s="2">
        <v>0.66004775999999998</v>
      </c>
      <c r="K26" s="2">
        <v>0.63065846999999997</v>
      </c>
      <c r="L26" s="2">
        <v>0.60588578999999998</v>
      </c>
      <c r="M26" s="2">
        <v>0.59241882000000001</v>
      </c>
      <c r="N26" s="2">
        <v>0.58917293999999998</v>
      </c>
      <c r="O26" s="2">
        <v>0.59767018000000005</v>
      </c>
      <c r="P26" s="2">
        <v>0.61883962999999997</v>
      </c>
      <c r="Q26" s="2">
        <v>0.66098919</v>
      </c>
      <c r="R26" s="2">
        <v>0.73655331000000002</v>
      </c>
      <c r="S26" s="2">
        <v>0.83676921000000004</v>
      </c>
      <c r="T26" s="2">
        <v>0.95387284000000006</v>
      </c>
      <c r="U26" s="2">
        <v>1.0225555</v>
      </c>
      <c r="V26" s="2">
        <v>1.0198271000000001</v>
      </c>
      <c r="W26" s="2">
        <v>1.0316190999999999</v>
      </c>
      <c r="X26" s="2">
        <v>1.0359305000000001</v>
      </c>
      <c r="Y26" s="2">
        <v>0.88338740999999998</v>
      </c>
      <c r="Z26" s="2">
        <v>0.70463235999999996</v>
      </c>
      <c r="AA26" s="2">
        <v>59.403309999999998</v>
      </c>
      <c r="AB26" s="2">
        <v>58.70693</v>
      </c>
      <c r="AC26" s="2">
        <v>57.908639999999998</v>
      </c>
      <c r="AD26" s="2">
        <v>57.022309999999997</v>
      </c>
      <c r="AE26" s="2">
        <v>56.265799999999999</v>
      </c>
      <c r="AF26" s="2">
        <v>56.852359999999997</v>
      </c>
      <c r="AG26" s="2">
        <v>59.23901</v>
      </c>
      <c r="AH26" s="2">
        <v>62.202500000000001</v>
      </c>
      <c r="AI26" s="2">
        <v>65.149709999999999</v>
      </c>
      <c r="AJ26" s="2">
        <v>68.676410000000004</v>
      </c>
      <c r="AK26" s="2">
        <v>72.121830000000003</v>
      </c>
      <c r="AL26" s="2">
        <v>74.617789999999999</v>
      </c>
      <c r="AM26" s="2">
        <v>76.987139999999997</v>
      </c>
      <c r="AN26" s="2">
        <v>78.673119999999997</v>
      </c>
      <c r="AO26" s="2">
        <v>79.770629999999997</v>
      </c>
      <c r="AP26" s="2">
        <v>79.915679999999995</v>
      </c>
      <c r="AQ26" s="2">
        <v>79.579269999999994</v>
      </c>
      <c r="AR26" s="2">
        <v>78.125919999999994</v>
      </c>
      <c r="AS26" s="2">
        <v>75.582980000000006</v>
      </c>
      <c r="AT26" s="2">
        <v>71.761600000000001</v>
      </c>
      <c r="AU26" s="2">
        <v>68.22748</v>
      </c>
      <c r="AV26" s="2">
        <v>66.328050000000005</v>
      </c>
      <c r="AW26" s="2">
        <v>65.06326</v>
      </c>
      <c r="AX26" s="2">
        <v>64.12688</v>
      </c>
    </row>
    <row r="27" spans="1:50" x14ac:dyDescent="0.25">
      <c r="A27" s="1">
        <v>42160</v>
      </c>
      <c r="B27">
        <v>0</v>
      </c>
      <c r="C27" s="2">
        <v>0.59173558999999998</v>
      </c>
      <c r="D27" s="2">
        <v>0.52787885000000001</v>
      </c>
      <c r="E27" s="2">
        <v>0.49288813999999997</v>
      </c>
      <c r="F27" s="2">
        <v>0.47766851999999999</v>
      </c>
      <c r="G27" s="2">
        <v>0.48191340999999999</v>
      </c>
      <c r="H27" s="2">
        <v>0.52175468000000003</v>
      </c>
      <c r="I27" s="2">
        <v>0.59880710000000004</v>
      </c>
      <c r="J27" s="2">
        <v>0.65777264000000002</v>
      </c>
      <c r="K27" s="2">
        <v>0.64622383999999999</v>
      </c>
      <c r="L27" s="2">
        <v>0.63656829000000004</v>
      </c>
      <c r="M27" s="2">
        <v>0.63984043000000002</v>
      </c>
      <c r="N27" s="2">
        <v>0.65935885999999999</v>
      </c>
      <c r="O27" s="2">
        <v>0.70140184999999999</v>
      </c>
      <c r="P27" s="2">
        <v>0.75959093</v>
      </c>
      <c r="Q27" s="2">
        <v>0.85145055999999997</v>
      </c>
      <c r="R27" s="2">
        <v>0.98126575999999999</v>
      </c>
      <c r="S27" s="2">
        <v>1.1077349999999999</v>
      </c>
      <c r="T27" s="2">
        <v>1.2108068999999999</v>
      </c>
      <c r="U27" s="2">
        <v>1.2301029999999999</v>
      </c>
      <c r="V27" s="2">
        <v>1.1692317000000001</v>
      </c>
      <c r="W27" s="2">
        <v>1.1411610999999999</v>
      </c>
      <c r="X27" s="2">
        <v>1.1068800000000001</v>
      </c>
      <c r="Y27" s="2">
        <v>0.97207231000000005</v>
      </c>
      <c r="Z27" s="2">
        <v>0.79767173000000002</v>
      </c>
      <c r="AA27" s="2">
        <v>63.361710000000002</v>
      </c>
      <c r="AB27" s="2">
        <v>62.072600000000001</v>
      </c>
      <c r="AC27" s="2">
        <v>60.927689999999998</v>
      </c>
      <c r="AD27" s="2">
        <v>59.274720000000002</v>
      </c>
      <c r="AE27" s="2">
        <v>58.778820000000003</v>
      </c>
      <c r="AF27" s="2">
        <v>59.181249999999999</v>
      </c>
      <c r="AG27" s="2">
        <v>62.19849</v>
      </c>
      <c r="AH27" s="2">
        <v>66.485010000000003</v>
      </c>
      <c r="AI27" s="2">
        <v>70.263180000000006</v>
      </c>
      <c r="AJ27" s="2">
        <v>74.141919999999999</v>
      </c>
      <c r="AK27" s="2">
        <v>77.614090000000004</v>
      </c>
      <c r="AL27" s="2">
        <v>80.462230000000005</v>
      </c>
      <c r="AM27" s="2">
        <v>82.773820000000001</v>
      </c>
      <c r="AN27" s="2">
        <v>84.28725</v>
      </c>
      <c r="AO27" s="2">
        <v>84.400750000000002</v>
      </c>
      <c r="AP27" s="2">
        <v>84.174080000000004</v>
      </c>
      <c r="AQ27" s="2">
        <v>83.188609999999997</v>
      </c>
      <c r="AR27" s="2">
        <v>81.1203</v>
      </c>
      <c r="AS27" s="2">
        <v>77.398910000000001</v>
      </c>
      <c r="AT27" s="2">
        <v>73.794830000000005</v>
      </c>
      <c r="AU27" s="2">
        <v>71.62482</v>
      </c>
      <c r="AV27" s="2">
        <v>69.617189999999994</v>
      </c>
      <c r="AW27" s="2">
        <v>67.561189999999996</v>
      </c>
      <c r="AX27" s="2">
        <v>65.718890000000002</v>
      </c>
    </row>
    <row r="28" spans="1:50" x14ac:dyDescent="0.25">
      <c r="A28" s="1">
        <v>42163</v>
      </c>
      <c r="B28">
        <v>0</v>
      </c>
      <c r="C28" s="2">
        <v>0.84243813000000001</v>
      </c>
      <c r="D28" s="2">
        <v>0.71587632000000001</v>
      </c>
      <c r="E28" s="2">
        <v>0.64382225999999998</v>
      </c>
      <c r="F28" s="2">
        <v>0.59641836999999998</v>
      </c>
      <c r="G28" s="2">
        <v>0.58172637000000005</v>
      </c>
      <c r="H28" s="2">
        <v>0.60686934999999997</v>
      </c>
      <c r="I28" s="2">
        <v>0.67832044000000002</v>
      </c>
      <c r="J28" s="2">
        <v>0.75199598999999995</v>
      </c>
      <c r="K28" s="2">
        <v>0.79356053000000004</v>
      </c>
      <c r="L28" s="2">
        <v>0.86930267000000006</v>
      </c>
      <c r="M28" s="2">
        <v>0.99269048000000004</v>
      </c>
      <c r="N28" s="2">
        <v>1.1836754</v>
      </c>
      <c r="O28" s="2">
        <v>1.4227254</v>
      </c>
      <c r="P28" s="2">
        <v>1.6919027</v>
      </c>
      <c r="Q28" s="2">
        <v>1.9742204000000001</v>
      </c>
      <c r="R28" s="2">
        <v>2.2733227</v>
      </c>
      <c r="S28" s="2">
        <v>2.5519853000000001</v>
      </c>
      <c r="T28" s="2">
        <v>2.7681795999999999</v>
      </c>
      <c r="U28" s="2">
        <v>2.8609844999999998</v>
      </c>
      <c r="V28" s="2">
        <v>2.7477152</v>
      </c>
      <c r="W28" s="2">
        <v>2.5027596000000001</v>
      </c>
      <c r="X28" s="2">
        <v>2.2248500999999998</v>
      </c>
      <c r="Y28" s="2">
        <v>1.7900328999999999</v>
      </c>
      <c r="Z28" s="2">
        <v>1.3787971000000001</v>
      </c>
      <c r="AA28" s="2">
        <v>71.557029999999997</v>
      </c>
      <c r="AB28" s="2">
        <v>70.205240000000003</v>
      </c>
      <c r="AC28" s="2">
        <v>69.242940000000004</v>
      </c>
      <c r="AD28" s="2">
        <v>67.952950000000001</v>
      </c>
      <c r="AE28" s="2">
        <v>67.153819999999996</v>
      </c>
      <c r="AF28" s="2">
        <v>68.114789999999999</v>
      </c>
      <c r="AG28" s="2">
        <v>71.736170000000001</v>
      </c>
      <c r="AH28" s="2">
        <v>76.089309999999998</v>
      </c>
      <c r="AI28" s="2">
        <v>81.044740000000004</v>
      </c>
      <c r="AJ28" s="2">
        <v>86.297899999999998</v>
      </c>
      <c r="AK28" s="2">
        <v>90.382210000000001</v>
      </c>
      <c r="AL28" s="2">
        <v>93.526470000000003</v>
      </c>
      <c r="AM28" s="2">
        <v>96.483509999999995</v>
      </c>
      <c r="AN28" s="2">
        <v>99.069980000000001</v>
      </c>
      <c r="AO28" s="2">
        <v>100.1241</v>
      </c>
      <c r="AP28" s="2">
        <v>100.66889999999999</v>
      </c>
      <c r="AQ28" s="2">
        <v>100.4421</v>
      </c>
      <c r="AR28" s="2">
        <v>98.922809999999998</v>
      </c>
      <c r="AS28" s="2">
        <v>95.628870000000006</v>
      </c>
      <c r="AT28" s="2">
        <v>90.872969999999995</v>
      </c>
      <c r="AU28" s="2">
        <v>86.391130000000004</v>
      </c>
      <c r="AV28" s="2">
        <v>83.163349999999994</v>
      </c>
      <c r="AW28" s="2">
        <v>80.694019999999995</v>
      </c>
      <c r="AX28" s="2">
        <v>78.777370000000005</v>
      </c>
    </row>
    <row r="29" spans="1:50" x14ac:dyDescent="0.25">
      <c r="A29" s="1">
        <v>42164</v>
      </c>
      <c r="B29">
        <v>0</v>
      </c>
      <c r="C29" s="2">
        <v>1.0983037</v>
      </c>
      <c r="D29" s="2">
        <v>0.91347184999999997</v>
      </c>
      <c r="E29" s="2">
        <v>0.79661307000000003</v>
      </c>
      <c r="F29" s="2">
        <v>0.71847232000000005</v>
      </c>
      <c r="G29" s="2">
        <v>0.67973726999999995</v>
      </c>
      <c r="H29" s="2">
        <v>0.68648931999999996</v>
      </c>
      <c r="I29" s="2">
        <v>0.75209455999999997</v>
      </c>
      <c r="J29" s="2">
        <v>0.82352555000000005</v>
      </c>
      <c r="K29" s="2">
        <v>0.84910194999999999</v>
      </c>
      <c r="L29" s="2">
        <v>0.89333198999999996</v>
      </c>
      <c r="M29" s="2">
        <v>0.97268489999999996</v>
      </c>
      <c r="N29" s="2">
        <v>1.0663149999999999</v>
      </c>
      <c r="O29" s="2">
        <v>1.1623399999999999</v>
      </c>
      <c r="P29" s="2">
        <v>1.2636034</v>
      </c>
      <c r="Q29" s="2">
        <v>1.3466762999999999</v>
      </c>
      <c r="R29" s="2">
        <v>1.4104631000000001</v>
      </c>
      <c r="S29" s="2">
        <v>1.4677605</v>
      </c>
      <c r="T29" s="2">
        <v>1.4688049999999999</v>
      </c>
      <c r="U29" s="2">
        <v>1.4018069</v>
      </c>
      <c r="V29" s="2">
        <v>1.3138573</v>
      </c>
      <c r="W29" s="2">
        <v>1.2849929</v>
      </c>
      <c r="X29" s="2">
        <v>1.2537931</v>
      </c>
      <c r="Y29" s="2">
        <v>1.0773157</v>
      </c>
      <c r="Z29" s="2">
        <v>0.87092565</v>
      </c>
      <c r="AA29" s="2">
        <v>76.975669999999994</v>
      </c>
      <c r="AB29" s="2">
        <v>74.693119999999993</v>
      </c>
      <c r="AC29" s="2">
        <v>72.420429999999996</v>
      </c>
      <c r="AD29" s="2">
        <v>71.260289999999998</v>
      </c>
      <c r="AE29" s="2">
        <v>70.006879999999995</v>
      </c>
      <c r="AF29" s="2">
        <v>70.500380000000007</v>
      </c>
      <c r="AG29" s="2">
        <v>73.085260000000005</v>
      </c>
      <c r="AH29" s="2">
        <v>75.246700000000004</v>
      </c>
      <c r="AI29" s="2">
        <v>77.516099999999994</v>
      </c>
      <c r="AJ29" s="2">
        <v>80.821280000000002</v>
      </c>
      <c r="AK29" s="2">
        <v>83.184010000000001</v>
      </c>
      <c r="AL29" s="2">
        <v>85.322329999999994</v>
      </c>
      <c r="AM29" s="2">
        <v>86.790520000000001</v>
      </c>
      <c r="AN29" s="2">
        <v>86.470249999999993</v>
      </c>
      <c r="AO29" s="2">
        <v>84.384180000000001</v>
      </c>
      <c r="AP29" s="2">
        <v>81.865620000000007</v>
      </c>
      <c r="AQ29" s="2">
        <v>78.658770000000004</v>
      </c>
      <c r="AR29" s="2">
        <v>76.930179999999993</v>
      </c>
      <c r="AS29" s="2">
        <v>76.334339999999997</v>
      </c>
      <c r="AT29" s="2">
        <v>75.542270000000002</v>
      </c>
      <c r="AU29" s="2">
        <v>74.598789999999994</v>
      </c>
      <c r="AV29" s="2">
        <v>74.02901</v>
      </c>
      <c r="AW29" s="2">
        <v>73.260409999999993</v>
      </c>
      <c r="AX29" s="2">
        <v>72.721919999999997</v>
      </c>
    </row>
    <row r="30" spans="1:50" x14ac:dyDescent="0.25">
      <c r="A30" s="1">
        <v>42165</v>
      </c>
      <c r="B30">
        <v>0</v>
      </c>
      <c r="C30" s="2">
        <v>0.72968772999999998</v>
      </c>
      <c r="D30" s="2">
        <v>0.64566197999999997</v>
      </c>
      <c r="E30" s="2">
        <v>0.59863524999999995</v>
      </c>
      <c r="F30" s="2">
        <v>0.57647577000000005</v>
      </c>
      <c r="G30" s="2">
        <v>0.57253544999999995</v>
      </c>
      <c r="H30" s="2">
        <v>0.60661405999999995</v>
      </c>
      <c r="I30" s="2">
        <v>0.67984538999999999</v>
      </c>
      <c r="J30" s="2">
        <v>0.74643837999999996</v>
      </c>
      <c r="K30" s="2">
        <v>0.75915259000000002</v>
      </c>
      <c r="L30" s="2">
        <v>0.77230911999999996</v>
      </c>
      <c r="M30" s="2">
        <v>0.80009549999999996</v>
      </c>
      <c r="N30" s="2">
        <v>0.83669660999999995</v>
      </c>
      <c r="O30" s="2">
        <v>0.87736692000000005</v>
      </c>
      <c r="P30" s="2">
        <v>0.90651466999999997</v>
      </c>
      <c r="Q30" s="2">
        <v>0.94578631999999996</v>
      </c>
      <c r="R30" s="2">
        <v>1.0004698999999999</v>
      </c>
      <c r="S30" s="2">
        <v>1.0691733000000001</v>
      </c>
      <c r="T30" s="2">
        <v>1.1560663</v>
      </c>
      <c r="U30" s="2">
        <v>1.1837272999999999</v>
      </c>
      <c r="V30" s="2">
        <v>1.1446631</v>
      </c>
      <c r="W30" s="2">
        <v>1.138647</v>
      </c>
      <c r="X30" s="2">
        <v>1.1367118</v>
      </c>
      <c r="Y30" s="2">
        <v>0.98621002999999996</v>
      </c>
      <c r="Z30" s="2">
        <v>0.79584151999999997</v>
      </c>
      <c r="AA30" s="2">
        <v>71.985320000000002</v>
      </c>
      <c r="AB30" s="2">
        <v>71.506540000000001</v>
      </c>
      <c r="AC30" s="2">
        <v>71.322370000000006</v>
      </c>
      <c r="AD30" s="2">
        <v>70.291780000000003</v>
      </c>
      <c r="AE30" s="2">
        <v>69.485159999999993</v>
      </c>
      <c r="AF30" s="2">
        <v>68.699939999999998</v>
      </c>
      <c r="AG30" s="2">
        <v>68.613489999999999</v>
      </c>
      <c r="AH30" s="2">
        <v>69.336740000000006</v>
      </c>
      <c r="AI30" s="2">
        <v>70.472570000000005</v>
      </c>
      <c r="AJ30" s="2">
        <v>71.725040000000007</v>
      </c>
      <c r="AK30" s="2">
        <v>72.583389999999994</v>
      </c>
      <c r="AL30" s="2">
        <v>73.325580000000002</v>
      </c>
      <c r="AM30" s="2">
        <v>73.523870000000002</v>
      </c>
      <c r="AN30" s="2">
        <v>74.142409999999998</v>
      </c>
      <c r="AO30" s="2">
        <v>75.097769999999997</v>
      </c>
      <c r="AP30" s="2">
        <v>75.818659999999994</v>
      </c>
      <c r="AQ30" s="2">
        <v>75.607699999999994</v>
      </c>
      <c r="AR30" s="2">
        <v>74.314539999999994</v>
      </c>
      <c r="AS30" s="2">
        <v>73.336539999999999</v>
      </c>
      <c r="AT30" s="2">
        <v>71.892160000000004</v>
      </c>
      <c r="AU30" s="2">
        <v>70.687520000000006</v>
      </c>
      <c r="AV30" s="2">
        <v>69.487129999999993</v>
      </c>
      <c r="AW30" s="2">
        <v>68.181870000000004</v>
      </c>
      <c r="AX30" s="2">
        <v>67.178650000000005</v>
      </c>
    </row>
    <row r="31" spans="1:50" x14ac:dyDescent="0.25">
      <c r="A31" s="1">
        <v>42166</v>
      </c>
      <c r="B31">
        <v>0</v>
      </c>
      <c r="C31" s="2">
        <v>0.66198358000000002</v>
      </c>
      <c r="D31" s="2">
        <v>0.58298932000000003</v>
      </c>
      <c r="E31" s="2">
        <v>0.54309596000000004</v>
      </c>
      <c r="F31" s="2">
        <v>0.52378216</v>
      </c>
      <c r="G31" s="2">
        <v>0.52309821000000001</v>
      </c>
      <c r="H31" s="2">
        <v>0.55768890000000004</v>
      </c>
      <c r="I31" s="2">
        <v>0.62947178999999998</v>
      </c>
      <c r="J31" s="2">
        <v>0.68827424000000004</v>
      </c>
      <c r="K31" s="2">
        <v>0.69743820000000001</v>
      </c>
      <c r="L31" s="2">
        <v>0.71418212999999997</v>
      </c>
      <c r="M31" s="2">
        <v>0.75009387000000005</v>
      </c>
      <c r="N31" s="2">
        <v>0.82944817999999998</v>
      </c>
      <c r="O31" s="2">
        <v>0.94700331000000004</v>
      </c>
      <c r="P31" s="2">
        <v>1.1030278</v>
      </c>
      <c r="Q31" s="2">
        <v>1.3061955999999999</v>
      </c>
      <c r="R31" s="2">
        <v>1.5447614000000001</v>
      </c>
      <c r="S31" s="2">
        <v>1.7863093999999999</v>
      </c>
      <c r="T31" s="2">
        <v>1.9816016000000001</v>
      </c>
      <c r="U31" s="2">
        <v>2.0368832000000001</v>
      </c>
      <c r="V31" s="2">
        <v>1.9157010999999999</v>
      </c>
      <c r="W31" s="2">
        <v>1.7255023</v>
      </c>
      <c r="X31" s="2">
        <v>1.5865077000000001</v>
      </c>
      <c r="Y31" s="2">
        <v>1.3141354000000001</v>
      </c>
      <c r="Z31" s="2">
        <v>1.0354669999999999</v>
      </c>
      <c r="AA31" s="2">
        <v>65.999690000000001</v>
      </c>
      <c r="AB31" s="2">
        <v>65.136049999999997</v>
      </c>
      <c r="AC31" s="2">
        <v>64.009159999999994</v>
      </c>
      <c r="AD31" s="2">
        <v>63.454639999999998</v>
      </c>
      <c r="AE31" s="2">
        <v>63.005879999999998</v>
      </c>
      <c r="AF31" s="2">
        <v>63.544890000000002</v>
      </c>
      <c r="AG31" s="2">
        <v>66.195040000000006</v>
      </c>
      <c r="AH31" s="2">
        <v>69.449730000000002</v>
      </c>
      <c r="AI31" s="2">
        <v>72.896979999999999</v>
      </c>
      <c r="AJ31" s="2">
        <v>76.805340000000001</v>
      </c>
      <c r="AK31" s="2">
        <v>80.454700000000003</v>
      </c>
      <c r="AL31" s="2">
        <v>83.421490000000006</v>
      </c>
      <c r="AM31" s="2">
        <v>86.225499999999997</v>
      </c>
      <c r="AN31" s="2">
        <v>88.410079999999994</v>
      </c>
      <c r="AO31" s="2">
        <v>89.418859999999995</v>
      </c>
      <c r="AP31" s="2">
        <v>89.747929999999997</v>
      </c>
      <c r="AQ31" s="2">
        <v>89.45702</v>
      </c>
      <c r="AR31" s="2">
        <v>87.519840000000002</v>
      </c>
      <c r="AS31" s="2">
        <v>84.222939999999994</v>
      </c>
      <c r="AT31" s="2">
        <v>80.106250000000003</v>
      </c>
      <c r="AU31" s="2">
        <v>77.351159999999993</v>
      </c>
      <c r="AV31" s="2">
        <v>75.460139999999996</v>
      </c>
      <c r="AW31" s="2">
        <v>73.72054</v>
      </c>
      <c r="AX31" s="2">
        <v>72.266530000000003</v>
      </c>
    </row>
    <row r="32" spans="1:50" x14ac:dyDescent="0.25">
      <c r="A32" s="1">
        <v>42167</v>
      </c>
      <c r="B32">
        <v>0</v>
      </c>
      <c r="C32" s="2">
        <v>0.83394630000000003</v>
      </c>
      <c r="D32" s="2">
        <v>0.71366384999999999</v>
      </c>
      <c r="E32" s="2">
        <v>0.63977777000000002</v>
      </c>
      <c r="F32" s="2">
        <v>0.59693808999999998</v>
      </c>
      <c r="G32" s="2">
        <v>0.58278954999999999</v>
      </c>
      <c r="H32" s="2">
        <v>0.60576600000000003</v>
      </c>
      <c r="I32" s="2">
        <v>0.66849040999999998</v>
      </c>
      <c r="J32" s="2">
        <v>0.73889791000000005</v>
      </c>
      <c r="K32" s="2">
        <v>0.78621468000000005</v>
      </c>
      <c r="L32" s="2">
        <v>0.84997171999999999</v>
      </c>
      <c r="M32" s="2">
        <v>0.95253237999999996</v>
      </c>
      <c r="N32" s="2">
        <v>1.1129245000000001</v>
      </c>
      <c r="O32" s="2">
        <v>1.3214900999999999</v>
      </c>
      <c r="P32" s="2">
        <v>1.5592303999999999</v>
      </c>
      <c r="Q32" s="2">
        <v>1.8345469000000001</v>
      </c>
      <c r="R32" s="2">
        <v>2.1161737999999999</v>
      </c>
      <c r="S32" s="2">
        <v>2.3672148000000002</v>
      </c>
      <c r="T32" s="2">
        <v>2.5282705999999999</v>
      </c>
      <c r="U32" s="2">
        <v>2.5344433999999998</v>
      </c>
      <c r="V32" s="2">
        <v>2.3690514</v>
      </c>
      <c r="W32" s="2">
        <v>2.0885018</v>
      </c>
      <c r="X32" s="2">
        <v>1.8667737</v>
      </c>
      <c r="Y32" s="2">
        <v>1.5491705</v>
      </c>
      <c r="Z32" s="2">
        <v>1.2304337000000001</v>
      </c>
      <c r="AA32" s="2">
        <v>71.095209999999994</v>
      </c>
      <c r="AB32" s="2">
        <v>69.154690000000002</v>
      </c>
      <c r="AC32" s="2">
        <v>67.644319999999993</v>
      </c>
      <c r="AD32" s="2">
        <v>66.8215</v>
      </c>
      <c r="AE32" s="2">
        <v>65.745829999999998</v>
      </c>
      <c r="AF32" s="2">
        <v>66.595150000000004</v>
      </c>
      <c r="AG32" s="2">
        <v>69.497739999999993</v>
      </c>
      <c r="AH32" s="2">
        <v>73.776250000000005</v>
      </c>
      <c r="AI32" s="2">
        <v>78.302710000000005</v>
      </c>
      <c r="AJ32" s="2">
        <v>82.29701</v>
      </c>
      <c r="AK32" s="2">
        <v>86.212459999999993</v>
      </c>
      <c r="AL32" s="2">
        <v>89.766710000000003</v>
      </c>
      <c r="AM32" s="2">
        <v>92.184359999999998</v>
      </c>
      <c r="AN32" s="2">
        <v>94.290499999999994</v>
      </c>
      <c r="AO32" s="2">
        <v>95.778289999999998</v>
      </c>
      <c r="AP32" s="2">
        <v>95.851100000000002</v>
      </c>
      <c r="AQ32" s="2">
        <v>95.579059999999998</v>
      </c>
      <c r="AR32" s="2">
        <v>93.625079999999997</v>
      </c>
      <c r="AS32" s="2">
        <v>89.566820000000007</v>
      </c>
      <c r="AT32" s="2">
        <v>83.964089999999999</v>
      </c>
      <c r="AU32" s="2">
        <v>80.771240000000006</v>
      </c>
      <c r="AV32" s="2">
        <v>78.010440000000003</v>
      </c>
      <c r="AW32" s="2">
        <v>76.145589999999999</v>
      </c>
      <c r="AX32" s="2">
        <v>74.495829999999998</v>
      </c>
    </row>
    <row r="33" spans="1:50" x14ac:dyDescent="0.25">
      <c r="A33" s="1">
        <v>42170</v>
      </c>
      <c r="B33">
        <v>0</v>
      </c>
      <c r="C33" s="2">
        <v>0.71803459999999997</v>
      </c>
      <c r="D33" s="2">
        <v>0.61829020000000001</v>
      </c>
      <c r="E33" s="2">
        <v>0.56252104999999997</v>
      </c>
      <c r="F33" s="2">
        <v>0.53133211000000002</v>
      </c>
      <c r="G33" s="2">
        <v>0.52789478999999995</v>
      </c>
      <c r="H33" s="2">
        <v>0.55526693000000005</v>
      </c>
      <c r="I33" s="2">
        <v>0.61549047000000001</v>
      </c>
      <c r="J33" s="2">
        <v>0.67080390000000001</v>
      </c>
      <c r="K33" s="2">
        <v>0.68866483000000001</v>
      </c>
      <c r="L33" s="2">
        <v>0.69835570999999996</v>
      </c>
      <c r="M33" s="2">
        <v>0.72035888999999997</v>
      </c>
      <c r="N33" s="2">
        <v>0.77218889000000002</v>
      </c>
      <c r="O33" s="2">
        <v>0.84472705000000003</v>
      </c>
      <c r="P33" s="2">
        <v>0.93121412000000003</v>
      </c>
      <c r="Q33" s="2">
        <v>1.0478117</v>
      </c>
      <c r="R33" s="2">
        <v>1.1959928</v>
      </c>
      <c r="S33" s="2">
        <v>1.364751</v>
      </c>
      <c r="T33" s="2">
        <v>1.5150638999999999</v>
      </c>
      <c r="U33" s="2">
        <v>1.5744103</v>
      </c>
      <c r="V33" s="2">
        <v>1.4917917999999999</v>
      </c>
      <c r="W33" s="2">
        <v>1.3766054000000001</v>
      </c>
      <c r="X33" s="2">
        <v>1.2782732999999999</v>
      </c>
      <c r="Y33" s="2">
        <v>1.0604123999999999</v>
      </c>
      <c r="Z33" s="2">
        <v>0.83315300000000003</v>
      </c>
      <c r="AA33" s="2">
        <v>62.260959999999997</v>
      </c>
      <c r="AB33" s="2">
        <v>61.023899999999998</v>
      </c>
      <c r="AC33" s="2">
        <v>60.027920000000002</v>
      </c>
      <c r="AD33" s="2">
        <v>59.35022</v>
      </c>
      <c r="AE33" s="2">
        <v>58.470829999999999</v>
      </c>
      <c r="AF33" s="2">
        <v>58.961190000000002</v>
      </c>
      <c r="AG33" s="2">
        <v>61.439810000000001</v>
      </c>
      <c r="AH33" s="2">
        <v>64.981120000000004</v>
      </c>
      <c r="AI33" s="2">
        <v>68.380499999999998</v>
      </c>
      <c r="AJ33" s="2">
        <v>71.365610000000004</v>
      </c>
      <c r="AK33" s="2">
        <v>74.808750000000003</v>
      </c>
      <c r="AL33" s="2">
        <v>77.741659999999996</v>
      </c>
      <c r="AM33" s="2">
        <v>80.022540000000006</v>
      </c>
      <c r="AN33" s="2">
        <v>81.995270000000005</v>
      </c>
      <c r="AO33" s="2">
        <v>82.585740000000001</v>
      </c>
      <c r="AP33" s="2">
        <v>82.586320000000001</v>
      </c>
      <c r="AQ33" s="2">
        <v>81.472189999999998</v>
      </c>
      <c r="AR33" s="2">
        <v>79.02619</v>
      </c>
      <c r="AS33" s="2">
        <v>75.584940000000003</v>
      </c>
      <c r="AT33" s="2">
        <v>71.154949999999999</v>
      </c>
      <c r="AU33" s="2">
        <v>68.245350000000002</v>
      </c>
      <c r="AV33" s="2">
        <v>66.234359999999995</v>
      </c>
      <c r="AW33" s="2">
        <v>64.386340000000004</v>
      </c>
      <c r="AX33" s="2">
        <v>62.905439999999999</v>
      </c>
    </row>
    <row r="34" spans="1:50" x14ac:dyDescent="0.25">
      <c r="A34" s="1">
        <v>42171</v>
      </c>
      <c r="B34">
        <v>0</v>
      </c>
      <c r="C34" s="2">
        <v>0.68274988000000003</v>
      </c>
      <c r="D34" s="2">
        <v>0.59250400999999997</v>
      </c>
      <c r="E34" s="2">
        <v>0.54311947999999999</v>
      </c>
      <c r="F34" s="2">
        <v>0.51613180999999997</v>
      </c>
      <c r="G34" s="2">
        <v>0.51438068999999997</v>
      </c>
      <c r="H34" s="2">
        <v>0.54451866000000004</v>
      </c>
      <c r="I34" s="2">
        <v>0.60596097999999998</v>
      </c>
      <c r="J34" s="2">
        <v>0.65703179</v>
      </c>
      <c r="K34" s="2">
        <v>0.66587461000000003</v>
      </c>
      <c r="L34" s="2">
        <v>0.66917212999999998</v>
      </c>
      <c r="M34" s="2">
        <v>0.68534046999999998</v>
      </c>
      <c r="N34" s="2">
        <v>0.73353248999999998</v>
      </c>
      <c r="O34" s="2">
        <v>0.81853925999999999</v>
      </c>
      <c r="P34" s="2">
        <v>0.92891219999999997</v>
      </c>
      <c r="Q34" s="2">
        <v>1.0885851</v>
      </c>
      <c r="R34" s="2">
        <v>1.2918508</v>
      </c>
      <c r="S34" s="2">
        <v>1.5206085</v>
      </c>
      <c r="T34" s="2">
        <v>1.7327062</v>
      </c>
      <c r="U34" s="2">
        <v>1.8204195000000001</v>
      </c>
      <c r="V34" s="2">
        <v>1.7229353000000001</v>
      </c>
      <c r="W34" s="2">
        <v>1.5455341</v>
      </c>
      <c r="X34" s="2">
        <v>1.4118596999999999</v>
      </c>
      <c r="Y34" s="2">
        <v>1.1650114</v>
      </c>
      <c r="Z34" s="2">
        <v>0.90227860000000004</v>
      </c>
      <c r="AA34" s="2">
        <v>61.836410000000001</v>
      </c>
      <c r="AB34" s="2">
        <v>60.767000000000003</v>
      </c>
      <c r="AC34" s="2">
        <v>59.906930000000003</v>
      </c>
      <c r="AD34" s="2">
        <v>59.222279999999998</v>
      </c>
      <c r="AE34" s="2">
        <v>58.306910000000002</v>
      </c>
      <c r="AF34" s="2">
        <v>59.109180000000002</v>
      </c>
      <c r="AG34" s="2">
        <v>61.841189999999997</v>
      </c>
      <c r="AH34" s="2">
        <v>65.789699999999996</v>
      </c>
      <c r="AI34" s="2">
        <v>70.004750000000001</v>
      </c>
      <c r="AJ34" s="2">
        <v>74.347489999999993</v>
      </c>
      <c r="AK34" s="2">
        <v>78.432460000000006</v>
      </c>
      <c r="AL34" s="2">
        <v>82.298169999999999</v>
      </c>
      <c r="AM34" s="2">
        <v>85.269760000000005</v>
      </c>
      <c r="AN34" s="2">
        <v>87.662989999999994</v>
      </c>
      <c r="AO34" s="2">
        <v>89.438140000000004</v>
      </c>
      <c r="AP34" s="2">
        <v>89.943439999999995</v>
      </c>
      <c r="AQ34" s="2">
        <v>89.270340000000004</v>
      </c>
      <c r="AR34" s="2">
        <v>87.204800000000006</v>
      </c>
      <c r="AS34" s="2">
        <v>83.116060000000004</v>
      </c>
      <c r="AT34" s="2">
        <v>77.531229999999994</v>
      </c>
      <c r="AU34" s="2">
        <v>73.191929999999999</v>
      </c>
      <c r="AV34" s="2">
        <v>70.51464</v>
      </c>
      <c r="AW34" s="2">
        <v>68.099950000000007</v>
      </c>
      <c r="AX34" s="2">
        <v>66.148179999999996</v>
      </c>
    </row>
    <row r="35" spans="1:50" x14ac:dyDescent="0.25">
      <c r="A35" s="1">
        <v>42172</v>
      </c>
      <c r="B35">
        <v>0</v>
      </c>
      <c r="C35" s="2">
        <v>0.7306549</v>
      </c>
      <c r="D35" s="2">
        <v>0.62835580000000002</v>
      </c>
      <c r="E35" s="2">
        <v>0.56981963000000002</v>
      </c>
      <c r="F35" s="2">
        <v>0.53867997000000001</v>
      </c>
      <c r="G35" s="2">
        <v>0.53403047000000003</v>
      </c>
      <c r="H35" s="2">
        <v>0.56036699000000001</v>
      </c>
      <c r="I35" s="2">
        <v>0.61741855000000001</v>
      </c>
      <c r="J35" s="2">
        <v>0.67056850000000001</v>
      </c>
      <c r="K35" s="2">
        <v>0.68205877000000004</v>
      </c>
      <c r="L35" s="2">
        <v>0.70327611000000001</v>
      </c>
      <c r="M35" s="2">
        <v>0.74493001000000003</v>
      </c>
      <c r="N35" s="2">
        <v>0.83023214000000001</v>
      </c>
      <c r="O35" s="2">
        <v>0.96094396000000004</v>
      </c>
      <c r="P35" s="2">
        <v>1.1219488</v>
      </c>
      <c r="Q35" s="2">
        <v>1.3320106</v>
      </c>
      <c r="R35" s="2">
        <v>1.568594</v>
      </c>
      <c r="S35" s="2">
        <v>1.8133758</v>
      </c>
      <c r="T35" s="2">
        <v>2.0163587999999999</v>
      </c>
      <c r="U35" s="2">
        <v>2.0696298</v>
      </c>
      <c r="V35" s="2">
        <v>1.9345412</v>
      </c>
      <c r="W35" s="2">
        <v>1.7161716</v>
      </c>
      <c r="X35" s="2">
        <v>1.5462826000000001</v>
      </c>
      <c r="Y35" s="2">
        <v>1.2536349</v>
      </c>
      <c r="Z35" s="2">
        <v>0.96351089000000001</v>
      </c>
      <c r="AA35" s="2">
        <v>65.159719999999993</v>
      </c>
      <c r="AB35" s="2">
        <v>64.600239999999999</v>
      </c>
      <c r="AC35" s="2">
        <v>63.43497</v>
      </c>
      <c r="AD35" s="2">
        <v>62.058140000000002</v>
      </c>
      <c r="AE35" s="2">
        <v>61.00318</v>
      </c>
      <c r="AF35" s="2">
        <v>61.385100000000001</v>
      </c>
      <c r="AG35" s="2">
        <v>64.534149999999997</v>
      </c>
      <c r="AH35" s="2">
        <v>68.781419999999997</v>
      </c>
      <c r="AI35" s="2">
        <v>73.540689999999998</v>
      </c>
      <c r="AJ35" s="2">
        <v>77.826049999999995</v>
      </c>
      <c r="AK35" s="2">
        <v>82.034310000000005</v>
      </c>
      <c r="AL35" s="2">
        <v>85.367980000000003</v>
      </c>
      <c r="AM35" s="2">
        <v>88.205119999999994</v>
      </c>
      <c r="AN35" s="2">
        <v>90.377669999999995</v>
      </c>
      <c r="AO35" s="2">
        <v>92.599239999999995</v>
      </c>
      <c r="AP35" s="2">
        <v>92.615669999999994</v>
      </c>
      <c r="AQ35" s="2">
        <v>91.660899999999998</v>
      </c>
      <c r="AR35" s="2">
        <v>89.605549999999994</v>
      </c>
      <c r="AS35" s="2">
        <v>85.82593</v>
      </c>
      <c r="AT35" s="2">
        <v>80.190700000000007</v>
      </c>
      <c r="AU35" s="2">
        <v>75.085480000000004</v>
      </c>
      <c r="AV35" s="2">
        <v>71.99006</v>
      </c>
      <c r="AW35" s="2">
        <v>69.368470000000002</v>
      </c>
      <c r="AX35" s="2">
        <v>67.880080000000007</v>
      </c>
    </row>
    <row r="36" spans="1:50" x14ac:dyDescent="0.25">
      <c r="A36" s="1">
        <v>42173</v>
      </c>
      <c r="B36">
        <v>0</v>
      </c>
      <c r="C36" s="2">
        <v>0.77474969999999999</v>
      </c>
      <c r="D36" s="2">
        <v>0.66384509999999997</v>
      </c>
      <c r="E36" s="2">
        <v>0.59526140000000005</v>
      </c>
      <c r="F36" s="2">
        <v>0.55788815999999997</v>
      </c>
      <c r="G36" s="2">
        <v>0.54666585000000001</v>
      </c>
      <c r="H36" s="2">
        <v>0.57205667000000004</v>
      </c>
      <c r="I36" s="2">
        <v>0.62737666999999997</v>
      </c>
      <c r="J36" s="2">
        <v>0.68476079999999995</v>
      </c>
      <c r="K36" s="2">
        <v>0.70279305999999997</v>
      </c>
      <c r="L36" s="2">
        <v>0.72449244000000002</v>
      </c>
      <c r="M36" s="2">
        <v>0.77178234999999995</v>
      </c>
      <c r="N36" s="2">
        <v>0.85755521999999995</v>
      </c>
      <c r="O36" s="2">
        <v>0.97997672000000002</v>
      </c>
      <c r="P36" s="2">
        <v>1.126954</v>
      </c>
      <c r="Q36" s="2">
        <v>1.3003401000000001</v>
      </c>
      <c r="R36" s="2">
        <v>1.4887996999999999</v>
      </c>
      <c r="S36" s="2">
        <v>1.6619945</v>
      </c>
      <c r="T36" s="2">
        <v>1.7974049999999999</v>
      </c>
      <c r="U36" s="2">
        <v>1.8114397</v>
      </c>
      <c r="V36" s="2">
        <v>1.6709554</v>
      </c>
      <c r="W36" s="2">
        <v>1.4969372000000001</v>
      </c>
      <c r="X36" s="2">
        <v>1.3762802000000001</v>
      </c>
      <c r="Y36" s="2">
        <v>1.1471167</v>
      </c>
      <c r="Z36" s="2">
        <v>0.89785313</v>
      </c>
      <c r="AA36" s="2">
        <v>66.597390000000004</v>
      </c>
      <c r="AB36" s="2">
        <v>65.103480000000005</v>
      </c>
      <c r="AC36" s="2">
        <v>63.923110000000001</v>
      </c>
      <c r="AD36" s="2">
        <v>62.574170000000002</v>
      </c>
      <c r="AE36" s="2">
        <v>61.879060000000003</v>
      </c>
      <c r="AF36" s="2">
        <v>62.523060000000001</v>
      </c>
      <c r="AG36" s="2">
        <v>65.718440000000001</v>
      </c>
      <c r="AH36" s="2">
        <v>69.374290000000002</v>
      </c>
      <c r="AI36" s="2">
        <v>73.250910000000005</v>
      </c>
      <c r="AJ36" s="2">
        <v>77.454539999999994</v>
      </c>
      <c r="AK36" s="2">
        <v>81.444860000000006</v>
      </c>
      <c r="AL36" s="2">
        <v>83.894999999999996</v>
      </c>
      <c r="AM36" s="2">
        <v>86.252009999999999</v>
      </c>
      <c r="AN36" s="2">
        <v>87.827089999999998</v>
      </c>
      <c r="AO36" s="2">
        <v>88.750690000000006</v>
      </c>
      <c r="AP36" s="2">
        <v>88.637180000000001</v>
      </c>
      <c r="AQ36" s="2">
        <v>87.482439999999997</v>
      </c>
      <c r="AR36" s="2">
        <v>85.260909999999996</v>
      </c>
      <c r="AS36" s="2">
        <v>81.730549999999994</v>
      </c>
      <c r="AT36" s="2">
        <v>76.846459999999993</v>
      </c>
      <c r="AU36" s="2">
        <v>73.159520000000001</v>
      </c>
      <c r="AV36" s="2">
        <v>70.381079999999997</v>
      </c>
      <c r="AW36" s="2">
        <v>67.882589999999993</v>
      </c>
      <c r="AX36" s="2">
        <v>66.073909999999998</v>
      </c>
    </row>
    <row r="37" spans="1:50" x14ac:dyDescent="0.25">
      <c r="A37" s="1">
        <v>42174</v>
      </c>
      <c r="B37">
        <v>0</v>
      </c>
      <c r="C37" s="2">
        <v>0.72919319000000005</v>
      </c>
      <c r="D37" s="2">
        <v>0.62517820999999996</v>
      </c>
      <c r="E37" s="2">
        <v>0.56484341999999998</v>
      </c>
      <c r="F37" s="2">
        <v>0.53456435999999996</v>
      </c>
      <c r="G37" s="2">
        <v>0.52878552999999995</v>
      </c>
      <c r="H37" s="2">
        <v>0.55530599000000003</v>
      </c>
      <c r="I37" s="2">
        <v>0.61104225000000001</v>
      </c>
      <c r="J37" s="2">
        <v>0.66553477000000005</v>
      </c>
      <c r="K37" s="2">
        <v>0.68088848999999996</v>
      </c>
      <c r="L37" s="2">
        <v>0.69697832999999998</v>
      </c>
      <c r="M37" s="2">
        <v>0.72443237000000005</v>
      </c>
      <c r="N37" s="2">
        <v>0.7745417</v>
      </c>
      <c r="O37" s="2">
        <v>0.86026093000000003</v>
      </c>
      <c r="P37" s="2">
        <v>0.98907484000000001</v>
      </c>
      <c r="Q37" s="2">
        <v>1.1676451999999999</v>
      </c>
      <c r="R37" s="2">
        <v>1.3851313999999999</v>
      </c>
      <c r="S37" s="2">
        <v>1.6061116</v>
      </c>
      <c r="T37" s="2">
        <v>1.7813494999999999</v>
      </c>
      <c r="U37" s="2">
        <v>1.8344103</v>
      </c>
      <c r="V37" s="2">
        <v>1.7049202999999999</v>
      </c>
      <c r="W37" s="2">
        <v>1.5120321000000001</v>
      </c>
      <c r="X37" s="2">
        <v>1.3826347999999999</v>
      </c>
      <c r="Y37" s="2">
        <v>1.1749419000000001</v>
      </c>
      <c r="Z37" s="2">
        <v>0.93987852000000005</v>
      </c>
      <c r="AA37" s="2">
        <v>64.203270000000003</v>
      </c>
      <c r="AB37" s="2">
        <v>62.999380000000002</v>
      </c>
      <c r="AC37" s="2">
        <v>61.88937</v>
      </c>
      <c r="AD37" s="2">
        <v>60.630740000000003</v>
      </c>
      <c r="AE37" s="2">
        <v>59.592149999999997</v>
      </c>
      <c r="AF37" s="2">
        <v>59.901229999999998</v>
      </c>
      <c r="AG37" s="2">
        <v>63.087490000000003</v>
      </c>
      <c r="AH37" s="2">
        <v>67.615719999999996</v>
      </c>
      <c r="AI37" s="2">
        <v>72.026660000000007</v>
      </c>
      <c r="AJ37" s="2">
        <v>76.005859999999998</v>
      </c>
      <c r="AK37" s="2">
        <v>79.998540000000006</v>
      </c>
      <c r="AL37" s="2">
        <v>83.543139999999994</v>
      </c>
      <c r="AM37" s="2">
        <v>86.492869999999996</v>
      </c>
      <c r="AN37" s="2">
        <v>88.567980000000006</v>
      </c>
      <c r="AO37" s="2">
        <v>90.500020000000006</v>
      </c>
      <c r="AP37" s="2">
        <v>90.484409999999997</v>
      </c>
      <c r="AQ37" s="2">
        <v>89.805409999999995</v>
      </c>
      <c r="AR37" s="2">
        <v>87.52337</v>
      </c>
      <c r="AS37" s="2">
        <v>83.633889999999994</v>
      </c>
      <c r="AT37" s="2">
        <v>78.334879999999998</v>
      </c>
      <c r="AU37" s="2">
        <v>74.684820000000002</v>
      </c>
      <c r="AV37" s="2">
        <v>71.934479999999994</v>
      </c>
      <c r="AW37" s="2">
        <v>69.00703</v>
      </c>
      <c r="AX37" s="2">
        <v>67.374979999999994</v>
      </c>
    </row>
    <row r="38" spans="1:50" x14ac:dyDescent="0.25">
      <c r="A38" s="1">
        <v>42177</v>
      </c>
      <c r="B38">
        <v>0</v>
      </c>
      <c r="C38" s="2">
        <v>0.68917905999999995</v>
      </c>
      <c r="D38" s="2">
        <v>0.59655583000000001</v>
      </c>
      <c r="E38" s="2">
        <v>0.54483837999999996</v>
      </c>
      <c r="F38" s="2">
        <v>0.51992727000000005</v>
      </c>
      <c r="G38" s="2">
        <v>0.51736214999999997</v>
      </c>
      <c r="H38" s="2">
        <v>0.54392501999999998</v>
      </c>
      <c r="I38" s="2">
        <v>0.60353179000000001</v>
      </c>
      <c r="J38" s="2">
        <v>0.65282194999999998</v>
      </c>
      <c r="K38" s="2">
        <v>0.66247241999999995</v>
      </c>
      <c r="L38" s="2">
        <v>0.67099414000000002</v>
      </c>
      <c r="M38" s="2">
        <v>0.68871658000000002</v>
      </c>
      <c r="N38" s="2">
        <v>0.72844377999999999</v>
      </c>
      <c r="O38" s="2">
        <v>0.79505570000000003</v>
      </c>
      <c r="P38" s="2">
        <v>0.88169078999999995</v>
      </c>
      <c r="Q38" s="2">
        <v>1.0074968</v>
      </c>
      <c r="R38" s="2">
        <v>1.1696808000000001</v>
      </c>
      <c r="S38" s="2">
        <v>1.351081</v>
      </c>
      <c r="T38" s="2">
        <v>1.5310315000000001</v>
      </c>
      <c r="U38" s="2">
        <v>1.5996944</v>
      </c>
      <c r="V38" s="2">
        <v>1.5238054999999999</v>
      </c>
      <c r="W38" s="2">
        <v>1.3995869999999999</v>
      </c>
      <c r="X38" s="2">
        <v>1.3035870000000001</v>
      </c>
      <c r="Y38" s="2">
        <v>1.0791984999999999</v>
      </c>
      <c r="Z38" s="2">
        <v>0.84698773000000005</v>
      </c>
      <c r="AA38" s="2">
        <v>62.370890000000003</v>
      </c>
      <c r="AB38" s="2">
        <v>61.320180000000001</v>
      </c>
      <c r="AC38" s="2">
        <v>60.491140000000001</v>
      </c>
      <c r="AD38" s="2">
        <v>59.137779999999999</v>
      </c>
      <c r="AE38" s="2">
        <v>59.060389999999998</v>
      </c>
      <c r="AF38" s="2">
        <v>59.386949999999999</v>
      </c>
      <c r="AG38" s="2">
        <v>61.962879999999998</v>
      </c>
      <c r="AH38" s="2">
        <v>65.393829999999994</v>
      </c>
      <c r="AI38" s="2">
        <v>68.715980000000002</v>
      </c>
      <c r="AJ38" s="2">
        <v>72.290469999999999</v>
      </c>
      <c r="AK38" s="2">
        <v>75.448390000000003</v>
      </c>
      <c r="AL38" s="2">
        <v>78.575580000000002</v>
      </c>
      <c r="AM38" s="2">
        <v>81.722149999999999</v>
      </c>
      <c r="AN38" s="2">
        <v>83.453599999999994</v>
      </c>
      <c r="AO38" s="2">
        <v>84.554659999999998</v>
      </c>
      <c r="AP38" s="2">
        <v>84.712360000000004</v>
      </c>
      <c r="AQ38" s="2">
        <v>84.304910000000007</v>
      </c>
      <c r="AR38" s="2">
        <v>82.659229999999994</v>
      </c>
      <c r="AS38" s="2">
        <v>79.215130000000002</v>
      </c>
      <c r="AT38" s="2">
        <v>74.476939999999999</v>
      </c>
      <c r="AU38" s="2">
        <v>70.608699999999999</v>
      </c>
      <c r="AV38" s="2">
        <v>68.20008</v>
      </c>
      <c r="AW38" s="2">
        <v>66.237030000000004</v>
      </c>
      <c r="AX38" s="2">
        <v>64.915170000000003</v>
      </c>
    </row>
    <row r="39" spans="1:50" x14ac:dyDescent="0.25">
      <c r="A39" s="1">
        <v>42178</v>
      </c>
      <c r="B39">
        <v>0</v>
      </c>
      <c r="C39" s="2">
        <v>0.69320053000000004</v>
      </c>
      <c r="D39" s="2">
        <v>0.60216773999999995</v>
      </c>
      <c r="E39" s="2">
        <v>0.55083673</v>
      </c>
      <c r="F39" s="2">
        <v>0.52419514</v>
      </c>
      <c r="G39" s="2">
        <v>0.52177406999999998</v>
      </c>
      <c r="H39" s="2">
        <v>0.55093787999999999</v>
      </c>
      <c r="I39" s="2">
        <v>0.60867694999999999</v>
      </c>
      <c r="J39" s="2">
        <v>0.65691221</v>
      </c>
      <c r="K39" s="2">
        <v>0.66901023999999998</v>
      </c>
      <c r="L39" s="2">
        <v>0.67693342000000001</v>
      </c>
      <c r="M39" s="2">
        <v>0.70461479999999999</v>
      </c>
      <c r="N39" s="2">
        <v>0.76496715000000004</v>
      </c>
      <c r="O39" s="2">
        <v>0.87143851999999999</v>
      </c>
      <c r="P39" s="2">
        <v>1.0087891</v>
      </c>
      <c r="Q39" s="2">
        <v>1.1935978</v>
      </c>
      <c r="R39" s="2">
        <v>1.4153551</v>
      </c>
      <c r="S39" s="2">
        <v>1.6365951999999999</v>
      </c>
      <c r="T39" s="2">
        <v>1.8215946000000001</v>
      </c>
      <c r="U39" s="2">
        <v>1.8833192000000001</v>
      </c>
      <c r="V39" s="2">
        <v>1.7690439</v>
      </c>
      <c r="W39" s="2">
        <v>1.5816497</v>
      </c>
      <c r="X39" s="2">
        <v>1.4444847000000001</v>
      </c>
      <c r="Y39" s="2">
        <v>1.1937746</v>
      </c>
      <c r="Z39" s="2">
        <v>0.92898813999999996</v>
      </c>
      <c r="AA39" s="2">
        <v>63.988379999999999</v>
      </c>
      <c r="AB39" s="2">
        <v>62.835209999999996</v>
      </c>
      <c r="AC39" s="2">
        <v>61.910530000000001</v>
      </c>
      <c r="AD39" s="2">
        <v>61.103209999999997</v>
      </c>
      <c r="AE39" s="2">
        <v>60.033140000000003</v>
      </c>
      <c r="AF39" s="2">
        <v>60.703249999999997</v>
      </c>
      <c r="AG39" s="2">
        <v>64.418059999999997</v>
      </c>
      <c r="AH39" s="2">
        <v>68.574489999999997</v>
      </c>
      <c r="AI39" s="2">
        <v>72.965149999999994</v>
      </c>
      <c r="AJ39" s="2">
        <v>76.830719999999999</v>
      </c>
      <c r="AK39" s="2">
        <v>80.166700000000006</v>
      </c>
      <c r="AL39" s="2">
        <v>83.676559999999995</v>
      </c>
      <c r="AM39" s="2">
        <v>86.602770000000007</v>
      </c>
      <c r="AN39" s="2">
        <v>88.792540000000002</v>
      </c>
      <c r="AO39" s="2">
        <v>89.313860000000005</v>
      </c>
      <c r="AP39" s="2">
        <v>89.093829999999997</v>
      </c>
      <c r="AQ39" s="2">
        <v>87.932379999999995</v>
      </c>
      <c r="AR39" s="2">
        <v>85.723510000000005</v>
      </c>
      <c r="AS39" s="2">
        <v>81.990930000000006</v>
      </c>
      <c r="AT39" s="2">
        <v>77.113399999999999</v>
      </c>
      <c r="AU39" s="2">
        <v>73.872240000000005</v>
      </c>
      <c r="AV39" s="2">
        <v>71.331239999999994</v>
      </c>
      <c r="AW39" s="2">
        <v>69.17362</v>
      </c>
      <c r="AX39" s="2">
        <v>67.683019999999999</v>
      </c>
    </row>
    <row r="40" spans="1:50" x14ac:dyDescent="0.25">
      <c r="A40" s="1">
        <v>42179</v>
      </c>
      <c r="B40">
        <v>0</v>
      </c>
      <c r="C40" s="2">
        <v>0.75295422000000001</v>
      </c>
      <c r="D40" s="2">
        <v>0.64851181000000002</v>
      </c>
      <c r="E40" s="2">
        <v>0.58710382000000005</v>
      </c>
      <c r="F40" s="2">
        <v>0.55162652000000001</v>
      </c>
      <c r="G40" s="2">
        <v>0.54514503000000003</v>
      </c>
      <c r="H40" s="2">
        <v>0.56853591000000003</v>
      </c>
      <c r="I40" s="2">
        <v>0.62327816999999996</v>
      </c>
      <c r="J40" s="2">
        <v>0.67527519999999996</v>
      </c>
      <c r="K40" s="2">
        <v>0.69357696999999996</v>
      </c>
      <c r="L40" s="2">
        <v>0.71224376</v>
      </c>
      <c r="M40" s="2">
        <v>0.75694969000000001</v>
      </c>
      <c r="N40" s="2">
        <v>0.84670719999999999</v>
      </c>
      <c r="O40" s="2">
        <v>0.98172079000000001</v>
      </c>
      <c r="P40" s="2">
        <v>1.1607947000000001</v>
      </c>
      <c r="Q40" s="2">
        <v>1.3834302000000001</v>
      </c>
      <c r="R40" s="2">
        <v>1.6416868</v>
      </c>
      <c r="S40" s="2">
        <v>1.8919409</v>
      </c>
      <c r="T40" s="2">
        <v>2.0940154</v>
      </c>
      <c r="U40" s="2">
        <v>2.1591719</v>
      </c>
      <c r="V40" s="2">
        <v>2.0315759</v>
      </c>
      <c r="W40" s="2">
        <v>1.8265355999999999</v>
      </c>
      <c r="X40" s="2">
        <v>1.6603455</v>
      </c>
      <c r="Y40" s="2">
        <v>1.3650241000000001</v>
      </c>
      <c r="Z40" s="2">
        <v>1.0633417000000001</v>
      </c>
      <c r="AA40" s="2">
        <v>66.187910000000002</v>
      </c>
      <c r="AB40" s="2">
        <v>64.935770000000005</v>
      </c>
      <c r="AC40" s="2">
        <v>63.427549999999997</v>
      </c>
      <c r="AD40" s="2">
        <v>62.46499</v>
      </c>
      <c r="AE40" s="2">
        <v>61.44247</v>
      </c>
      <c r="AF40" s="2">
        <v>61.918379999999999</v>
      </c>
      <c r="AG40" s="2">
        <v>64.888769999999994</v>
      </c>
      <c r="AH40" s="2">
        <v>68.945589999999996</v>
      </c>
      <c r="AI40" s="2">
        <v>73.212429999999998</v>
      </c>
      <c r="AJ40" s="2">
        <v>77.53246</v>
      </c>
      <c r="AK40" s="2">
        <v>81.075959999999995</v>
      </c>
      <c r="AL40" s="2">
        <v>84.610309999999998</v>
      </c>
      <c r="AM40" s="2">
        <v>87.400630000000007</v>
      </c>
      <c r="AN40" s="2">
        <v>90.282719999999998</v>
      </c>
      <c r="AO40" s="2">
        <v>91.423649999999995</v>
      </c>
      <c r="AP40" s="2">
        <v>91.916020000000003</v>
      </c>
      <c r="AQ40" s="2">
        <v>91.504400000000004</v>
      </c>
      <c r="AR40" s="2">
        <v>89.233750000000001</v>
      </c>
      <c r="AS40" s="2">
        <v>85.993700000000004</v>
      </c>
      <c r="AT40" s="2">
        <v>81.886989999999997</v>
      </c>
      <c r="AU40" s="2">
        <v>78.750280000000004</v>
      </c>
      <c r="AV40" s="2">
        <v>76.51352</v>
      </c>
      <c r="AW40" s="2">
        <v>74.668589999999995</v>
      </c>
      <c r="AX40" s="2">
        <v>72.72533</v>
      </c>
    </row>
    <row r="41" spans="1:50" x14ac:dyDescent="0.25">
      <c r="A41" s="1">
        <v>42180</v>
      </c>
      <c r="B41">
        <v>1</v>
      </c>
      <c r="C41" s="2">
        <v>0.84362565</v>
      </c>
      <c r="D41" s="2">
        <v>0.72472879999999995</v>
      </c>
      <c r="E41" s="2">
        <v>0.64483025000000005</v>
      </c>
      <c r="F41" s="2">
        <v>0.60738764999999995</v>
      </c>
      <c r="G41" s="2">
        <v>0.59912754999999995</v>
      </c>
      <c r="H41" s="2">
        <v>0.62268515000000002</v>
      </c>
      <c r="I41" s="2">
        <v>0.69064190000000003</v>
      </c>
      <c r="J41" s="2">
        <v>0.76412815000000001</v>
      </c>
      <c r="K41" s="2">
        <v>0.78890905</v>
      </c>
      <c r="L41" s="2">
        <v>0.84851810000000005</v>
      </c>
      <c r="M41" s="2">
        <v>0.97940700000000003</v>
      </c>
      <c r="N41" s="2">
        <v>1.2017355000000001</v>
      </c>
      <c r="O41" s="2">
        <v>1.4589154</v>
      </c>
      <c r="P41" s="2">
        <v>1.7297796999999999</v>
      </c>
      <c r="Q41" s="2">
        <v>1.9059303000000001</v>
      </c>
      <c r="R41" s="2">
        <v>1.8404174</v>
      </c>
      <c r="S41" s="2">
        <v>1.9963598</v>
      </c>
      <c r="T41" s="2">
        <v>2.0957115000000002</v>
      </c>
      <c r="U41" s="2">
        <v>2.8623767999999998</v>
      </c>
      <c r="V41" s="2">
        <v>2.8177365000000001</v>
      </c>
      <c r="W41" s="2">
        <v>2.4417586</v>
      </c>
      <c r="X41" s="2">
        <v>2.1265407999999999</v>
      </c>
      <c r="Y41" s="2">
        <v>1.6741969000000001</v>
      </c>
      <c r="Z41" s="2">
        <v>1.2930291</v>
      </c>
      <c r="AA41" s="2">
        <v>71.260000000000005</v>
      </c>
      <c r="AB41" s="2">
        <v>70.155500000000004</v>
      </c>
      <c r="AC41" s="2">
        <v>68.557500000000005</v>
      </c>
      <c r="AD41" s="2">
        <v>67.441000000000003</v>
      </c>
      <c r="AE41" s="2">
        <v>66.6965</v>
      </c>
      <c r="AF41" s="2">
        <v>66.917500000000004</v>
      </c>
      <c r="AG41" s="2">
        <v>70.447500000000005</v>
      </c>
      <c r="AH41" s="2">
        <v>75.144499999999994</v>
      </c>
      <c r="AI41" s="2">
        <v>79.957499999999996</v>
      </c>
      <c r="AJ41" s="2">
        <v>84.248000000000005</v>
      </c>
      <c r="AK41" s="2">
        <v>87.852500000000006</v>
      </c>
      <c r="AL41" s="2">
        <v>91.361000000000004</v>
      </c>
      <c r="AM41" s="2">
        <v>94.351500000000001</v>
      </c>
      <c r="AN41" s="2">
        <v>96.645499999999998</v>
      </c>
      <c r="AO41" s="2">
        <v>97.772000000000006</v>
      </c>
      <c r="AP41" s="2">
        <v>97.537999999999997</v>
      </c>
      <c r="AQ41" s="2">
        <v>96.871499999999997</v>
      </c>
      <c r="AR41" s="2">
        <v>95.129499999999993</v>
      </c>
      <c r="AS41" s="2">
        <v>91.22</v>
      </c>
      <c r="AT41" s="2">
        <v>85.872</v>
      </c>
      <c r="AU41" s="2">
        <v>82.364999999999995</v>
      </c>
      <c r="AV41" s="2">
        <v>79.989500000000007</v>
      </c>
      <c r="AW41" s="2">
        <v>77.929000000000002</v>
      </c>
      <c r="AX41" s="2">
        <v>76.326999999999998</v>
      </c>
    </row>
    <row r="42" spans="1:50" x14ac:dyDescent="0.25">
      <c r="A42" s="1">
        <v>42181</v>
      </c>
      <c r="B42">
        <v>0</v>
      </c>
      <c r="C42" s="2">
        <v>1.0239510000000001</v>
      </c>
      <c r="D42" s="2">
        <v>0.85689908000000004</v>
      </c>
      <c r="E42" s="2">
        <v>0.74880727999999996</v>
      </c>
      <c r="F42" s="2">
        <v>0.67935056999999999</v>
      </c>
      <c r="G42" s="2">
        <v>0.64898778000000001</v>
      </c>
      <c r="H42" s="2">
        <v>0.65646004999999996</v>
      </c>
      <c r="I42" s="2">
        <v>0.71006376999999998</v>
      </c>
      <c r="J42" s="2">
        <v>0.78534709000000003</v>
      </c>
      <c r="K42" s="2">
        <v>0.85330105999999994</v>
      </c>
      <c r="L42" s="2">
        <v>0.94681492</v>
      </c>
      <c r="M42" s="2">
        <v>1.0964229999999999</v>
      </c>
      <c r="N42" s="2">
        <v>1.3009596999999999</v>
      </c>
      <c r="O42" s="2">
        <v>1.5616631999999999</v>
      </c>
      <c r="P42" s="2">
        <v>1.8561683</v>
      </c>
      <c r="Q42" s="2">
        <v>2.1555939999999998</v>
      </c>
      <c r="R42" s="2">
        <v>2.4234098999999998</v>
      </c>
      <c r="S42" s="2">
        <v>2.6223494000000001</v>
      </c>
      <c r="T42" s="2">
        <v>2.7175639</v>
      </c>
      <c r="U42" s="2">
        <v>2.6448464999999999</v>
      </c>
      <c r="V42" s="2">
        <v>2.4047816000000002</v>
      </c>
      <c r="W42" s="2">
        <v>2.0936780000000002</v>
      </c>
      <c r="X42" s="2">
        <v>1.840659</v>
      </c>
      <c r="Y42" s="2">
        <v>1.5198387</v>
      </c>
      <c r="Z42" s="2">
        <v>1.2095530999999999</v>
      </c>
      <c r="AA42" s="2">
        <v>74.319479999999999</v>
      </c>
      <c r="AB42" s="2">
        <v>72.264359999999996</v>
      </c>
      <c r="AC42" s="2">
        <v>70.606700000000004</v>
      </c>
      <c r="AD42" s="2">
        <v>69.723749999999995</v>
      </c>
      <c r="AE42" s="2">
        <v>68.925349999999995</v>
      </c>
      <c r="AF42" s="2">
        <v>69.444010000000006</v>
      </c>
      <c r="AG42" s="2">
        <v>72.238209999999995</v>
      </c>
      <c r="AH42" s="2">
        <v>76.223730000000003</v>
      </c>
      <c r="AI42" s="2">
        <v>80.506290000000007</v>
      </c>
      <c r="AJ42" s="2">
        <v>84.574020000000004</v>
      </c>
      <c r="AK42" s="2">
        <v>87.942800000000005</v>
      </c>
      <c r="AL42" s="2">
        <v>91.086659999999995</v>
      </c>
      <c r="AM42" s="2">
        <v>93.85181</v>
      </c>
      <c r="AN42" s="2">
        <v>95.668859999999995</v>
      </c>
      <c r="AO42" s="2">
        <v>96.156210000000002</v>
      </c>
      <c r="AP42" s="2">
        <v>95.442760000000007</v>
      </c>
      <c r="AQ42" s="2">
        <v>93.884699999999995</v>
      </c>
      <c r="AR42" s="2">
        <v>90.809520000000006</v>
      </c>
      <c r="AS42" s="2">
        <v>86.852999999999994</v>
      </c>
      <c r="AT42" s="2">
        <v>81.663449999999997</v>
      </c>
      <c r="AU42" s="2">
        <v>77.723140000000001</v>
      </c>
      <c r="AV42" s="2">
        <v>75.034580000000005</v>
      </c>
      <c r="AW42" s="2">
        <v>72.944130000000001</v>
      </c>
      <c r="AX42" s="2">
        <v>71.227189999999993</v>
      </c>
    </row>
    <row r="43" spans="1:50" x14ac:dyDescent="0.25">
      <c r="A43" s="1">
        <v>42184</v>
      </c>
      <c r="B43">
        <v>0</v>
      </c>
      <c r="C43" s="2">
        <v>0.82507191000000002</v>
      </c>
      <c r="D43" s="2">
        <v>0.71267744</v>
      </c>
      <c r="E43" s="2">
        <v>0.64573444000000002</v>
      </c>
      <c r="F43" s="2">
        <v>0.60460347999999997</v>
      </c>
      <c r="G43" s="2">
        <v>0.59098227999999997</v>
      </c>
      <c r="H43" s="2">
        <v>0.60907988999999996</v>
      </c>
      <c r="I43" s="2">
        <v>0.66319106000000005</v>
      </c>
      <c r="J43" s="2">
        <v>0.72054370999999995</v>
      </c>
      <c r="K43" s="2">
        <v>0.74409871000000005</v>
      </c>
      <c r="L43" s="2">
        <v>0.77206964</v>
      </c>
      <c r="M43" s="2">
        <v>0.83359011000000005</v>
      </c>
      <c r="N43" s="2">
        <v>0.93768912999999998</v>
      </c>
      <c r="O43" s="2">
        <v>1.0686043000000001</v>
      </c>
      <c r="P43" s="2">
        <v>1.2382390999999999</v>
      </c>
      <c r="Q43" s="2">
        <v>1.4692890000000001</v>
      </c>
      <c r="R43" s="2">
        <v>1.7374033</v>
      </c>
      <c r="S43" s="2">
        <v>2.0134645999999998</v>
      </c>
      <c r="T43" s="2">
        <v>2.2397985</v>
      </c>
      <c r="U43" s="2">
        <v>2.3289376000000002</v>
      </c>
      <c r="V43" s="2">
        <v>2.1935845999999999</v>
      </c>
      <c r="W43" s="2">
        <v>1.9577351999999999</v>
      </c>
      <c r="X43" s="2">
        <v>1.7612531</v>
      </c>
      <c r="Y43" s="2">
        <v>1.4530676</v>
      </c>
      <c r="Z43" s="2">
        <v>1.1388575000000001</v>
      </c>
      <c r="AA43" s="2">
        <v>67.241709999999998</v>
      </c>
      <c r="AB43" s="2">
        <v>66.180499999999995</v>
      </c>
      <c r="AC43" s="2">
        <v>65.243459999999999</v>
      </c>
      <c r="AD43" s="2">
        <v>64.045869999999994</v>
      </c>
      <c r="AE43" s="2">
        <v>63.307209999999998</v>
      </c>
      <c r="AF43" s="2">
        <v>63.3536</v>
      </c>
      <c r="AG43" s="2">
        <v>65.209569999999999</v>
      </c>
      <c r="AH43" s="2">
        <v>68.138239999999996</v>
      </c>
      <c r="AI43" s="2">
        <v>71.848979999999997</v>
      </c>
      <c r="AJ43" s="2">
        <v>75.767650000000003</v>
      </c>
      <c r="AK43" s="2">
        <v>80.027850000000001</v>
      </c>
      <c r="AL43" s="2">
        <v>83.147800000000004</v>
      </c>
      <c r="AM43" s="2">
        <v>86.877660000000006</v>
      </c>
      <c r="AN43" s="2">
        <v>89.563320000000004</v>
      </c>
      <c r="AO43" s="2">
        <v>91.383949999999999</v>
      </c>
      <c r="AP43" s="2">
        <v>92.319950000000006</v>
      </c>
      <c r="AQ43" s="2">
        <v>92.066220000000001</v>
      </c>
      <c r="AR43" s="2">
        <v>90.703199999999995</v>
      </c>
      <c r="AS43" s="2">
        <v>87.097110000000001</v>
      </c>
      <c r="AT43" s="2">
        <v>82.284710000000004</v>
      </c>
      <c r="AU43" s="2">
        <v>78.882130000000004</v>
      </c>
      <c r="AV43" s="2">
        <v>76.709299999999999</v>
      </c>
      <c r="AW43" s="2">
        <v>75.106380000000001</v>
      </c>
      <c r="AX43" s="2">
        <v>74.03192</v>
      </c>
    </row>
    <row r="44" spans="1:50" x14ac:dyDescent="0.25">
      <c r="A44" s="1">
        <v>42186</v>
      </c>
      <c r="B44">
        <v>1</v>
      </c>
      <c r="C44" s="2">
        <v>1.2757845999999999</v>
      </c>
      <c r="D44" s="2">
        <v>1.0633622</v>
      </c>
      <c r="E44" s="2">
        <v>0.91260929999999996</v>
      </c>
      <c r="F44" s="2">
        <v>0.82795019999999997</v>
      </c>
      <c r="G44" s="2">
        <v>0.79242310000000005</v>
      </c>
      <c r="H44" s="2">
        <v>0.79133799999999999</v>
      </c>
      <c r="I44" s="2">
        <v>0.83930384999999996</v>
      </c>
      <c r="J44" s="2">
        <v>0.91053479999999998</v>
      </c>
      <c r="K44" s="2">
        <v>0.97968500000000003</v>
      </c>
      <c r="L44" s="2">
        <v>1.0785581</v>
      </c>
      <c r="M44" s="2">
        <v>1.2466698000000001</v>
      </c>
      <c r="N44" s="2">
        <v>1.4596855</v>
      </c>
      <c r="O44" s="2">
        <v>1.7147775999999999</v>
      </c>
      <c r="P44" s="2">
        <v>1.9724561</v>
      </c>
      <c r="Q44" s="2">
        <v>2.1524391</v>
      </c>
      <c r="R44" s="2">
        <v>2.1371837</v>
      </c>
      <c r="S44" s="2">
        <v>1.9943843999999999</v>
      </c>
      <c r="T44" s="2">
        <v>2.1111901999999998</v>
      </c>
      <c r="U44" s="2">
        <v>2.1290686000000001</v>
      </c>
      <c r="V44" s="2">
        <v>2.6568171999999999</v>
      </c>
      <c r="W44" s="2">
        <v>2.4171363000000001</v>
      </c>
      <c r="X44" s="2">
        <v>2.0717862999999999</v>
      </c>
      <c r="Y44" s="2">
        <v>1.6727650000000001</v>
      </c>
      <c r="Z44" s="2">
        <v>1.3303621000000001</v>
      </c>
      <c r="AA44" s="2">
        <v>78.808000000000007</v>
      </c>
      <c r="AB44" s="2">
        <v>76.319500000000005</v>
      </c>
      <c r="AC44" s="2">
        <v>74.637</v>
      </c>
      <c r="AD44" s="2">
        <v>73.732500000000002</v>
      </c>
      <c r="AE44" s="2">
        <v>72.691500000000005</v>
      </c>
      <c r="AF44" s="2">
        <v>73.034000000000006</v>
      </c>
      <c r="AG44" s="2">
        <v>74.046999999999997</v>
      </c>
      <c r="AH44" s="2">
        <v>77.626999999999995</v>
      </c>
      <c r="AI44" s="2">
        <v>82.308999999999997</v>
      </c>
      <c r="AJ44" s="2">
        <v>86.751499999999993</v>
      </c>
      <c r="AK44" s="2">
        <v>90.144999999999996</v>
      </c>
      <c r="AL44" s="2">
        <v>92.227999999999994</v>
      </c>
      <c r="AM44" s="2">
        <v>93.605000000000004</v>
      </c>
      <c r="AN44" s="2">
        <v>94.287499999999994</v>
      </c>
      <c r="AO44" s="2">
        <v>95.081500000000005</v>
      </c>
      <c r="AP44" s="2">
        <v>95.456999999999994</v>
      </c>
      <c r="AQ44" s="2">
        <v>94.360500000000002</v>
      </c>
      <c r="AR44" s="2">
        <v>92.680499999999995</v>
      </c>
      <c r="AS44" s="2">
        <v>89.894000000000005</v>
      </c>
      <c r="AT44" s="2">
        <v>87.11</v>
      </c>
      <c r="AU44" s="2">
        <v>84.456000000000003</v>
      </c>
      <c r="AV44" s="2">
        <v>81.186499999999995</v>
      </c>
      <c r="AW44" s="2">
        <v>78.915000000000006</v>
      </c>
      <c r="AX44" s="2">
        <v>78.025000000000006</v>
      </c>
    </row>
    <row r="45" spans="1:50" x14ac:dyDescent="0.25">
      <c r="A45" s="1">
        <v>42187</v>
      </c>
      <c r="B45">
        <v>0</v>
      </c>
      <c r="C45" s="2">
        <v>1.070943</v>
      </c>
      <c r="D45" s="2">
        <v>0.92143138000000002</v>
      </c>
      <c r="E45" s="2">
        <v>0.82984276000000001</v>
      </c>
      <c r="F45" s="2">
        <v>0.76804083000000001</v>
      </c>
      <c r="G45" s="2">
        <v>0.74112003000000004</v>
      </c>
      <c r="H45" s="2">
        <v>0.75538843</v>
      </c>
      <c r="I45" s="2">
        <v>0.81515192000000003</v>
      </c>
      <c r="J45" s="2">
        <v>0.88083423000000005</v>
      </c>
      <c r="K45" s="2">
        <v>0.93214987999999999</v>
      </c>
      <c r="L45" s="2">
        <v>1.0056551</v>
      </c>
      <c r="M45" s="2">
        <v>1.1190838000000001</v>
      </c>
      <c r="N45" s="2">
        <v>1.2638951</v>
      </c>
      <c r="O45" s="2">
        <v>1.4347045</v>
      </c>
      <c r="P45" s="2">
        <v>1.6212211000000001</v>
      </c>
      <c r="Q45" s="2">
        <v>1.7948044999999999</v>
      </c>
      <c r="R45" s="2">
        <v>1.9834425</v>
      </c>
      <c r="S45" s="2">
        <v>2.1523452000000001</v>
      </c>
      <c r="T45" s="2">
        <v>2.1961653000000001</v>
      </c>
      <c r="U45" s="2">
        <v>2.0957116</v>
      </c>
      <c r="V45" s="2">
        <v>1.8883584</v>
      </c>
      <c r="W45" s="2">
        <v>1.7134317999999999</v>
      </c>
      <c r="X45" s="2">
        <v>1.5773486000000001</v>
      </c>
      <c r="Y45" s="2">
        <v>1.3518365999999999</v>
      </c>
      <c r="Z45" s="2">
        <v>1.0996036</v>
      </c>
      <c r="AA45" s="2">
        <v>77.232830000000007</v>
      </c>
      <c r="AB45" s="2">
        <v>76.463939999999994</v>
      </c>
      <c r="AC45" s="2">
        <v>74.943359999999998</v>
      </c>
      <c r="AD45" s="2">
        <v>74.402169999999998</v>
      </c>
      <c r="AE45" s="2">
        <v>73.85566</v>
      </c>
      <c r="AF45" s="2">
        <v>73.55968</v>
      </c>
      <c r="AG45" s="2">
        <v>74.169799999999995</v>
      </c>
      <c r="AH45" s="2">
        <v>76.184700000000007</v>
      </c>
      <c r="AI45" s="2">
        <v>78.803359999999998</v>
      </c>
      <c r="AJ45" s="2">
        <v>81.814220000000006</v>
      </c>
      <c r="AK45" s="2">
        <v>83.690089999999998</v>
      </c>
      <c r="AL45" s="2">
        <v>86.305109999999999</v>
      </c>
      <c r="AM45" s="2">
        <v>88.315470000000005</v>
      </c>
      <c r="AN45" s="2">
        <v>88.432969999999997</v>
      </c>
      <c r="AO45" s="2">
        <v>89.515929999999997</v>
      </c>
      <c r="AP45" s="2">
        <v>89.470010000000002</v>
      </c>
      <c r="AQ45" s="2">
        <v>87.994460000000004</v>
      </c>
      <c r="AR45" s="2">
        <v>84.643119999999996</v>
      </c>
      <c r="AS45" s="2">
        <v>81.303190000000001</v>
      </c>
      <c r="AT45" s="2">
        <v>78.774590000000003</v>
      </c>
      <c r="AU45" s="2">
        <v>76.349590000000006</v>
      </c>
      <c r="AV45" s="2">
        <v>74.589650000000006</v>
      </c>
      <c r="AW45" s="2">
        <v>73.323939999999993</v>
      </c>
      <c r="AX45" s="2">
        <v>71.686819999999997</v>
      </c>
    </row>
    <row r="46" spans="1:50" x14ac:dyDescent="0.25">
      <c r="A46" s="1">
        <v>42188</v>
      </c>
      <c r="B46">
        <v>0</v>
      </c>
      <c r="C46" s="2">
        <v>0.90838995</v>
      </c>
      <c r="D46" s="2">
        <v>0.78112194000000001</v>
      </c>
      <c r="E46" s="2">
        <v>0.70183006000000003</v>
      </c>
      <c r="F46" s="2">
        <v>0.64897199999999999</v>
      </c>
      <c r="G46" s="2">
        <v>0.62396963000000005</v>
      </c>
      <c r="H46" s="2">
        <v>0.62678104999999995</v>
      </c>
      <c r="I46" s="2">
        <v>0.67237541999999995</v>
      </c>
      <c r="J46" s="2">
        <v>0.75137653000000004</v>
      </c>
      <c r="K46" s="2">
        <v>0.83641714</v>
      </c>
      <c r="L46" s="2">
        <v>0.93098190999999997</v>
      </c>
      <c r="M46" s="2">
        <v>1.0462406</v>
      </c>
      <c r="N46" s="2">
        <v>1.1921301</v>
      </c>
      <c r="O46" s="2">
        <v>1.3743088999999999</v>
      </c>
      <c r="P46" s="2">
        <v>1.5936090000000001</v>
      </c>
      <c r="Q46" s="2">
        <v>1.8407122</v>
      </c>
      <c r="R46" s="2">
        <v>2.103424</v>
      </c>
      <c r="S46" s="2">
        <v>2.3212149000000002</v>
      </c>
      <c r="T46" s="2">
        <v>2.4435755000000001</v>
      </c>
      <c r="U46" s="2">
        <v>2.4064209999999999</v>
      </c>
      <c r="V46" s="2">
        <v>2.2044872</v>
      </c>
      <c r="W46" s="2">
        <v>1.9356146000000001</v>
      </c>
      <c r="X46" s="2">
        <v>1.7457682999999999</v>
      </c>
      <c r="Y46" s="2">
        <v>1.4924203</v>
      </c>
      <c r="Z46" s="2">
        <v>1.2340867</v>
      </c>
      <c r="AA46" s="2">
        <v>71.268420000000006</v>
      </c>
      <c r="AB46" s="2">
        <v>70.865650000000002</v>
      </c>
      <c r="AC46" s="2">
        <v>69.85342</v>
      </c>
      <c r="AD46" s="2">
        <v>69.053579999999997</v>
      </c>
      <c r="AE46" s="2">
        <v>68.052009999999996</v>
      </c>
      <c r="AF46" s="2">
        <v>67.937809999999999</v>
      </c>
      <c r="AG46" s="2">
        <v>69.182169999999999</v>
      </c>
      <c r="AH46" s="2">
        <v>71.959860000000006</v>
      </c>
      <c r="AI46" s="2">
        <v>75.344239999999999</v>
      </c>
      <c r="AJ46" s="2">
        <v>78.801829999999995</v>
      </c>
      <c r="AK46" s="2">
        <v>83.116839999999996</v>
      </c>
      <c r="AL46" s="2">
        <v>86.72578</v>
      </c>
      <c r="AM46" s="2">
        <v>88.897469999999998</v>
      </c>
      <c r="AN46" s="2">
        <v>91.202960000000004</v>
      </c>
      <c r="AO46" s="2">
        <v>91.874709999999993</v>
      </c>
      <c r="AP46" s="2">
        <v>92.129080000000002</v>
      </c>
      <c r="AQ46" s="2">
        <v>91.360249999999994</v>
      </c>
      <c r="AR46" s="2">
        <v>88.745739999999998</v>
      </c>
      <c r="AS46" s="2">
        <v>85.426739999999995</v>
      </c>
      <c r="AT46" s="2">
        <v>80.984269999999995</v>
      </c>
      <c r="AU46" s="2">
        <v>77.445710000000005</v>
      </c>
      <c r="AV46" s="2">
        <v>75.23066</v>
      </c>
      <c r="AW46" s="2">
        <v>73.470569999999995</v>
      </c>
      <c r="AX46" s="2">
        <v>72.078199999999995</v>
      </c>
    </row>
    <row r="47" spans="1:50" x14ac:dyDescent="0.25">
      <c r="A47" s="1">
        <v>42191</v>
      </c>
      <c r="B47">
        <v>0</v>
      </c>
      <c r="C47" s="2">
        <v>0.82220316000000004</v>
      </c>
      <c r="D47" s="2">
        <v>0.70552702</v>
      </c>
      <c r="E47" s="2">
        <v>0.63768488999999995</v>
      </c>
      <c r="F47" s="2">
        <v>0.59971304999999997</v>
      </c>
      <c r="G47" s="2">
        <v>0.58795242000000003</v>
      </c>
      <c r="H47" s="2">
        <v>0.60320576999999997</v>
      </c>
      <c r="I47" s="2">
        <v>0.65715851000000003</v>
      </c>
      <c r="J47" s="2">
        <v>0.71781054</v>
      </c>
      <c r="K47" s="2">
        <v>0.74387492</v>
      </c>
      <c r="L47" s="2">
        <v>0.77617338999999996</v>
      </c>
      <c r="M47" s="2">
        <v>0.82629522</v>
      </c>
      <c r="N47" s="2">
        <v>0.90072207000000004</v>
      </c>
      <c r="O47" s="2">
        <v>1.0119803999999999</v>
      </c>
      <c r="P47" s="2">
        <v>1.1417082000000001</v>
      </c>
      <c r="Q47" s="2">
        <v>1.3035034999999999</v>
      </c>
      <c r="R47" s="2">
        <v>1.4904310999999999</v>
      </c>
      <c r="S47" s="2">
        <v>1.6726091000000001</v>
      </c>
      <c r="T47" s="2">
        <v>1.8285842999999999</v>
      </c>
      <c r="U47" s="2">
        <v>1.8619382</v>
      </c>
      <c r="V47" s="2">
        <v>1.7281644</v>
      </c>
      <c r="W47" s="2">
        <v>1.5574872</v>
      </c>
      <c r="X47" s="2">
        <v>1.4409335999999999</v>
      </c>
      <c r="Y47" s="2">
        <v>1.208634</v>
      </c>
      <c r="Z47" s="2">
        <v>0.95971244</v>
      </c>
      <c r="AA47" s="2">
        <v>67.062290000000004</v>
      </c>
      <c r="AB47" s="2">
        <v>66.380369999999999</v>
      </c>
      <c r="AC47" s="2">
        <v>65.703320000000005</v>
      </c>
      <c r="AD47" s="2">
        <v>65.023889999999994</v>
      </c>
      <c r="AE47" s="2">
        <v>64.493970000000004</v>
      </c>
      <c r="AF47" s="2">
        <v>64.715429999999998</v>
      </c>
      <c r="AG47" s="2">
        <v>65.970929999999996</v>
      </c>
      <c r="AH47" s="2">
        <v>68.436750000000004</v>
      </c>
      <c r="AI47" s="2">
        <v>70.933710000000005</v>
      </c>
      <c r="AJ47" s="2">
        <v>73.776120000000006</v>
      </c>
      <c r="AK47" s="2">
        <v>77.253259999999997</v>
      </c>
      <c r="AL47" s="2">
        <v>80.826300000000003</v>
      </c>
      <c r="AM47" s="2">
        <v>83.632850000000005</v>
      </c>
      <c r="AN47" s="2">
        <v>85.043210000000002</v>
      </c>
      <c r="AO47" s="2">
        <v>85.650859999999994</v>
      </c>
      <c r="AP47" s="2">
        <v>85.952550000000002</v>
      </c>
      <c r="AQ47" s="2">
        <v>85.251050000000006</v>
      </c>
      <c r="AR47" s="2">
        <v>83.890990000000002</v>
      </c>
      <c r="AS47" s="2">
        <v>80.936080000000004</v>
      </c>
      <c r="AT47" s="2">
        <v>76.798410000000004</v>
      </c>
      <c r="AU47" s="2">
        <v>73.848910000000004</v>
      </c>
      <c r="AV47" s="2">
        <v>71.60078</v>
      </c>
      <c r="AW47" s="2">
        <v>69.940160000000006</v>
      </c>
      <c r="AX47" s="2">
        <v>68.900000000000006</v>
      </c>
    </row>
    <row r="48" spans="1:50" x14ac:dyDescent="0.25">
      <c r="A48" s="1">
        <v>42192</v>
      </c>
      <c r="B48">
        <v>0</v>
      </c>
      <c r="C48" s="2">
        <v>0.78757867999999998</v>
      </c>
      <c r="D48" s="2">
        <v>0.68262601000000001</v>
      </c>
      <c r="E48" s="2">
        <v>0.61963690999999999</v>
      </c>
      <c r="F48" s="2">
        <v>0.58342238999999996</v>
      </c>
      <c r="G48" s="2">
        <v>0.57287953000000003</v>
      </c>
      <c r="H48" s="2">
        <v>0.59487800000000002</v>
      </c>
      <c r="I48" s="2">
        <v>0.64752385000000001</v>
      </c>
      <c r="J48" s="2">
        <v>0.69908400000000004</v>
      </c>
      <c r="K48" s="2">
        <v>0.71989108000000002</v>
      </c>
      <c r="L48" s="2">
        <v>0.74181722000000005</v>
      </c>
      <c r="M48" s="2">
        <v>0.76885199999999998</v>
      </c>
      <c r="N48" s="2">
        <v>0.82898141000000003</v>
      </c>
      <c r="O48" s="2">
        <v>0.92391445999999999</v>
      </c>
      <c r="P48" s="2">
        <v>1.046495</v>
      </c>
      <c r="Q48" s="2">
        <v>1.1990917999999999</v>
      </c>
      <c r="R48" s="2">
        <v>1.3701331000000001</v>
      </c>
      <c r="S48" s="2">
        <v>1.5345921</v>
      </c>
      <c r="T48" s="2">
        <v>1.6639215999999999</v>
      </c>
      <c r="U48" s="2">
        <v>1.6845338000000001</v>
      </c>
      <c r="V48" s="2">
        <v>1.5568172</v>
      </c>
      <c r="W48" s="2">
        <v>1.4224941</v>
      </c>
      <c r="X48" s="2">
        <v>1.3377938</v>
      </c>
      <c r="Y48" s="2">
        <v>1.1316098000000001</v>
      </c>
      <c r="Z48" s="2">
        <v>0.90172441999999997</v>
      </c>
      <c r="AA48" s="2">
        <v>67.721680000000006</v>
      </c>
      <c r="AB48" s="2">
        <v>66.790599999999998</v>
      </c>
      <c r="AC48" s="2">
        <v>66.149969999999996</v>
      </c>
      <c r="AD48" s="2">
        <v>65.538679999999999</v>
      </c>
      <c r="AE48" s="2">
        <v>64.747649999999993</v>
      </c>
      <c r="AF48" s="2">
        <v>65.133740000000003</v>
      </c>
      <c r="AG48" s="2">
        <v>67.274860000000004</v>
      </c>
      <c r="AH48" s="2">
        <v>69.135270000000006</v>
      </c>
      <c r="AI48" s="2">
        <v>71.583500000000001</v>
      </c>
      <c r="AJ48" s="2">
        <v>74.453180000000003</v>
      </c>
      <c r="AK48" s="2">
        <v>77.764769999999999</v>
      </c>
      <c r="AL48" s="2">
        <v>80.132739999999998</v>
      </c>
      <c r="AM48" s="2">
        <v>82.040869999999998</v>
      </c>
      <c r="AN48" s="2">
        <v>83.009529999999998</v>
      </c>
      <c r="AO48" s="2">
        <v>83.477109999999996</v>
      </c>
      <c r="AP48" s="2">
        <v>83.464839999999995</v>
      </c>
      <c r="AQ48" s="2">
        <v>82.716980000000007</v>
      </c>
      <c r="AR48" s="2">
        <v>81.020780000000002</v>
      </c>
      <c r="AS48" s="2">
        <v>78.253410000000002</v>
      </c>
      <c r="AT48" s="2">
        <v>74.710390000000004</v>
      </c>
      <c r="AU48" s="2">
        <v>71.735900000000001</v>
      </c>
      <c r="AV48" s="2">
        <v>69.825469999999996</v>
      </c>
      <c r="AW48" s="2">
        <v>67.957589999999996</v>
      </c>
      <c r="AX48" s="2">
        <v>66.650120000000001</v>
      </c>
    </row>
    <row r="49" spans="1:50" x14ac:dyDescent="0.25">
      <c r="A49" s="1">
        <v>42193</v>
      </c>
      <c r="B49">
        <v>0</v>
      </c>
      <c r="C49" s="2">
        <v>0.73974324000000002</v>
      </c>
      <c r="D49" s="2">
        <v>0.64642599999999995</v>
      </c>
      <c r="E49" s="2">
        <v>0.58813545</v>
      </c>
      <c r="F49" s="2">
        <v>0.56065056000000002</v>
      </c>
      <c r="G49" s="2">
        <v>0.55463836</v>
      </c>
      <c r="H49" s="2">
        <v>0.57707184</v>
      </c>
      <c r="I49" s="2">
        <v>0.63292839999999995</v>
      </c>
      <c r="J49" s="2">
        <v>0.68510941000000003</v>
      </c>
      <c r="K49" s="2">
        <v>0.70404394000000003</v>
      </c>
      <c r="L49" s="2">
        <v>0.71570354999999997</v>
      </c>
      <c r="M49" s="2">
        <v>0.73315918000000002</v>
      </c>
      <c r="N49" s="2">
        <v>0.76199947000000001</v>
      </c>
      <c r="O49" s="2">
        <v>0.81892396999999995</v>
      </c>
      <c r="P49" s="2">
        <v>0.89968987</v>
      </c>
      <c r="Q49" s="2">
        <v>1.0107242000000001</v>
      </c>
      <c r="R49" s="2">
        <v>1.1329847</v>
      </c>
      <c r="S49" s="2">
        <v>1.2519712999999999</v>
      </c>
      <c r="T49" s="2">
        <v>1.3641456999999999</v>
      </c>
      <c r="U49" s="2">
        <v>1.3808263999999999</v>
      </c>
      <c r="V49" s="2">
        <v>1.2921111000000001</v>
      </c>
      <c r="W49" s="2">
        <v>1.2197150999999999</v>
      </c>
      <c r="X49" s="2">
        <v>1.1568240000000001</v>
      </c>
      <c r="Y49" s="2">
        <v>0.98311968000000005</v>
      </c>
      <c r="Z49" s="2">
        <v>0.78799507999999996</v>
      </c>
      <c r="AA49" s="2">
        <v>65.790499999999994</v>
      </c>
      <c r="AB49" s="2">
        <v>64.909360000000007</v>
      </c>
      <c r="AC49" s="2">
        <v>63.990850000000002</v>
      </c>
      <c r="AD49" s="2">
        <v>63.410939999999997</v>
      </c>
      <c r="AE49" s="2">
        <v>63.135599999999997</v>
      </c>
      <c r="AF49" s="2">
        <v>63.27599</v>
      </c>
      <c r="AG49" s="2">
        <v>64.448880000000003</v>
      </c>
      <c r="AH49" s="2">
        <v>65.941869999999994</v>
      </c>
      <c r="AI49" s="2">
        <v>68.043539999999993</v>
      </c>
      <c r="AJ49" s="2">
        <v>70.397189999999995</v>
      </c>
      <c r="AK49" s="2">
        <v>73.141679999999994</v>
      </c>
      <c r="AL49" s="2">
        <v>75.563429999999997</v>
      </c>
      <c r="AM49" s="2">
        <v>77.852239999999995</v>
      </c>
      <c r="AN49" s="2">
        <v>78.878309999999999</v>
      </c>
      <c r="AO49" s="2">
        <v>79.265010000000004</v>
      </c>
      <c r="AP49" s="2">
        <v>79.239559999999997</v>
      </c>
      <c r="AQ49" s="2">
        <v>78.100909999999999</v>
      </c>
      <c r="AR49" s="2">
        <v>75.741770000000002</v>
      </c>
      <c r="AS49" s="2">
        <v>73.033760000000001</v>
      </c>
      <c r="AT49" s="2">
        <v>69.800240000000002</v>
      </c>
      <c r="AU49" s="2">
        <v>67.30959</v>
      </c>
      <c r="AV49" s="2">
        <v>66.223849999999999</v>
      </c>
      <c r="AW49" s="2">
        <v>65.259780000000006</v>
      </c>
      <c r="AX49" s="2">
        <v>64.330839999999995</v>
      </c>
    </row>
    <row r="50" spans="1:50" x14ac:dyDescent="0.25">
      <c r="A50" s="1">
        <v>42194</v>
      </c>
      <c r="B50">
        <v>0</v>
      </c>
      <c r="C50" s="2">
        <v>0.65955657000000001</v>
      </c>
      <c r="D50" s="2">
        <v>0.58369431000000005</v>
      </c>
      <c r="E50" s="2">
        <v>0.54283084999999998</v>
      </c>
      <c r="F50" s="2">
        <v>0.52146283000000004</v>
      </c>
      <c r="G50" s="2">
        <v>0.52238735999999997</v>
      </c>
      <c r="H50" s="2">
        <v>0.54982637999999995</v>
      </c>
      <c r="I50" s="2">
        <v>0.60798686000000002</v>
      </c>
      <c r="J50" s="2">
        <v>0.66307267000000003</v>
      </c>
      <c r="K50" s="2">
        <v>0.68384131000000004</v>
      </c>
      <c r="L50" s="2">
        <v>0.69599206999999996</v>
      </c>
      <c r="M50" s="2">
        <v>0.69817918999999995</v>
      </c>
      <c r="N50" s="2">
        <v>0.69725587</v>
      </c>
      <c r="O50" s="2">
        <v>0.70675133999999995</v>
      </c>
      <c r="P50" s="2">
        <v>0.72492612000000001</v>
      </c>
      <c r="Q50" s="2">
        <v>0.76673950000000002</v>
      </c>
      <c r="R50" s="2">
        <v>0.83557632000000004</v>
      </c>
      <c r="S50" s="2">
        <v>0.93120599999999998</v>
      </c>
      <c r="T50" s="2">
        <v>1.0317645</v>
      </c>
      <c r="U50" s="2">
        <v>1.0786469000000001</v>
      </c>
      <c r="V50" s="2">
        <v>1.0700978000000001</v>
      </c>
      <c r="W50" s="2">
        <v>1.0672961999999999</v>
      </c>
      <c r="X50" s="2">
        <v>1.0418563000000001</v>
      </c>
      <c r="Y50" s="2">
        <v>0.90587583999999999</v>
      </c>
      <c r="Z50" s="2">
        <v>0.74087871000000005</v>
      </c>
      <c r="AA50" s="2">
        <v>63.403700000000001</v>
      </c>
      <c r="AB50" s="2">
        <v>62.604259999999996</v>
      </c>
      <c r="AC50" s="2">
        <v>61.957520000000002</v>
      </c>
      <c r="AD50" s="2">
        <v>61.688130000000001</v>
      </c>
      <c r="AE50" s="2">
        <v>61.420639999999999</v>
      </c>
      <c r="AF50" s="2">
        <v>61.690330000000003</v>
      </c>
      <c r="AG50" s="2">
        <v>62.694519999999997</v>
      </c>
      <c r="AH50" s="2">
        <v>63.96866</v>
      </c>
      <c r="AI50" s="2">
        <v>65.094719999999995</v>
      </c>
      <c r="AJ50" s="2">
        <v>66.110699999999994</v>
      </c>
      <c r="AK50" s="2">
        <v>68.036029999999997</v>
      </c>
      <c r="AL50" s="2">
        <v>69.919820000000001</v>
      </c>
      <c r="AM50" s="2">
        <v>72.199169999999995</v>
      </c>
      <c r="AN50" s="2">
        <v>73.390240000000006</v>
      </c>
      <c r="AO50" s="2">
        <v>74.171980000000005</v>
      </c>
      <c r="AP50" s="2">
        <v>73.469719999999995</v>
      </c>
      <c r="AQ50" s="2">
        <v>72.867360000000005</v>
      </c>
      <c r="AR50" s="2">
        <v>71.667050000000003</v>
      </c>
      <c r="AS50" s="2">
        <v>70.166250000000005</v>
      </c>
      <c r="AT50" s="2">
        <v>68.438029999999998</v>
      </c>
      <c r="AU50" s="2">
        <v>66.777299999999997</v>
      </c>
      <c r="AV50" s="2">
        <v>65.701319999999996</v>
      </c>
      <c r="AW50" s="2">
        <v>64.800700000000006</v>
      </c>
      <c r="AX50" s="2">
        <v>64.003020000000006</v>
      </c>
    </row>
    <row r="51" spans="1:50" x14ac:dyDescent="0.25">
      <c r="A51" s="1">
        <v>42195</v>
      </c>
      <c r="B51">
        <v>0</v>
      </c>
      <c r="C51" s="2">
        <v>0.62524499</v>
      </c>
      <c r="D51" s="2">
        <v>0.55723871999999997</v>
      </c>
      <c r="E51" s="2">
        <v>0.52142100000000002</v>
      </c>
      <c r="F51" s="2">
        <v>0.50359571000000003</v>
      </c>
      <c r="G51" s="2">
        <v>0.50666540000000004</v>
      </c>
      <c r="H51" s="2">
        <v>0.53559668999999999</v>
      </c>
      <c r="I51" s="2">
        <v>0.59755676999999996</v>
      </c>
      <c r="J51" s="2">
        <v>0.66210462999999997</v>
      </c>
      <c r="K51" s="2">
        <v>0.69515729000000004</v>
      </c>
      <c r="L51" s="2">
        <v>0.70198928999999999</v>
      </c>
      <c r="M51" s="2">
        <v>0.70916756000000003</v>
      </c>
      <c r="N51" s="2">
        <v>0.71101725999999998</v>
      </c>
      <c r="O51" s="2">
        <v>0.71890005999999995</v>
      </c>
      <c r="P51" s="2">
        <v>0.72815328999999995</v>
      </c>
      <c r="Q51" s="2">
        <v>0.76544893000000003</v>
      </c>
      <c r="R51" s="2">
        <v>0.84278708999999996</v>
      </c>
      <c r="S51" s="2">
        <v>0.94529490000000005</v>
      </c>
      <c r="T51" s="2">
        <v>1.0564526000000001</v>
      </c>
      <c r="U51" s="2">
        <v>1.1083510999999999</v>
      </c>
      <c r="V51" s="2">
        <v>1.079882</v>
      </c>
      <c r="W51" s="2">
        <v>1.0639346000000001</v>
      </c>
      <c r="X51" s="2">
        <v>1.0678894999999999</v>
      </c>
      <c r="Y51" s="2">
        <v>0.95575666000000004</v>
      </c>
      <c r="Z51" s="2">
        <v>0.79860361000000002</v>
      </c>
      <c r="AA51" s="2">
        <v>63.656239999999997</v>
      </c>
      <c r="AB51" s="2">
        <v>63.14143</v>
      </c>
      <c r="AC51" s="2">
        <v>62.86927</v>
      </c>
      <c r="AD51" s="2">
        <v>63.130400000000002</v>
      </c>
      <c r="AE51" s="2">
        <v>62.874870000000001</v>
      </c>
      <c r="AF51" s="2">
        <v>63.095730000000003</v>
      </c>
      <c r="AG51" s="2">
        <v>63.804079999999999</v>
      </c>
      <c r="AH51" s="2">
        <v>64.939359999999994</v>
      </c>
      <c r="AI51" s="2">
        <v>66.024889999999999</v>
      </c>
      <c r="AJ51" s="2">
        <v>67.771780000000007</v>
      </c>
      <c r="AK51" s="2">
        <v>69.689260000000004</v>
      </c>
      <c r="AL51" s="2">
        <v>71.631519999999995</v>
      </c>
      <c r="AM51" s="2">
        <v>73.551159999999996</v>
      </c>
      <c r="AN51" s="2">
        <v>75.462829999999997</v>
      </c>
      <c r="AO51" s="2">
        <v>76.922330000000002</v>
      </c>
      <c r="AP51" s="2">
        <v>77.57199</v>
      </c>
      <c r="AQ51" s="2">
        <v>77.203059999999994</v>
      </c>
      <c r="AR51" s="2">
        <v>76.31935</v>
      </c>
      <c r="AS51" s="2">
        <v>74.388819999999996</v>
      </c>
      <c r="AT51" s="2">
        <v>71.796400000000006</v>
      </c>
      <c r="AU51" s="2">
        <v>69.486379999999997</v>
      </c>
      <c r="AV51" s="2">
        <v>67.913719999999998</v>
      </c>
      <c r="AW51" s="2">
        <v>66.829369999999997</v>
      </c>
      <c r="AX51" s="2">
        <v>65.58126</v>
      </c>
    </row>
    <row r="52" spans="1:50" x14ac:dyDescent="0.25">
      <c r="A52" s="1">
        <v>42198</v>
      </c>
      <c r="B52">
        <v>0</v>
      </c>
      <c r="C52" s="2">
        <v>0.71574194000000002</v>
      </c>
      <c r="D52" s="2">
        <v>0.62433662000000001</v>
      </c>
      <c r="E52" s="2">
        <v>0.57162926999999997</v>
      </c>
      <c r="F52" s="2">
        <v>0.54551912999999996</v>
      </c>
      <c r="G52" s="2">
        <v>0.53991577999999996</v>
      </c>
      <c r="H52" s="2">
        <v>0.56442464000000003</v>
      </c>
      <c r="I52" s="2">
        <v>0.62059472000000004</v>
      </c>
      <c r="J52" s="2">
        <v>0.67314863999999996</v>
      </c>
      <c r="K52" s="2">
        <v>0.69796543</v>
      </c>
      <c r="L52" s="2">
        <v>0.71329014999999996</v>
      </c>
      <c r="M52" s="2">
        <v>0.74990356999999996</v>
      </c>
      <c r="N52" s="2">
        <v>0.81347572999999995</v>
      </c>
      <c r="O52" s="2">
        <v>0.90942595999999998</v>
      </c>
      <c r="P52" s="2">
        <v>1.0407781</v>
      </c>
      <c r="Q52" s="2">
        <v>1.2119871</v>
      </c>
      <c r="R52" s="2">
        <v>1.4111832</v>
      </c>
      <c r="S52" s="2">
        <v>1.5981145999999999</v>
      </c>
      <c r="T52" s="2">
        <v>1.7300114</v>
      </c>
      <c r="U52" s="2">
        <v>1.7302888000000001</v>
      </c>
      <c r="V52" s="2">
        <v>1.6187446999999999</v>
      </c>
      <c r="W52" s="2">
        <v>1.4932574000000001</v>
      </c>
      <c r="X52" s="2">
        <v>1.3894682</v>
      </c>
      <c r="Y52" s="2">
        <v>1.1615530999999999</v>
      </c>
      <c r="Z52" s="2">
        <v>0.91995612999999998</v>
      </c>
      <c r="AA52" s="2">
        <v>66.232849999999999</v>
      </c>
      <c r="AB52" s="2">
        <v>65.445849999999993</v>
      </c>
      <c r="AC52" s="2">
        <v>64.570719999999994</v>
      </c>
      <c r="AD52" s="2">
        <v>64.400260000000003</v>
      </c>
      <c r="AE52" s="2">
        <v>63.708979999999997</v>
      </c>
      <c r="AF52" s="2">
        <v>63.719709999999999</v>
      </c>
      <c r="AG52" s="2">
        <v>66.250910000000005</v>
      </c>
      <c r="AH52" s="2">
        <v>69.431269999999998</v>
      </c>
      <c r="AI52" s="2">
        <v>72.132509999999996</v>
      </c>
      <c r="AJ52" s="2">
        <v>75.308459999999997</v>
      </c>
      <c r="AK52" s="2">
        <v>78.429150000000007</v>
      </c>
      <c r="AL52" s="2">
        <v>81.668559999999999</v>
      </c>
      <c r="AM52" s="2">
        <v>84.276510000000002</v>
      </c>
      <c r="AN52" s="2">
        <v>85.908339999999995</v>
      </c>
      <c r="AO52" s="2">
        <v>86.598079999999996</v>
      </c>
      <c r="AP52" s="2">
        <v>86.396159999999995</v>
      </c>
      <c r="AQ52" s="2">
        <v>85.177350000000004</v>
      </c>
      <c r="AR52" s="2">
        <v>83.075450000000004</v>
      </c>
      <c r="AS52" s="2">
        <v>81.098370000000003</v>
      </c>
      <c r="AT52" s="2">
        <v>77.046009999999995</v>
      </c>
      <c r="AU52" s="2">
        <v>73.59599</v>
      </c>
      <c r="AV52" s="2">
        <v>71.150670000000005</v>
      </c>
      <c r="AW52" s="2">
        <v>69.312190000000001</v>
      </c>
      <c r="AX52" s="2">
        <v>68.068340000000006</v>
      </c>
    </row>
    <row r="53" spans="1:50" x14ac:dyDescent="0.25">
      <c r="A53" s="1">
        <v>42199</v>
      </c>
      <c r="B53">
        <v>0</v>
      </c>
      <c r="C53" s="2">
        <v>0.75163561000000001</v>
      </c>
      <c r="D53" s="2">
        <v>0.65170762000000004</v>
      </c>
      <c r="E53" s="2">
        <v>0.59177334999999998</v>
      </c>
      <c r="F53" s="2">
        <v>0.55889188000000001</v>
      </c>
      <c r="G53" s="2">
        <v>0.55228758</v>
      </c>
      <c r="H53" s="2">
        <v>0.57375419000000005</v>
      </c>
      <c r="I53" s="2">
        <v>0.62685813000000001</v>
      </c>
      <c r="J53" s="2">
        <v>0.67839304</v>
      </c>
      <c r="K53" s="2">
        <v>0.69618612999999996</v>
      </c>
      <c r="L53" s="2">
        <v>0.70639589000000003</v>
      </c>
      <c r="M53" s="2">
        <v>0.73566050999999999</v>
      </c>
      <c r="N53" s="2">
        <v>0.79760001999999997</v>
      </c>
      <c r="O53" s="2">
        <v>0.89269398</v>
      </c>
      <c r="P53" s="2">
        <v>1.0136569</v>
      </c>
      <c r="Q53" s="2">
        <v>1.1738614000000001</v>
      </c>
      <c r="R53" s="2">
        <v>1.3500627000000001</v>
      </c>
      <c r="S53" s="2">
        <v>1.5291665999999999</v>
      </c>
      <c r="T53" s="2">
        <v>1.6676896000000001</v>
      </c>
      <c r="U53" s="2">
        <v>1.6793469999999999</v>
      </c>
      <c r="V53" s="2">
        <v>1.5507373</v>
      </c>
      <c r="W53" s="2">
        <v>1.4068997999999999</v>
      </c>
      <c r="X53" s="2">
        <v>1.3058068</v>
      </c>
      <c r="Y53" s="2">
        <v>1.0911052999999999</v>
      </c>
      <c r="Z53" s="2">
        <v>0.86496434</v>
      </c>
      <c r="AA53" s="2">
        <v>66.703739999999996</v>
      </c>
      <c r="AB53" s="2">
        <v>65.778369999999995</v>
      </c>
      <c r="AC53" s="2">
        <v>64.841669999999993</v>
      </c>
      <c r="AD53" s="2">
        <v>64.031379999999999</v>
      </c>
      <c r="AE53" s="2">
        <v>63.279110000000003</v>
      </c>
      <c r="AF53" s="2">
        <v>63.735349999999997</v>
      </c>
      <c r="AG53" s="2">
        <v>65.64085</v>
      </c>
      <c r="AH53" s="2">
        <v>68.442269999999994</v>
      </c>
      <c r="AI53" s="2">
        <v>71.440929999999994</v>
      </c>
      <c r="AJ53" s="2">
        <v>74.244010000000003</v>
      </c>
      <c r="AK53" s="2">
        <v>76.824650000000005</v>
      </c>
      <c r="AL53" s="2">
        <v>79.225750000000005</v>
      </c>
      <c r="AM53" s="2">
        <v>81.656559999999999</v>
      </c>
      <c r="AN53" s="2">
        <v>83.104609999999994</v>
      </c>
      <c r="AO53" s="2">
        <v>83.965159999999997</v>
      </c>
      <c r="AP53" s="2">
        <v>83.649190000000004</v>
      </c>
      <c r="AQ53" s="2">
        <v>82.633309999999994</v>
      </c>
      <c r="AR53" s="2">
        <v>80.191280000000006</v>
      </c>
      <c r="AS53" s="2">
        <v>76.895629999999997</v>
      </c>
      <c r="AT53" s="2">
        <v>73.434950000000001</v>
      </c>
      <c r="AU53" s="2">
        <v>70.178139999999999</v>
      </c>
      <c r="AV53" s="2">
        <v>67.925870000000003</v>
      </c>
      <c r="AW53" s="2">
        <v>66.544489999999996</v>
      </c>
      <c r="AX53" s="2">
        <v>65.413830000000004</v>
      </c>
    </row>
    <row r="54" spans="1:50" x14ac:dyDescent="0.25">
      <c r="A54" s="1">
        <v>42200</v>
      </c>
      <c r="B54">
        <v>0</v>
      </c>
      <c r="C54" s="2">
        <v>0.71170071999999995</v>
      </c>
      <c r="D54" s="2">
        <v>0.61950548999999999</v>
      </c>
      <c r="E54" s="2">
        <v>0.56593221999999999</v>
      </c>
      <c r="F54" s="2">
        <v>0.54118365999999996</v>
      </c>
      <c r="G54" s="2">
        <v>0.53536938000000001</v>
      </c>
      <c r="H54" s="2">
        <v>0.55867067000000004</v>
      </c>
      <c r="I54" s="2">
        <v>0.61707641000000002</v>
      </c>
      <c r="J54" s="2">
        <v>0.66665856000000001</v>
      </c>
      <c r="K54" s="2">
        <v>0.68038257999999996</v>
      </c>
      <c r="L54" s="2">
        <v>0.68840484999999996</v>
      </c>
      <c r="M54" s="2">
        <v>0.71781413999999999</v>
      </c>
      <c r="N54" s="2">
        <v>0.77992335999999995</v>
      </c>
      <c r="O54" s="2">
        <v>0.88563720999999995</v>
      </c>
      <c r="P54" s="2">
        <v>1.0381902999999999</v>
      </c>
      <c r="Q54" s="2">
        <v>1.2433486</v>
      </c>
      <c r="R54" s="2">
        <v>1.4891342000000001</v>
      </c>
      <c r="S54" s="2">
        <v>1.738693</v>
      </c>
      <c r="T54" s="2">
        <v>1.9491141000000001</v>
      </c>
      <c r="U54" s="2">
        <v>2.0094565000000002</v>
      </c>
      <c r="V54" s="2">
        <v>1.8740082</v>
      </c>
      <c r="W54" s="2">
        <v>1.6723139</v>
      </c>
      <c r="X54" s="2">
        <v>1.5170267</v>
      </c>
      <c r="Y54" s="2">
        <v>1.2472817</v>
      </c>
      <c r="Z54" s="2">
        <v>0.97860731000000001</v>
      </c>
      <c r="AA54" s="2">
        <v>64.760279999999995</v>
      </c>
      <c r="AB54" s="2">
        <v>64.297749999999994</v>
      </c>
      <c r="AC54" s="2">
        <v>63.49821</v>
      </c>
      <c r="AD54" s="2">
        <v>62.947870000000002</v>
      </c>
      <c r="AE54" s="2">
        <v>62.334110000000003</v>
      </c>
      <c r="AF54" s="2">
        <v>62.486310000000003</v>
      </c>
      <c r="AG54" s="2">
        <v>65.292199999999994</v>
      </c>
      <c r="AH54" s="2">
        <v>68.603139999999996</v>
      </c>
      <c r="AI54" s="2">
        <v>72.261510000000001</v>
      </c>
      <c r="AJ54" s="2">
        <v>76.104230000000001</v>
      </c>
      <c r="AK54" s="2">
        <v>80.062610000000006</v>
      </c>
      <c r="AL54" s="2">
        <v>83.509450000000001</v>
      </c>
      <c r="AM54" s="2">
        <v>86.453999999999994</v>
      </c>
      <c r="AN54" s="2">
        <v>88.39143</v>
      </c>
      <c r="AO54" s="2">
        <v>89.644589999999994</v>
      </c>
      <c r="AP54" s="2">
        <v>90.288730000000001</v>
      </c>
      <c r="AQ54" s="2">
        <v>89.58905</v>
      </c>
      <c r="AR54" s="2">
        <v>88.083219999999997</v>
      </c>
      <c r="AS54" s="2">
        <v>84.27834</v>
      </c>
      <c r="AT54" s="2">
        <v>79.142150000000001</v>
      </c>
      <c r="AU54" s="2">
        <v>75.860789999999994</v>
      </c>
      <c r="AV54" s="2">
        <v>73.29177</v>
      </c>
      <c r="AW54" s="2">
        <v>71.989689999999996</v>
      </c>
      <c r="AX54" s="2">
        <v>70.309399999999997</v>
      </c>
    </row>
    <row r="55" spans="1:50" x14ac:dyDescent="0.25">
      <c r="A55" s="1">
        <v>42201</v>
      </c>
      <c r="B55">
        <v>0</v>
      </c>
      <c r="C55" s="2">
        <v>0.79284527000000005</v>
      </c>
      <c r="D55" s="2">
        <v>0.67888528999999997</v>
      </c>
      <c r="E55" s="2">
        <v>0.61000558999999999</v>
      </c>
      <c r="F55" s="2">
        <v>0.57449269000000003</v>
      </c>
      <c r="G55" s="2">
        <v>0.56441688999999995</v>
      </c>
      <c r="H55" s="2">
        <v>0.58389979000000003</v>
      </c>
      <c r="I55" s="2">
        <v>0.63937637000000003</v>
      </c>
      <c r="J55" s="2">
        <v>0.69009493</v>
      </c>
      <c r="K55" s="2">
        <v>0.71509458999999997</v>
      </c>
      <c r="L55" s="2">
        <v>0.74294400999999999</v>
      </c>
      <c r="M55" s="2">
        <v>0.80865118000000002</v>
      </c>
      <c r="N55" s="2">
        <v>0.91586230000000002</v>
      </c>
      <c r="O55" s="2">
        <v>1.0778327999999999</v>
      </c>
      <c r="P55" s="2">
        <v>1.2839993999999999</v>
      </c>
      <c r="Q55" s="2">
        <v>1.5192049000000001</v>
      </c>
      <c r="R55" s="2">
        <v>1.7645291000000001</v>
      </c>
      <c r="S55" s="2">
        <v>1.9870236999999999</v>
      </c>
      <c r="T55" s="2">
        <v>2.1346609000000001</v>
      </c>
      <c r="U55" s="2">
        <v>2.1536601000000002</v>
      </c>
      <c r="V55" s="2">
        <v>1.9932205000000001</v>
      </c>
      <c r="W55" s="2">
        <v>1.7592756000000001</v>
      </c>
      <c r="X55" s="2">
        <v>1.5807015</v>
      </c>
      <c r="Y55" s="2">
        <v>1.3062103</v>
      </c>
      <c r="Z55" s="2">
        <v>1.0280665</v>
      </c>
      <c r="AA55" s="2">
        <v>69.334280000000007</v>
      </c>
      <c r="AB55" s="2">
        <v>67.868700000000004</v>
      </c>
      <c r="AC55" s="2">
        <v>66.185029999999998</v>
      </c>
      <c r="AD55" s="2">
        <v>65.325670000000002</v>
      </c>
      <c r="AE55" s="2">
        <v>64.429559999999995</v>
      </c>
      <c r="AF55" s="2">
        <v>64.184010000000001</v>
      </c>
      <c r="AG55" s="2">
        <v>66.584410000000005</v>
      </c>
      <c r="AH55" s="2">
        <v>70.031049999999993</v>
      </c>
      <c r="AI55" s="2">
        <v>74.326520000000002</v>
      </c>
      <c r="AJ55" s="2">
        <v>78.349119999999999</v>
      </c>
      <c r="AK55" s="2">
        <v>82.210269999999994</v>
      </c>
      <c r="AL55" s="2">
        <v>85.776570000000007</v>
      </c>
      <c r="AM55" s="2">
        <v>88.930819999999997</v>
      </c>
      <c r="AN55" s="2">
        <v>90.380840000000006</v>
      </c>
      <c r="AO55" s="2">
        <v>90.449420000000003</v>
      </c>
      <c r="AP55" s="2">
        <v>90.224180000000004</v>
      </c>
      <c r="AQ55" s="2">
        <v>89.281720000000007</v>
      </c>
      <c r="AR55" s="2">
        <v>87.630899999999997</v>
      </c>
      <c r="AS55" s="2">
        <v>84.149619999999999</v>
      </c>
      <c r="AT55" s="2">
        <v>79.322649999999996</v>
      </c>
      <c r="AU55" s="2">
        <v>76.158389999999997</v>
      </c>
      <c r="AV55" s="2">
        <v>73.756990000000002</v>
      </c>
      <c r="AW55" s="2">
        <v>71.897540000000006</v>
      </c>
      <c r="AX55" s="2">
        <v>70.368679999999998</v>
      </c>
    </row>
    <row r="56" spans="1:50" x14ac:dyDescent="0.25">
      <c r="A56" s="1">
        <v>42202</v>
      </c>
      <c r="B56">
        <v>0</v>
      </c>
      <c r="C56" s="2">
        <v>0.83771236000000004</v>
      </c>
      <c r="D56" s="2">
        <v>0.71223040999999998</v>
      </c>
      <c r="E56" s="2">
        <v>0.63737747</v>
      </c>
      <c r="F56" s="2">
        <v>0.59295880000000001</v>
      </c>
      <c r="G56" s="2">
        <v>0.57880883999999999</v>
      </c>
      <c r="H56" s="2">
        <v>0.59547901000000003</v>
      </c>
      <c r="I56" s="2">
        <v>0.64879408000000005</v>
      </c>
      <c r="J56" s="2">
        <v>0.70561865000000001</v>
      </c>
      <c r="K56" s="2">
        <v>0.74492829000000005</v>
      </c>
      <c r="L56" s="2">
        <v>0.78512897000000004</v>
      </c>
      <c r="M56" s="2">
        <v>0.85092705999999996</v>
      </c>
      <c r="N56" s="2">
        <v>0.96542919000000005</v>
      </c>
      <c r="O56" s="2">
        <v>1.1307978999999999</v>
      </c>
      <c r="P56" s="2">
        <v>1.3284745</v>
      </c>
      <c r="Q56" s="2">
        <v>1.5683240000000001</v>
      </c>
      <c r="R56" s="2">
        <v>1.8320901000000001</v>
      </c>
      <c r="S56" s="2">
        <v>2.0521341999999998</v>
      </c>
      <c r="T56" s="2">
        <v>2.2020833</v>
      </c>
      <c r="U56" s="2">
        <v>2.1955214999999999</v>
      </c>
      <c r="V56" s="2">
        <v>2.0088240000000002</v>
      </c>
      <c r="W56" s="2">
        <v>1.7741545000000001</v>
      </c>
      <c r="X56" s="2">
        <v>1.5925943</v>
      </c>
      <c r="Y56" s="2">
        <v>1.3328614000000001</v>
      </c>
      <c r="Z56" s="2">
        <v>1.0721845999999999</v>
      </c>
      <c r="AA56" s="2">
        <v>68.83614</v>
      </c>
      <c r="AB56" s="2">
        <v>67.290840000000003</v>
      </c>
      <c r="AC56" s="2">
        <v>66.271919999999994</v>
      </c>
      <c r="AD56" s="2">
        <v>65.287279999999996</v>
      </c>
      <c r="AE56" s="2">
        <v>64.844880000000003</v>
      </c>
      <c r="AF56" s="2">
        <v>64.512720000000002</v>
      </c>
      <c r="AG56" s="2">
        <v>66.868560000000002</v>
      </c>
      <c r="AH56" s="2">
        <v>70.27046</v>
      </c>
      <c r="AI56" s="2">
        <v>74.228020000000001</v>
      </c>
      <c r="AJ56" s="2">
        <v>78.618160000000003</v>
      </c>
      <c r="AK56" s="2">
        <v>82.332490000000007</v>
      </c>
      <c r="AL56" s="2">
        <v>85.656419999999997</v>
      </c>
      <c r="AM56" s="2">
        <v>88.785219999999995</v>
      </c>
      <c r="AN56" s="2">
        <v>90.817679999999996</v>
      </c>
      <c r="AO56" s="2">
        <v>91.829790000000003</v>
      </c>
      <c r="AP56" s="2">
        <v>91.864429999999999</v>
      </c>
      <c r="AQ56" s="2">
        <v>91.146870000000007</v>
      </c>
      <c r="AR56" s="2">
        <v>89.031679999999994</v>
      </c>
      <c r="AS56" s="2">
        <v>85.247770000000003</v>
      </c>
      <c r="AT56" s="2">
        <v>80.711420000000004</v>
      </c>
      <c r="AU56" s="2">
        <v>76.715950000000007</v>
      </c>
      <c r="AV56" s="2">
        <v>73.73997</v>
      </c>
      <c r="AW56" s="2">
        <v>71.759510000000006</v>
      </c>
      <c r="AX56" s="2">
        <v>70.061229999999995</v>
      </c>
    </row>
    <row r="57" spans="1:50" x14ac:dyDescent="0.25">
      <c r="A57" s="1">
        <v>42205</v>
      </c>
      <c r="B57">
        <v>0</v>
      </c>
      <c r="C57" s="2">
        <v>0.95609339999999998</v>
      </c>
      <c r="D57" s="2">
        <v>0.81967979000000002</v>
      </c>
      <c r="E57" s="2">
        <v>0.73530810999999996</v>
      </c>
      <c r="F57" s="2">
        <v>0.68393338000000004</v>
      </c>
      <c r="G57" s="2">
        <v>0.66293566999999998</v>
      </c>
      <c r="H57" s="2">
        <v>0.67955582999999997</v>
      </c>
      <c r="I57" s="2">
        <v>0.73815359999999997</v>
      </c>
      <c r="J57" s="2">
        <v>0.81848049</v>
      </c>
      <c r="K57" s="2">
        <v>0.90297868000000003</v>
      </c>
      <c r="L57" s="2">
        <v>1.0237613999999999</v>
      </c>
      <c r="M57" s="2">
        <v>1.2111008999999999</v>
      </c>
      <c r="N57" s="2">
        <v>1.4606992000000001</v>
      </c>
      <c r="O57" s="2">
        <v>1.7299191</v>
      </c>
      <c r="P57" s="2">
        <v>1.9901173000000001</v>
      </c>
      <c r="Q57" s="2">
        <v>2.2281917999999998</v>
      </c>
      <c r="R57" s="2">
        <v>2.4393305000000001</v>
      </c>
      <c r="S57" s="2">
        <v>2.6190498999999998</v>
      </c>
      <c r="T57" s="2">
        <v>2.7306767000000001</v>
      </c>
      <c r="U57" s="2">
        <v>2.7036688999999998</v>
      </c>
      <c r="V57" s="2">
        <v>2.4638149999999999</v>
      </c>
      <c r="W57" s="2">
        <v>2.1656175000000002</v>
      </c>
      <c r="X57" s="2">
        <v>1.911065</v>
      </c>
      <c r="Y57" s="2">
        <v>1.5522138999999999</v>
      </c>
      <c r="Z57" s="2">
        <v>1.2233296</v>
      </c>
      <c r="AA57" s="2">
        <v>75.178060000000002</v>
      </c>
      <c r="AB57" s="2">
        <v>74.405010000000004</v>
      </c>
      <c r="AC57" s="2">
        <v>73.885360000000006</v>
      </c>
      <c r="AD57" s="2">
        <v>73.009249999999994</v>
      </c>
      <c r="AE57" s="2">
        <v>72.352580000000003</v>
      </c>
      <c r="AF57" s="2">
        <v>72.933269999999993</v>
      </c>
      <c r="AG57" s="2">
        <v>75.330309999999997</v>
      </c>
      <c r="AH57" s="2">
        <v>79.224530000000001</v>
      </c>
      <c r="AI57" s="2">
        <v>82.695679999999996</v>
      </c>
      <c r="AJ57" s="2">
        <v>85.305269999999993</v>
      </c>
      <c r="AK57" s="2">
        <v>87.818269999999998</v>
      </c>
      <c r="AL57" s="2">
        <v>89.614620000000002</v>
      </c>
      <c r="AM57" s="2">
        <v>91.412090000000006</v>
      </c>
      <c r="AN57" s="2">
        <v>92.150829999999999</v>
      </c>
      <c r="AO57" s="2">
        <v>92.671459999999996</v>
      </c>
      <c r="AP57" s="2">
        <v>92.344840000000005</v>
      </c>
      <c r="AQ57" s="2">
        <v>90.981859999999998</v>
      </c>
      <c r="AR57" s="2">
        <v>88.814009999999996</v>
      </c>
      <c r="AS57" s="2">
        <v>85.663480000000007</v>
      </c>
      <c r="AT57" s="2">
        <v>81.263379999999998</v>
      </c>
      <c r="AU57" s="2">
        <v>78.208629999999999</v>
      </c>
      <c r="AV57" s="2">
        <v>76.218909999999994</v>
      </c>
      <c r="AW57" s="2">
        <v>74.728020000000001</v>
      </c>
      <c r="AX57" s="2">
        <v>72.994969999999995</v>
      </c>
    </row>
    <row r="58" spans="1:50" x14ac:dyDescent="0.25">
      <c r="A58" s="1">
        <v>42206</v>
      </c>
      <c r="B58">
        <v>0</v>
      </c>
      <c r="C58" s="2">
        <v>0.99338822999999998</v>
      </c>
      <c r="D58" s="2">
        <v>0.84833630000000004</v>
      </c>
      <c r="E58" s="2">
        <v>0.75176399000000005</v>
      </c>
      <c r="F58" s="2">
        <v>0.69588764999999997</v>
      </c>
      <c r="G58" s="2">
        <v>0.66838129000000002</v>
      </c>
      <c r="H58" s="2">
        <v>0.67865934000000006</v>
      </c>
      <c r="I58" s="2">
        <v>0.73104535999999998</v>
      </c>
      <c r="J58" s="2">
        <v>0.79051185999999996</v>
      </c>
      <c r="K58" s="2">
        <v>0.83355005000000004</v>
      </c>
      <c r="L58" s="2">
        <v>0.90191142000000002</v>
      </c>
      <c r="M58" s="2">
        <v>1.0062319</v>
      </c>
      <c r="N58" s="2">
        <v>1.1582262999999999</v>
      </c>
      <c r="O58" s="2">
        <v>1.3337330999999999</v>
      </c>
      <c r="P58" s="2">
        <v>1.5353222</v>
      </c>
      <c r="Q58" s="2">
        <v>1.7456904</v>
      </c>
      <c r="R58" s="2">
        <v>1.9452718</v>
      </c>
      <c r="S58" s="2">
        <v>2.1205029999999998</v>
      </c>
      <c r="T58" s="2">
        <v>2.2163734000000002</v>
      </c>
      <c r="U58" s="2">
        <v>2.1705546999999998</v>
      </c>
      <c r="V58" s="2">
        <v>1.9636521</v>
      </c>
      <c r="W58" s="2">
        <v>1.7437543</v>
      </c>
      <c r="X58" s="2">
        <v>1.5775851999999999</v>
      </c>
      <c r="Y58" s="2">
        <v>1.3038183999999999</v>
      </c>
      <c r="Z58" s="2">
        <v>1.0351592999999999</v>
      </c>
      <c r="AA58" s="2">
        <v>71.368799999999993</v>
      </c>
      <c r="AB58" s="2">
        <v>70.282809999999998</v>
      </c>
      <c r="AC58" s="2">
        <v>69.48366</v>
      </c>
      <c r="AD58" s="2">
        <v>68.412509999999997</v>
      </c>
      <c r="AE58" s="2">
        <v>67.964250000000007</v>
      </c>
      <c r="AF58" s="2">
        <v>68.315809999999999</v>
      </c>
      <c r="AG58" s="2">
        <v>69.695859999999996</v>
      </c>
      <c r="AH58" s="2">
        <v>71.817440000000005</v>
      </c>
      <c r="AI58" s="2">
        <v>74.787890000000004</v>
      </c>
      <c r="AJ58" s="2">
        <v>78.373350000000002</v>
      </c>
      <c r="AK58" s="2">
        <v>81.758470000000003</v>
      </c>
      <c r="AL58" s="2">
        <v>84.015339999999995</v>
      </c>
      <c r="AM58" s="2">
        <v>86.181920000000005</v>
      </c>
      <c r="AN58" s="2">
        <v>87.441609999999997</v>
      </c>
      <c r="AO58" s="2">
        <v>87.639120000000005</v>
      </c>
      <c r="AP58" s="2">
        <v>86.989350000000002</v>
      </c>
      <c r="AQ58" s="2">
        <v>85.286100000000005</v>
      </c>
      <c r="AR58" s="2">
        <v>82.760040000000004</v>
      </c>
      <c r="AS58" s="2">
        <v>79.476280000000003</v>
      </c>
      <c r="AT58" s="2">
        <v>75.826009999999997</v>
      </c>
      <c r="AU58" s="2">
        <v>73.640289999999993</v>
      </c>
      <c r="AV58" s="2">
        <v>71.870639999999995</v>
      </c>
      <c r="AW58" s="2">
        <v>70.566119999999998</v>
      </c>
      <c r="AX58" s="2">
        <v>69.479079999999996</v>
      </c>
    </row>
    <row r="59" spans="1:50" x14ac:dyDescent="0.25">
      <c r="A59" s="1">
        <v>42207</v>
      </c>
      <c r="B59">
        <v>0</v>
      </c>
      <c r="C59" s="2">
        <v>0.84429920000000003</v>
      </c>
      <c r="D59" s="2">
        <v>0.72569450999999996</v>
      </c>
      <c r="E59" s="2">
        <v>0.65434764999999995</v>
      </c>
      <c r="F59" s="2">
        <v>0.61424723999999997</v>
      </c>
      <c r="G59" s="2">
        <v>0.59919529000000005</v>
      </c>
      <c r="H59" s="2">
        <v>0.61638510999999996</v>
      </c>
      <c r="I59" s="2">
        <v>0.66824612000000005</v>
      </c>
      <c r="J59" s="2">
        <v>0.71988072000000003</v>
      </c>
      <c r="K59" s="2">
        <v>0.74645543999999997</v>
      </c>
      <c r="L59" s="2">
        <v>0.77623125000000004</v>
      </c>
      <c r="M59" s="2">
        <v>0.83136580999999998</v>
      </c>
      <c r="N59" s="2">
        <v>0.91658572000000005</v>
      </c>
      <c r="O59" s="2">
        <v>1.0321762000000001</v>
      </c>
      <c r="P59" s="2">
        <v>1.1563555999999999</v>
      </c>
      <c r="Q59" s="2">
        <v>1.2899904</v>
      </c>
      <c r="R59" s="2">
        <v>1.4391615</v>
      </c>
      <c r="S59" s="2">
        <v>1.5719706</v>
      </c>
      <c r="T59" s="2">
        <v>1.657856</v>
      </c>
      <c r="U59" s="2">
        <v>1.6245775</v>
      </c>
      <c r="V59" s="2">
        <v>1.4738863</v>
      </c>
      <c r="W59" s="2">
        <v>1.3486484999999999</v>
      </c>
      <c r="X59" s="2">
        <v>1.2610490000000001</v>
      </c>
      <c r="Y59" s="2">
        <v>1.0622981</v>
      </c>
      <c r="Z59" s="2">
        <v>0.84931000999999995</v>
      </c>
      <c r="AA59" s="2">
        <v>68.343410000000006</v>
      </c>
      <c r="AB59" s="2">
        <v>67.735579999999999</v>
      </c>
      <c r="AC59" s="2">
        <v>67.220370000000003</v>
      </c>
      <c r="AD59" s="2">
        <v>66.451070000000001</v>
      </c>
      <c r="AE59" s="2">
        <v>65.784419999999997</v>
      </c>
      <c r="AF59" s="2">
        <v>65.562479999999994</v>
      </c>
      <c r="AG59" s="2">
        <v>67.377809999999997</v>
      </c>
      <c r="AH59" s="2">
        <v>69.775350000000003</v>
      </c>
      <c r="AI59" s="2">
        <v>72.901150000000001</v>
      </c>
      <c r="AJ59" s="2">
        <v>75.982569999999996</v>
      </c>
      <c r="AK59" s="2">
        <v>78.577770000000001</v>
      </c>
      <c r="AL59" s="2">
        <v>80.307509999999994</v>
      </c>
      <c r="AM59" s="2">
        <v>81.660439999999994</v>
      </c>
      <c r="AN59" s="2">
        <v>82.818489999999997</v>
      </c>
      <c r="AO59" s="2">
        <v>82.866460000000004</v>
      </c>
      <c r="AP59" s="2">
        <v>82.122190000000003</v>
      </c>
      <c r="AQ59" s="2">
        <v>80.365480000000005</v>
      </c>
      <c r="AR59" s="2">
        <v>78.052120000000002</v>
      </c>
      <c r="AS59" s="2">
        <v>74.807850000000002</v>
      </c>
      <c r="AT59" s="2">
        <v>71.264480000000006</v>
      </c>
      <c r="AU59" s="2">
        <v>68.910309999999996</v>
      </c>
      <c r="AV59" s="2">
        <v>67.49136</v>
      </c>
      <c r="AW59" s="2">
        <v>66.201779999999999</v>
      </c>
      <c r="AX59" s="2">
        <v>65.026049999999998</v>
      </c>
    </row>
    <row r="60" spans="1:50" x14ac:dyDescent="0.25">
      <c r="A60" s="1">
        <v>42208</v>
      </c>
      <c r="B60">
        <v>0</v>
      </c>
      <c r="C60" s="2">
        <v>0.70365721000000003</v>
      </c>
      <c r="D60" s="2">
        <v>0.61532114999999998</v>
      </c>
      <c r="E60" s="2">
        <v>0.56376099000000002</v>
      </c>
      <c r="F60" s="2">
        <v>0.53652321000000003</v>
      </c>
      <c r="G60" s="2">
        <v>0.53482551</v>
      </c>
      <c r="H60" s="2">
        <v>0.55903248999999999</v>
      </c>
      <c r="I60" s="2">
        <v>0.61387897999999996</v>
      </c>
      <c r="J60" s="2">
        <v>0.66457076999999998</v>
      </c>
      <c r="K60" s="2">
        <v>0.68192699000000001</v>
      </c>
      <c r="L60" s="2">
        <v>0.68678380000000006</v>
      </c>
      <c r="M60" s="2">
        <v>0.69567897999999995</v>
      </c>
      <c r="N60" s="2">
        <v>0.72973173999999996</v>
      </c>
      <c r="O60" s="2">
        <v>0.78812108000000003</v>
      </c>
      <c r="P60" s="2">
        <v>0.86305525000000005</v>
      </c>
      <c r="Q60" s="2">
        <v>0.96335862999999999</v>
      </c>
      <c r="R60" s="2">
        <v>1.1007041</v>
      </c>
      <c r="S60" s="2">
        <v>1.2588722000000001</v>
      </c>
      <c r="T60" s="2">
        <v>1.4037767999999999</v>
      </c>
      <c r="U60" s="2">
        <v>1.4454365</v>
      </c>
      <c r="V60" s="2">
        <v>1.3590523999999999</v>
      </c>
      <c r="W60" s="2">
        <v>1.2786127</v>
      </c>
      <c r="X60" s="2">
        <v>1.2190266000000001</v>
      </c>
      <c r="Y60" s="2">
        <v>1.0338725</v>
      </c>
      <c r="Z60" s="2">
        <v>0.83225503999999995</v>
      </c>
      <c r="AA60" s="2">
        <v>64.302019999999999</v>
      </c>
      <c r="AB60" s="2">
        <v>63.409709999999997</v>
      </c>
      <c r="AC60" s="2">
        <v>62.657620000000001</v>
      </c>
      <c r="AD60" s="2">
        <v>62.027859999999997</v>
      </c>
      <c r="AE60" s="2">
        <v>61.325650000000003</v>
      </c>
      <c r="AF60" s="2">
        <v>61.405380000000001</v>
      </c>
      <c r="AG60" s="2">
        <v>63.492379999999997</v>
      </c>
      <c r="AH60" s="2">
        <v>65.721339999999998</v>
      </c>
      <c r="AI60" s="2">
        <v>68.757480000000001</v>
      </c>
      <c r="AJ60" s="2">
        <v>71.780299999999997</v>
      </c>
      <c r="AK60" s="2">
        <v>74.893469999999994</v>
      </c>
      <c r="AL60" s="2">
        <v>77.136560000000003</v>
      </c>
      <c r="AM60" s="2">
        <v>79.097470000000001</v>
      </c>
      <c r="AN60" s="2">
        <v>80.480819999999994</v>
      </c>
      <c r="AO60" s="2">
        <v>81.269440000000003</v>
      </c>
      <c r="AP60" s="2">
        <v>81.870490000000004</v>
      </c>
      <c r="AQ60" s="2">
        <v>81.575729999999993</v>
      </c>
      <c r="AR60" s="2">
        <v>79.688980000000001</v>
      </c>
      <c r="AS60" s="2">
        <v>76.390950000000004</v>
      </c>
      <c r="AT60" s="2">
        <v>72.507310000000004</v>
      </c>
      <c r="AU60" s="2">
        <v>70.0364</v>
      </c>
      <c r="AV60" s="2">
        <v>67.7393</v>
      </c>
      <c r="AW60" s="2">
        <v>66.437889999999996</v>
      </c>
      <c r="AX60" s="2">
        <v>65.007810000000006</v>
      </c>
    </row>
    <row r="61" spans="1:50" x14ac:dyDescent="0.25">
      <c r="A61" s="1">
        <v>42209</v>
      </c>
      <c r="B61">
        <v>0</v>
      </c>
      <c r="C61" s="2">
        <v>0.69212485999999995</v>
      </c>
      <c r="D61" s="2">
        <v>0.60522609999999999</v>
      </c>
      <c r="E61" s="2">
        <v>0.55440599000000002</v>
      </c>
      <c r="F61" s="2">
        <v>0.52663890999999996</v>
      </c>
      <c r="G61" s="2">
        <v>0.52450205000000005</v>
      </c>
      <c r="H61" s="2">
        <v>0.54810108000000002</v>
      </c>
      <c r="I61" s="2">
        <v>0.60293037000000005</v>
      </c>
      <c r="J61" s="2">
        <v>0.65455777000000004</v>
      </c>
      <c r="K61" s="2">
        <v>0.67603245000000001</v>
      </c>
      <c r="L61" s="2">
        <v>0.68419892000000004</v>
      </c>
      <c r="M61" s="2">
        <v>0.70135027999999999</v>
      </c>
      <c r="N61" s="2">
        <v>0.74160183000000002</v>
      </c>
      <c r="O61" s="2">
        <v>0.81214593999999996</v>
      </c>
      <c r="P61" s="2">
        <v>0.90853357000000001</v>
      </c>
      <c r="Q61" s="2">
        <v>1.0439807999999999</v>
      </c>
      <c r="R61" s="2">
        <v>1.2189082</v>
      </c>
      <c r="S61" s="2">
        <v>1.4059600000000001</v>
      </c>
      <c r="T61" s="2">
        <v>1.5562441</v>
      </c>
      <c r="U61" s="2">
        <v>1.5952081</v>
      </c>
      <c r="V61" s="2">
        <v>1.4861717000000001</v>
      </c>
      <c r="W61" s="2">
        <v>1.352322</v>
      </c>
      <c r="X61" s="2">
        <v>1.2679609000000001</v>
      </c>
      <c r="Y61" s="2">
        <v>1.0877281999999999</v>
      </c>
      <c r="Z61" s="2">
        <v>0.89022279999999998</v>
      </c>
      <c r="AA61" s="2">
        <v>63.761969999999998</v>
      </c>
      <c r="AB61" s="2">
        <v>62.933639999999997</v>
      </c>
      <c r="AC61" s="2">
        <v>62.294060000000002</v>
      </c>
      <c r="AD61" s="2">
        <v>61.445540000000001</v>
      </c>
      <c r="AE61" s="2">
        <v>60.839390000000002</v>
      </c>
      <c r="AF61" s="2">
        <v>60.914050000000003</v>
      </c>
      <c r="AG61" s="2">
        <v>63.52196</v>
      </c>
      <c r="AH61" s="2">
        <v>66.402450000000002</v>
      </c>
      <c r="AI61" s="2">
        <v>69.716679999999997</v>
      </c>
      <c r="AJ61" s="2">
        <v>73.522800000000004</v>
      </c>
      <c r="AK61" s="2">
        <v>77.431809999999999</v>
      </c>
      <c r="AL61" s="2">
        <v>80.684389999999993</v>
      </c>
      <c r="AM61" s="2">
        <v>83.567059999999998</v>
      </c>
      <c r="AN61" s="2">
        <v>85.653490000000005</v>
      </c>
      <c r="AO61" s="2">
        <v>87.023929999999993</v>
      </c>
      <c r="AP61" s="2">
        <v>86.827349999999996</v>
      </c>
      <c r="AQ61" s="2">
        <v>86.182400000000001</v>
      </c>
      <c r="AR61" s="2">
        <v>84.201580000000007</v>
      </c>
      <c r="AS61" s="2">
        <v>80.928759999999997</v>
      </c>
      <c r="AT61" s="2">
        <v>76.511129999999994</v>
      </c>
      <c r="AU61" s="2">
        <v>73.312029999999993</v>
      </c>
      <c r="AV61" s="2">
        <v>70.886259999999993</v>
      </c>
      <c r="AW61" s="2">
        <v>68.944149999999993</v>
      </c>
      <c r="AX61" s="2">
        <v>67.148539999999997</v>
      </c>
    </row>
    <row r="62" spans="1:50" x14ac:dyDescent="0.25">
      <c r="A62" s="1">
        <v>42212</v>
      </c>
      <c r="B62">
        <v>0</v>
      </c>
      <c r="C62" s="2">
        <v>0.74157112000000003</v>
      </c>
      <c r="D62" s="2">
        <v>0.64161389000000002</v>
      </c>
      <c r="E62" s="2">
        <v>0.58410008000000002</v>
      </c>
      <c r="F62" s="2">
        <v>0.55336540999999995</v>
      </c>
      <c r="G62" s="2">
        <v>0.54548366000000004</v>
      </c>
      <c r="H62" s="2">
        <v>0.57032386999999996</v>
      </c>
      <c r="I62" s="2">
        <v>0.62372221000000005</v>
      </c>
      <c r="J62" s="2">
        <v>0.67389995999999996</v>
      </c>
      <c r="K62" s="2">
        <v>0.70194604000000005</v>
      </c>
      <c r="L62" s="2">
        <v>0.72636687</v>
      </c>
      <c r="M62" s="2">
        <v>0.77600073999999997</v>
      </c>
      <c r="N62" s="2">
        <v>0.86696958999999996</v>
      </c>
      <c r="O62" s="2">
        <v>1.0029553</v>
      </c>
      <c r="P62" s="2">
        <v>1.1852433</v>
      </c>
      <c r="Q62" s="2">
        <v>1.4089419000000001</v>
      </c>
      <c r="R62" s="2">
        <v>1.6847829000000001</v>
      </c>
      <c r="S62" s="2">
        <v>1.9573645</v>
      </c>
      <c r="T62" s="2">
        <v>2.1651965</v>
      </c>
      <c r="U62" s="2">
        <v>2.2256331999999999</v>
      </c>
      <c r="V62" s="2">
        <v>2.0557596999999999</v>
      </c>
      <c r="W62" s="2">
        <v>1.8174212999999999</v>
      </c>
      <c r="X62" s="2">
        <v>1.6118462</v>
      </c>
      <c r="Y62" s="2">
        <v>1.3063639</v>
      </c>
      <c r="Z62" s="2">
        <v>1.0204598</v>
      </c>
      <c r="AA62" s="2">
        <v>68.124489999999994</v>
      </c>
      <c r="AB62" s="2">
        <v>67.112620000000007</v>
      </c>
      <c r="AC62" s="2">
        <v>65.595960000000005</v>
      </c>
      <c r="AD62" s="2">
        <v>64.508240000000001</v>
      </c>
      <c r="AE62" s="2">
        <v>63.909559999999999</v>
      </c>
      <c r="AF62" s="2">
        <v>63.622579999999999</v>
      </c>
      <c r="AG62" s="2">
        <v>66.212199999999996</v>
      </c>
      <c r="AH62" s="2">
        <v>70.702749999999995</v>
      </c>
      <c r="AI62" s="2">
        <v>75.270099999999999</v>
      </c>
      <c r="AJ62" s="2">
        <v>79.526319999999998</v>
      </c>
      <c r="AK62" s="2">
        <v>83.580889999999997</v>
      </c>
      <c r="AL62" s="2">
        <v>86.616799999999998</v>
      </c>
      <c r="AM62" s="2">
        <v>89.381749999999997</v>
      </c>
      <c r="AN62" s="2">
        <v>91.026390000000006</v>
      </c>
      <c r="AO62" s="2">
        <v>92.15652</v>
      </c>
      <c r="AP62" s="2">
        <v>92.486109999999996</v>
      </c>
      <c r="AQ62" s="2">
        <v>91.720690000000005</v>
      </c>
      <c r="AR62" s="2">
        <v>89.814220000000006</v>
      </c>
      <c r="AS62" s="2">
        <v>86.737080000000006</v>
      </c>
      <c r="AT62" s="2">
        <v>82.763229999999993</v>
      </c>
      <c r="AU62" s="2">
        <v>78.989800000000002</v>
      </c>
      <c r="AV62" s="2">
        <v>76.097359999999995</v>
      </c>
      <c r="AW62" s="2">
        <v>73.701710000000006</v>
      </c>
      <c r="AX62" s="2">
        <v>72.199709999999996</v>
      </c>
    </row>
    <row r="63" spans="1:50" x14ac:dyDescent="0.25">
      <c r="A63" s="1">
        <v>42213</v>
      </c>
      <c r="B63">
        <v>1</v>
      </c>
      <c r="C63" s="2">
        <v>0.84421584999999999</v>
      </c>
      <c r="D63" s="2">
        <v>0.71981280000000003</v>
      </c>
      <c r="E63" s="2">
        <v>0.63635929999999996</v>
      </c>
      <c r="F63" s="2">
        <v>0.58778375000000005</v>
      </c>
      <c r="G63" s="2">
        <v>0.57395929999999995</v>
      </c>
      <c r="H63" s="2">
        <v>0.59101709999999996</v>
      </c>
      <c r="I63" s="2">
        <v>0.62783489999999997</v>
      </c>
      <c r="J63" s="2">
        <v>0.69543305</v>
      </c>
      <c r="K63" s="2">
        <v>0.74551190000000001</v>
      </c>
      <c r="L63" s="2">
        <v>0.77954129999999999</v>
      </c>
      <c r="M63" s="2">
        <v>0.88653999999999999</v>
      </c>
      <c r="N63" s="2">
        <v>1.0666002999999999</v>
      </c>
      <c r="O63" s="2">
        <v>1.2711980000000001</v>
      </c>
      <c r="P63" s="2">
        <v>1.5426652999999999</v>
      </c>
      <c r="Q63" s="2">
        <v>1.8738778</v>
      </c>
      <c r="R63" s="2">
        <v>2.0663990000000001</v>
      </c>
      <c r="S63" s="2">
        <v>1.9964838</v>
      </c>
      <c r="T63" s="2">
        <v>2.1658734000000002</v>
      </c>
      <c r="U63" s="2">
        <v>2.2291154999999998</v>
      </c>
      <c r="V63" s="2">
        <v>2.8399877</v>
      </c>
      <c r="W63" s="2">
        <v>2.6121888000000002</v>
      </c>
      <c r="X63" s="2">
        <v>2.1686207999999998</v>
      </c>
      <c r="Y63" s="2">
        <v>1.6587524</v>
      </c>
      <c r="Z63" s="2">
        <v>1.2878786</v>
      </c>
      <c r="AA63" s="2">
        <v>70.55</v>
      </c>
      <c r="AB63" s="2">
        <v>68.555499999999995</v>
      </c>
      <c r="AC63" s="2">
        <v>67.227500000000006</v>
      </c>
      <c r="AD63" s="2">
        <v>65.814999999999998</v>
      </c>
      <c r="AE63" s="2">
        <v>64.700500000000005</v>
      </c>
      <c r="AF63" s="2">
        <v>65.000500000000002</v>
      </c>
      <c r="AG63" s="2">
        <v>68.977500000000006</v>
      </c>
      <c r="AH63" s="2">
        <v>74.501499999999993</v>
      </c>
      <c r="AI63" s="2">
        <v>79.956999999999994</v>
      </c>
      <c r="AJ63" s="2">
        <v>84.754999999999995</v>
      </c>
      <c r="AK63" s="2">
        <v>88.971999999999994</v>
      </c>
      <c r="AL63" s="2">
        <v>92.427999999999997</v>
      </c>
      <c r="AM63" s="2">
        <v>95.436999999999998</v>
      </c>
      <c r="AN63" s="2">
        <v>97.018000000000001</v>
      </c>
      <c r="AO63" s="2">
        <v>98.475499999999997</v>
      </c>
      <c r="AP63" s="2">
        <v>98.764499999999998</v>
      </c>
      <c r="AQ63" s="2">
        <v>98.495999999999995</v>
      </c>
      <c r="AR63" s="2">
        <v>96.808499999999995</v>
      </c>
      <c r="AS63" s="2">
        <v>93.057500000000005</v>
      </c>
      <c r="AT63" s="2">
        <v>87.933999999999997</v>
      </c>
      <c r="AU63" s="2">
        <v>83.941999999999993</v>
      </c>
      <c r="AV63" s="2">
        <v>80.757999999999996</v>
      </c>
      <c r="AW63" s="2">
        <v>78.453000000000003</v>
      </c>
      <c r="AX63" s="2">
        <v>76.1905</v>
      </c>
    </row>
    <row r="64" spans="1:50" x14ac:dyDescent="0.25">
      <c r="A64" s="1">
        <v>42214</v>
      </c>
      <c r="B64">
        <v>1</v>
      </c>
      <c r="C64" s="2">
        <v>0.97900750000000003</v>
      </c>
      <c r="D64" s="2">
        <v>0.82079919999999995</v>
      </c>
      <c r="E64" s="2">
        <v>0.71353469999999997</v>
      </c>
      <c r="F64" s="2">
        <v>0.66397185000000003</v>
      </c>
      <c r="G64" s="2">
        <v>0.62268710000000005</v>
      </c>
      <c r="H64" s="2">
        <v>0.63819320000000002</v>
      </c>
      <c r="I64" s="2">
        <v>0.7101075</v>
      </c>
      <c r="J64" s="2">
        <v>0.75629385000000005</v>
      </c>
      <c r="K64" s="2">
        <v>0.80312249999999996</v>
      </c>
      <c r="L64" s="2">
        <v>0.91526494999999997</v>
      </c>
      <c r="M64" s="2">
        <v>1.0710767999999999</v>
      </c>
      <c r="N64" s="2">
        <v>1.2837879999999999</v>
      </c>
      <c r="O64" s="2">
        <v>1.4706267</v>
      </c>
      <c r="P64" s="2">
        <v>1.5798570000000001</v>
      </c>
      <c r="Q64" s="2">
        <v>1.7868850999999999</v>
      </c>
      <c r="R64" s="2">
        <v>1.9986362</v>
      </c>
      <c r="S64" s="2">
        <v>2.1925892999999999</v>
      </c>
      <c r="T64" s="2">
        <v>3.1290941000000001</v>
      </c>
      <c r="U64" s="2">
        <v>3.2718986999999999</v>
      </c>
      <c r="V64" s="2">
        <v>2.9941985</v>
      </c>
      <c r="W64" s="2">
        <v>2.5790872999999999</v>
      </c>
      <c r="X64" s="2">
        <v>2.2253191000000001</v>
      </c>
      <c r="Y64" s="2">
        <v>1.776024</v>
      </c>
      <c r="Z64" s="2">
        <v>1.3979561</v>
      </c>
      <c r="AA64" s="2">
        <v>74.915499999999994</v>
      </c>
      <c r="AB64" s="2">
        <v>73.307000000000002</v>
      </c>
      <c r="AC64" s="2">
        <v>72.075500000000005</v>
      </c>
      <c r="AD64" s="2">
        <v>69.875500000000002</v>
      </c>
      <c r="AE64" s="2">
        <v>68.688500000000005</v>
      </c>
      <c r="AF64" s="2">
        <v>68.599000000000004</v>
      </c>
      <c r="AG64" s="2">
        <v>71.52</v>
      </c>
      <c r="AH64" s="2">
        <v>76.274500000000003</v>
      </c>
      <c r="AI64" s="2">
        <v>81.733999999999995</v>
      </c>
      <c r="AJ64" s="2">
        <v>86.091499999999996</v>
      </c>
      <c r="AK64" s="2">
        <v>90.536000000000001</v>
      </c>
      <c r="AL64" s="2">
        <v>93.798000000000002</v>
      </c>
      <c r="AM64" s="2">
        <v>96.692999999999998</v>
      </c>
      <c r="AN64" s="2">
        <v>98.85</v>
      </c>
      <c r="AO64" s="2">
        <v>99.8245</v>
      </c>
      <c r="AP64" s="2">
        <v>100.224</v>
      </c>
      <c r="AQ64" s="2">
        <v>98.757999999999996</v>
      </c>
      <c r="AR64" s="2">
        <v>96.501999999999995</v>
      </c>
      <c r="AS64" s="2">
        <v>91.884</v>
      </c>
      <c r="AT64" s="2">
        <v>86.192999999999998</v>
      </c>
      <c r="AU64" s="2">
        <v>81.521000000000001</v>
      </c>
      <c r="AV64" s="2">
        <v>78.034499999999994</v>
      </c>
      <c r="AW64" s="2">
        <v>75.933499999999995</v>
      </c>
      <c r="AX64" s="2">
        <v>74.575000000000003</v>
      </c>
    </row>
    <row r="65" spans="1:50" x14ac:dyDescent="0.25">
      <c r="A65" s="1">
        <v>42215</v>
      </c>
      <c r="B65">
        <v>0</v>
      </c>
      <c r="C65" s="2">
        <v>1.0762232</v>
      </c>
      <c r="D65" s="2">
        <v>0.90595561999999996</v>
      </c>
      <c r="E65" s="2">
        <v>0.79400822000000004</v>
      </c>
      <c r="F65" s="2">
        <v>0.72216555999999998</v>
      </c>
      <c r="G65" s="2">
        <v>0.68521246999999996</v>
      </c>
      <c r="H65" s="2">
        <v>0.69023016999999998</v>
      </c>
      <c r="I65" s="2">
        <v>0.73612568</v>
      </c>
      <c r="J65" s="2">
        <v>0.79325782</v>
      </c>
      <c r="K65" s="2">
        <v>0.84175727</v>
      </c>
      <c r="L65" s="2">
        <v>0.91149491000000005</v>
      </c>
      <c r="M65" s="2">
        <v>1.0254665999999999</v>
      </c>
      <c r="N65" s="2">
        <v>1.2059930999999999</v>
      </c>
      <c r="O65" s="2">
        <v>1.4384325</v>
      </c>
      <c r="P65" s="2">
        <v>1.7074883000000001</v>
      </c>
      <c r="Q65" s="2">
        <v>1.9852167000000001</v>
      </c>
      <c r="R65" s="2">
        <v>2.2519475999999998</v>
      </c>
      <c r="S65" s="2">
        <v>2.4647663</v>
      </c>
      <c r="T65" s="2">
        <v>2.5997975000000002</v>
      </c>
      <c r="U65" s="2">
        <v>2.5714918999999998</v>
      </c>
      <c r="V65" s="2">
        <v>2.3640973999999999</v>
      </c>
      <c r="W65" s="2">
        <v>2.1292811</v>
      </c>
      <c r="X65" s="2">
        <v>1.8975886</v>
      </c>
      <c r="Y65" s="2">
        <v>1.5560634</v>
      </c>
      <c r="Z65" s="2">
        <v>1.2371649</v>
      </c>
      <c r="AA65" s="2">
        <v>73.540360000000007</v>
      </c>
      <c r="AB65" s="2">
        <v>71.985470000000007</v>
      </c>
      <c r="AC65" s="2">
        <v>70.500540000000001</v>
      </c>
      <c r="AD65" s="2">
        <v>69.625559999999993</v>
      </c>
      <c r="AE65" s="2">
        <v>68.821700000000007</v>
      </c>
      <c r="AF65" s="2">
        <v>68.170339999999996</v>
      </c>
      <c r="AG65" s="2">
        <v>69.610740000000007</v>
      </c>
      <c r="AH65" s="2">
        <v>73.056719999999999</v>
      </c>
      <c r="AI65" s="2">
        <v>76.883489999999995</v>
      </c>
      <c r="AJ65" s="2">
        <v>80.210560000000001</v>
      </c>
      <c r="AK65" s="2">
        <v>84.403409999999994</v>
      </c>
      <c r="AL65" s="2">
        <v>88.186390000000003</v>
      </c>
      <c r="AM65" s="2">
        <v>91.450460000000007</v>
      </c>
      <c r="AN65" s="2">
        <v>93.467070000000007</v>
      </c>
      <c r="AO65" s="2">
        <v>94.541250000000005</v>
      </c>
      <c r="AP65" s="2">
        <v>94.848399999999998</v>
      </c>
      <c r="AQ65" s="2">
        <v>93.683070000000001</v>
      </c>
      <c r="AR65" s="2">
        <v>90.884810000000002</v>
      </c>
      <c r="AS65" s="2">
        <v>86.205879999999993</v>
      </c>
      <c r="AT65" s="2">
        <v>82.324169999999995</v>
      </c>
      <c r="AU65" s="2">
        <v>79.822730000000007</v>
      </c>
      <c r="AV65" s="2">
        <v>77.391450000000006</v>
      </c>
      <c r="AW65" s="2">
        <v>75.584969999999998</v>
      </c>
      <c r="AX65" s="2">
        <v>74.827579999999998</v>
      </c>
    </row>
    <row r="66" spans="1:50" x14ac:dyDescent="0.25">
      <c r="A66" s="1">
        <v>42216</v>
      </c>
      <c r="B66">
        <v>0</v>
      </c>
      <c r="C66" s="2">
        <v>1.0169299999999999</v>
      </c>
      <c r="D66" s="2">
        <v>0.87457691000000004</v>
      </c>
      <c r="E66" s="2">
        <v>0.77811187000000004</v>
      </c>
      <c r="F66" s="2">
        <v>0.71683114000000003</v>
      </c>
      <c r="G66" s="2">
        <v>0.68788448999999996</v>
      </c>
      <c r="H66" s="2">
        <v>0.69780500000000001</v>
      </c>
      <c r="I66" s="2">
        <v>0.75090539000000001</v>
      </c>
      <c r="J66" s="2">
        <v>0.80846929999999995</v>
      </c>
      <c r="K66" s="2">
        <v>0.85729763999999997</v>
      </c>
      <c r="L66" s="2">
        <v>0.91355744999999999</v>
      </c>
      <c r="M66" s="2">
        <v>1.0015783</v>
      </c>
      <c r="N66" s="2">
        <v>1.1277792</v>
      </c>
      <c r="O66" s="2">
        <v>1.2807151999999999</v>
      </c>
      <c r="P66" s="2">
        <v>1.4503102999999999</v>
      </c>
      <c r="Q66" s="2">
        <v>1.6447394</v>
      </c>
      <c r="R66" s="2">
        <v>1.8443822999999999</v>
      </c>
      <c r="S66" s="2">
        <v>2.0288919999999999</v>
      </c>
      <c r="T66" s="2">
        <v>2.1425423000000001</v>
      </c>
      <c r="U66" s="2">
        <v>2.1107942999999998</v>
      </c>
      <c r="V66" s="2">
        <v>1.9169478</v>
      </c>
      <c r="W66" s="2">
        <v>1.7211531</v>
      </c>
      <c r="X66" s="2">
        <v>1.5511047</v>
      </c>
      <c r="Y66" s="2">
        <v>1.3103575000000001</v>
      </c>
      <c r="Z66" s="2">
        <v>1.0738051</v>
      </c>
      <c r="AA66" s="2">
        <v>73.755970000000005</v>
      </c>
      <c r="AB66" s="2">
        <v>72.434839999999994</v>
      </c>
      <c r="AC66" s="2">
        <v>70.944559999999996</v>
      </c>
      <c r="AD66" s="2">
        <v>69.973240000000004</v>
      </c>
      <c r="AE66" s="2">
        <v>69.197519999999997</v>
      </c>
      <c r="AF66" s="2">
        <v>69.26397</v>
      </c>
      <c r="AG66" s="2">
        <v>70.048659999999998</v>
      </c>
      <c r="AH66" s="2">
        <v>72.503609999999995</v>
      </c>
      <c r="AI66" s="2">
        <v>75.403120000000001</v>
      </c>
      <c r="AJ66" s="2">
        <v>78.556709999999995</v>
      </c>
      <c r="AK66" s="2">
        <v>81.627679999999998</v>
      </c>
      <c r="AL66" s="2">
        <v>84.048860000000005</v>
      </c>
      <c r="AM66" s="2">
        <v>86.678730000000002</v>
      </c>
      <c r="AN66" s="2">
        <v>88.390110000000007</v>
      </c>
      <c r="AO66" s="2">
        <v>88.45438</v>
      </c>
      <c r="AP66" s="2">
        <v>88.623909999999995</v>
      </c>
      <c r="AQ66" s="2">
        <v>87.052989999999994</v>
      </c>
      <c r="AR66" s="2">
        <v>84.938739999999996</v>
      </c>
      <c r="AS66" s="2">
        <v>81.106449999999995</v>
      </c>
      <c r="AT66" s="2">
        <v>77.635570000000001</v>
      </c>
      <c r="AU66" s="2">
        <v>75.037459999999996</v>
      </c>
      <c r="AV66" s="2">
        <v>72.774770000000004</v>
      </c>
      <c r="AW66" s="2">
        <v>71.393410000000003</v>
      </c>
      <c r="AX66" s="2">
        <v>70.194550000000007</v>
      </c>
    </row>
    <row r="67" spans="1:50" x14ac:dyDescent="0.25">
      <c r="A67" s="1">
        <v>42219</v>
      </c>
      <c r="B67">
        <v>0</v>
      </c>
      <c r="C67" s="2">
        <v>0.79612581999999998</v>
      </c>
      <c r="D67" s="2">
        <v>0.68732484000000005</v>
      </c>
      <c r="E67" s="2">
        <v>0.61741528999999995</v>
      </c>
      <c r="F67" s="2">
        <v>0.58118904000000005</v>
      </c>
      <c r="G67" s="2">
        <v>0.57275061000000005</v>
      </c>
      <c r="H67" s="2">
        <v>0.59174143000000001</v>
      </c>
      <c r="I67" s="2">
        <v>0.64660605999999998</v>
      </c>
      <c r="J67" s="2">
        <v>0.69727930000000005</v>
      </c>
      <c r="K67" s="2">
        <v>0.72198373000000005</v>
      </c>
      <c r="L67" s="2">
        <v>0.73838665000000003</v>
      </c>
      <c r="M67" s="2">
        <v>0.77108712999999995</v>
      </c>
      <c r="N67" s="2">
        <v>0.83986638000000002</v>
      </c>
      <c r="O67" s="2">
        <v>0.94005609999999995</v>
      </c>
      <c r="P67" s="2">
        <v>1.0716299</v>
      </c>
      <c r="Q67" s="2">
        <v>1.2285218</v>
      </c>
      <c r="R67" s="2">
        <v>1.4219883</v>
      </c>
      <c r="S67" s="2">
        <v>1.6165524</v>
      </c>
      <c r="T67" s="2">
        <v>1.7570815</v>
      </c>
      <c r="U67" s="2">
        <v>1.7629954000000001</v>
      </c>
      <c r="V67" s="2">
        <v>1.6089357</v>
      </c>
      <c r="W67" s="2">
        <v>1.478318</v>
      </c>
      <c r="X67" s="2">
        <v>1.3506574</v>
      </c>
      <c r="Y67" s="2">
        <v>1.1154021999999999</v>
      </c>
      <c r="Z67" s="2">
        <v>0.88256239000000003</v>
      </c>
      <c r="AA67" s="2">
        <v>67.586269999999999</v>
      </c>
      <c r="AB67" s="2">
        <v>66.649829999999994</v>
      </c>
      <c r="AC67" s="2">
        <v>65.934809999999999</v>
      </c>
      <c r="AD67" s="2">
        <v>65.330719999999999</v>
      </c>
      <c r="AE67" s="2">
        <v>64.912260000000003</v>
      </c>
      <c r="AF67" s="2">
        <v>65.007800000000003</v>
      </c>
      <c r="AG67" s="2">
        <v>66.125020000000006</v>
      </c>
      <c r="AH67" s="2">
        <v>68.111779999999996</v>
      </c>
      <c r="AI67" s="2">
        <v>70.762479999999996</v>
      </c>
      <c r="AJ67" s="2">
        <v>73.784450000000007</v>
      </c>
      <c r="AK67" s="2">
        <v>76.958690000000004</v>
      </c>
      <c r="AL67" s="2">
        <v>80.029499999999999</v>
      </c>
      <c r="AM67" s="2">
        <v>82.366069999999993</v>
      </c>
      <c r="AN67" s="2">
        <v>84.049160000000001</v>
      </c>
      <c r="AO67" s="2">
        <v>85.105400000000003</v>
      </c>
      <c r="AP67" s="2">
        <v>85.024870000000007</v>
      </c>
      <c r="AQ67" s="2">
        <v>83.810249999999996</v>
      </c>
      <c r="AR67" s="2">
        <v>81.852189999999993</v>
      </c>
      <c r="AS67" s="2">
        <v>78.600239999999999</v>
      </c>
      <c r="AT67" s="2">
        <v>74.991730000000004</v>
      </c>
      <c r="AU67" s="2">
        <v>72.204520000000002</v>
      </c>
      <c r="AV67" s="2">
        <v>69.951520000000002</v>
      </c>
      <c r="AW67" s="2">
        <v>68.215190000000007</v>
      </c>
      <c r="AX67" s="2">
        <v>66.621219999999994</v>
      </c>
    </row>
    <row r="68" spans="1:50" x14ac:dyDescent="0.25">
      <c r="A68" s="1">
        <v>42220</v>
      </c>
      <c r="B68">
        <v>0</v>
      </c>
      <c r="C68" s="2">
        <v>0.73040640000000001</v>
      </c>
      <c r="D68" s="2">
        <v>0.63824462000000004</v>
      </c>
      <c r="E68" s="2">
        <v>0.58086846000000003</v>
      </c>
      <c r="F68" s="2">
        <v>0.55188322999999995</v>
      </c>
      <c r="G68" s="2">
        <v>0.54804730000000001</v>
      </c>
      <c r="H68" s="2">
        <v>0.57244735999999996</v>
      </c>
      <c r="I68" s="2">
        <v>0.62744264999999999</v>
      </c>
      <c r="J68" s="2">
        <v>0.67373136</v>
      </c>
      <c r="K68" s="2">
        <v>0.68626876000000003</v>
      </c>
      <c r="L68" s="2">
        <v>0.69409019999999999</v>
      </c>
      <c r="M68" s="2">
        <v>0.71758253999999999</v>
      </c>
      <c r="N68" s="2">
        <v>0.75763270000000005</v>
      </c>
      <c r="O68" s="2">
        <v>0.81160248999999995</v>
      </c>
      <c r="P68" s="2">
        <v>0.82814153999999995</v>
      </c>
      <c r="Q68" s="2">
        <v>0.85969788999999996</v>
      </c>
      <c r="R68" s="2">
        <v>0.89989706000000003</v>
      </c>
      <c r="S68" s="2">
        <v>0.97648212000000001</v>
      </c>
      <c r="T68" s="2">
        <v>1.0911477000000001</v>
      </c>
      <c r="U68" s="2">
        <v>1.1318684999999999</v>
      </c>
      <c r="V68" s="2">
        <v>1.1041107999999999</v>
      </c>
      <c r="W68" s="2">
        <v>1.1273606</v>
      </c>
      <c r="X68" s="2">
        <v>1.1121791000000001</v>
      </c>
      <c r="Y68" s="2">
        <v>0.95804400999999995</v>
      </c>
      <c r="Z68" s="2">
        <v>0.78125774999999997</v>
      </c>
      <c r="AA68" s="2">
        <v>65.684839999999994</v>
      </c>
      <c r="AB68" s="2">
        <v>64.908869999999993</v>
      </c>
      <c r="AC68" s="2">
        <v>63.923099999999998</v>
      </c>
      <c r="AD68" s="2">
        <v>63.515999999999998</v>
      </c>
      <c r="AE68" s="2">
        <v>62.720709999999997</v>
      </c>
      <c r="AF68" s="2">
        <v>62.4377</v>
      </c>
      <c r="AG68" s="2">
        <v>64.222219999999993</v>
      </c>
      <c r="AH68" s="2">
        <v>66.807569999999998</v>
      </c>
      <c r="AI68" s="2">
        <v>69.716300000000004</v>
      </c>
      <c r="AJ68" s="2">
        <v>72.229200000000006</v>
      </c>
      <c r="AK68" s="2">
        <v>74.035229999999999</v>
      </c>
      <c r="AL68" s="2">
        <v>74.795910000000006</v>
      </c>
      <c r="AM68" s="2">
        <v>75.501279999999994</v>
      </c>
      <c r="AN68" s="2">
        <v>76.001180000000005</v>
      </c>
      <c r="AO68" s="2">
        <v>76.963120000000004</v>
      </c>
      <c r="AP68" s="2">
        <v>78.001660000000001</v>
      </c>
      <c r="AQ68" s="2">
        <v>77.673959999999994</v>
      </c>
      <c r="AR68" s="2">
        <v>76.232929999999996</v>
      </c>
      <c r="AS68" s="2">
        <v>74.184150000000002</v>
      </c>
      <c r="AT68" s="2">
        <v>71.719120000000004</v>
      </c>
      <c r="AU68" s="2">
        <v>70.137320000000003</v>
      </c>
      <c r="AV68" s="2">
        <v>68.630870000000002</v>
      </c>
      <c r="AW68" s="2">
        <v>66.655820000000006</v>
      </c>
      <c r="AX68" s="2">
        <v>65.397980000000004</v>
      </c>
    </row>
    <row r="69" spans="1:50" x14ac:dyDescent="0.25">
      <c r="A69" s="1">
        <v>42221</v>
      </c>
      <c r="B69">
        <v>0</v>
      </c>
      <c r="C69" s="2">
        <v>0.65832615999999999</v>
      </c>
      <c r="D69" s="2">
        <v>0.58395438</v>
      </c>
      <c r="E69" s="2">
        <v>0.54053812000000001</v>
      </c>
      <c r="F69" s="2">
        <v>0.51863813000000003</v>
      </c>
      <c r="G69" s="2">
        <v>0.52074056999999996</v>
      </c>
      <c r="H69" s="2">
        <v>0.5492823</v>
      </c>
      <c r="I69" s="2">
        <v>0.60895960999999998</v>
      </c>
      <c r="J69" s="2">
        <v>0.65114074</v>
      </c>
      <c r="K69" s="2">
        <v>0.66569672000000002</v>
      </c>
      <c r="L69" s="2">
        <v>0.66448532999999999</v>
      </c>
      <c r="M69" s="2">
        <v>0.67177615999999996</v>
      </c>
      <c r="N69" s="2">
        <v>0.69953178999999999</v>
      </c>
      <c r="O69" s="2">
        <v>0.75564710000000002</v>
      </c>
      <c r="P69" s="2">
        <v>0.83472088</v>
      </c>
      <c r="Q69" s="2">
        <v>0.96896059000000001</v>
      </c>
      <c r="R69" s="2">
        <v>1.1527210000000001</v>
      </c>
      <c r="S69" s="2">
        <v>1.3557543000000001</v>
      </c>
      <c r="T69" s="2">
        <v>1.5376156000000001</v>
      </c>
      <c r="U69" s="2">
        <v>1.6065883000000001</v>
      </c>
      <c r="V69" s="2">
        <v>1.5404195000000001</v>
      </c>
      <c r="W69" s="2">
        <v>1.4615213</v>
      </c>
      <c r="X69" s="2">
        <v>1.3680774</v>
      </c>
      <c r="Y69" s="2">
        <v>1.1409629999999999</v>
      </c>
      <c r="Z69" s="2">
        <v>0.91324483999999995</v>
      </c>
      <c r="AA69" s="2">
        <v>64.182360000000003</v>
      </c>
      <c r="AB69" s="2">
        <v>62.660670000000003</v>
      </c>
      <c r="AC69" s="2">
        <v>61.87538</v>
      </c>
      <c r="AD69" s="2">
        <v>61.112699999999997</v>
      </c>
      <c r="AE69" s="2">
        <v>60.50694</v>
      </c>
      <c r="AF69" s="2">
        <v>60.188879999999997</v>
      </c>
      <c r="AG69" s="2">
        <v>63.165880000000001</v>
      </c>
      <c r="AH69" s="2">
        <v>66.666120000000006</v>
      </c>
      <c r="AI69" s="2">
        <v>69.482089999999999</v>
      </c>
      <c r="AJ69" s="2">
        <v>72.723209999999995</v>
      </c>
      <c r="AK69" s="2">
        <v>76.240300000000005</v>
      </c>
      <c r="AL69" s="2">
        <v>79.140270000000001</v>
      </c>
      <c r="AM69" s="2">
        <v>82.270520000000005</v>
      </c>
      <c r="AN69" s="2">
        <v>84.741489999999999</v>
      </c>
      <c r="AO69" s="2">
        <v>85.77364</v>
      </c>
      <c r="AP69" s="2">
        <v>86.590879999999999</v>
      </c>
      <c r="AQ69" s="2">
        <v>86.479259999999996</v>
      </c>
      <c r="AR69" s="2">
        <v>85.253249999999994</v>
      </c>
      <c r="AS69" s="2">
        <v>82.056269999999998</v>
      </c>
      <c r="AT69" s="2">
        <v>78.255510000000001</v>
      </c>
      <c r="AU69" s="2">
        <v>75.246030000000005</v>
      </c>
      <c r="AV69" s="2">
        <v>72.867339999999999</v>
      </c>
      <c r="AW69" s="2">
        <v>71.260499999999993</v>
      </c>
      <c r="AX69" s="2">
        <v>69.911240000000006</v>
      </c>
    </row>
    <row r="70" spans="1:50" x14ac:dyDescent="0.25">
      <c r="A70" s="1">
        <v>42222</v>
      </c>
      <c r="B70">
        <v>0</v>
      </c>
      <c r="C70" s="2">
        <v>0.75216810999999995</v>
      </c>
      <c r="D70" s="2">
        <v>0.65204993</v>
      </c>
      <c r="E70" s="2">
        <v>0.59444783999999995</v>
      </c>
      <c r="F70" s="2">
        <v>0.56275224999999995</v>
      </c>
      <c r="G70" s="2">
        <v>0.55973474000000001</v>
      </c>
      <c r="H70" s="2">
        <v>0.58503609999999995</v>
      </c>
      <c r="I70" s="2">
        <v>0.64225315000000005</v>
      </c>
      <c r="J70" s="2">
        <v>0.68811169000000005</v>
      </c>
      <c r="K70" s="2">
        <v>0.70815640000000002</v>
      </c>
      <c r="L70" s="2">
        <v>0.73016287000000002</v>
      </c>
      <c r="M70" s="2">
        <v>0.76733415000000005</v>
      </c>
      <c r="N70" s="2">
        <v>0.83175535</v>
      </c>
      <c r="O70" s="2">
        <v>0.92072944000000001</v>
      </c>
      <c r="P70" s="2">
        <v>1.0252865</v>
      </c>
      <c r="Q70" s="2">
        <v>1.139216</v>
      </c>
      <c r="R70" s="2">
        <v>1.2568016</v>
      </c>
      <c r="S70" s="2">
        <v>1.3742673000000001</v>
      </c>
      <c r="T70" s="2">
        <v>1.4627517999999999</v>
      </c>
      <c r="U70" s="2">
        <v>1.4916214000000001</v>
      </c>
      <c r="V70" s="2">
        <v>1.4430548000000001</v>
      </c>
      <c r="W70" s="2">
        <v>1.4145151</v>
      </c>
      <c r="X70" s="2">
        <v>1.3337019000000001</v>
      </c>
      <c r="Y70" s="2">
        <v>1.1276801000000001</v>
      </c>
      <c r="Z70" s="2">
        <v>0.91519908999999999</v>
      </c>
      <c r="AA70" s="2">
        <v>68.928200000000004</v>
      </c>
      <c r="AB70" s="2">
        <v>68.141990000000007</v>
      </c>
      <c r="AC70" s="2">
        <v>67.1554</v>
      </c>
      <c r="AD70" s="2">
        <v>66.272599999999997</v>
      </c>
      <c r="AE70" s="2">
        <v>65.472890000000007</v>
      </c>
      <c r="AF70" s="2">
        <v>65.367379999999997</v>
      </c>
      <c r="AG70" s="2">
        <v>67.707189999999997</v>
      </c>
      <c r="AH70" s="2">
        <v>71.199910000000003</v>
      </c>
      <c r="AI70" s="2">
        <v>74.324939999999998</v>
      </c>
      <c r="AJ70" s="2">
        <v>77.562269999999998</v>
      </c>
      <c r="AK70" s="2">
        <v>80.35736</v>
      </c>
      <c r="AL70" s="2">
        <v>82.624189999999999</v>
      </c>
      <c r="AM70" s="2">
        <v>84.027659999999997</v>
      </c>
      <c r="AN70" s="2">
        <v>84.977019999999996</v>
      </c>
      <c r="AO70" s="2">
        <v>85.551289999999995</v>
      </c>
      <c r="AP70" s="2">
        <v>85.091290000000001</v>
      </c>
      <c r="AQ70" s="2">
        <v>84.64246</v>
      </c>
      <c r="AR70" s="2">
        <v>84.243880000000004</v>
      </c>
      <c r="AS70" s="2">
        <v>81.49897</v>
      </c>
      <c r="AT70" s="2">
        <v>78.331630000000004</v>
      </c>
      <c r="AU70" s="2">
        <v>75.287890000000004</v>
      </c>
      <c r="AV70" s="2">
        <v>72.922110000000004</v>
      </c>
      <c r="AW70" s="2">
        <v>71.572670000000002</v>
      </c>
      <c r="AX70" s="2">
        <v>70.919349999999994</v>
      </c>
    </row>
    <row r="71" spans="1:50" x14ac:dyDescent="0.25">
      <c r="A71" s="1">
        <v>42223</v>
      </c>
      <c r="B71">
        <v>0</v>
      </c>
      <c r="C71" s="2">
        <v>0.75869565999999999</v>
      </c>
      <c r="D71" s="2">
        <v>0.66575097999999999</v>
      </c>
      <c r="E71" s="2">
        <v>0.60829095</v>
      </c>
      <c r="F71" s="2">
        <v>0.57550743999999998</v>
      </c>
      <c r="G71" s="2">
        <v>0.56849397000000002</v>
      </c>
      <c r="H71" s="2">
        <v>0.58849408000000003</v>
      </c>
      <c r="I71" s="2">
        <v>0.64385512</v>
      </c>
      <c r="J71" s="2">
        <v>0.69271134000000001</v>
      </c>
      <c r="K71" s="2">
        <v>0.72521172</v>
      </c>
      <c r="L71" s="2">
        <v>0.74846842999999996</v>
      </c>
      <c r="M71" s="2">
        <v>0.78944426000000001</v>
      </c>
      <c r="N71" s="2">
        <v>0.85163759000000006</v>
      </c>
      <c r="O71" s="2">
        <v>0.95671167999999995</v>
      </c>
      <c r="P71" s="2">
        <v>1.0843503999999999</v>
      </c>
      <c r="Q71" s="2">
        <v>1.2496784999999999</v>
      </c>
      <c r="R71" s="2">
        <v>1.4390003</v>
      </c>
      <c r="S71" s="2">
        <v>1.6183022</v>
      </c>
      <c r="T71" s="2">
        <v>1.7276144</v>
      </c>
      <c r="U71" s="2">
        <v>1.7076548</v>
      </c>
      <c r="V71" s="2">
        <v>1.5476065000000001</v>
      </c>
      <c r="W71" s="2">
        <v>1.4149054000000001</v>
      </c>
      <c r="X71" s="2">
        <v>1.3074698</v>
      </c>
      <c r="Y71" s="2">
        <v>1.1115685</v>
      </c>
      <c r="Z71" s="2">
        <v>0.90712011000000004</v>
      </c>
      <c r="AA71" s="2">
        <v>70.059370000000001</v>
      </c>
      <c r="AB71" s="2">
        <v>69.174959999999999</v>
      </c>
      <c r="AC71" s="2">
        <v>68.156930000000003</v>
      </c>
      <c r="AD71" s="2">
        <v>67.379140000000007</v>
      </c>
      <c r="AE71" s="2">
        <v>66.420689999999993</v>
      </c>
      <c r="AF71" s="2">
        <v>65.537719999999993</v>
      </c>
      <c r="AG71" s="2">
        <v>66.718459999999993</v>
      </c>
      <c r="AH71" s="2">
        <v>69.243549999999999</v>
      </c>
      <c r="AI71" s="2">
        <v>72.287530000000004</v>
      </c>
      <c r="AJ71" s="2">
        <v>75.529960000000003</v>
      </c>
      <c r="AK71" s="2">
        <v>78.997249999999994</v>
      </c>
      <c r="AL71" s="2">
        <v>82.019069999999999</v>
      </c>
      <c r="AM71" s="2">
        <v>84.158159999999995</v>
      </c>
      <c r="AN71" s="2">
        <v>85.239590000000007</v>
      </c>
      <c r="AO71" s="2">
        <v>85.750709999999998</v>
      </c>
      <c r="AP71" s="2">
        <v>85.660730000000001</v>
      </c>
      <c r="AQ71" s="2">
        <v>84.700699999999998</v>
      </c>
      <c r="AR71" s="2">
        <v>82.259730000000005</v>
      </c>
      <c r="AS71" s="2">
        <v>78.921850000000006</v>
      </c>
      <c r="AT71" s="2">
        <v>75.121920000000003</v>
      </c>
      <c r="AU71" s="2">
        <v>72.313699999999997</v>
      </c>
      <c r="AV71" s="2">
        <v>70.546880000000002</v>
      </c>
      <c r="AW71" s="2">
        <v>68.765259999999998</v>
      </c>
      <c r="AX71" s="2">
        <v>67.268299999999996</v>
      </c>
    </row>
    <row r="72" spans="1:50" x14ac:dyDescent="0.25">
      <c r="A72" s="1">
        <v>42226</v>
      </c>
      <c r="B72">
        <v>0</v>
      </c>
      <c r="C72" s="2">
        <v>0.77958859000000003</v>
      </c>
      <c r="D72" s="2">
        <v>0.67497121999999998</v>
      </c>
      <c r="E72" s="2">
        <v>0.61118634000000005</v>
      </c>
      <c r="F72" s="2">
        <v>0.57499237999999997</v>
      </c>
      <c r="G72" s="2">
        <v>0.56595454999999995</v>
      </c>
      <c r="H72" s="2">
        <v>0.58861923000000005</v>
      </c>
      <c r="I72" s="2">
        <v>0.64672134000000003</v>
      </c>
      <c r="J72" s="2">
        <v>0.68943164000000001</v>
      </c>
      <c r="K72" s="2">
        <v>0.71225974999999997</v>
      </c>
      <c r="L72" s="2">
        <v>0.73395646000000003</v>
      </c>
      <c r="M72" s="2">
        <v>0.77172019999999997</v>
      </c>
      <c r="N72" s="2">
        <v>0.84837514999999997</v>
      </c>
      <c r="O72" s="2">
        <v>0.95015002999999998</v>
      </c>
      <c r="P72" s="2">
        <v>1.0830808999999999</v>
      </c>
      <c r="Q72" s="2">
        <v>1.2419903000000001</v>
      </c>
      <c r="R72" s="2">
        <v>1.4190065999999999</v>
      </c>
      <c r="S72" s="2">
        <v>1.5827648000000001</v>
      </c>
      <c r="T72" s="2">
        <v>1.7000024</v>
      </c>
      <c r="U72" s="2">
        <v>1.6840896000000001</v>
      </c>
      <c r="V72" s="2">
        <v>1.5307139999999999</v>
      </c>
      <c r="W72" s="2">
        <v>1.4380463999999999</v>
      </c>
      <c r="X72" s="2">
        <v>1.3101065000000001</v>
      </c>
      <c r="Y72" s="2">
        <v>1.0851059000000001</v>
      </c>
      <c r="Z72" s="2">
        <v>0.86702778999999996</v>
      </c>
      <c r="AA72" s="2">
        <v>68.501199999999997</v>
      </c>
      <c r="AB72" s="2">
        <v>67.739040000000003</v>
      </c>
      <c r="AC72" s="2">
        <v>66.874949999999998</v>
      </c>
      <c r="AD72" s="2">
        <v>65.86251</v>
      </c>
      <c r="AE72" s="2">
        <v>65.085589999999996</v>
      </c>
      <c r="AF72" s="2">
        <v>64.130970000000005</v>
      </c>
      <c r="AG72" s="2">
        <v>65.535679999999999</v>
      </c>
      <c r="AH72" s="2">
        <v>68.58108</v>
      </c>
      <c r="AI72" s="2">
        <v>71.646910000000005</v>
      </c>
      <c r="AJ72" s="2">
        <v>74.952960000000004</v>
      </c>
      <c r="AK72" s="2">
        <v>78.262339999999995</v>
      </c>
      <c r="AL72" s="2">
        <v>81.839259999999996</v>
      </c>
      <c r="AM72" s="2">
        <v>83.998379999999997</v>
      </c>
      <c r="AN72" s="2">
        <v>84.8429</v>
      </c>
      <c r="AO72" s="2">
        <v>84.550870000000003</v>
      </c>
      <c r="AP72" s="2">
        <v>84.325360000000003</v>
      </c>
      <c r="AQ72" s="2">
        <v>82.880409999999998</v>
      </c>
      <c r="AR72" s="2">
        <v>80.857759999999999</v>
      </c>
      <c r="AS72" s="2">
        <v>77.270809999999997</v>
      </c>
      <c r="AT72" s="2">
        <v>73.867590000000007</v>
      </c>
      <c r="AU72" s="2">
        <v>72.005080000000007</v>
      </c>
      <c r="AV72" s="2">
        <v>70.281630000000007</v>
      </c>
      <c r="AW72" s="2">
        <v>68.812579999999997</v>
      </c>
      <c r="AX72" s="2">
        <v>67.433220000000006</v>
      </c>
    </row>
    <row r="73" spans="1:50" x14ac:dyDescent="0.25">
      <c r="A73" s="1">
        <v>42227</v>
      </c>
      <c r="B73">
        <v>0</v>
      </c>
      <c r="C73" s="2">
        <v>0.71863087000000003</v>
      </c>
      <c r="D73" s="2">
        <v>0.62842849999999995</v>
      </c>
      <c r="E73" s="2">
        <v>0.57570456000000003</v>
      </c>
      <c r="F73" s="2">
        <v>0.54630995000000004</v>
      </c>
      <c r="G73" s="2">
        <v>0.54434178</v>
      </c>
      <c r="H73" s="2">
        <v>0.57171881999999996</v>
      </c>
      <c r="I73" s="2">
        <v>0.63553713000000001</v>
      </c>
      <c r="J73" s="2">
        <v>0.67630847999999999</v>
      </c>
      <c r="K73" s="2">
        <v>0.68517759</v>
      </c>
      <c r="L73" s="2">
        <v>0.69381033000000003</v>
      </c>
      <c r="M73" s="2">
        <v>0.71154726000000001</v>
      </c>
      <c r="N73" s="2">
        <v>0.75939511000000004</v>
      </c>
      <c r="O73" s="2">
        <v>0.84881074000000001</v>
      </c>
      <c r="P73" s="2">
        <v>0.96091689999999996</v>
      </c>
      <c r="Q73" s="2">
        <v>1.1121029</v>
      </c>
      <c r="R73" s="2">
        <v>1.2991934999999999</v>
      </c>
      <c r="S73" s="2">
        <v>1.4936832</v>
      </c>
      <c r="T73" s="2">
        <v>1.6431802</v>
      </c>
      <c r="U73" s="2">
        <v>1.654271</v>
      </c>
      <c r="V73" s="2">
        <v>1.5236890999999999</v>
      </c>
      <c r="W73" s="2">
        <v>1.4263155000000001</v>
      </c>
      <c r="X73" s="2">
        <v>1.3082396000000001</v>
      </c>
      <c r="Y73" s="2">
        <v>1.0805662</v>
      </c>
      <c r="Z73" s="2">
        <v>0.85497599999999996</v>
      </c>
      <c r="AA73" s="2">
        <v>66.242450000000005</v>
      </c>
      <c r="AB73" s="2">
        <v>65.219759999999994</v>
      </c>
      <c r="AC73" s="2">
        <v>64.145679999999999</v>
      </c>
      <c r="AD73" s="2">
        <v>63.348080000000003</v>
      </c>
      <c r="AE73" s="2">
        <v>62.855130000000003</v>
      </c>
      <c r="AF73" s="2">
        <v>62.465429999999998</v>
      </c>
      <c r="AG73" s="2">
        <v>64.669579999999996</v>
      </c>
      <c r="AH73" s="2">
        <v>67.483379999999997</v>
      </c>
      <c r="AI73" s="2">
        <v>70.615799999999993</v>
      </c>
      <c r="AJ73" s="2">
        <v>74.178030000000007</v>
      </c>
      <c r="AK73" s="2">
        <v>77.772660000000002</v>
      </c>
      <c r="AL73" s="2">
        <v>80.860900000000001</v>
      </c>
      <c r="AM73" s="2">
        <v>83.439689999999999</v>
      </c>
      <c r="AN73" s="2">
        <v>84.767619999999994</v>
      </c>
      <c r="AO73" s="2">
        <v>85.538749999999993</v>
      </c>
      <c r="AP73" s="2">
        <v>85.227379999999997</v>
      </c>
      <c r="AQ73" s="2">
        <v>84.173330000000007</v>
      </c>
      <c r="AR73" s="2">
        <v>82.241280000000003</v>
      </c>
      <c r="AS73" s="2">
        <v>79.020970000000005</v>
      </c>
      <c r="AT73" s="2">
        <v>74.950410000000005</v>
      </c>
      <c r="AU73" s="2">
        <v>72.061390000000003</v>
      </c>
      <c r="AV73" s="2">
        <v>69.605260000000001</v>
      </c>
      <c r="AW73" s="2">
        <v>67.977059999999994</v>
      </c>
      <c r="AX73" s="2">
        <v>66.411320000000003</v>
      </c>
    </row>
    <row r="74" spans="1:50" x14ac:dyDescent="0.25">
      <c r="A74" s="1">
        <v>42228</v>
      </c>
      <c r="B74">
        <v>0</v>
      </c>
      <c r="C74" s="2">
        <v>0.70605046999999999</v>
      </c>
      <c r="D74" s="2">
        <v>0.61539522000000002</v>
      </c>
      <c r="E74" s="2">
        <v>0.56400388000000001</v>
      </c>
      <c r="F74" s="2">
        <v>0.53886484000000001</v>
      </c>
      <c r="G74" s="2">
        <v>0.53558649999999997</v>
      </c>
      <c r="H74" s="2">
        <v>0.56460681999999995</v>
      </c>
      <c r="I74" s="2">
        <v>0.63489313999999997</v>
      </c>
      <c r="J74" s="2">
        <v>0.67617090000000002</v>
      </c>
      <c r="K74" s="2">
        <v>0.67787801999999997</v>
      </c>
      <c r="L74" s="2">
        <v>0.67794476999999997</v>
      </c>
      <c r="M74" s="2">
        <v>0.69806590999999996</v>
      </c>
      <c r="N74" s="2">
        <v>0.74306987000000002</v>
      </c>
      <c r="O74" s="2">
        <v>0.82433095000000001</v>
      </c>
      <c r="P74" s="2">
        <v>0.93899038000000001</v>
      </c>
      <c r="Q74" s="2">
        <v>1.1001293000000001</v>
      </c>
      <c r="R74" s="2">
        <v>1.3082195000000001</v>
      </c>
      <c r="S74" s="2">
        <v>1.521962</v>
      </c>
      <c r="T74" s="2">
        <v>1.6897736999999999</v>
      </c>
      <c r="U74" s="2">
        <v>1.7270338000000001</v>
      </c>
      <c r="V74" s="2">
        <v>1.6019828</v>
      </c>
      <c r="W74" s="2">
        <v>1.5006683999999999</v>
      </c>
      <c r="X74" s="2">
        <v>1.3674366</v>
      </c>
      <c r="Y74" s="2">
        <v>1.1281300000000001</v>
      </c>
      <c r="Z74" s="2">
        <v>0.89486467999999997</v>
      </c>
      <c r="AA74" s="2">
        <v>64.980829999999997</v>
      </c>
      <c r="AB74" s="2">
        <v>63.882640000000002</v>
      </c>
      <c r="AC74" s="2">
        <v>63.26173</v>
      </c>
      <c r="AD74" s="2">
        <v>62.79598</v>
      </c>
      <c r="AE74" s="2">
        <v>62.190170000000002</v>
      </c>
      <c r="AF74" s="2">
        <v>61.866109999999999</v>
      </c>
      <c r="AG74" s="2">
        <v>64.251350000000002</v>
      </c>
      <c r="AH74" s="2">
        <v>67.97775</v>
      </c>
      <c r="AI74" s="2">
        <v>71.559520000000006</v>
      </c>
      <c r="AJ74" s="2">
        <v>75.296800000000005</v>
      </c>
      <c r="AK74" s="2">
        <v>78.599239999999995</v>
      </c>
      <c r="AL74" s="2">
        <v>81.537989999999994</v>
      </c>
      <c r="AM74" s="2">
        <v>84.556529999999995</v>
      </c>
      <c r="AN74" s="2">
        <v>86.248270000000005</v>
      </c>
      <c r="AO74" s="2">
        <v>86.955370000000002</v>
      </c>
      <c r="AP74" s="2">
        <v>87.086789999999993</v>
      </c>
      <c r="AQ74" s="2">
        <v>86.723150000000004</v>
      </c>
      <c r="AR74" s="2">
        <v>85.185019999999994</v>
      </c>
      <c r="AS74" s="2">
        <v>81.813059999999993</v>
      </c>
      <c r="AT74" s="2">
        <v>77.453100000000006</v>
      </c>
      <c r="AU74" s="2">
        <v>74.499179999999996</v>
      </c>
      <c r="AV74" s="2">
        <v>72.403080000000003</v>
      </c>
      <c r="AW74" s="2">
        <v>70.458079999999995</v>
      </c>
      <c r="AX74" s="2">
        <v>68.777479999999997</v>
      </c>
    </row>
    <row r="75" spans="1:50" x14ac:dyDescent="0.25">
      <c r="A75" s="1">
        <v>42229</v>
      </c>
      <c r="B75">
        <v>0</v>
      </c>
      <c r="C75" s="2">
        <v>0.73454288000000001</v>
      </c>
      <c r="D75" s="2">
        <v>0.64017853999999996</v>
      </c>
      <c r="E75" s="2">
        <v>0.58260889000000005</v>
      </c>
      <c r="F75" s="2">
        <v>0.55424572999999999</v>
      </c>
      <c r="G75" s="2">
        <v>0.55035449999999997</v>
      </c>
      <c r="H75" s="2">
        <v>0.57760332999999997</v>
      </c>
      <c r="I75" s="2">
        <v>0.64775950000000004</v>
      </c>
      <c r="J75" s="2">
        <v>0.68996787000000004</v>
      </c>
      <c r="K75" s="2">
        <v>0.69335628999999999</v>
      </c>
      <c r="L75" s="2">
        <v>0.70185956000000005</v>
      </c>
      <c r="M75" s="2">
        <v>0.73157446000000004</v>
      </c>
      <c r="N75" s="2">
        <v>0.79583733000000001</v>
      </c>
      <c r="O75" s="2">
        <v>0.90692611000000001</v>
      </c>
      <c r="P75" s="2">
        <v>1.0504796000000001</v>
      </c>
      <c r="Q75" s="2">
        <v>1.2358403</v>
      </c>
      <c r="R75" s="2">
        <v>1.4542041999999999</v>
      </c>
      <c r="S75" s="2">
        <v>1.6617607999999999</v>
      </c>
      <c r="T75" s="2">
        <v>1.7979449000000001</v>
      </c>
      <c r="U75" s="2">
        <v>1.7861423999999999</v>
      </c>
      <c r="V75" s="2">
        <v>1.6232129</v>
      </c>
      <c r="W75" s="2">
        <v>1.5054478</v>
      </c>
      <c r="X75" s="2">
        <v>1.3737766</v>
      </c>
      <c r="Y75" s="2">
        <v>1.1359539999999999</v>
      </c>
      <c r="Z75" s="2">
        <v>0.90105453000000002</v>
      </c>
      <c r="AA75" s="2">
        <v>67.831289999999996</v>
      </c>
      <c r="AB75" s="2">
        <v>66.855919999999998</v>
      </c>
      <c r="AC75" s="2">
        <v>65.914559999999994</v>
      </c>
      <c r="AD75" s="2">
        <v>65.223560000000006</v>
      </c>
      <c r="AE75" s="2">
        <v>64.304910000000007</v>
      </c>
      <c r="AF75" s="2">
        <v>63.921520000000001</v>
      </c>
      <c r="AG75" s="2">
        <v>66.390820000000005</v>
      </c>
      <c r="AH75" s="2">
        <v>69.184619999999995</v>
      </c>
      <c r="AI75" s="2">
        <v>72.601690000000005</v>
      </c>
      <c r="AJ75" s="2">
        <v>76.325980000000001</v>
      </c>
      <c r="AK75" s="2">
        <v>79.897469999999998</v>
      </c>
      <c r="AL75" s="2">
        <v>82.632429999999999</v>
      </c>
      <c r="AM75" s="2">
        <v>84.33954</v>
      </c>
      <c r="AN75" s="2">
        <v>86.198869999999999</v>
      </c>
      <c r="AO75" s="2">
        <v>87.052279999999996</v>
      </c>
      <c r="AP75" s="2">
        <v>87.274460000000005</v>
      </c>
      <c r="AQ75" s="2">
        <v>86.541740000000004</v>
      </c>
      <c r="AR75" s="2">
        <v>84.046059999999997</v>
      </c>
      <c r="AS75" s="2">
        <v>80.489379999999997</v>
      </c>
      <c r="AT75" s="2">
        <v>76.751949999999994</v>
      </c>
      <c r="AU75" s="2">
        <v>73.782650000000004</v>
      </c>
      <c r="AV75" s="2">
        <v>71.758809999999997</v>
      </c>
      <c r="AW75" s="2">
        <v>69.7042</v>
      </c>
      <c r="AX75" s="2">
        <v>68.269450000000006</v>
      </c>
    </row>
    <row r="76" spans="1:50" x14ac:dyDescent="0.25">
      <c r="A76" s="1">
        <v>42230</v>
      </c>
      <c r="B76">
        <v>0</v>
      </c>
      <c r="C76" s="2">
        <v>0.74403931000000001</v>
      </c>
      <c r="D76" s="2">
        <v>0.64823196999999999</v>
      </c>
      <c r="E76" s="2">
        <v>0.59346346999999999</v>
      </c>
      <c r="F76" s="2">
        <v>0.56296833000000002</v>
      </c>
      <c r="G76" s="2">
        <v>0.55694370000000004</v>
      </c>
      <c r="H76" s="2">
        <v>0.58120302999999995</v>
      </c>
      <c r="I76" s="2">
        <v>0.64763967</v>
      </c>
      <c r="J76" s="2">
        <v>0.69614489000000002</v>
      </c>
      <c r="K76" s="2">
        <v>0.70781890000000003</v>
      </c>
      <c r="L76" s="2">
        <v>0.71828121</v>
      </c>
      <c r="M76" s="2">
        <v>0.73777831999999999</v>
      </c>
      <c r="N76" s="2">
        <v>0.78588806</v>
      </c>
      <c r="O76" s="2">
        <v>0.87482873999999999</v>
      </c>
      <c r="P76" s="2">
        <v>1.0000169999999999</v>
      </c>
      <c r="Q76" s="2">
        <v>1.1796905</v>
      </c>
      <c r="R76" s="2">
        <v>1.4075626000000001</v>
      </c>
      <c r="S76" s="2">
        <v>1.6313445</v>
      </c>
      <c r="T76" s="2">
        <v>1.7839020000000001</v>
      </c>
      <c r="U76" s="2">
        <v>1.8026348999999999</v>
      </c>
      <c r="V76" s="2">
        <v>1.6492218999999999</v>
      </c>
      <c r="W76" s="2">
        <v>1.5139928</v>
      </c>
      <c r="X76" s="2">
        <v>1.3712724999999999</v>
      </c>
      <c r="Y76" s="2">
        <v>1.1566422000000001</v>
      </c>
      <c r="Z76" s="2">
        <v>0.93602295000000002</v>
      </c>
      <c r="AA76" s="2">
        <v>67.188990000000004</v>
      </c>
      <c r="AB76" s="2">
        <v>66.124449999999996</v>
      </c>
      <c r="AC76" s="2">
        <v>65.305400000000006</v>
      </c>
      <c r="AD76" s="2">
        <v>64.761470000000003</v>
      </c>
      <c r="AE76" s="2">
        <v>64.136700000000005</v>
      </c>
      <c r="AF76" s="2">
        <v>63.403080000000003</v>
      </c>
      <c r="AG76" s="2">
        <v>65.30153</v>
      </c>
      <c r="AH76" s="2">
        <v>68.275949999999995</v>
      </c>
      <c r="AI76" s="2">
        <v>71.280079999999998</v>
      </c>
      <c r="AJ76" s="2">
        <v>74.371260000000007</v>
      </c>
      <c r="AK76" s="2">
        <v>77.87903</v>
      </c>
      <c r="AL76" s="2">
        <v>81.077420000000004</v>
      </c>
      <c r="AM76" s="2">
        <v>83.744919999999993</v>
      </c>
      <c r="AN76" s="2">
        <v>85.59478</v>
      </c>
      <c r="AO76" s="2">
        <v>86.937380000000005</v>
      </c>
      <c r="AP76" s="2">
        <v>87.799319999999994</v>
      </c>
      <c r="AQ76" s="2">
        <v>87.094930000000005</v>
      </c>
      <c r="AR76" s="2">
        <v>85.687139999999999</v>
      </c>
      <c r="AS76" s="2">
        <v>82.466380000000001</v>
      </c>
      <c r="AT76" s="2">
        <v>78.735740000000007</v>
      </c>
      <c r="AU76" s="2">
        <v>75.457490000000007</v>
      </c>
      <c r="AV76" s="2">
        <v>73.20917</v>
      </c>
      <c r="AW76" s="2">
        <v>71.128820000000005</v>
      </c>
      <c r="AX76" s="2">
        <v>69.514070000000004</v>
      </c>
    </row>
    <row r="77" spans="1:50" x14ac:dyDescent="0.25">
      <c r="A77" s="1">
        <v>42233</v>
      </c>
      <c r="B77">
        <v>1</v>
      </c>
      <c r="C77" s="2">
        <v>1.0998618</v>
      </c>
      <c r="D77" s="2">
        <v>0.91572014999999995</v>
      </c>
      <c r="E77" s="2">
        <v>0.79305599999999998</v>
      </c>
      <c r="F77" s="2">
        <v>0.71497345000000001</v>
      </c>
      <c r="G77" s="2">
        <v>0.68285030000000002</v>
      </c>
      <c r="H77" s="2">
        <v>0.6818206</v>
      </c>
      <c r="I77" s="2">
        <v>0.74305094999999999</v>
      </c>
      <c r="J77" s="2">
        <v>0.783775</v>
      </c>
      <c r="K77" s="2">
        <v>0.84250345000000004</v>
      </c>
      <c r="L77" s="2">
        <v>0.91464489999999998</v>
      </c>
      <c r="M77" s="2">
        <v>1.0490482999999999</v>
      </c>
      <c r="N77" s="2">
        <v>1.2827009</v>
      </c>
      <c r="O77" s="2">
        <v>1.5954873000000001</v>
      </c>
      <c r="P77" s="2">
        <v>1.9974970000000001</v>
      </c>
      <c r="Q77" s="2">
        <v>2.1636682999999999</v>
      </c>
      <c r="R77" s="2">
        <v>2.0665181000000001</v>
      </c>
      <c r="S77" s="2">
        <v>2.2718218999999999</v>
      </c>
      <c r="T77" s="2">
        <v>2.4102378999999998</v>
      </c>
      <c r="U77" s="2">
        <v>3.2439537000000001</v>
      </c>
      <c r="V77" s="2">
        <v>3.1141239000000001</v>
      </c>
      <c r="W77" s="2">
        <v>2.6718009</v>
      </c>
      <c r="X77" s="2">
        <v>2.2407423</v>
      </c>
      <c r="Y77" s="2">
        <v>1.7070633</v>
      </c>
      <c r="Z77" s="2">
        <v>1.2781212</v>
      </c>
      <c r="AA77" s="2">
        <v>76.579499999999996</v>
      </c>
      <c r="AB77" s="2">
        <v>74.918000000000006</v>
      </c>
      <c r="AC77" s="2">
        <v>73.335999999999999</v>
      </c>
      <c r="AD77" s="2">
        <v>71.406499999999994</v>
      </c>
      <c r="AE77" s="2">
        <v>69.870999999999995</v>
      </c>
      <c r="AF77" s="2">
        <v>68.930499999999995</v>
      </c>
      <c r="AG77" s="2">
        <v>71.563500000000005</v>
      </c>
      <c r="AH77" s="2">
        <v>76.596000000000004</v>
      </c>
      <c r="AI77" s="2">
        <v>81.674999999999997</v>
      </c>
      <c r="AJ77" s="2">
        <v>86.468999999999994</v>
      </c>
      <c r="AK77" s="2">
        <v>90.582999999999998</v>
      </c>
      <c r="AL77" s="2">
        <v>94.134</v>
      </c>
      <c r="AM77" s="2">
        <v>96.893000000000001</v>
      </c>
      <c r="AN77" s="2">
        <v>99.508499999999998</v>
      </c>
      <c r="AO77" s="2">
        <v>100.6285</v>
      </c>
      <c r="AP77" s="2">
        <v>100.554</v>
      </c>
      <c r="AQ77" s="2">
        <v>99.245999999999995</v>
      </c>
      <c r="AR77" s="2">
        <v>96.541499999999999</v>
      </c>
      <c r="AS77" s="2">
        <v>91.209500000000006</v>
      </c>
      <c r="AT77" s="2">
        <v>85.37</v>
      </c>
      <c r="AU77" s="2">
        <v>81.101500000000001</v>
      </c>
      <c r="AV77" s="2">
        <v>77.388499999999993</v>
      </c>
      <c r="AW77" s="2">
        <v>74.784499999999994</v>
      </c>
      <c r="AX77" s="2">
        <v>72.484999999999999</v>
      </c>
    </row>
    <row r="78" spans="1:50" x14ac:dyDescent="0.25">
      <c r="A78" s="1">
        <v>42234</v>
      </c>
      <c r="B78">
        <v>0</v>
      </c>
      <c r="C78" s="2">
        <v>0.97093035999999999</v>
      </c>
      <c r="D78" s="2">
        <v>0.81733456999999998</v>
      </c>
      <c r="E78" s="2">
        <v>0.71814763999999998</v>
      </c>
      <c r="F78" s="2">
        <v>0.65887267999999999</v>
      </c>
      <c r="G78" s="2">
        <v>0.63188031</v>
      </c>
      <c r="H78" s="2">
        <v>0.65132049999999997</v>
      </c>
      <c r="I78" s="2">
        <v>0.72169742999999997</v>
      </c>
      <c r="J78" s="2">
        <v>0.75751774999999999</v>
      </c>
      <c r="K78" s="2">
        <v>0.75479171</v>
      </c>
      <c r="L78" s="2">
        <v>0.78660187000000004</v>
      </c>
      <c r="M78" s="2">
        <v>0.85433022000000003</v>
      </c>
      <c r="N78" s="2">
        <v>0.96922220999999997</v>
      </c>
      <c r="O78" s="2">
        <v>1.1410277</v>
      </c>
      <c r="P78" s="2">
        <v>1.3628838000000001</v>
      </c>
      <c r="Q78" s="2">
        <v>1.6162907</v>
      </c>
      <c r="R78" s="2">
        <v>1.9089773000000001</v>
      </c>
      <c r="S78" s="2">
        <v>2.1679867000000002</v>
      </c>
      <c r="T78" s="2">
        <v>2.3268192000000001</v>
      </c>
      <c r="U78" s="2">
        <v>2.3041673</v>
      </c>
      <c r="V78" s="2">
        <v>2.0734439999999998</v>
      </c>
      <c r="W78" s="2">
        <v>1.8542181</v>
      </c>
      <c r="X78" s="2">
        <v>1.5955473</v>
      </c>
      <c r="Y78" s="2">
        <v>1.2681210999999999</v>
      </c>
      <c r="Z78" s="2">
        <v>0.98359046000000006</v>
      </c>
      <c r="AA78" s="2">
        <v>70.510750000000002</v>
      </c>
      <c r="AB78" s="2">
        <v>69.258030000000005</v>
      </c>
      <c r="AC78" s="2">
        <v>68.296499999999995</v>
      </c>
      <c r="AD78" s="2">
        <v>66.89949</v>
      </c>
      <c r="AE78" s="2">
        <v>65.916399999999996</v>
      </c>
      <c r="AF78" s="2">
        <v>65.571740000000005</v>
      </c>
      <c r="AG78" s="2">
        <v>66.757350000000002</v>
      </c>
      <c r="AH78" s="2">
        <v>70.08</v>
      </c>
      <c r="AI78" s="2">
        <v>74.001019999999997</v>
      </c>
      <c r="AJ78" s="2">
        <v>77.990589999999997</v>
      </c>
      <c r="AK78" s="2">
        <v>81.085329999999999</v>
      </c>
      <c r="AL78" s="2">
        <v>84.918589999999995</v>
      </c>
      <c r="AM78" s="2">
        <v>88.120249999999999</v>
      </c>
      <c r="AN78" s="2">
        <v>90.347440000000006</v>
      </c>
      <c r="AO78" s="2">
        <v>91.781009999999995</v>
      </c>
      <c r="AP78" s="2">
        <v>91.459010000000006</v>
      </c>
      <c r="AQ78" s="2">
        <v>90.707279999999997</v>
      </c>
      <c r="AR78" s="2">
        <v>87.646029999999996</v>
      </c>
      <c r="AS78" s="2">
        <v>82.652950000000004</v>
      </c>
      <c r="AT78" s="2">
        <v>77.522790000000001</v>
      </c>
      <c r="AU78" s="2">
        <v>74.076759999999993</v>
      </c>
      <c r="AV78" s="2">
        <v>71.70035</v>
      </c>
      <c r="AW78" s="2">
        <v>69.831950000000006</v>
      </c>
      <c r="AX78" s="2">
        <v>68.17116</v>
      </c>
    </row>
    <row r="79" spans="1:50" x14ac:dyDescent="0.25">
      <c r="A79" s="1">
        <v>42235</v>
      </c>
      <c r="B79">
        <v>0</v>
      </c>
      <c r="C79" s="2">
        <v>0.79814152000000005</v>
      </c>
      <c r="D79" s="2">
        <v>0.69033891000000003</v>
      </c>
      <c r="E79" s="2">
        <v>0.62573442999999995</v>
      </c>
      <c r="F79" s="2">
        <v>0.58646085000000003</v>
      </c>
      <c r="G79" s="2">
        <v>0.57830183999999996</v>
      </c>
      <c r="H79" s="2">
        <v>0.60693136999999997</v>
      </c>
      <c r="I79" s="2">
        <v>0.68926178000000005</v>
      </c>
      <c r="J79" s="2">
        <v>0.72772510000000001</v>
      </c>
      <c r="K79" s="2">
        <v>0.71101990999999998</v>
      </c>
      <c r="L79" s="2">
        <v>0.70947557999999999</v>
      </c>
      <c r="M79" s="2">
        <v>0.73630406000000004</v>
      </c>
      <c r="N79" s="2">
        <v>0.79904688999999995</v>
      </c>
      <c r="O79" s="2">
        <v>0.90565700000000005</v>
      </c>
      <c r="P79" s="2">
        <v>1.0611714000000001</v>
      </c>
      <c r="Q79" s="2">
        <v>1.2705607999999999</v>
      </c>
      <c r="R79" s="2">
        <v>1.5227814</v>
      </c>
      <c r="S79" s="2">
        <v>1.7584071999999999</v>
      </c>
      <c r="T79" s="2">
        <v>1.9029164000000001</v>
      </c>
      <c r="U79" s="2">
        <v>1.883923</v>
      </c>
      <c r="V79" s="2">
        <v>1.7045306</v>
      </c>
      <c r="W79" s="2">
        <v>1.5795196</v>
      </c>
      <c r="X79" s="2">
        <v>1.4051826999999999</v>
      </c>
      <c r="Y79" s="2">
        <v>1.1369811000000001</v>
      </c>
      <c r="Z79" s="2">
        <v>0.89012628000000005</v>
      </c>
      <c r="AA79" s="2">
        <v>66.864090000000004</v>
      </c>
      <c r="AB79" s="2">
        <v>65.788899999999998</v>
      </c>
      <c r="AC79" s="2">
        <v>65.190190000000001</v>
      </c>
      <c r="AD79" s="2">
        <v>64.623599999999996</v>
      </c>
      <c r="AE79" s="2">
        <v>64.208100000000002</v>
      </c>
      <c r="AF79" s="2">
        <v>64.235939999999999</v>
      </c>
      <c r="AG79" s="2">
        <v>65.201350000000005</v>
      </c>
      <c r="AH79" s="2">
        <v>67.714349999999996</v>
      </c>
      <c r="AI79" s="2">
        <v>71.107590000000002</v>
      </c>
      <c r="AJ79" s="2">
        <v>74.627099999999999</v>
      </c>
      <c r="AK79" s="2">
        <v>78.03904</v>
      </c>
      <c r="AL79" s="2">
        <v>81.337519999999998</v>
      </c>
      <c r="AM79" s="2">
        <v>84.115440000000007</v>
      </c>
      <c r="AN79" s="2">
        <v>86.140910000000005</v>
      </c>
      <c r="AO79" s="2">
        <v>87.342150000000004</v>
      </c>
      <c r="AP79" s="2">
        <v>87.109809999999996</v>
      </c>
      <c r="AQ79" s="2">
        <v>86.124870000000001</v>
      </c>
      <c r="AR79" s="2">
        <v>82.923490000000001</v>
      </c>
      <c r="AS79" s="2">
        <v>78.743300000000005</v>
      </c>
      <c r="AT79" s="2">
        <v>74.823740000000001</v>
      </c>
      <c r="AU79" s="2">
        <v>72.3429</v>
      </c>
      <c r="AV79" s="2">
        <v>70.154669999999996</v>
      </c>
      <c r="AW79" s="2">
        <v>68.402730000000005</v>
      </c>
      <c r="AX79" s="2">
        <v>67.248050000000006</v>
      </c>
    </row>
    <row r="80" spans="1:50" x14ac:dyDescent="0.25">
      <c r="A80" s="1">
        <v>42236</v>
      </c>
      <c r="B80">
        <v>0</v>
      </c>
      <c r="C80" s="2">
        <v>0.73611658999999996</v>
      </c>
      <c r="D80" s="2">
        <v>0.64175148999999998</v>
      </c>
      <c r="E80" s="2">
        <v>0.58945937000000004</v>
      </c>
      <c r="F80" s="2">
        <v>0.55982122999999995</v>
      </c>
      <c r="G80" s="2">
        <v>0.55542053000000002</v>
      </c>
      <c r="H80" s="2">
        <v>0.58889828</v>
      </c>
      <c r="I80" s="2">
        <v>0.67337707999999996</v>
      </c>
      <c r="J80" s="2">
        <v>0.71349267000000005</v>
      </c>
      <c r="K80" s="2">
        <v>0.69453259000000001</v>
      </c>
      <c r="L80" s="2">
        <v>0.69361832000000001</v>
      </c>
      <c r="M80" s="2">
        <v>0.70230647000000002</v>
      </c>
      <c r="N80" s="2">
        <v>0.73915085000000003</v>
      </c>
      <c r="O80" s="2">
        <v>0.80804005999999995</v>
      </c>
      <c r="P80" s="2">
        <v>0.91356833999999998</v>
      </c>
      <c r="Q80" s="2">
        <v>1.0624062000000001</v>
      </c>
      <c r="R80" s="2">
        <v>1.2706827000000001</v>
      </c>
      <c r="S80" s="2">
        <v>1.4826676000000001</v>
      </c>
      <c r="T80" s="2">
        <v>1.6276292999999999</v>
      </c>
      <c r="U80" s="2">
        <v>1.6262076999999999</v>
      </c>
      <c r="V80" s="2">
        <v>1.5063119</v>
      </c>
      <c r="W80" s="2">
        <v>1.4426519</v>
      </c>
      <c r="X80" s="2">
        <v>1.3014501999999999</v>
      </c>
      <c r="Y80" s="2">
        <v>1.0711558999999999</v>
      </c>
      <c r="Z80" s="2">
        <v>0.85156514000000005</v>
      </c>
      <c r="AA80" s="2">
        <v>66.529139999999998</v>
      </c>
      <c r="AB80" s="2">
        <v>65.522620000000003</v>
      </c>
      <c r="AC80" s="2">
        <v>64.550479999999993</v>
      </c>
      <c r="AD80" s="2">
        <v>63.978450000000002</v>
      </c>
      <c r="AE80" s="2">
        <v>63.549239999999998</v>
      </c>
      <c r="AF80" s="2">
        <v>63.039630000000002</v>
      </c>
      <c r="AG80" s="2">
        <v>64.017120000000006</v>
      </c>
      <c r="AH80" s="2">
        <v>66.751329999999996</v>
      </c>
      <c r="AI80" s="2">
        <v>69.378309999999999</v>
      </c>
      <c r="AJ80" s="2">
        <v>72.688010000000006</v>
      </c>
      <c r="AK80" s="2">
        <v>75.324520000000007</v>
      </c>
      <c r="AL80" s="2">
        <v>77.848920000000007</v>
      </c>
      <c r="AM80" s="2">
        <v>80.577719999999999</v>
      </c>
      <c r="AN80" s="2">
        <v>82.88158</v>
      </c>
      <c r="AO80" s="2">
        <v>83.954369999999997</v>
      </c>
      <c r="AP80" s="2">
        <v>84.452349999999996</v>
      </c>
      <c r="AQ80" s="2">
        <v>82.546490000000006</v>
      </c>
      <c r="AR80" s="2">
        <v>80.215130000000002</v>
      </c>
      <c r="AS80" s="2">
        <v>76.235740000000007</v>
      </c>
      <c r="AT80" s="2">
        <v>72.900890000000004</v>
      </c>
      <c r="AU80" s="2">
        <v>71.166719999999998</v>
      </c>
      <c r="AV80" s="2">
        <v>69.0929</v>
      </c>
      <c r="AW80" s="2">
        <v>67.380369999999999</v>
      </c>
      <c r="AX80" s="2">
        <v>66.245230000000006</v>
      </c>
    </row>
    <row r="81" spans="1:50" x14ac:dyDescent="0.25">
      <c r="A81" s="1">
        <v>42237</v>
      </c>
      <c r="B81">
        <v>0</v>
      </c>
      <c r="C81" s="2">
        <v>0.70787897</v>
      </c>
      <c r="D81" s="2">
        <v>0.62103807</v>
      </c>
      <c r="E81" s="2">
        <v>0.57215857999999997</v>
      </c>
      <c r="F81" s="2">
        <v>0.54640040999999995</v>
      </c>
      <c r="G81" s="2">
        <v>0.54394714</v>
      </c>
      <c r="H81" s="2">
        <v>0.57509067999999997</v>
      </c>
      <c r="I81" s="2">
        <v>0.66086705000000001</v>
      </c>
      <c r="J81" s="2">
        <v>0.70802666999999997</v>
      </c>
      <c r="K81" s="2">
        <v>0.69618071000000004</v>
      </c>
      <c r="L81" s="2">
        <v>0.69533564999999997</v>
      </c>
      <c r="M81" s="2">
        <v>0.70635433999999997</v>
      </c>
      <c r="N81" s="2">
        <v>0.74661725999999995</v>
      </c>
      <c r="O81" s="2">
        <v>0.82497065000000003</v>
      </c>
      <c r="P81" s="2">
        <v>0.93812044000000006</v>
      </c>
      <c r="Q81" s="2">
        <v>1.0954482000000001</v>
      </c>
      <c r="R81" s="2">
        <v>1.3034222</v>
      </c>
      <c r="S81" s="2">
        <v>1.5113205999999999</v>
      </c>
      <c r="T81" s="2">
        <v>1.6306373999999999</v>
      </c>
      <c r="U81" s="2">
        <v>1.6090374999999999</v>
      </c>
      <c r="V81" s="2">
        <v>1.4698643</v>
      </c>
      <c r="W81" s="2">
        <v>1.3853504000000001</v>
      </c>
      <c r="X81" s="2">
        <v>1.2558552999999999</v>
      </c>
      <c r="Y81" s="2">
        <v>1.0635108</v>
      </c>
      <c r="Z81" s="2">
        <v>0.86670902999999999</v>
      </c>
      <c r="AA81" s="2">
        <v>65.688550000000006</v>
      </c>
      <c r="AB81" s="2">
        <v>64.719989999999996</v>
      </c>
      <c r="AC81" s="2">
        <v>63.790909999999997</v>
      </c>
      <c r="AD81" s="2">
        <v>63.347949999999997</v>
      </c>
      <c r="AE81" s="2">
        <v>62.823619999999998</v>
      </c>
      <c r="AF81" s="2">
        <v>62.605420000000002</v>
      </c>
      <c r="AG81" s="2">
        <v>63.808590000000002</v>
      </c>
      <c r="AH81" s="2">
        <v>66.577889999999996</v>
      </c>
      <c r="AI81" s="2">
        <v>69.97578</v>
      </c>
      <c r="AJ81" s="2">
        <v>73.173370000000006</v>
      </c>
      <c r="AK81" s="2">
        <v>77.10284</v>
      </c>
      <c r="AL81" s="2">
        <v>79.912610000000001</v>
      </c>
      <c r="AM81" s="2">
        <v>81.849850000000004</v>
      </c>
      <c r="AN81" s="2">
        <v>83.441599999999994</v>
      </c>
      <c r="AO81" s="2">
        <v>84.426630000000003</v>
      </c>
      <c r="AP81" s="2">
        <v>84.297520000000006</v>
      </c>
      <c r="AQ81" s="2">
        <v>83.012969999999996</v>
      </c>
      <c r="AR81" s="2">
        <v>80.451080000000005</v>
      </c>
      <c r="AS81" s="2">
        <v>76.768900000000002</v>
      </c>
      <c r="AT81" s="2">
        <v>73.291030000000006</v>
      </c>
      <c r="AU81" s="2">
        <v>70.380210000000005</v>
      </c>
      <c r="AV81" s="2">
        <v>68.508679999999998</v>
      </c>
      <c r="AW81" s="2">
        <v>67.104680000000002</v>
      </c>
      <c r="AX81" s="2">
        <v>65.906790000000001</v>
      </c>
    </row>
    <row r="82" spans="1:50" x14ac:dyDescent="0.25">
      <c r="A82" s="1">
        <v>42240</v>
      </c>
      <c r="B82">
        <v>0</v>
      </c>
      <c r="C82" s="2">
        <v>0.72311440000000005</v>
      </c>
      <c r="D82" s="2">
        <v>0.63162669999999999</v>
      </c>
      <c r="E82" s="2">
        <v>0.57856109</v>
      </c>
      <c r="F82" s="2">
        <v>0.55019971999999995</v>
      </c>
      <c r="G82" s="2">
        <v>0.54675583000000005</v>
      </c>
      <c r="H82" s="2">
        <v>0.58170191000000004</v>
      </c>
      <c r="I82" s="2">
        <v>0.67286285000000001</v>
      </c>
      <c r="J82" s="2">
        <v>0.71801875999999998</v>
      </c>
      <c r="K82" s="2">
        <v>0.69909818000000001</v>
      </c>
      <c r="L82" s="2">
        <v>0.70290156999999998</v>
      </c>
      <c r="M82" s="2">
        <v>0.72574766999999996</v>
      </c>
      <c r="N82" s="2">
        <v>0.77818277000000002</v>
      </c>
      <c r="O82" s="2">
        <v>0.87601275000000001</v>
      </c>
      <c r="P82" s="2">
        <v>1.0120313999999999</v>
      </c>
      <c r="Q82" s="2">
        <v>1.2011303</v>
      </c>
      <c r="R82" s="2">
        <v>1.4486844000000001</v>
      </c>
      <c r="S82" s="2">
        <v>1.6923295</v>
      </c>
      <c r="T82" s="2">
        <v>1.8769692</v>
      </c>
      <c r="U82" s="2">
        <v>1.9048107999999999</v>
      </c>
      <c r="V82" s="2">
        <v>1.7530186000000001</v>
      </c>
      <c r="W82" s="2">
        <v>1.6322190999999999</v>
      </c>
      <c r="X82" s="2">
        <v>1.4287529999999999</v>
      </c>
      <c r="Y82" s="2">
        <v>1.1400553</v>
      </c>
      <c r="Z82" s="2">
        <v>0.89167306999999996</v>
      </c>
      <c r="AA82" s="2">
        <v>66.137439999999998</v>
      </c>
      <c r="AB82" s="2">
        <v>65.321889999999996</v>
      </c>
      <c r="AC82" s="2">
        <v>64.649249999999995</v>
      </c>
      <c r="AD82" s="2">
        <v>63.954770000000003</v>
      </c>
      <c r="AE82" s="2">
        <v>63.428910000000002</v>
      </c>
      <c r="AF82" s="2">
        <v>63.316229999999997</v>
      </c>
      <c r="AG82" s="2">
        <v>65.004679999999993</v>
      </c>
      <c r="AH82" s="2">
        <v>67.760360000000006</v>
      </c>
      <c r="AI82" s="2">
        <v>71.008539999999996</v>
      </c>
      <c r="AJ82" s="2">
        <v>74.616320000000002</v>
      </c>
      <c r="AK82" s="2">
        <v>78.258629999999997</v>
      </c>
      <c r="AL82" s="2">
        <v>81.682209999999998</v>
      </c>
      <c r="AM82" s="2">
        <v>84.907970000000006</v>
      </c>
      <c r="AN82" s="2">
        <v>87.513050000000007</v>
      </c>
      <c r="AO82" s="2">
        <v>89.509309999999999</v>
      </c>
      <c r="AP82" s="2">
        <v>89.769360000000006</v>
      </c>
      <c r="AQ82" s="2">
        <v>88.762889999999999</v>
      </c>
      <c r="AR82" s="2">
        <v>86.181169999999995</v>
      </c>
      <c r="AS82" s="2">
        <v>82.070840000000004</v>
      </c>
      <c r="AT82" s="2">
        <v>77.881469999999993</v>
      </c>
      <c r="AU82" s="2">
        <v>74.883070000000004</v>
      </c>
      <c r="AV82" s="2">
        <v>72.601550000000003</v>
      </c>
      <c r="AW82" s="2">
        <v>70.481099999999998</v>
      </c>
      <c r="AX82" s="2">
        <v>68.582970000000003</v>
      </c>
    </row>
    <row r="83" spans="1:50" x14ac:dyDescent="0.25">
      <c r="A83" s="1">
        <v>42241</v>
      </c>
      <c r="B83">
        <v>0</v>
      </c>
      <c r="C83" s="2">
        <v>0.73191247999999998</v>
      </c>
      <c r="D83" s="2">
        <v>0.64088040000000002</v>
      </c>
      <c r="E83" s="2">
        <v>0.58681214000000004</v>
      </c>
      <c r="F83" s="2">
        <v>0.55681227</v>
      </c>
      <c r="G83" s="2">
        <v>0.55261647999999997</v>
      </c>
      <c r="H83" s="2">
        <v>0.58651061000000004</v>
      </c>
      <c r="I83" s="2">
        <v>0.67886055999999995</v>
      </c>
      <c r="J83" s="2">
        <v>0.71917898999999996</v>
      </c>
      <c r="K83" s="2">
        <v>0.68804653999999998</v>
      </c>
      <c r="L83" s="2">
        <v>0.68695532000000004</v>
      </c>
      <c r="M83" s="2">
        <v>0.70968264999999997</v>
      </c>
      <c r="N83" s="2">
        <v>0.77962478999999996</v>
      </c>
      <c r="O83" s="2">
        <v>0.89681378</v>
      </c>
      <c r="P83" s="2">
        <v>1.0675116</v>
      </c>
      <c r="Q83" s="2">
        <v>1.2874254000000001</v>
      </c>
      <c r="R83" s="2">
        <v>1.5720738999999999</v>
      </c>
      <c r="S83" s="2">
        <v>1.8434931000000001</v>
      </c>
      <c r="T83" s="2">
        <v>2.0232445000000001</v>
      </c>
      <c r="U83" s="2">
        <v>2.0242140000000002</v>
      </c>
      <c r="V83" s="2">
        <v>1.8497222</v>
      </c>
      <c r="W83" s="2">
        <v>1.7186455</v>
      </c>
      <c r="X83" s="2">
        <v>1.5008220999999999</v>
      </c>
      <c r="Y83" s="2">
        <v>1.1977021999999999</v>
      </c>
      <c r="Z83" s="2">
        <v>0.93551994000000005</v>
      </c>
      <c r="AA83" s="2">
        <v>67.362549999999999</v>
      </c>
      <c r="AB83" s="2">
        <v>66.221940000000004</v>
      </c>
      <c r="AC83" s="2">
        <v>65.396060000000006</v>
      </c>
      <c r="AD83" s="2">
        <v>64.610339999999994</v>
      </c>
      <c r="AE83" s="2">
        <v>63.781370000000003</v>
      </c>
      <c r="AF83" s="2">
        <v>63.078449999999997</v>
      </c>
      <c r="AG83" s="2">
        <v>64.98827</v>
      </c>
      <c r="AH83" s="2">
        <v>68.36542</v>
      </c>
      <c r="AI83" s="2">
        <v>72.386979999999994</v>
      </c>
      <c r="AJ83" s="2">
        <v>76.218860000000006</v>
      </c>
      <c r="AK83" s="2">
        <v>80.271860000000004</v>
      </c>
      <c r="AL83" s="2">
        <v>83.747510000000005</v>
      </c>
      <c r="AM83" s="2">
        <v>86.851179999999999</v>
      </c>
      <c r="AN83" s="2">
        <v>90.135580000000004</v>
      </c>
      <c r="AO83" s="2">
        <v>91.646159999999995</v>
      </c>
      <c r="AP83" s="2">
        <v>92.031940000000006</v>
      </c>
      <c r="AQ83" s="2">
        <v>90.724739999999997</v>
      </c>
      <c r="AR83" s="2">
        <v>88.218639999999994</v>
      </c>
      <c r="AS83" s="2">
        <v>83.879320000000007</v>
      </c>
      <c r="AT83" s="2">
        <v>79.13673</v>
      </c>
      <c r="AU83" s="2">
        <v>75.651430000000005</v>
      </c>
      <c r="AV83" s="2">
        <v>73.351470000000006</v>
      </c>
      <c r="AW83" s="2">
        <v>71.334429999999998</v>
      </c>
      <c r="AX83" s="2">
        <v>69.932839999999999</v>
      </c>
    </row>
    <row r="84" spans="1:50" x14ac:dyDescent="0.25">
      <c r="A84" s="1">
        <v>42242</v>
      </c>
      <c r="B84">
        <v>0</v>
      </c>
      <c r="C84" s="2">
        <v>0.76781394000000003</v>
      </c>
      <c r="D84" s="2">
        <v>0.66968234000000004</v>
      </c>
      <c r="E84" s="2">
        <v>0.61285327999999994</v>
      </c>
      <c r="F84" s="2">
        <v>0.57805298999999999</v>
      </c>
      <c r="G84" s="2">
        <v>0.57015004000000002</v>
      </c>
      <c r="H84" s="2">
        <v>0.60162048000000001</v>
      </c>
      <c r="I84" s="2">
        <v>0.69233553000000003</v>
      </c>
      <c r="J84" s="2">
        <v>0.73521970999999997</v>
      </c>
      <c r="K84" s="2">
        <v>0.70621816999999998</v>
      </c>
      <c r="L84" s="2">
        <v>0.71235689000000002</v>
      </c>
      <c r="M84" s="2">
        <v>0.75159907999999997</v>
      </c>
      <c r="N84" s="2">
        <v>0.83744571999999995</v>
      </c>
      <c r="O84" s="2">
        <v>0.98258471999999997</v>
      </c>
      <c r="P84" s="2">
        <v>1.1897032000000001</v>
      </c>
      <c r="Q84" s="2">
        <v>1.45645</v>
      </c>
      <c r="R84" s="2">
        <v>1.7668691000000001</v>
      </c>
      <c r="S84" s="2">
        <v>2.0294373000000001</v>
      </c>
      <c r="T84" s="2">
        <v>2.1800597000000002</v>
      </c>
      <c r="U84" s="2">
        <v>2.1765490000000001</v>
      </c>
      <c r="V84" s="2">
        <v>2.0059464999999999</v>
      </c>
      <c r="W84" s="2">
        <v>1.8525696</v>
      </c>
      <c r="X84" s="2">
        <v>1.6170863</v>
      </c>
      <c r="Y84" s="2">
        <v>1.2942549999999999</v>
      </c>
      <c r="Z84" s="2">
        <v>1.0047249</v>
      </c>
      <c r="AA84" s="2">
        <v>68.596149999999994</v>
      </c>
      <c r="AB84" s="2">
        <v>67.630939999999995</v>
      </c>
      <c r="AC84" s="2">
        <v>66.476010000000002</v>
      </c>
      <c r="AD84" s="2">
        <v>65.509029999999996</v>
      </c>
      <c r="AE84" s="2">
        <v>65.136219999999994</v>
      </c>
      <c r="AF84" s="2">
        <v>64.83117</v>
      </c>
      <c r="AG84" s="2">
        <v>66.516760000000005</v>
      </c>
      <c r="AH84" s="2">
        <v>71.043340000000001</v>
      </c>
      <c r="AI84" s="2">
        <v>75.446910000000003</v>
      </c>
      <c r="AJ84" s="2">
        <v>79.210509999999999</v>
      </c>
      <c r="AK84" s="2">
        <v>83.212879999999998</v>
      </c>
      <c r="AL84" s="2">
        <v>87.3566</v>
      </c>
      <c r="AM84" s="2">
        <v>91.370639999999995</v>
      </c>
      <c r="AN84" s="2">
        <v>93.916380000000004</v>
      </c>
      <c r="AO84" s="2">
        <v>95.192580000000007</v>
      </c>
      <c r="AP84" s="2">
        <v>94.69135</v>
      </c>
      <c r="AQ84" s="2">
        <v>93.489400000000003</v>
      </c>
      <c r="AR84" s="2">
        <v>91.209900000000005</v>
      </c>
      <c r="AS84" s="2">
        <v>86.744590000000002</v>
      </c>
      <c r="AT84" s="2">
        <v>82.649060000000006</v>
      </c>
      <c r="AU84" s="2">
        <v>79.893979999999999</v>
      </c>
      <c r="AV84" s="2">
        <v>77.338120000000004</v>
      </c>
      <c r="AW84" s="2">
        <v>75.747200000000007</v>
      </c>
      <c r="AX84" s="2">
        <v>74.265820000000005</v>
      </c>
    </row>
    <row r="85" spans="1:50" x14ac:dyDescent="0.25">
      <c r="A85" s="1">
        <v>42243</v>
      </c>
      <c r="B85">
        <v>0</v>
      </c>
      <c r="C85" s="2">
        <v>0.82026456000000003</v>
      </c>
      <c r="D85" s="2">
        <v>0.70951964999999995</v>
      </c>
      <c r="E85" s="2">
        <v>0.64233395000000004</v>
      </c>
      <c r="F85" s="2">
        <v>0.60264671999999997</v>
      </c>
      <c r="G85" s="2">
        <v>0.58999449000000004</v>
      </c>
      <c r="H85" s="2">
        <v>0.61808395999999999</v>
      </c>
      <c r="I85" s="2">
        <v>0.70906267999999995</v>
      </c>
      <c r="J85" s="2">
        <v>0.75193224000000003</v>
      </c>
      <c r="K85" s="2">
        <v>0.73102433</v>
      </c>
      <c r="L85" s="2">
        <v>0.75576465000000004</v>
      </c>
      <c r="M85" s="2">
        <v>0.83724153000000001</v>
      </c>
      <c r="N85" s="2">
        <v>0.98210823999999997</v>
      </c>
      <c r="O85" s="2">
        <v>1.2129346000000001</v>
      </c>
      <c r="P85" s="2">
        <v>1.5111604000000001</v>
      </c>
      <c r="Q85" s="2">
        <v>1.8322077000000001</v>
      </c>
      <c r="R85" s="2">
        <v>2.1831185</v>
      </c>
      <c r="S85" s="2">
        <v>2.4669490000000001</v>
      </c>
      <c r="T85" s="2">
        <v>2.6133028</v>
      </c>
      <c r="U85" s="2">
        <v>2.5658645999999998</v>
      </c>
      <c r="V85" s="2">
        <v>2.3324950000000002</v>
      </c>
      <c r="W85" s="2">
        <v>2.1248516</v>
      </c>
      <c r="X85" s="2">
        <v>1.8414033000000001</v>
      </c>
      <c r="Y85" s="2">
        <v>1.4674701000000001</v>
      </c>
      <c r="Z85" s="2">
        <v>1.1402319000000001</v>
      </c>
      <c r="AA85" s="2">
        <v>72.622410000000002</v>
      </c>
      <c r="AB85" s="2">
        <v>71.665109999999999</v>
      </c>
      <c r="AC85" s="2">
        <v>70.473479999999995</v>
      </c>
      <c r="AD85" s="2">
        <v>69.088890000000006</v>
      </c>
      <c r="AE85" s="2">
        <v>67.986760000000004</v>
      </c>
      <c r="AF85" s="2">
        <v>67.714969999999994</v>
      </c>
      <c r="AG85" s="2">
        <v>70.530010000000004</v>
      </c>
      <c r="AH85" s="2">
        <v>74.762950000000004</v>
      </c>
      <c r="AI85" s="2">
        <v>79.787520000000001</v>
      </c>
      <c r="AJ85" s="2">
        <v>84.347639999999998</v>
      </c>
      <c r="AK85" s="2">
        <v>88.26294</v>
      </c>
      <c r="AL85" s="2">
        <v>92.076790000000003</v>
      </c>
      <c r="AM85" s="2">
        <v>95.171809999999994</v>
      </c>
      <c r="AN85" s="2">
        <v>97.381820000000005</v>
      </c>
      <c r="AO85" s="2">
        <v>97.995980000000003</v>
      </c>
      <c r="AP85" s="2">
        <v>97.410290000000003</v>
      </c>
      <c r="AQ85" s="2">
        <v>95.523520000000005</v>
      </c>
      <c r="AR85" s="2">
        <v>92.499549999999999</v>
      </c>
      <c r="AS85" s="2">
        <v>88.091470000000001</v>
      </c>
      <c r="AT85" s="2">
        <v>84.759910000000005</v>
      </c>
      <c r="AU85" s="2">
        <v>82.507769999999994</v>
      </c>
      <c r="AV85" s="2">
        <v>80.236770000000007</v>
      </c>
      <c r="AW85" s="2">
        <v>77.769769999999994</v>
      </c>
      <c r="AX85" s="2">
        <v>76.02731</v>
      </c>
    </row>
    <row r="86" spans="1:50" x14ac:dyDescent="0.25">
      <c r="A86" s="1">
        <v>42244</v>
      </c>
      <c r="B86">
        <v>0</v>
      </c>
      <c r="C86" s="2">
        <v>0.92650235999999997</v>
      </c>
      <c r="D86" s="2">
        <v>0.79304269000000005</v>
      </c>
      <c r="E86" s="2">
        <v>0.70789120999999999</v>
      </c>
      <c r="F86" s="2">
        <v>0.65309739</v>
      </c>
      <c r="G86" s="2">
        <v>0.63251175000000004</v>
      </c>
      <c r="H86" s="2">
        <v>0.65459937999999995</v>
      </c>
      <c r="I86" s="2">
        <v>0.74089832</v>
      </c>
      <c r="J86" s="2">
        <v>0.78482180999999995</v>
      </c>
      <c r="K86" s="2">
        <v>0.78800228999999999</v>
      </c>
      <c r="L86" s="2">
        <v>0.85243214</v>
      </c>
      <c r="M86" s="2">
        <v>0.98021621000000003</v>
      </c>
      <c r="N86" s="2">
        <v>1.1972434000000001</v>
      </c>
      <c r="O86" s="2">
        <v>1.4981943</v>
      </c>
      <c r="P86" s="2">
        <v>1.8347727</v>
      </c>
      <c r="Q86" s="2">
        <v>2.1595097999999999</v>
      </c>
      <c r="R86" s="2">
        <v>2.4887975</v>
      </c>
      <c r="S86" s="2">
        <v>2.7212507000000001</v>
      </c>
      <c r="T86" s="2">
        <v>2.7476805999999998</v>
      </c>
      <c r="U86" s="2">
        <v>2.5894463999999999</v>
      </c>
      <c r="V86" s="2">
        <v>2.2756242000000002</v>
      </c>
      <c r="W86" s="2">
        <v>2.0200002000000001</v>
      </c>
      <c r="X86" s="2">
        <v>1.7588201000000001</v>
      </c>
      <c r="Y86" s="2">
        <v>1.4579394000000001</v>
      </c>
      <c r="Z86" s="2">
        <v>1.1750773000000001</v>
      </c>
      <c r="AA86" s="2">
        <v>74.959519999999998</v>
      </c>
      <c r="AB86" s="2">
        <v>73.548749999999998</v>
      </c>
      <c r="AC86" s="2">
        <v>72.954310000000007</v>
      </c>
      <c r="AD86" s="2">
        <v>71.499979999999994</v>
      </c>
      <c r="AE86" s="2">
        <v>70.502369999999999</v>
      </c>
      <c r="AF86" s="2">
        <v>70.043949999999995</v>
      </c>
      <c r="AG86" s="2">
        <v>73.152979999999999</v>
      </c>
      <c r="AH86" s="2">
        <v>78.034549999999996</v>
      </c>
      <c r="AI86" s="2">
        <v>82.435069999999996</v>
      </c>
      <c r="AJ86" s="2">
        <v>86.081109999999995</v>
      </c>
      <c r="AK86" s="2">
        <v>89.756010000000003</v>
      </c>
      <c r="AL86" s="2">
        <v>93.665229999999994</v>
      </c>
      <c r="AM86" s="2">
        <v>96.242170000000002</v>
      </c>
      <c r="AN86" s="2">
        <v>98.118880000000004</v>
      </c>
      <c r="AO86" s="2">
        <v>98.630589999999998</v>
      </c>
      <c r="AP86" s="2">
        <v>97.109920000000002</v>
      </c>
      <c r="AQ86" s="2">
        <v>94.737210000000005</v>
      </c>
      <c r="AR86" s="2">
        <v>90.885440000000003</v>
      </c>
      <c r="AS86" s="2">
        <v>86.375640000000004</v>
      </c>
      <c r="AT86" s="2">
        <v>82.024379999999994</v>
      </c>
      <c r="AU86" s="2">
        <v>78.753730000000004</v>
      </c>
      <c r="AV86" s="2">
        <v>77.170689999999993</v>
      </c>
      <c r="AW86" s="2">
        <v>75.126859999999994</v>
      </c>
      <c r="AX86" s="2">
        <v>73.704620000000006</v>
      </c>
    </row>
    <row r="87" spans="1:50" x14ac:dyDescent="0.25">
      <c r="A87" s="1">
        <v>42247</v>
      </c>
      <c r="B87">
        <v>0</v>
      </c>
      <c r="C87" s="2">
        <v>0.68623626000000004</v>
      </c>
      <c r="D87" s="2">
        <v>0.60220582</v>
      </c>
      <c r="E87" s="2">
        <v>0.55603342</v>
      </c>
      <c r="F87" s="2">
        <v>0.53225551999999998</v>
      </c>
      <c r="G87" s="2">
        <v>0.53284997000000001</v>
      </c>
      <c r="H87" s="2">
        <v>0.57126482999999995</v>
      </c>
      <c r="I87" s="2">
        <v>0.6629891</v>
      </c>
      <c r="J87" s="2">
        <v>0.70692741999999997</v>
      </c>
      <c r="K87" s="2">
        <v>0.67814054000000001</v>
      </c>
      <c r="L87" s="2">
        <v>0.67530836000000005</v>
      </c>
      <c r="M87" s="2">
        <v>0.69105494999999995</v>
      </c>
      <c r="N87" s="2">
        <v>0.73621603999999996</v>
      </c>
      <c r="O87" s="2">
        <v>0.82954791000000005</v>
      </c>
      <c r="P87" s="2">
        <v>0.96503640000000002</v>
      </c>
      <c r="Q87" s="2">
        <v>1.1620784</v>
      </c>
      <c r="R87" s="2">
        <v>1.4228585</v>
      </c>
      <c r="S87" s="2">
        <v>1.677686</v>
      </c>
      <c r="T87" s="2">
        <v>1.8390654</v>
      </c>
      <c r="U87" s="2">
        <v>1.8388145</v>
      </c>
      <c r="V87" s="2">
        <v>1.6672043999999999</v>
      </c>
      <c r="W87" s="2">
        <v>1.5527468</v>
      </c>
      <c r="X87" s="2">
        <v>1.3501181</v>
      </c>
      <c r="Y87" s="2">
        <v>1.0847327</v>
      </c>
      <c r="Z87" s="2">
        <v>0.85093160999999995</v>
      </c>
      <c r="AA87" s="2">
        <v>66.595730000000003</v>
      </c>
      <c r="AB87" s="2">
        <v>65.127269999999996</v>
      </c>
      <c r="AC87" s="2">
        <v>64.049800000000005</v>
      </c>
      <c r="AD87" s="2">
        <v>63.44491</v>
      </c>
      <c r="AE87" s="2">
        <v>62.870890000000003</v>
      </c>
      <c r="AF87" s="2">
        <v>62.048450000000003</v>
      </c>
      <c r="AG87" s="2">
        <v>63.801479999999998</v>
      </c>
      <c r="AH87" s="2">
        <v>68.127529999999993</v>
      </c>
      <c r="AI87" s="2">
        <v>72.34205</v>
      </c>
      <c r="AJ87" s="2">
        <v>76.911330000000007</v>
      </c>
      <c r="AK87" s="2">
        <v>80.585049999999995</v>
      </c>
      <c r="AL87" s="2">
        <v>83.721620000000001</v>
      </c>
      <c r="AM87" s="2">
        <v>86.540409999999994</v>
      </c>
      <c r="AN87" s="2">
        <v>88.166409999999999</v>
      </c>
      <c r="AO87" s="2">
        <v>89.060040000000001</v>
      </c>
      <c r="AP87" s="2">
        <v>88.99297</v>
      </c>
      <c r="AQ87" s="2">
        <v>88.320459999999997</v>
      </c>
      <c r="AR87" s="2">
        <v>85.423869999999994</v>
      </c>
      <c r="AS87" s="2">
        <v>80.692890000000006</v>
      </c>
      <c r="AT87" s="2">
        <v>76.501919999999998</v>
      </c>
      <c r="AU87" s="2">
        <v>73.578810000000004</v>
      </c>
      <c r="AV87" s="2">
        <v>71.354069999999993</v>
      </c>
      <c r="AW87" s="2">
        <v>69.536010000000005</v>
      </c>
      <c r="AX87" s="2">
        <v>68.375450000000001</v>
      </c>
    </row>
    <row r="88" spans="1:50" x14ac:dyDescent="0.25">
      <c r="A88" s="1">
        <v>42248</v>
      </c>
      <c r="B88">
        <v>0</v>
      </c>
      <c r="C88" s="2">
        <v>0.70064755999999995</v>
      </c>
      <c r="D88" s="2">
        <v>0.61338647999999996</v>
      </c>
      <c r="E88" s="2">
        <v>0.56246492999999997</v>
      </c>
      <c r="F88" s="2">
        <v>0.53605113999999998</v>
      </c>
      <c r="G88" s="2">
        <v>0.53519525000000001</v>
      </c>
      <c r="H88" s="2">
        <v>0.57207761000000001</v>
      </c>
      <c r="I88" s="2">
        <v>0.66754689</v>
      </c>
      <c r="J88" s="2">
        <v>0.70482893000000002</v>
      </c>
      <c r="K88" s="2">
        <v>0.66729291000000002</v>
      </c>
      <c r="L88" s="2">
        <v>0.65655971999999996</v>
      </c>
      <c r="M88" s="2">
        <v>0.67427344</v>
      </c>
      <c r="N88" s="2">
        <v>0.72503664999999995</v>
      </c>
      <c r="O88" s="2">
        <v>0.82535159000000002</v>
      </c>
      <c r="P88" s="2">
        <v>0.97395591000000004</v>
      </c>
      <c r="Q88" s="2">
        <v>1.1588674000000001</v>
      </c>
      <c r="R88" s="2">
        <v>1.4011449</v>
      </c>
      <c r="S88" s="2">
        <v>1.6232165000000001</v>
      </c>
      <c r="T88" s="2">
        <v>1.762383</v>
      </c>
      <c r="U88" s="2">
        <v>1.7364974</v>
      </c>
      <c r="V88" s="2">
        <v>1.5790469</v>
      </c>
      <c r="W88" s="2">
        <v>1.4832232000000001</v>
      </c>
      <c r="X88" s="2">
        <v>1.3034789</v>
      </c>
      <c r="Y88" s="2">
        <v>1.0524366999999999</v>
      </c>
      <c r="Z88" s="2">
        <v>0.82616858000000004</v>
      </c>
      <c r="AA88" s="2">
        <v>67.22663</v>
      </c>
      <c r="AB88" s="2">
        <v>66.084429999999998</v>
      </c>
      <c r="AC88" s="2">
        <v>65.28349</v>
      </c>
      <c r="AD88" s="2">
        <v>64.58426</v>
      </c>
      <c r="AE88" s="2">
        <v>63.806469999999997</v>
      </c>
      <c r="AF88" s="2">
        <v>62.829479999999997</v>
      </c>
      <c r="AG88" s="2">
        <v>64.182419999999993</v>
      </c>
      <c r="AH88" s="2">
        <v>68.501909999999995</v>
      </c>
      <c r="AI88" s="2">
        <v>72.974469999999997</v>
      </c>
      <c r="AJ88" s="2">
        <v>77.140309999999999</v>
      </c>
      <c r="AK88" s="2">
        <v>80.780370000000005</v>
      </c>
      <c r="AL88" s="2">
        <v>83.567999999999998</v>
      </c>
      <c r="AM88" s="2">
        <v>85.890169999999998</v>
      </c>
      <c r="AN88" s="2">
        <v>86.930580000000006</v>
      </c>
      <c r="AO88" s="2">
        <v>87.421480000000003</v>
      </c>
      <c r="AP88" s="2">
        <v>87.180840000000003</v>
      </c>
      <c r="AQ88" s="2">
        <v>86.256720000000001</v>
      </c>
      <c r="AR88" s="2">
        <v>83.188609999999997</v>
      </c>
      <c r="AS88" s="2">
        <v>78.141679999999994</v>
      </c>
      <c r="AT88" s="2">
        <v>74.465059999999994</v>
      </c>
      <c r="AU88" s="2">
        <v>71.696860000000001</v>
      </c>
      <c r="AV88" s="2">
        <v>69.576999999999998</v>
      </c>
      <c r="AW88" s="2">
        <v>68.268029999999996</v>
      </c>
      <c r="AX88" s="2">
        <v>67.231290000000001</v>
      </c>
    </row>
    <row r="89" spans="1:50" x14ac:dyDescent="0.25">
      <c r="A89" s="1">
        <v>42249</v>
      </c>
      <c r="B89">
        <v>0</v>
      </c>
      <c r="C89" s="2">
        <v>0.68528670000000003</v>
      </c>
      <c r="D89" s="2">
        <v>0.60697497</v>
      </c>
      <c r="E89" s="2">
        <v>0.55992165999999999</v>
      </c>
      <c r="F89" s="2">
        <v>0.53557487000000004</v>
      </c>
      <c r="G89" s="2">
        <v>0.53639643000000004</v>
      </c>
      <c r="H89" s="2">
        <v>0.57399138000000005</v>
      </c>
      <c r="I89" s="2">
        <v>0.66837683999999997</v>
      </c>
      <c r="J89" s="2">
        <v>0.71138219999999996</v>
      </c>
      <c r="K89" s="2">
        <v>0.67676738000000003</v>
      </c>
      <c r="L89" s="2">
        <v>0.65844678000000001</v>
      </c>
      <c r="M89" s="2">
        <v>0.65754942000000005</v>
      </c>
      <c r="N89" s="2">
        <v>0.68531047</v>
      </c>
      <c r="O89" s="2">
        <v>0.73839007999999995</v>
      </c>
      <c r="P89" s="2">
        <v>0.82225176</v>
      </c>
      <c r="Q89" s="2">
        <v>0.95028257000000005</v>
      </c>
      <c r="R89" s="2">
        <v>1.1133038</v>
      </c>
      <c r="S89" s="2">
        <v>1.2680933000000001</v>
      </c>
      <c r="T89" s="2">
        <v>1.3737678</v>
      </c>
      <c r="U89" s="2">
        <v>1.3680810999999999</v>
      </c>
      <c r="V89" s="2">
        <v>1.287666</v>
      </c>
      <c r="W89" s="2">
        <v>1.2810417999999999</v>
      </c>
      <c r="X89" s="2">
        <v>1.1589529999999999</v>
      </c>
      <c r="Y89" s="2">
        <v>0.95486771999999998</v>
      </c>
      <c r="Z89" s="2">
        <v>0.75948689000000003</v>
      </c>
      <c r="AA89" s="2">
        <v>65.937150000000003</v>
      </c>
      <c r="AB89" s="2">
        <v>65.155199999999994</v>
      </c>
      <c r="AC89" s="2">
        <v>64.239009999999993</v>
      </c>
      <c r="AD89" s="2">
        <v>63.791429999999998</v>
      </c>
      <c r="AE89" s="2">
        <v>63.015030000000003</v>
      </c>
      <c r="AF89" s="2">
        <v>62.653860000000002</v>
      </c>
      <c r="AG89" s="2">
        <v>63.785690000000002</v>
      </c>
      <c r="AH89" s="2">
        <v>66.652370000000005</v>
      </c>
      <c r="AI89" s="2">
        <v>69.860979999999998</v>
      </c>
      <c r="AJ89" s="2">
        <v>72.921469999999999</v>
      </c>
      <c r="AK89" s="2">
        <v>76.078400000000002</v>
      </c>
      <c r="AL89" s="2">
        <v>78.606719999999996</v>
      </c>
      <c r="AM89" s="2">
        <v>80.61224</v>
      </c>
      <c r="AN89" s="2">
        <v>81.77167</v>
      </c>
      <c r="AO89" s="2">
        <v>81.901570000000007</v>
      </c>
      <c r="AP89" s="2">
        <v>80.944289999999995</v>
      </c>
      <c r="AQ89" s="2">
        <v>79.27619</v>
      </c>
      <c r="AR89" s="2">
        <v>77.104950000000002</v>
      </c>
      <c r="AS89" s="2">
        <v>73.759289999999993</v>
      </c>
      <c r="AT89" s="2">
        <v>71.247669999999999</v>
      </c>
      <c r="AU89" s="2">
        <v>69.069999999999993</v>
      </c>
      <c r="AV89" s="2">
        <v>67.680269999999993</v>
      </c>
      <c r="AW89" s="2">
        <v>66.70147</v>
      </c>
      <c r="AX89" s="2">
        <v>65.638239999999996</v>
      </c>
    </row>
    <row r="90" spans="1:50" x14ac:dyDescent="0.25">
      <c r="A90" s="1">
        <v>42250</v>
      </c>
      <c r="B90">
        <v>0</v>
      </c>
      <c r="C90" s="2">
        <v>0.63766281000000002</v>
      </c>
      <c r="D90" s="2">
        <v>0.57012556999999997</v>
      </c>
      <c r="E90" s="2">
        <v>0.53225730000000004</v>
      </c>
      <c r="F90" s="2">
        <v>0.51370484000000005</v>
      </c>
      <c r="G90" s="2">
        <v>0.51770943999999997</v>
      </c>
      <c r="H90" s="2">
        <v>0.55871570999999998</v>
      </c>
      <c r="I90" s="2">
        <v>0.65832301000000004</v>
      </c>
      <c r="J90" s="2">
        <v>0.70100136999999996</v>
      </c>
      <c r="K90" s="2">
        <v>0.66124707999999999</v>
      </c>
      <c r="L90" s="2">
        <v>0.64174863999999998</v>
      </c>
      <c r="M90" s="2">
        <v>0.63360289999999997</v>
      </c>
      <c r="N90" s="2">
        <v>0.64182402999999999</v>
      </c>
      <c r="O90" s="2">
        <v>0.67149400000000004</v>
      </c>
      <c r="P90" s="2">
        <v>0.71889163</v>
      </c>
      <c r="Q90" s="2">
        <v>0.79819680999999998</v>
      </c>
      <c r="R90" s="2">
        <v>0.93256888999999998</v>
      </c>
      <c r="S90" s="2">
        <v>1.0736028</v>
      </c>
      <c r="T90" s="2">
        <v>1.1822857</v>
      </c>
      <c r="U90" s="2">
        <v>1.1922641</v>
      </c>
      <c r="V90" s="2">
        <v>1.1666308999999999</v>
      </c>
      <c r="W90" s="2">
        <v>1.1826231</v>
      </c>
      <c r="X90" s="2">
        <v>1.0804326</v>
      </c>
      <c r="Y90" s="2">
        <v>0.89508399000000005</v>
      </c>
      <c r="Z90" s="2">
        <v>0.71986766000000002</v>
      </c>
      <c r="AA90" s="2">
        <v>64.722530000000006</v>
      </c>
      <c r="AB90" s="2">
        <v>63.992379999999997</v>
      </c>
      <c r="AC90" s="2">
        <v>63.454189999999997</v>
      </c>
      <c r="AD90" s="2">
        <v>62.503590000000003</v>
      </c>
      <c r="AE90" s="2">
        <v>61.966450000000002</v>
      </c>
      <c r="AF90" s="2">
        <v>61.428879999999999</v>
      </c>
      <c r="AG90" s="2">
        <v>62.981850000000001</v>
      </c>
      <c r="AH90" s="2">
        <v>65.696190000000001</v>
      </c>
      <c r="AI90" s="2">
        <v>68.598709999999997</v>
      </c>
      <c r="AJ90" s="2">
        <v>71.365870000000001</v>
      </c>
      <c r="AK90" s="2">
        <v>73.649889999999999</v>
      </c>
      <c r="AL90" s="2">
        <v>76.09093</v>
      </c>
      <c r="AM90" s="2">
        <v>77.510689999999997</v>
      </c>
      <c r="AN90" s="2">
        <v>78.921390000000002</v>
      </c>
      <c r="AO90" s="2">
        <v>79.448279999999997</v>
      </c>
      <c r="AP90" s="2">
        <v>79.252260000000007</v>
      </c>
      <c r="AQ90" s="2">
        <v>78.196889999999996</v>
      </c>
      <c r="AR90" s="2">
        <v>76.167739999999995</v>
      </c>
      <c r="AS90" s="2">
        <v>72.420069999999996</v>
      </c>
      <c r="AT90" s="2">
        <v>69.149770000000004</v>
      </c>
      <c r="AU90" s="2">
        <v>66.935649999999995</v>
      </c>
      <c r="AV90" s="2">
        <v>65.351929999999996</v>
      </c>
      <c r="AW90" s="2">
        <v>63.529499999999999</v>
      </c>
      <c r="AX90" s="2">
        <v>61.894150000000003</v>
      </c>
    </row>
    <row r="91" spans="1:50" x14ac:dyDescent="0.25">
      <c r="A91" s="1">
        <v>42251</v>
      </c>
      <c r="B91">
        <v>0</v>
      </c>
      <c r="C91" s="2">
        <v>1.3549166650000002</v>
      </c>
      <c r="D91" s="2">
        <v>1.19634642</v>
      </c>
      <c r="E91" s="2">
        <v>1.1053386549999999</v>
      </c>
      <c r="F91" s="2">
        <v>1.0587931850000001</v>
      </c>
      <c r="G91" s="2">
        <v>1.061075545</v>
      </c>
      <c r="H91" s="2">
        <v>1.1380247649999999</v>
      </c>
      <c r="I91" s="2">
        <v>1.3286179200000001</v>
      </c>
      <c r="J91" s="2">
        <v>1.4120699600000002</v>
      </c>
      <c r="K91" s="2">
        <v>1.341723955</v>
      </c>
      <c r="L91" s="2">
        <v>1.3160317500000001</v>
      </c>
      <c r="M91" s="2">
        <v>1.3282403549999999</v>
      </c>
      <c r="N91" s="2">
        <v>1.394193595</v>
      </c>
      <c r="O91" s="2">
        <v>1.5323917899999999</v>
      </c>
      <c r="P91" s="2">
        <v>1.74006785</v>
      </c>
      <c r="Q91" s="2">
        <v>2.0347125900000003</v>
      </c>
      <c r="R91" s="2">
        <v>2.434938045</v>
      </c>
      <c r="S91" s="2">
        <v>2.8212993000000002</v>
      </c>
      <c r="T91" s="2">
        <v>3.0787509499999999</v>
      </c>
      <c r="U91" s="2">
        <v>3.0678285500000002</v>
      </c>
      <c r="V91" s="2">
        <v>2.8502741</v>
      </c>
      <c r="W91" s="2">
        <v>2.7498174499999997</v>
      </c>
      <c r="X91" s="2">
        <v>2.4464912999999999</v>
      </c>
      <c r="Y91" s="2">
        <v>1.9935605549999997</v>
      </c>
      <c r="Z91" s="2">
        <v>1.57822737</v>
      </c>
      <c r="AA91" s="2">
        <v>68.384128888888895</v>
      </c>
      <c r="AB91" s="2">
        <v>67.278528888888886</v>
      </c>
      <c r="AC91" s="2">
        <v>66.33231111111111</v>
      </c>
      <c r="AD91" s="2">
        <v>65.454622222222213</v>
      </c>
      <c r="AE91" s="2">
        <v>64.761284444444456</v>
      </c>
      <c r="AF91" s="2">
        <v>64.334684444444449</v>
      </c>
      <c r="AG91" s="2">
        <v>65.906572222222223</v>
      </c>
      <c r="AH91" s="2">
        <v>69.240515555555547</v>
      </c>
      <c r="AI91" s="2">
        <v>72.917801111111118</v>
      </c>
      <c r="AJ91" s="2">
        <v>76.596113333333335</v>
      </c>
      <c r="AK91" s="2">
        <v>80.195236666666688</v>
      </c>
      <c r="AL91" s="2">
        <v>83.557264444444456</v>
      </c>
      <c r="AM91" s="2">
        <v>86.492329999999981</v>
      </c>
      <c r="AN91" s="2">
        <v>88.831091111111107</v>
      </c>
      <c r="AO91" s="2">
        <v>90.15756555555555</v>
      </c>
      <c r="AP91" s="2">
        <v>90.240517777777768</v>
      </c>
      <c r="AQ91" s="2">
        <v>89.078841111111103</v>
      </c>
      <c r="AR91" s="2">
        <v>86.563786666666672</v>
      </c>
      <c r="AS91" s="2">
        <v>82.307946666666666</v>
      </c>
      <c r="AT91" s="2">
        <v>78.034605555555544</v>
      </c>
      <c r="AU91" s="2">
        <v>74.994895555555559</v>
      </c>
      <c r="AV91" s="2">
        <v>72.593934444444443</v>
      </c>
      <c r="AW91" s="2">
        <v>70.688420000000008</v>
      </c>
      <c r="AX91" s="2">
        <v>69.15021444444443</v>
      </c>
    </row>
    <row r="92" spans="1:50" x14ac:dyDescent="0.25">
      <c r="A92" s="1">
        <v>42254</v>
      </c>
      <c r="B92">
        <v>0</v>
      </c>
      <c r="C92" s="2">
        <v>0.63866358999999995</v>
      </c>
      <c r="D92" s="2">
        <v>0.56249517999999998</v>
      </c>
      <c r="E92" s="2">
        <v>0.51885917000000004</v>
      </c>
      <c r="F92" s="2">
        <v>0.49436502999999998</v>
      </c>
      <c r="G92" s="2">
        <v>0.48950232999999999</v>
      </c>
      <c r="H92" s="2">
        <v>0.50044924999999996</v>
      </c>
      <c r="I92" s="2">
        <v>0.53637201000000001</v>
      </c>
      <c r="J92" s="2">
        <v>0.60509959999999996</v>
      </c>
      <c r="K92" s="2">
        <v>0.68299125000000005</v>
      </c>
      <c r="L92" s="2">
        <v>0.73899853999999998</v>
      </c>
      <c r="M92" s="2">
        <v>0.77920867999999999</v>
      </c>
      <c r="N92" s="2">
        <v>0.82720797000000001</v>
      </c>
      <c r="O92" s="2">
        <v>0.90737405999999998</v>
      </c>
      <c r="P92" s="2">
        <v>1.0366192000000001</v>
      </c>
      <c r="Q92" s="2">
        <v>1.2334731000000001</v>
      </c>
      <c r="R92" s="2">
        <v>1.4764003000000001</v>
      </c>
      <c r="S92" s="2">
        <v>1.7215805</v>
      </c>
      <c r="T92" s="2">
        <v>1.8984886999999999</v>
      </c>
      <c r="U92" s="2">
        <v>1.9055989</v>
      </c>
      <c r="V92" s="2">
        <v>1.7689082</v>
      </c>
      <c r="W92" s="2">
        <v>1.6369943</v>
      </c>
      <c r="X92" s="2">
        <v>1.3986289999999999</v>
      </c>
      <c r="Y92" s="2">
        <v>1.1066469000000001</v>
      </c>
      <c r="Z92" s="2">
        <v>0.85289373000000002</v>
      </c>
      <c r="AA92" s="2">
        <v>64.863849999999999</v>
      </c>
      <c r="AB92" s="2">
        <v>63.441070000000003</v>
      </c>
      <c r="AC92" s="2">
        <v>61.921329999999998</v>
      </c>
      <c r="AD92" s="2">
        <v>60.54</v>
      </c>
      <c r="AE92" s="2">
        <v>59.221089999999997</v>
      </c>
      <c r="AF92" s="2">
        <v>58.494219999999999</v>
      </c>
      <c r="AG92" s="2">
        <v>60.76493</v>
      </c>
      <c r="AH92" s="2">
        <v>66.679019999999994</v>
      </c>
      <c r="AI92" s="2">
        <v>72.92841</v>
      </c>
      <c r="AJ92" s="2">
        <v>78.419849999999997</v>
      </c>
      <c r="AK92" s="2">
        <v>82.895300000000006</v>
      </c>
      <c r="AL92" s="2">
        <v>86.791629999999998</v>
      </c>
      <c r="AM92" s="2">
        <v>89.736369999999994</v>
      </c>
      <c r="AN92" s="2">
        <v>92.042299999999997</v>
      </c>
      <c r="AO92" s="2">
        <v>93.31841</v>
      </c>
      <c r="AP92" s="2">
        <v>93.783159999999995</v>
      </c>
      <c r="AQ92" s="2">
        <v>93.183030000000002</v>
      </c>
      <c r="AR92" s="2">
        <v>91.064999999999998</v>
      </c>
      <c r="AS92" s="2">
        <v>86.008520000000004</v>
      </c>
      <c r="AT92" s="2">
        <v>80.908389999999997</v>
      </c>
      <c r="AU92" s="2">
        <v>77.755219999999994</v>
      </c>
      <c r="AV92" s="2">
        <v>75.268749999999997</v>
      </c>
      <c r="AW92" s="2">
        <v>72.538030000000006</v>
      </c>
      <c r="AX92" s="2">
        <v>70.033829999999995</v>
      </c>
    </row>
    <row r="93" spans="1:50" x14ac:dyDescent="0.25">
      <c r="A93" s="1">
        <v>42255</v>
      </c>
      <c r="B93">
        <v>1</v>
      </c>
      <c r="C93" s="2">
        <v>0.67091144999999996</v>
      </c>
      <c r="D93" s="2">
        <v>0.57189540000000005</v>
      </c>
      <c r="E93" s="2">
        <v>0.53337575000000004</v>
      </c>
      <c r="F93" s="2">
        <v>0.50644104999999995</v>
      </c>
      <c r="G93" s="2">
        <v>0.51180884999999998</v>
      </c>
      <c r="H93" s="2">
        <v>0.56132585000000002</v>
      </c>
      <c r="I93" s="2">
        <v>0.66329400000000005</v>
      </c>
      <c r="J93" s="2">
        <v>0.71188059999999997</v>
      </c>
      <c r="K93" s="2">
        <v>0.66353525000000002</v>
      </c>
      <c r="L93" s="2">
        <v>0.64164900000000002</v>
      </c>
      <c r="M93" s="2">
        <v>0.66835180000000005</v>
      </c>
      <c r="N93" s="2">
        <v>0.73817944999999996</v>
      </c>
      <c r="O93" s="2">
        <v>0.82383890000000004</v>
      </c>
      <c r="P93" s="2">
        <v>0.9538546</v>
      </c>
      <c r="Q93" s="2">
        <v>1.1851757999999999</v>
      </c>
      <c r="R93" s="2">
        <v>1.8075555000000001</v>
      </c>
      <c r="S93" s="2">
        <v>2.097572</v>
      </c>
      <c r="T93" s="2">
        <v>2.2685833999999998</v>
      </c>
      <c r="U93" s="2">
        <v>2.3842056</v>
      </c>
      <c r="V93" s="2">
        <v>2.1746449999999999</v>
      </c>
      <c r="W93" s="2">
        <v>1.9556197</v>
      </c>
      <c r="X93" s="2">
        <v>1.6347015</v>
      </c>
      <c r="Y93" s="2">
        <v>1.2474467</v>
      </c>
      <c r="Z93" s="2">
        <v>0.98707294999999995</v>
      </c>
      <c r="AA93" s="2">
        <v>67.648499999999999</v>
      </c>
      <c r="AB93" s="2">
        <v>66.343000000000004</v>
      </c>
      <c r="AC93" s="2">
        <v>65.515000000000001</v>
      </c>
      <c r="AD93" s="2">
        <v>64.143000000000001</v>
      </c>
      <c r="AE93" s="2">
        <v>63.451000000000001</v>
      </c>
      <c r="AF93" s="2">
        <v>62.651499999999999</v>
      </c>
      <c r="AG93" s="2">
        <v>64.59</v>
      </c>
      <c r="AH93" s="2">
        <v>70.414500000000004</v>
      </c>
      <c r="AI93" s="2">
        <v>76.825000000000003</v>
      </c>
      <c r="AJ93" s="2">
        <v>82.086500000000001</v>
      </c>
      <c r="AK93" s="2">
        <v>86.813000000000002</v>
      </c>
      <c r="AL93" s="2">
        <v>90.763000000000005</v>
      </c>
      <c r="AM93" s="2">
        <v>94.150999999999996</v>
      </c>
      <c r="AN93" s="2">
        <v>96.460999999999999</v>
      </c>
      <c r="AO93" s="2">
        <v>97.911000000000001</v>
      </c>
      <c r="AP93" s="2">
        <v>98.478999999999999</v>
      </c>
      <c r="AQ93" s="2">
        <v>97.644000000000005</v>
      </c>
      <c r="AR93" s="2">
        <v>95.593500000000006</v>
      </c>
      <c r="AS93" s="2">
        <v>90.385000000000005</v>
      </c>
      <c r="AT93" s="2">
        <v>85.332499999999996</v>
      </c>
      <c r="AU93" s="2">
        <v>82.023499999999999</v>
      </c>
      <c r="AV93" s="2">
        <v>79.493499999999997</v>
      </c>
      <c r="AW93" s="2">
        <v>76.877499999999998</v>
      </c>
      <c r="AX93" s="2">
        <v>74.454999999999998</v>
      </c>
    </row>
    <row r="94" spans="1:50" x14ac:dyDescent="0.25">
      <c r="A94" s="1">
        <v>42256</v>
      </c>
      <c r="B94">
        <v>1</v>
      </c>
      <c r="C94" s="2">
        <v>0.78817714999999999</v>
      </c>
      <c r="D94" s="2">
        <v>0.68768914999999997</v>
      </c>
      <c r="E94" s="2">
        <v>0.60542085000000001</v>
      </c>
      <c r="F94" s="2">
        <v>0.57715910000000004</v>
      </c>
      <c r="G94" s="2">
        <v>0.56339885000000001</v>
      </c>
      <c r="H94" s="2">
        <v>0.59423475000000003</v>
      </c>
      <c r="I94" s="2">
        <v>0.67413650000000003</v>
      </c>
      <c r="J94" s="2">
        <v>0.72472950000000003</v>
      </c>
      <c r="K94" s="2">
        <v>0.70717635000000001</v>
      </c>
      <c r="L94" s="2">
        <v>0.72477354999999999</v>
      </c>
      <c r="M94" s="2">
        <v>0.78102815000000003</v>
      </c>
      <c r="N94" s="2">
        <v>0.91730500000000004</v>
      </c>
      <c r="O94" s="2">
        <v>1.1169941999999999</v>
      </c>
      <c r="P94" s="2">
        <v>1.4593062999999999</v>
      </c>
      <c r="Q94" s="2">
        <v>1.7952815</v>
      </c>
      <c r="R94" s="2">
        <v>2.0483186999999998</v>
      </c>
      <c r="S94" s="2">
        <v>2.0339372999999998</v>
      </c>
      <c r="T94" s="2">
        <v>2.2116714000000002</v>
      </c>
      <c r="U94" s="2">
        <v>2.2768345999999999</v>
      </c>
      <c r="V94" s="2">
        <v>2.9025565000000002</v>
      </c>
      <c r="W94" s="2">
        <v>2.6393339999999998</v>
      </c>
      <c r="X94" s="2">
        <v>2.1530916000000002</v>
      </c>
      <c r="Y94" s="2">
        <v>1.5774199</v>
      </c>
      <c r="Z94" s="2">
        <v>1.1659322000000001</v>
      </c>
      <c r="AA94" s="2">
        <v>72.461500000000001</v>
      </c>
      <c r="AB94" s="2">
        <v>70.723500000000001</v>
      </c>
      <c r="AC94" s="2">
        <v>70.08</v>
      </c>
      <c r="AD94" s="2">
        <v>68.243499999999997</v>
      </c>
      <c r="AE94" s="2">
        <v>67.202500000000001</v>
      </c>
      <c r="AF94" s="2">
        <v>67.012500000000003</v>
      </c>
      <c r="AG94" s="2">
        <v>68.808499999999995</v>
      </c>
      <c r="AH94" s="2">
        <v>74.123500000000007</v>
      </c>
      <c r="AI94" s="2">
        <v>80.394999999999996</v>
      </c>
      <c r="AJ94" s="2">
        <v>85.959500000000006</v>
      </c>
      <c r="AK94" s="2">
        <v>90.323999999999998</v>
      </c>
      <c r="AL94" s="2">
        <v>94.343999999999994</v>
      </c>
      <c r="AM94" s="2">
        <v>97.594999999999999</v>
      </c>
      <c r="AN94" s="2">
        <v>99.874499999999998</v>
      </c>
      <c r="AO94" s="2">
        <v>101.0545</v>
      </c>
      <c r="AP94" s="2">
        <v>101.38249999999999</v>
      </c>
      <c r="AQ94" s="2">
        <v>100.328</v>
      </c>
      <c r="AR94" s="2">
        <v>97.932500000000005</v>
      </c>
      <c r="AS94" s="2">
        <v>92.5535</v>
      </c>
      <c r="AT94" s="2">
        <v>87.412499999999994</v>
      </c>
      <c r="AU94" s="2">
        <v>84.450500000000005</v>
      </c>
      <c r="AV94" s="2">
        <v>81.366500000000002</v>
      </c>
      <c r="AW94" s="2">
        <v>79.070499999999996</v>
      </c>
      <c r="AX94" s="2">
        <v>77.420500000000004</v>
      </c>
    </row>
    <row r="95" spans="1:50" x14ac:dyDescent="0.25">
      <c r="A95" s="9">
        <v>42257</v>
      </c>
      <c r="B95" s="10">
        <v>1</v>
      </c>
      <c r="C95" s="11">
        <v>0.97148694999999996</v>
      </c>
      <c r="D95" s="11">
        <v>0.83337150000000004</v>
      </c>
      <c r="E95" s="11">
        <v>0.72951675000000005</v>
      </c>
      <c r="F95" s="11">
        <v>0.67783384999999996</v>
      </c>
      <c r="G95" s="11">
        <v>0.65654005000000004</v>
      </c>
      <c r="H95" s="11">
        <v>0.68624739999999995</v>
      </c>
      <c r="I95" s="11">
        <v>0.78755160000000002</v>
      </c>
      <c r="J95" s="11">
        <v>0.81057964999999998</v>
      </c>
      <c r="K95" s="11">
        <v>0.77020140000000004</v>
      </c>
      <c r="L95" s="11">
        <v>0.81981535000000005</v>
      </c>
      <c r="M95" s="11">
        <v>0.93934174999999998</v>
      </c>
      <c r="N95" s="11">
        <v>1.1433724000000001</v>
      </c>
      <c r="O95" s="11">
        <v>1.4223565</v>
      </c>
      <c r="P95" s="11">
        <v>1.7363811</v>
      </c>
      <c r="Q95" s="11">
        <v>2.1235444999999999</v>
      </c>
      <c r="R95" s="11">
        <v>2.2944010000000001</v>
      </c>
      <c r="S95" s="11">
        <v>2.1663801999999999</v>
      </c>
      <c r="T95" s="11">
        <v>2.3063353000000002</v>
      </c>
      <c r="U95" s="11">
        <v>2.3343175999999999</v>
      </c>
      <c r="V95" s="11">
        <v>3.0060489000000001</v>
      </c>
      <c r="W95" s="11">
        <v>2.7417904000000002</v>
      </c>
      <c r="X95" s="11">
        <v>2.1972537999999999</v>
      </c>
      <c r="Y95" s="11">
        <v>1.6703679</v>
      </c>
      <c r="Z95" s="11">
        <v>1.2625823</v>
      </c>
      <c r="AA95" s="11">
        <v>75.865499999999997</v>
      </c>
      <c r="AB95" s="11">
        <v>74.149000000000001</v>
      </c>
      <c r="AC95" s="11">
        <v>72.5595</v>
      </c>
      <c r="AD95" s="11">
        <v>71.406499999999994</v>
      </c>
      <c r="AE95" s="11">
        <v>70.539500000000004</v>
      </c>
      <c r="AF95" s="11">
        <v>69.625</v>
      </c>
      <c r="AG95" s="11">
        <v>70.825500000000005</v>
      </c>
      <c r="AH95" s="11">
        <v>75.471500000000006</v>
      </c>
      <c r="AI95" s="11">
        <v>81.275499999999994</v>
      </c>
      <c r="AJ95" s="11">
        <v>86.31</v>
      </c>
      <c r="AK95" s="11">
        <v>90.718999999999994</v>
      </c>
      <c r="AL95" s="11">
        <v>95.001000000000005</v>
      </c>
      <c r="AM95" s="11">
        <v>98.409499999999994</v>
      </c>
      <c r="AN95" s="11">
        <v>100.51</v>
      </c>
      <c r="AO95" s="11">
        <v>101.16200000000001</v>
      </c>
      <c r="AP95" s="11">
        <v>101.0185</v>
      </c>
      <c r="AQ95" s="11">
        <v>99.288499999999999</v>
      </c>
      <c r="AR95" s="11">
        <v>95.64</v>
      </c>
      <c r="AS95" s="11">
        <v>90.549000000000007</v>
      </c>
      <c r="AT95" s="11">
        <v>87.131500000000003</v>
      </c>
      <c r="AU95" s="11">
        <v>83.772999999999996</v>
      </c>
      <c r="AV95" s="11">
        <v>80.885999999999996</v>
      </c>
      <c r="AW95" s="11">
        <v>79.123500000000007</v>
      </c>
      <c r="AX95" s="11">
        <v>77.464500000000001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5"/>
  <sheetViews>
    <sheetView zoomScale="85" zoomScaleNormal="85" workbookViewId="0"/>
  </sheetViews>
  <sheetFormatPr defaultRowHeight="15" x14ac:dyDescent="0.25"/>
  <cols>
    <col min="1" max="1" width="10.28515625" bestFit="1" customWidth="1"/>
    <col min="3" max="3" width="18.140625" style="8" bestFit="1" customWidth="1"/>
  </cols>
  <sheetData>
    <row r="1" spans="1:27" x14ac:dyDescent="0.25">
      <c r="A1" t="s">
        <v>0</v>
      </c>
      <c r="B1" t="s">
        <v>1</v>
      </c>
      <c r="C1" s="18" t="s">
        <v>50</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row>
    <row r="2" spans="1:27" x14ac:dyDescent="0.25">
      <c r="A2" s="1">
        <v>42125</v>
      </c>
      <c r="B2">
        <v>0</v>
      </c>
      <c r="C2" s="19">
        <f>AVERAGE(T2:V2)</f>
        <v>1.2175690333333333</v>
      </c>
      <c r="D2" s="2">
        <v>0.61297643999999996</v>
      </c>
      <c r="E2" s="2">
        <v>0.54270715000000003</v>
      </c>
      <c r="F2" s="2">
        <v>0.50360128000000004</v>
      </c>
      <c r="G2" s="2">
        <v>0.48356685999999999</v>
      </c>
      <c r="H2" s="2">
        <v>0.48777125999999998</v>
      </c>
      <c r="I2" s="2">
        <v>0.52898234</v>
      </c>
      <c r="J2" s="2">
        <v>0.62759155</v>
      </c>
      <c r="K2" s="2">
        <v>0.67908184000000005</v>
      </c>
      <c r="L2" s="2">
        <v>0.64693710999999998</v>
      </c>
      <c r="M2" s="2">
        <v>0.62883657000000004</v>
      </c>
      <c r="N2" s="2">
        <v>0.62557633999999995</v>
      </c>
      <c r="O2" s="2">
        <v>0.64348927</v>
      </c>
      <c r="P2" s="2">
        <v>0.69054245000000003</v>
      </c>
      <c r="Q2" s="2">
        <v>0.75568577999999997</v>
      </c>
      <c r="R2" s="2">
        <v>0.84925879000000004</v>
      </c>
      <c r="S2" s="2">
        <v>0.98921901999999995</v>
      </c>
      <c r="T2" s="2">
        <v>1.1335204000000001</v>
      </c>
      <c r="U2" s="2">
        <v>1.2487218</v>
      </c>
      <c r="V2" s="2">
        <v>1.2704648999999999</v>
      </c>
      <c r="W2" s="2">
        <v>1.2033096999999999</v>
      </c>
      <c r="X2" s="2">
        <v>1.1762862999999999</v>
      </c>
      <c r="Y2" s="2">
        <v>1.0994991999999999</v>
      </c>
      <c r="Z2" s="2">
        <v>0.94488695</v>
      </c>
      <c r="AA2" s="2">
        <v>0.77013436999999996</v>
      </c>
    </row>
    <row r="3" spans="1:27" x14ac:dyDescent="0.25">
      <c r="A3" s="1">
        <v>42128</v>
      </c>
      <c r="B3">
        <v>0</v>
      </c>
      <c r="C3" s="19">
        <f t="shared" ref="C3:C66" si="0">AVERAGE(T3:V3)</f>
        <v>0.81876548000000005</v>
      </c>
      <c r="D3" s="2">
        <v>0.54928794000000003</v>
      </c>
      <c r="E3" s="2">
        <v>0.49182664999999998</v>
      </c>
      <c r="F3" s="2">
        <v>0.46447811999999999</v>
      </c>
      <c r="G3" s="2">
        <v>0.45410249000000003</v>
      </c>
      <c r="H3" s="2">
        <v>0.46689712999999999</v>
      </c>
      <c r="I3" s="2">
        <v>0.51783159999999995</v>
      </c>
      <c r="J3" s="2">
        <v>0.62809868000000002</v>
      </c>
      <c r="K3" s="2">
        <v>0.69431472999999999</v>
      </c>
      <c r="L3" s="2">
        <v>0.65997466000000005</v>
      </c>
      <c r="M3" s="2">
        <v>0.63609464999999998</v>
      </c>
      <c r="N3" s="2">
        <v>0.60828011000000004</v>
      </c>
      <c r="O3" s="2">
        <v>0.58833515999999997</v>
      </c>
      <c r="P3" s="2">
        <v>0.57503486999999998</v>
      </c>
      <c r="Q3" s="2">
        <v>0.56746238000000004</v>
      </c>
      <c r="R3" s="2">
        <v>0.57975016000000001</v>
      </c>
      <c r="S3" s="2">
        <v>0.63472824000000005</v>
      </c>
      <c r="T3" s="2">
        <v>0.71942112999999996</v>
      </c>
      <c r="U3" s="2">
        <v>0.82905757999999996</v>
      </c>
      <c r="V3" s="2">
        <v>0.90781772999999999</v>
      </c>
      <c r="W3" s="2">
        <v>0.94357183</v>
      </c>
      <c r="X3" s="2">
        <v>1.0168803</v>
      </c>
      <c r="Y3" s="2">
        <v>0.96169965999999996</v>
      </c>
      <c r="Z3" s="2">
        <v>0.79867087999999997</v>
      </c>
      <c r="AA3" s="2">
        <v>0.63460813999999999</v>
      </c>
    </row>
    <row r="4" spans="1:27" x14ac:dyDescent="0.25">
      <c r="A4" s="1">
        <v>42129</v>
      </c>
      <c r="B4">
        <v>0</v>
      </c>
      <c r="C4" s="19">
        <f t="shared" si="0"/>
        <v>0.77308788666666661</v>
      </c>
      <c r="D4" s="2">
        <v>0.53510709999999995</v>
      </c>
      <c r="E4" s="2">
        <v>0.48438029999999999</v>
      </c>
      <c r="F4" s="2">
        <v>0.45936034999999997</v>
      </c>
      <c r="G4" s="2">
        <v>0.44994794999999999</v>
      </c>
      <c r="H4" s="2">
        <v>0.46262409999999998</v>
      </c>
      <c r="I4" s="2">
        <v>0.51635231000000004</v>
      </c>
      <c r="J4" s="2">
        <v>0.62845640999999997</v>
      </c>
      <c r="K4" s="2">
        <v>0.68175483999999997</v>
      </c>
      <c r="L4" s="2">
        <v>0.63253658999999995</v>
      </c>
      <c r="M4" s="2">
        <v>0.59321095000000001</v>
      </c>
      <c r="N4" s="2">
        <v>0.56491853000000003</v>
      </c>
      <c r="O4" s="2">
        <v>0.54541048000000003</v>
      </c>
      <c r="P4" s="2">
        <v>0.54094883999999999</v>
      </c>
      <c r="Q4" s="2">
        <v>0.53599943999999999</v>
      </c>
      <c r="R4" s="2">
        <v>0.55000068000000002</v>
      </c>
      <c r="S4" s="2">
        <v>0.60542233000000001</v>
      </c>
      <c r="T4" s="2">
        <v>0.68507028999999997</v>
      </c>
      <c r="U4" s="2">
        <v>0.78396493</v>
      </c>
      <c r="V4" s="2">
        <v>0.85022843999999997</v>
      </c>
      <c r="W4" s="2">
        <v>0.89314093000000006</v>
      </c>
      <c r="X4" s="2">
        <v>0.97440912999999996</v>
      </c>
      <c r="Y4" s="2">
        <v>0.92920807999999999</v>
      </c>
      <c r="Z4" s="2">
        <v>0.77814324999999995</v>
      </c>
      <c r="AA4" s="2">
        <v>0.62053833000000003</v>
      </c>
    </row>
    <row r="5" spans="1:27" x14ac:dyDescent="0.25">
      <c r="A5" s="1">
        <v>42130</v>
      </c>
      <c r="B5">
        <v>0</v>
      </c>
      <c r="C5" s="19">
        <f t="shared" si="0"/>
        <v>0.73552585666666681</v>
      </c>
      <c r="D5" s="2">
        <v>0.52977487000000001</v>
      </c>
      <c r="E5" s="2">
        <v>0.47971118000000001</v>
      </c>
      <c r="F5" s="2">
        <v>0.4560555</v>
      </c>
      <c r="G5" s="2">
        <v>0.44746610999999997</v>
      </c>
      <c r="H5" s="2">
        <v>0.46198968000000001</v>
      </c>
      <c r="I5" s="2">
        <v>0.51550379000000002</v>
      </c>
      <c r="J5" s="2">
        <v>0.62639027999999997</v>
      </c>
      <c r="K5" s="2">
        <v>0.67994997000000001</v>
      </c>
      <c r="L5" s="2">
        <v>0.63595089999999999</v>
      </c>
      <c r="M5" s="2">
        <v>0.59625662999999995</v>
      </c>
      <c r="N5" s="2">
        <v>0.56539561999999999</v>
      </c>
      <c r="O5" s="2">
        <v>0.54275077999999999</v>
      </c>
      <c r="P5" s="2">
        <v>0.53391155999999995</v>
      </c>
      <c r="Q5" s="2">
        <v>0.52362054000000002</v>
      </c>
      <c r="R5" s="2">
        <v>0.53668073000000005</v>
      </c>
      <c r="S5" s="2">
        <v>0.57476706</v>
      </c>
      <c r="T5" s="2">
        <v>0.64534634999999996</v>
      </c>
      <c r="U5" s="2">
        <v>0.74427463999999999</v>
      </c>
      <c r="V5" s="2">
        <v>0.81695658000000004</v>
      </c>
      <c r="W5" s="2">
        <v>0.85977842999999998</v>
      </c>
      <c r="X5" s="2">
        <v>0.94792858999999996</v>
      </c>
      <c r="Y5" s="2">
        <v>0.91558158999999995</v>
      </c>
      <c r="Z5" s="2">
        <v>0.76880042999999998</v>
      </c>
      <c r="AA5" s="2">
        <v>0.6168825</v>
      </c>
    </row>
    <row r="6" spans="1:27" x14ac:dyDescent="0.25">
      <c r="A6" s="1">
        <v>42131</v>
      </c>
      <c r="B6">
        <v>0</v>
      </c>
      <c r="C6" s="19">
        <f t="shared" si="0"/>
        <v>0.74099396666666661</v>
      </c>
      <c r="D6" s="2">
        <v>0.52581142999999997</v>
      </c>
      <c r="E6" s="2">
        <v>0.47865896000000002</v>
      </c>
      <c r="F6" s="2">
        <v>0.45559285999999999</v>
      </c>
      <c r="G6" s="2">
        <v>0.44728848999999998</v>
      </c>
      <c r="H6" s="2">
        <v>0.46150640999999998</v>
      </c>
      <c r="I6" s="2">
        <v>0.51412208999999998</v>
      </c>
      <c r="J6" s="2">
        <v>0.62898708999999997</v>
      </c>
      <c r="K6" s="2">
        <v>0.70040104000000003</v>
      </c>
      <c r="L6" s="2">
        <v>0.67501953999999997</v>
      </c>
      <c r="M6" s="2">
        <v>0.65326068999999998</v>
      </c>
      <c r="N6" s="2">
        <v>0.63501810000000003</v>
      </c>
      <c r="O6" s="2">
        <v>0.63498706999999999</v>
      </c>
      <c r="P6" s="2">
        <v>0.62843503000000001</v>
      </c>
      <c r="Q6" s="2">
        <v>0.60500092000000005</v>
      </c>
      <c r="R6" s="2">
        <v>0.58868799000000005</v>
      </c>
      <c r="S6" s="2">
        <v>0.60581786999999998</v>
      </c>
      <c r="T6" s="2">
        <v>0.65525986999999997</v>
      </c>
      <c r="U6" s="2">
        <v>0.75269580000000003</v>
      </c>
      <c r="V6" s="2">
        <v>0.81502622999999996</v>
      </c>
      <c r="W6" s="2">
        <v>0.85418114999999994</v>
      </c>
      <c r="X6" s="2">
        <v>0.92797490000000005</v>
      </c>
      <c r="Y6" s="2">
        <v>0.88647911000000001</v>
      </c>
      <c r="Z6" s="2">
        <v>0.74559076999999996</v>
      </c>
      <c r="AA6" s="2">
        <v>0.60133338000000003</v>
      </c>
    </row>
    <row r="7" spans="1:27" x14ac:dyDescent="0.25">
      <c r="A7" s="1">
        <v>42132</v>
      </c>
      <c r="B7">
        <v>0</v>
      </c>
      <c r="C7" s="19">
        <f t="shared" si="0"/>
        <v>0.68640040000000002</v>
      </c>
      <c r="D7" s="2">
        <v>0.51290603000000001</v>
      </c>
      <c r="E7" s="2">
        <v>0.46718198999999999</v>
      </c>
      <c r="F7" s="2">
        <v>0.44711895000000001</v>
      </c>
      <c r="G7" s="2">
        <v>0.4414921</v>
      </c>
      <c r="H7" s="2">
        <v>0.45883960000000001</v>
      </c>
      <c r="I7" s="2">
        <v>0.51728799999999997</v>
      </c>
      <c r="J7" s="2">
        <v>0.64571089999999998</v>
      </c>
      <c r="K7" s="2">
        <v>0.71517003999999995</v>
      </c>
      <c r="L7" s="2">
        <v>0.66812190999999999</v>
      </c>
      <c r="M7" s="2">
        <v>0.62596423000000001</v>
      </c>
      <c r="N7" s="2">
        <v>0.59568768000000005</v>
      </c>
      <c r="O7" s="2">
        <v>0.56978139000000005</v>
      </c>
      <c r="P7" s="2">
        <v>0.55844379</v>
      </c>
      <c r="Q7" s="2">
        <v>0.54757995999999998</v>
      </c>
      <c r="R7" s="2">
        <v>0.54248467</v>
      </c>
      <c r="S7" s="2">
        <v>0.57021379999999999</v>
      </c>
      <c r="T7" s="2">
        <v>0.61769949999999996</v>
      </c>
      <c r="U7" s="2">
        <v>0.69228067999999998</v>
      </c>
      <c r="V7" s="2">
        <v>0.74922102000000002</v>
      </c>
      <c r="W7" s="2">
        <v>0.79106933999999995</v>
      </c>
      <c r="X7" s="2">
        <v>0.87477634999999998</v>
      </c>
      <c r="Y7" s="2">
        <v>0.86724897999999995</v>
      </c>
      <c r="Z7" s="2">
        <v>0.76820153000000002</v>
      </c>
      <c r="AA7" s="2">
        <v>0.63898526</v>
      </c>
    </row>
    <row r="8" spans="1:27" x14ac:dyDescent="0.25">
      <c r="A8" s="1">
        <v>42135</v>
      </c>
      <c r="B8">
        <v>0</v>
      </c>
      <c r="C8" s="19">
        <f t="shared" si="0"/>
        <v>0.79956077333333331</v>
      </c>
      <c r="D8" s="2">
        <v>0.54815409000000004</v>
      </c>
      <c r="E8" s="2">
        <v>0.48916572000000003</v>
      </c>
      <c r="F8" s="2">
        <v>0.46082290999999997</v>
      </c>
      <c r="G8" s="2">
        <v>0.45160728999999999</v>
      </c>
      <c r="H8" s="2">
        <v>0.46326229000000002</v>
      </c>
      <c r="I8" s="2">
        <v>0.51536917999999998</v>
      </c>
      <c r="J8" s="2">
        <v>0.62301183999999998</v>
      </c>
      <c r="K8" s="2">
        <v>0.68277763000000002</v>
      </c>
      <c r="L8" s="2">
        <v>0.64958631</v>
      </c>
      <c r="M8" s="2">
        <v>0.62555704999999995</v>
      </c>
      <c r="N8" s="2">
        <v>0.60224873999999995</v>
      </c>
      <c r="O8" s="2">
        <v>0.58677732000000005</v>
      </c>
      <c r="P8" s="2">
        <v>0.58038524000000002</v>
      </c>
      <c r="Q8" s="2">
        <v>0.57326747</v>
      </c>
      <c r="R8" s="2">
        <v>0.58140948000000003</v>
      </c>
      <c r="S8" s="2">
        <v>0.62750830999999996</v>
      </c>
      <c r="T8" s="2">
        <v>0.70799544999999997</v>
      </c>
      <c r="U8" s="2">
        <v>0.81150175000000002</v>
      </c>
      <c r="V8" s="2">
        <v>0.87918512000000004</v>
      </c>
      <c r="W8" s="2">
        <v>0.91087828000000004</v>
      </c>
      <c r="X8" s="2">
        <v>0.98350627000000002</v>
      </c>
      <c r="Y8" s="2">
        <v>0.93847307000000002</v>
      </c>
      <c r="Z8" s="2">
        <v>0.77840918000000003</v>
      </c>
      <c r="AA8" s="2">
        <v>0.61955086000000004</v>
      </c>
    </row>
    <row r="9" spans="1:27" x14ac:dyDescent="0.25">
      <c r="A9" s="1">
        <v>42136</v>
      </c>
      <c r="B9">
        <v>0</v>
      </c>
      <c r="C9" s="19">
        <f t="shared" si="0"/>
        <v>0.71565734333333342</v>
      </c>
      <c r="D9" s="2">
        <v>0.52511680000000005</v>
      </c>
      <c r="E9" s="2">
        <v>0.47649842999999997</v>
      </c>
      <c r="F9" s="2">
        <v>0.45355191</v>
      </c>
      <c r="G9" s="2">
        <v>0.44658472999999999</v>
      </c>
      <c r="H9" s="2">
        <v>0.46122142999999999</v>
      </c>
      <c r="I9" s="2">
        <v>0.51925805000000003</v>
      </c>
      <c r="J9" s="2">
        <v>0.63451681999999998</v>
      </c>
      <c r="K9" s="2">
        <v>0.69313457999999994</v>
      </c>
      <c r="L9" s="2">
        <v>0.64445474999999997</v>
      </c>
      <c r="M9" s="2">
        <v>0.60672614000000002</v>
      </c>
      <c r="N9" s="2">
        <v>0.57304359999999999</v>
      </c>
      <c r="O9" s="2">
        <v>0.54936620999999997</v>
      </c>
      <c r="P9" s="2">
        <v>0.53545825999999996</v>
      </c>
      <c r="Q9" s="2">
        <v>0.52261077</v>
      </c>
      <c r="R9" s="2">
        <v>0.52016003</v>
      </c>
      <c r="S9" s="2">
        <v>0.55481040000000004</v>
      </c>
      <c r="T9" s="2">
        <v>0.62329161</v>
      </c>
      <c r="U9" s="2">
        <v>0.72321623000000002</v>
      </c>
      <c r="V9" s="2">
        <v>0.80046419000000002</v>
      </c>
      <c r="W9" s="2">
        <v>0.85554554999999999</v>
      </c>
      <c r="X9" s="2">
        <v>0.9406428</v>
      </c>
      <c r="Y9" s="2">
        <v>0.89952339000000003</v>
      </c>
      <c r="Z9" s="2">
        <v>0.74912241000000002</v>
      </c>
      <c r="AA9" s="2">
        <v>0.60354138999999996</v>
      </c>
    </row>
    <row r="10" spans="1:27" x14ac:dyDescent="0.25">
      <c r="A10" s="1">
        <v>42137</v>
      </c>
      <c r="B10">
        <v>0</v>
      </c>
      <c r="C10" s="19">
        <f t="shared" si="0"/>
        <v>0.70546849666666667</v>
      </c>
      <c r="D10" s="2">
        <v>0.51593482999999996</v>
      </c>
      <c r="E10" s="2">
        <v>0.47024039000000001</v>
      </c>
      <c r="F10" s="2">
        <v>0.44912728000000002</v>
      </c>
      <c r="G10" s="2">
        <v>0.44695094000000002</v>
      </c>
      <c r="H10" s="2">
        <v>0.46150711999999999</v>
      </c>
      <c r="I10" s="2">
        <v>0.51673623000000002</v>
      </c>
      <c r="J10" s="2">
        <v>0.63349719000000004</v>
      </c>
      <c r="K10" s="2">
        <v>0.69484935000000003</v>
      </c>
      <c r="L10" s="2">
        <v>0.65298279999999997</v>
      </c>
      <c r="M10" s="2">
        <v>0.61207312000000003</v>
      </c>
      <c r="N10" s="2">
        <v>0.57922633000000001</v>
      </c>
      <c r="O10" s="2">
        <v>0.55429618999999997</v>
      </c>
      <c r="P10" s="2">
        <v>0.53931202</v>
      </c>
      <c r="Q10" s="2">
        <v>0.52571294999999996</v>
      </c>
      <c r="R10" s="2">
        <v>0.52927926999999997</v>
      </c>
      <c r="S10" s="2">
        <v>0.56195788000000002</v>
      </c>
      <c r="T10" s="2">
        <v>0.62209760999999997</v>
      </c>
      <c r="U10" s="2">
        <v>0.71294272000000003</v>
      </c>
      <c r="V10" s="2">
        <v>0.78136516</v>
      </c>
      <c r="W10" s="2">
        <v>0.83556249000000005</v>
      </c>
      <c r="X10" s="2">
        <v>0.92777056999999996</v>
      </c>
      <c r="Y10" s="2">
        <v>0.89796597</v>
      </c>
      <c r="Z10" s="2">
        <v>0.75736932000000001</v>
      </c>
      <c r="AA10" s="2">
        <v>0.60592038000000004</v>
      </c>
    </row>
    <row r="11" spans="1:27" x14ac:dyDescent="0.25">
      <c r="A11" s="1">
        <v>42138</v>
      </c>
      <c r="B11">
        <v>0</v>
      </c>
      <c r="C11" s="19">
        <f t="shared" si="0"/>
        <v>0.75946409333333342</v>
      </c>
      <c r="D11" s="2">
        <v>0.51705420000000002</v>
      </c>
      <c r="E11" s="2">
        <v>0.46931436999999998</v>
      </c>
      <c r="F11" s="2">
        <v>0.44816565000000003</v>
      </c>
      <c r="G11" s="2">
        <v>0.44365223999999998</v>
      </c>
      <c r="H11" s="2">
        <v>0.45718625000000002</v>
      </c>
      <c r="I11" s="2">
        <v>0.51230021999999997</v>
      </c>
      <c r="J11" s="2">
        <v>0.63264348000000004</v>
      </c>
      <c r="K11" s="2">
        <v>0.69333575000000003</v>
      </c>
      <c r="L11" s="2">
        <v>0.65244500999999999</v>
      </c>
      <c r="M11" s="2">
        <v>0.62080848</v>
      </c>
      <c r="N11" s="2">
        <v>0.59563737000000005</v>
      </c>
      <c r="O11" s="2">
        <v>0.58318168999999997</v>
      </c>
      <c r="P11" s="2">
        <v>0.58007262999999998</v>
      </c>
      <c r="Q11" s="2">
        <v>0.57387922999999996</v>
      </c>
      <c r="R11" s="2">
        <v>0.57888563000000004</v>
      </c>
      <c r="S11" s="2">
        <v>0.62622166000000001</v>
      </c>
      <c r="T11" s="2">
        <v>0.68584657000000004</v>
      </c>
      <c r="U11" s="2">
        <v>0.76575842999999999</v>
      </c>
      <c r="V11" s="2">
        <v>0.82678728000000001</v>
      </c>
      <c r="W11" s="2">
        <v>0.86466995000000002</v>
      </c>
      <c r="X11" s="2">
        <v>0.92012404000000003</v>
      </c>
      <c r="Y11" s="2">
        <v>0.87827798000000001</v>
      </c>
      <c r="Z11" s="2">
        <v>0.74514329000000001</v>
      </c>
      <c r="AA11" s="2">
        <v>0.60247600999999995</v>
      </c>
    </row>
    <row r="12" spans="1:27" x14ac:dyDescent="0.25">
      <c r="A12" s="1">
        <v>42139</v>
      </c>
      <c r="B12">
        <v>0</v>
      </c>
      <c r="C12" s="19">
        <f t="shared" si="0"/>
        <v>0.68763402666666662</v>
      </c>
      <c r="D12" s="2">
        <v>0.51575420000000005</v>
      </c>
      <c r="E12" s="2">
        <v>0.46929446000000002</v>
      </c>
      <c r="F12" s="2">
        <v>0.44757580000000002</v>
      </c>
      <c r="G12" s="2">
        <v>0.44225871999999999</v>
      </c>
      <c r="H12" s="2">
        <v>0.45662269</v>
      </c>
      <c r="I12" s="2">
        <v>0.51453729999999998</v>
      </c>
      <c r="J12" s="2">
        <v>0.63721519000000004</v>
      </c>
      <c r="K12" s="2">
        <v>0.70981238999999996</v>
      </c>
      <c r="L12" s="2">
        <v>0.67393407000000005</v>
      </c>
      <c r="M12" s="2">
        <v>0.64532663999999995</v>
      </c>
      <c r="N12" s="2">
        <v>0.62212937000000001</v>
      </c>
      <c r="O12" s="2">
        <v>0.60596165999999996</v>
      </c>
      <c r="P12" s="2">
        <v>0.57424306000000003</v>
      </c>
      <c r="Q12" s="2">
        <v>0.55171475999999997</v>
      </c>
      <c r="R12" s="2">
        <v>0.54103466</v>
      </c>
      <c r="S12" s="2">
        <v>0.56877593000000004</v>
      </c>
      <c r="T12" s="2">
        <v>0.62126258999999995</v>
      </c>
      <c r="U12" s="2">
        <v>0.69411875999999995</v>
      </c>
      <c r="V12" s="2">
        <v>0.74752072999999997</v>
      </c>
      <c r="W12" s="2">
        <v>0.79009876999999995</v>
      </c>
      <c r="X12" s="2">
        <v>0.86644973999999997</v>
      </c>
      <c r="Y12" s="2">
        <v>0.86067663999999999</v>
      </c>
      <c r="Z12" s="2">
        <v>0.76057288999999995</v>
      </c>
      <c r="AA12" s="2">
        <v>0.63152028999999998</v>
      </c>
    </row>
    <row r="13" spans="1:27" x14ac:dyDescent="0.25">
      <c r="A13" s="1">
        <v>42142</v>
      </c>
      <c r="B13">
        <v>0</v>
      </c>
      <c r="C13" s="19">
        <f t="shared" si="0"/>
        <v>0.74864644000000002</v>
      </c>
      <c r="D13" s="2">
        <v>0.52280740000000003</v>
      </c>
      <c r="E13" s="2">
        <v>0.47232793000000001</v>
      </c>
      <c r="F13" s="2">
        <v>0.44807892999999999</v>
      </c>
      <c r="G13" s="2">
        <v>0.44173410000000002</v>
      </c>
      <c r="H13" s="2">
        <v>0.45553599</v>
      </c>
      <c r="I13" s="2">
        <v>0.51283856000000005</v>
      </c>
      <c r="J13" s="2">
        <v>0.62969229999999998</v>
      </c>
      <c r="K13" s="2">
        <v>0.70027868999999998</v>
      </c>
      <c r="L13" s="2">
        <v>0.67328860999999995</v>
      </c>
      <c r="M13" s="2">
        <v>0.65760887999999995</v>
      </c>
      <c r="N13" s="2">
        <v>0.63863672999999999</v>
      </c>
      <c r="O13" s="2">
        <v>0.61195253999999999</v>
      </c>
      <c r="P13" s="2">
        <v>0.59195801999999997</v>
      </c>
      <c r="Q13" s="2">
        <v>0.57190094999999996</v>
      </c>
      <c r="R13" s="2">
        <v>0.56230135999999997</v>
      </c>
      <c r="S13" s="2">
        <v>0.59361825999999995</v>
      </c>
      <c r="T13" s="2">
        <v>0.65726426999999998</v>
      </c>
      <c r="U13" s="2">
        <v>0.75673705999999996</v>
      </c>
      <c r="V13" s="2">
        <v>0.83193799000000002</v>
      </c>
      <c r="W13" s="2">
        <v>0.87370433999999997</v>
      </c>
      <c r="X13" s="2">
        <v>0.94695870000000004</v>
      </c>
      <c r="Y13" s="2">
        <v>0.91572847000000002</v>
      </c>
      <c r="Z13" s="2">
        <v>0.76563745999999999</v>
      </c>
      <c r="AA13" s="2">
        <v>0.61264903999999998</v>
      </c>
    </row>
    <row r="14" spans="1:27" x14ac:dyDescent="0.25">
      <c r="A14" s="1">
        <v>42143</v>
      </c>
      <c r="B14">
        <v>0</v>
      </c>
      <c r="C14" s="19">
        <f t="shared" si="0"/>
        <v>0.73072985999999995</v>
      </c>
      <c r="D14" s="2">
        <v>0.52022939000000001</v>
      </c>
      <c r="E14" s="2">
        <v>0.47274235999999997</v>
      </c>
      <c r="F14" s="2">
        <v>0.44881489000000002</v>
      </c>
      <c r="G14" s="2">
        <v>0.44286144999999999</v>
      </c>
      <c r="H14" s="2">
        <v>0.45745401000000002</v>
      </c>
      <c r="I14" s="2">
        <v>0.51327971999999999</v>
      </c>
      <c r="J14" s="2">
        <v>0.62848395999999995</v>
      </c>
      <c r="K14" s="2">
        <v>0.69370266999999997</v>
      </c>
      <c r="L14" s="2">
        <v>0.65296240999999999</v>
      </c>
      <c r="M14" s="2">
        <v>0.62526000999999998</v>
      </c>
      <c r="N14" s="2">
        <v>0.60295010999999998</v>
      </c>
      <c r="O14" s="2">
        <v>0.58097125999999999</v>
      </c>
      <c r="P14" s="2">
        <v>0.55887790000000004</v>
      </c>
      <c r="Q14" s="2">
        <v>0.53705384</v>
      </c>
      <c r="R14" s="2">
        <v>0.53245193000000002</v>
      </c>
      <c r="S14" s="2">
        <v>0.57264022999999997</v>
      </c>
      <c r="T14" s="2">
        <v>0.64260101000000003</v>
      </c>
      <c r="U14" s="2">
        <v>0.73715646000000001</v>
      </c>
      <c r="V14" s="2">
        <v>0.81243211000000004</v>
      </c>
      <c r="W14" s="2">
        <v>0.85591762999999998</v>
      </c>
      <c r="X14" s="2">
        <v>0.93392355000000005</v>
      </c>
      <c r="Y14" s="2">
        <v>0.92010638</v>
      </c>
      <c r="Z14" s="2">
        <v>0.77837745999999997</v>
      </c>
      <c r="AA14" s="2">
        <v>0.62270590999999997</v>
      </c>
    </row>
    <row r="15" spans="1:27" x14ac:dyDescent="0.25">
      <c r="A15" s="1">
        <v>42144</v>
      </c>
      <c r="B15">
        <v>0</v>
      </c>
      <c r="C15" s="19">
        <f t="shared" si="0"/>
        <v>0.74444406000000007</v>
      </c>
      <c r="D15" s="2">
        <v>0.52574544999999995</v>
      </c>
      <c r="E15" s="2">
        <v>0.47737634000000001</v>
      </c>
      <c r="F15" s="2">
        <v>0.45265053</v>
      </c>
      <c r="G15" s="2">
        <v>0.44544557000000001</v>
      </c>
      <c r="H15" s="2">
        <v>0.45898227000000003</v>
      </c>
      <c r="I15" s="2">
        <v>0.51273904999999997</v>
      </c>
      <c r="J15" s="2">
        <v>0.61865333</v>
      </c>
      <c r="K15" s="2">
        <v>0.67895222</v>
      </c>
      <c r="L15" s="2">
        <v>0.64417460000000004</v>
      </c>
      <c r="M15" s="2">
        <v>0.61283489000000002</v>
      </c>
      <c r="N15" s="2">
        <v>0.58560641999999996</v>
      </c>
      <c r="O15" s="2">
        <v>0.56347665000000002</v>
      </c>
      <c r="P15" s="2">
        <v>0.55092971999999996</v>
      </c>
      <c r="Q15" s="2">
        <v>0.54239782000000003</v>
      </c>
      <c r="R15" s="2">
        <v>0.55203884000000003</v>
      </c>
      <c r="S15" s="2">
        <v>0.59334927999999998</v>
      </c>
      <c r="T15" s="2">
        <v>0.66213200999999999</v>
      </c>
      <c r="U15" s="2">
        <v>0.75341541000000001</v>
      </c>
      <c r="V15" s="2">
        <v>0.81778476</v>
      </c>
      <c r="W15" s="2">
        <v>0.85738884999999998</v>
      </c>
      <c r="X15" s="2">
        <v>0.94093954999999996</v>
      </c>
      <c r="Y15" s="2">
        <v>0.92186361999999999</v>
      </c>
      <c r="Z15" s="2">
        <v>0.77757602000000003</v>
      </c>
      <c r="AA15" s="2">
        <v>0.62574717000000002</v>
      </c>
    </row>
    <row r="16" spans="1:27" x14ac:dyDescent="0.25">
      <c r="A16" s="1">
        <v>42145</v>
      </c>
      <c r="B16">
        <v>0</v>
      </c>
      <c r="C16" s="19">
        <f t="shared" si="0"/>
        <v>0.71576756333333336</v>
      </c>
      <c r="D16" s="2">
        <v>0.53239811000000004</v>
      </c>
      <c r="E16" s="2">
        <v>0.47903016999999998</v>
      </c>
      <c r="F16" s="2">
        <v>0.45337956000000001</v>
      </c>
      <c r="G16" s="2">
        <v>0.44556645</v>
      </c>
      <c r="H16" s="2">
        <v>0.45856873999999997</v>
      </c>
      <c r="I16" s="2">
        <v>0.50950487</v>
      </c>
      <c r="J16" s="2">
        <v>0.61868044</v>
      </c>
      <c r="K16" s="2">
        <v>0.68532568000000005</v>
      </c>
      <c r="L16" s="2">
        <v>0.65297161999999997</v>
      </c>
      <c r="M16" s="2">
        <v>0.63055011000000005</v>
      </c>
      <c r="N16" s="2">
        <v>0.60795326000000005</v>
      </c>
      <c r="O16" s="2">
        <v>0.59104520000000005</v>
      </c>
      <c r="P16" s="2">
        <v>0.57521763999999997</v>
      </c>
      <c r="Q16" s="2">
        <v>0.56222258000000003</v>
      </c>
      <c r="R16" s="2">
        <v>0.56085549000000001</v>
      </c>
      <c r="S16" s="2">
        <v>0.59227777999999998</v>
      </c>
      <c r="T16" s="2">
        <v>0.64710601999999995</v>
      </c>
      <c r="U16" s="2">
        <v>0.72235037000000002</v>
      </c>
      <c r="V16" s="2">
        <v>0.77784629999999999</v>
      </c>
      <c r="W16" s="2">
        <v>0.82381009000000005</v>
      </c>
      <c r="X16" s="2">
        <v>0.90672735999999998</v>
      </c>
      <c r="Y16" s="2">
        <v>0.89435083000000004</v>
      </c>
      <c r="Z16" s="2">
        <v>0.76339972</v>
      </c>
      <c r="AA16" s="2">
        <v>0.61686260000000004</v>
      </c>
    </row>
    <row r="17" spans="1:27" x14ac:dyDescent="0.25">
      <c r="A17" s="1">
        <v>42146</v>
      </c>
      <c r="B17">
        <v>0</v>
      </c>
      <c r="C17" s="19">
        <f t="shared" si="0"/>
        <v>0.71378584333333339</v>
      </c>
      <c r="D17" s="2">
        <v>0.52501772999999996</v>
      </c>
      <c r="E17" s="2">
        <v>0.47457352000000003</v>
      </c>
      <c r="F17" s="2">
        <v>0.45038062000000001</v>
      </c>
      <c r="G17" s="2">
        <v>0.44300824</v>
      </c>
      <c r="H17" s="2">
        <v>0.45461026999999998</v>
      </c>
      <c r="I17" s="2">
        <v>0.50388465999999998</v>
      </c>
      <c r="J17" s="2">
        <v>0.61232010999999997</v>
      </c>
      <c r="K17" s="2">
        <v>0.69049853000000005</v>
      </c>
      <c r="L17" s="2">
        <v>0.67426129999999995</v>
      </c>
      <c r="M17" s="2">
        <v>0.66804764000000005</v>
      </c>
      <c r="N17" s="2">
        <v>0.64286863000000005</v>
      </c>
      <c r="O17" s="2">
        <v>0.61487108999999995</v>
      </c>
      <c r="P17" s="2">
        <v>0.59099906999999996</v>
      </c>
      <c r="Q17" s="2">
        <v>0.56727116</v>
      </c>
      <c r="R17" s="2">
        <v>0.56748933000000001</v>
      </c>
      <c r="S17" s="2">
        <v>0.59392663999999995</v>
      </c>
      <c r="T17" s="2">
        <v>0.64921481999999997</v>
      </c>
      <c r="U17" s="2">
        <v>0.72107842</v>
      </c>
      <c r="V17" s="2">
        <v>0.77106428999999999</v>
      </c>
      <c r="W17" s="2">
        <v>0.80340321999999997</v>
      </c>
      <c r="X17" s="2">
        <v>0.86853824000000002</v>
      </c>
      <c r="Y17" s="2">
        <v>0.86617933999999996</v>
      </c>
      <c r="Z17" s="2">
        <v>0.76652385999999995</v>
      </c>
      <c r="AA17" s="2">
        <v>0.63896246999999995</v>
      </c>
    </row>
    <row r="18" spans="1:27" x14ac:dyDescent="0.25">
      <c r="A18" s="1">
        <v>42149</v>
      </c>
      <c r="B18">
        <v>0</v>
      </c>
      <c r="C18" s="19">
        <f t="shared" si="0"/>
        <v>0.96228684666666664</v>
      </c>
      <c r="D18" s="2">
        <v>0.57210662000000001</v>
      </c>
      <c r="E18" s="2">
        <v>0.50656168000000001</v>
      </c>
      <c r="F18" s="2">
        <v>0.47159064000000001</v>
      </c>
      <c r="G18" s="2">
        <v>0.45519743000000001</v>
      </c>
      <c r="H18" s="2">
        <v>0.45473363999999999</v>
      </c>
      <c r="I18" s="2">
        <v>0.47197208000000002</v>
      </c>
      <c r="J18" s="2">
        <v>0.51725599</v>
      </c>
      <c r="K18" s="2">
        <v>0.59190233000000003</v>
      </c>
      <c r="L18" s="2">
        <v>0.67327203000000002</v>
      </c>
      <c r="M18" s="2">
        <v>0.73011035999999996</v>
      </c>
      <c r="N18" s="2">
        <v>0.75294201999999999</v>
      </c>
      <c r="O18" s="2">
        <v>0.75238691999999996</v>
      </c>
      <c r="P18" s="2">
        <v>0.75208982000000002</v>
      </c>
      <c r="Q18" s="2">
        <v>0.7559091</v>
      </c>
      <c r="R18" s="2">
        <v>0.77359929000000005</v>
      </c>
      <c r="S18" s="2">
        <v>0.81898952999999997</v>
      </c>
      <c r="T18" s="2">
        <v>0.88909232000000005</v>
      </c>
      <c r="U18" s="2">
        <v>0.97576401999999995</v>
      </c>
      <c r="V18" s="2">
        <v>1.0220042</v>
      </c>
      <c r="W18" s="2">
        <v>1.0245458000000001</v>
      </c>
      <c r="X18" s="2">
        <v>1.0617932000000001</v>
      </c>
      <c r="Y18" s="2">
        <v>1.0237835</v>
      </c>
      <c r="Z18" s="2">
        <v>0.85288498000000001</v>
      </c>
      <c r="AA18" s="2">
        <v>0.67218882999999996</v>
      </c>
    </row>
    <row r="19" spans="1:27" x14ac:dyDescent="0.25">
      <c r="A19" s="1">
        <v>42150</v>
      </c>
      <c r="B19">
        <v>0</v>
      </c>
      <c r="C19" s="19">
        <f t="shared" si="0"/>
        <v>0.8517651066666666</v>
      </c>
      <c r="D19" s="2">
        <v>0.55919105999999996</v>
      </c>
      <c r="E19" s="2">
        <v>0.49885731999999999</v>
      </c>
      <c r="F19" s="2">
        <v>0.46809803999999999</v>
      </c>
      <c r="G19" s="2">
        <v>0.45643576000000002</v>
      </c>
      <c r="H19" s="2">
        <v>0.46685701000000002</v>
      </c>
      <c r="I19" s="2">
        <v>0.51603160000000003</v>
      </c>
      <c r="J19" s="2">
        <v>0.61982444999999997</v>
      </c>
      <c r="K19" s="2">
        <v>0.67863567000000002</v>
      </c>
      <c r="L19" s="2">
        <v>0.64792172000000003</v>
      </c>
      <c r="M19" s="2">
        <v>0.62195489000000004</v>
      </c>
      <c r="N19" s="2">
        <v>0.60074411000000005</v>
      </c>
      <c r="O19" s="2">
        <v>0.58071695999999995</v>
      </c>
      <c r="P19" s="2">
        <v>0.57636493</v>
      </c>
      <c r="Q19" s="2">
        <v>0.58475065000000004</v>
      </c>
      <c r="R19" s="2">
        <v>0.60572738999999998</v>
      </c>
      <c r="S19" s="2">
        <v>0.66760615000000001</v>
      </c>
      <c r="T19" s="2">
        <v>0.75609017000000001</v>
      </c>
      <c r="U19" s="2">
        <v>0.86288536999999998</v>
      </c>
      <c r="V19" s="2">
        <v>0.93631978000000005</v>
      </c>
      <c r="W19" s="2">
        <v>0.95286311000000001</v>
      </c>
      <c r="X19" s="2">
        <v>1.0095277</v>
      </c>
      <c r="Y19" s="2">
        <v>0.98859233999999996</v>
      </c>
      <c r="Z19" s="2">
        <v>0.83135729000000003</v>
      </c>
      <c r="AA19" s="2">
        <v>0.66000724</v>
      </c>
    </row>
    <row r="20" spans="1:27" x14ac:dyDescent="0.25">
      <c r="A20" s="1">
        <v>42151</v>
      </c>
      <c r="B20">
        <v>0</v>
      </c>
      <c r="C20" s="19">
        <f t="shared" si="0"/>
        <v>0.88747323333333339</v>
      </c>
      <c r="D20" s="2">
        <v>0.55397987000000004</v>
      </c>
      <c r="E20" s="2">
        <v>0.49712236999999998</v>
      </c>
      <c r="F20" s="2">
        <v>0.46756936999999998</v>
      </c>
      <c r="G20" s="2">
        <v>0.45734205999999999</v>
      </c>
      <c r="H20" s="2">
        <v>0.46876857999999999</v>
      </c>
      <c r="I20" s="2">
        <v>0.51420133000000001</v>
      </c>
      <c r="J20" s="2">
        <v>0.60941332000000004</v>
      </c>
      <c r="K20" s="2">
        <v>0.66827236999999995</v>
      </c>
      <c r="L20" s="2">
        <v>0.63356800999999996</v>
      </c>
      <c r="M20" s="2">
        <v>0.60438232000000003</v>
      </c>
      <c r="N20" s="2">
        <v>0.58111387000000003</v>
      </c>
      <c r="O20" s="2">
        <v>0.57022439999999996</v>
      </c>
      <c r="P20" s="2">
        <v>0.57515541999999997</v>
      </c>
      <c r="Q20" s="2">
        <v>0.58603704999999995</v>
      </c>
      <c r="R20" s="2">
        <v>0.62449372999999997</v>
      </c>
      <c r="S20" s="2">
        <v>0.69640829999999998</v>
      </c>
      <c r="T20" s="2">
        <v>0.78929784999999997</v>
      </c>
      <c r="U20" s="2">
        <v>0.90307941000000003</v>
      </c>
      <c r="V20" s="2">
        <v>0.97004243999999995</v>
      </c>
      <c r="W20" s="2">
        <v>0.97858149999999999</v>
      </c>
      <c r="X20" s="2">
        <v>1.0173382</v>
      </c>
      <c r="Y20" s="2">
        <v>1.0125797000000001</v>
      </c>
      <c r="Z20" s="2">
        <v>0.85062519999999997</v>
      </c>
      <c r="AA20" s="2">
        <v>0.67456704999999995</v>
      </c>
    </row>
    <row r="21" spans="1:27" x14ac:dyDescent="0.25">
      <c r="A21" s="1">
        <v>42152</v>
      </c>
      <c r="B21">
        <v>0</v>
      </c>
      <c r="C21" s="19">
        <f t="shared" si="0"/>
        <v>0.94621923666666652</v>
      </c>
      <c r="D21" s="2">
        <v>0.56385034000000001</v>
      </c>
      <c r="E21" s="2">
        <v>0.50415525000000005</v>
      </c>
      <c r="F21" s="2">
        <v>0.47158900999999998</v>
      </c>
      <c r="G21" s="2">
        <v>0.45997684999999999</v>
      </c>
      <c r="H21" s="2">
        <v>0.46960605</v>
      </c>
      <c r="I21" s="2">
        <v>0.51793115000000001</v>
      </c>
      <c r="J21" s="2">
        <v>0.61242580000000002</v>
      </c>
      <c r="K21" s="2">
        <v>0.66865132000000005</v>
      </c>
      <c r="L21" s="2">
        <v>0.63319400000000003</v>
      </c>
      <c r="M21" s="2">
        <v>0.60295962999999997</v>
      </c>
      <c r="N21" s="2">
        <v>0.59317111</v>
      </c>
      <c r="O21" s="2">
        <v>0.59702390999999999</v>
      </c>
      <c r="P21" s="2">
        <v>0.61185084000000001</v>
      </c>
      <c r="Q21" s="2">
        <v>0.63593937</v>
      </c>
      <c r="R21" s="2">
        <v>0.66576544999999998</v>
      </c>
      <c r="S21" s="2">
        <v>0.73433619000000006</v>
      </c>
      <c r="T21" s="2">
        <v>0.84574121000000002</v>
      </c>
      <c r="U21" s="2">
        <v>0.96347689999999997</v>
      </c>
      <c r="V21" s="2">
        <v>1.0294395999999999</v>
      </c>
      <c r="W21" s="2">
        <v>1.0376915</v>
      </c>
      <c r="X21" s="2">
        <v>1.0693781</v>
      </c>
      <c r="Y21" s="2">
        <v>1.0518244000000001</v>
      </c>
      <c r="Z21" s="2">
        <v>0.88760987999999996</v>
      </c>
      <c r="AA21" s="2">
        <v>0.70482752000000004</v>
      </c>
    </row>
    <row r="22" spans="1:27" x14ac:dyDescent="0.25">
      <c r="A22" s="1">
        <v>42153</v>
      </c>
      <c r="B22">
        <v>0</v>
      </c>
      <c r="C22" s="19">
        <f t="shared" si="0"/>
        <v>1.0884147033333333</v>
      </c>
      <c r="D22" s="2">
        <v>0.58870851999999996</v>
      </c>
      <c r="E22" s="2">
        <v>0.52084419999999998</v>
      </c>
      <c r="F22" s="2">
        <v>0.48651991999999999</v>
      </c>
      <c r="G22" s="2">
        <v>0.47176133999999997</v>
      </c>
      <c r="H22" s="2">
        <v>0.47885493000000001</v>
      </c>
      <c r="I22" s="2">
        <v>0.52017018000000004</v>
      </c>
      <c r="J22" s="2">
        <v>0.61415483999999998</v>
      </c>
      <c r="K22" s="2">
        <v>0.67699712000000001</v>
      </c>
      <c r="L22" s="2">
        <v>0.65528344000000005</v>
      </c>
      <c r="M22" s="2">
        <v>0.63821021</v>
      </c>
      <c r="N22" s="2">
        <v>0.62381120000000001</v>
      </c>
      <c r="O22" s="2">
        <v>0.62967704000000002</v>
      </c>
      <c r="P22" s="2">
        <v>0.65962319999999997</v>
      </c>
      <c r="Q22" s="2">
        <v>0.71042486999999999</v>
      </c>
      <c r="R22" s="2">
        <v>0.78299174000000005</v>
      </c>
      <c r="S22" s="2">
        <v>0.88589081000000003</v>
      </c>
      <c r="T22" s="2">
        <v>0.99962371000000005</v>
      </c>
      <c r="U22" s="2">
        <v>1.1064145000000001</v>
      </c>
      <c r="V22" s="2">
        <v>1.1592058999999999</v>
      </c>
      <c r="W22" s="2">
        <v>1.1383038000000001</v>
      </c>
      <c r="X22" s="2">
        <v>1.1229167</v>
      </c>
      <c r="Y22" s="2">
        <v>1.0867271999999999</v>
      </c>
      <c r="Z22" s="2">
        <v>0.94594783000000005</v>
      </c>
      <c r="AA22" s="2">
        <v>0.77334413000000002</v>
      </c>
    </row>
    <row r="23" spans="1:27" x14ac:dyDescent="0.25">
      <c r="A23" s="1">
        <v>42156</v>
      </c>
      <c r="B23">
        <v>0</v>
      </c>
      <c r="C23" s="19">
        <f t="shared" si="0"/>
        <v>0.94113437</v>
      </c>
      <c r="D23" s="2">
        <v>0.58047872</v>
      </c>
      <c r="E23" s="2">
        <v>0.51388343000000003</v>
      </c>
      <c r="F23" s="2">
        <v>0.48031114000000003</v>
      </c>
      <c r="G23" s="2">
        <v>0.46720268999999998</v>
      </c>
      <c r="H23" s="2">
        <v>0.47599321999999999</v>
      </c>
      <c r="I23" s="2">
        <v>0.51995723000000005</v>
      </c>
      <c r="J23" s="2">
        <v>0.60905202999999997</v>
      </c>
      <c r="K23" s="2">
        <v>0.66870708000000001</v>
      </c>
      <c r="L23" s="2">
        <v>0.64539215000000005</v>
      </c>
      <c r="M23" s="2">
        <v>0.63204002999999997</v>
      </c>
      <c r="N23" s="2">
        <v>0.62348524000000005</v>
      </c>
      <c r="O23" s="2">
        <v>0.62697997999999999</v>
      </c>
      <c r="P23" s="2">
        <v>0.63188869999999997</v>
      </c>
      <c r="Q23" s="2">
        <v>0.63720372000000003</v>
      </c>
      <c r="R23" s="2">
        <v>0.66102022000000005</v>
      </c>
      <c r="S23" s="2">
        <v>0.73731528000000002</v>
      </c>
      <c r="T23" s="2">
        <v>0.83647243999999998</v>
      </c>
      <c r="U23" s="2">
        <v>0.95706016999999999</v>
      </c>
      <c r="V23" s="2">
        <v>1.0298704999999999</v>
      </c>
      <c r="W23" s="2">
        <v>1.0293589000000001</v>
      </c>
      <c r="X23" s="2">
        <v>1.0591055</v>
      </c>
      <c r="Y23" s="2">
        <v>1.0354857</v>
      </c>
      <c r="Z23" s="2">
        <v>0.86997559999999996</v>
      </c>
      <c r="AA23" s="2">
        <v>0.69102801999999997</v>
      </c>
    </row>
    <row r="24" spans="1:27" x14ac:dyDescent="0.25">
      <c r="A24" s="1">
        <v>42157</v>
      </c>
      <c r="B24">
        <v>0</v>
      </c>
      <c r="C24" s="19">
        <f t="shared" si="0"/>
        <v>0.98437132333333333</v>
      </c>
      <c r="D24" s="2">
        <v>0.57651724999999998</v>
      </c>
      <c r="E24" s="2">
        <v>0.51480546000000005</v>
      </c>
      <c r="F24" s="2">
        <v>0.48301125</v>
      </c>
      <c r="G24" s="2">
        <v>0.46993225</v>
      </c>
      <c r="H24" s="2">
        <v>0.47799963000000001</v>
      </c>
      <c r="I24" s="2">
        <v>0.52071745000000003</v>
      </c>
      <c r="J24" s="2">
        <v>0.60709937000000003</v>
      </c>
      <c r="K24" s="2">
        <v>0.66132347000000002</v>
      </c>
      <c r="L24" s="2">
        <v>0.63529332000000005</v>
      </c>
      <c r="M24" s="2">
        <v>0.61412431999999995</v>
      </c>
      <c r="N24" s="2">
        <v>0.60032061000000003</v>
      </c>
      <c r="O24" s="2">
        <v>0.59303722000000003</v>
      </c>
      <c r="P24" s="2">
        <v>0.60761427000000001</v>
      </c>
      <c r="Q24" s="2">
        <v>0.63286958000000004</v>
      </c>
      <c r="R24" s="2">
        <v>0.67918486</v>
      </c>
      <c r="S24" s="2">
        <v>0.77252500999999996</v>
      </c>
      <c r="T24" s="2">
        <v>0.88455757000000002</v>
      </c>
      <c r="U24" s="2">
        <v>1.0020907999999999</v>
      </c>
      <c r="V24" s="2">
        <v>1.0664655999999999</v>
      </c>
      <c r="W24" s="2">
        <v>1.0592212999999999</v>
      </c>
      <c r="X24" s="2">
        <v>1.0765834000000001</v>
      </c>
      <c r="Y24" s="2">
        <v>1.0528071999999999</v>
      </c>
      <c r="Z24" s="2">
        <v>0.89136989</v>
      </c>
      <c r="AA24" s="2">
        <v>0.70434205000000005</v>
      </c>
    </row>
    <row r="25" spans="1:27" x14ac:dyDescent="0.25">
      <c r="A25" s="1">
        <v>42158</v>
      </c>
      <c r="B25">
        <v>0</v>
      </c>
      <c r="C25" s="19">
        <f t="shared" si="0"/>
        <v>0.93465560333333331</v>
      </c>
      <c r="D25" s="2">
        <v>0.58817925000000004</v>
      </c>
      <c r="E25" s="2">
        <v>0.52537628999999997</v>
      </c>
      <c r="F25" s="2">
        <v>0.49083417000000001</v>
      </c>
      <c r="G25" s="2">
        <v>0.47700545999999999</v>
      </c>
      <c r="H25" s="2">
        <v>0.48400509000000003</v>
      </c>
      <c r="I25" s="2">
        <v>0.52562226999999995</v>
      </c>
      <c r="J25" s="2">
        <v>0.60852443000000001</v>
      </c>
      <c r="K25" s="2">
        <v>0.66093888000000001</v>
      </c>
      <c r="L25" s="2">
        <v>0.63082963999999997</v>
      </c>
      <c r="M25" s="2">
        <v>0.60838051000000004</v>
      </c>
      <c r="N25" s="2">
        <v>0.59751377000000006</v>
      </c>
      <c r="O25" s="2">
        <v>0.60163003999999998</v>
      </c>
      <c r="P25" s="2">
        <v>0.62578542999999998</v>
      </c>
      <c r="Q25" s="2">
        <v>0.65972355000000005</v>
      </c>
      <c r="R25" s="2">
        <v>0.72673829999999995</v>
      </c>
      <c r="S25" s="2">
        <v>0.80630502000000004</v>
      </c>
      <c r="T25" s="2">
        <v>0.88436722999999995</v>
      </c>
      <c r="U25" s="2">
        <v>0.95013154</v>
      </c>
      <c r="V25" s="2">
        <v>0.96946803999999998</v>
      </c>
      <c r="W25" s="2">
        <v>0.96293384999999998</v>
      </c>
      <c r="X25" s="2">
        <v>0.99353075000000002</v>
      </c>
      <c r="Y25" s="2">
        <v>0.97448928999999995</v>
      </c>
      <c r="Z25" s="2">
        <v>0.82920313000000001</v>
      </c>
      <c r="AA25" s="2">
        <v>0.66654241999999997</v>
      </c>
    </row>
    <row r="26" spans="1:27" x14ac:dyDescent="0.25">
      <c r="A26" s="1">
        <v>42159</v>
      </c>
      <c r="B26">
        <v>0</v>
      </c>
      <c r="C26" s="19">
        <f t="shared" si="0"/>
        <v>0.93773251666666668</v>
      </c>
      <c r="D26" s="2">
        <v>0.56161539000000005</v>
      </c>
      <c r="E26" s="2">
        <v>0.50441294999999997</v>
      </c>
      <c r="F26" s="2">
        <v>0.47688924999999999</v>
      </c>
      <c r="G26" s="2">
        <v>0.46433676000000002</v>
      </c>
      <c r="H26" s="2">
        <v>0.47243085000000001</v>
      </c>
      <c r="I26" s="2">
        <v>0.51795161000000001</v>
      </c>
      <c r="J26" s="2">
        <v>0.60638966000000005</v>
      </c>
      <c r="K26" s="2">
        <v>0.66004775999999998</v>
      </c>
      <c r="L26" s="2">
        <v>0.63065846999999997</v>
      </c>
      <c r="M26" s="2">
        <v>0.60588578999999998</v>
      </c>
      <c r="N26" s="2">
        <v>0.59241882000000001</v>
      </c>
      <c r="O26" s="2">
        <v>0.58917293999999998</v>
      </c>
      <c r="P26" s="2">
        <v>0.59767018000000005</v>
      </c>
      <c r="Q26" s="2">
        <v>0.61883962999999997</v>
      </c>
      <c r="R26" s="2">
        <v>0.66098919</v>
      </c>
      <c r="S26" s="2">
        <v>0.73655331000000002</v>
      </c>
      <c r="T26" s="2">
        <v>0.83676921000000004</v>
      </c>
      <c r="U26" s="2">
        <v>0.95387284000000006</v>
      </c>
      <c r="V26" s="2">
        <v>1.0225555</v>
      </c>
      <c r="W26" s="2">
        <v>1.0198271000000001</v>
      </c>
      <c r="X26" s="2">
        <v>1.0316190999999999</v>
      </c>
      <c r="Y26" s="2">
        <v>1.0359305000000001</v>
      </c>
      <c r="Z26" s="2">
        <v>0.88338740999999998</v>
      </c>
      <c r="AA26" s="2">
        <v>0.70463235999999996</v>
      </c>
    </row>
    <row r="27" spans="1:27" x14ac:dyDescent="0.25">
      <c r="A27" s="1">
        <v>42160</v>
      </c>
      <c r="B27">
        <v>0</v>
      </c>
      <c r="C27" s="19">
        <f t="shared" si="0"/>
        <v>1.1828816333333332</v>
      </c>
      <c r="D27" s="2">
        <v>0.59173558999999998</v>
      </c>
      <c r="E27" s="2">
        <v>0.52787885000000001</v>
      </c>
      <c r="F27" s="2">
        <v>0.49288813999999997</v>
      </c>
      <c r="G27" s="2">
        <v>0.47766851999999999</v>
      </c>
      <c r="H27" s="2">
        <v>0.48191340999999999</v>
      </c>
      <c r="I27" s="2">
        <v>0.52175468000000003</v>
      </c>
      <c r="J27" s="2">
        <v>0.59880710000000004</v>
      </c>
      <c r="K27" s="2">
        <v>0.65777264000000002</v>
      </c>
      <c r="L27" s="2">
        <v>0.64622383999999999</v>
      </c>
      <c r="M27" s="2">
        <v>0.63656829000000004</v>
      </c>
      <c r="N27" s="2">
        <v>0.63984043000000002</v>
      </c>
      <c r="O27" s="2">
        <v>0.65935885999999999</v>
      </c>
      <c r="P27" s="2">
        <v>0.70140184999999999</v>
      </c>
      <c r="Q27" s="2">
        <v>0.75959093</v>
      </c>
      <c r="R27" s="2">
        <v>0.85145055999999997</v>
      </c>
      <c r="S27" s="2">
        <v>0.98126575999999999</v>
      </c>
      <c r="T27" s="2">
        <v>1.1077349999999999</v>
      </c>
      <c r="U27" s="2">
        <v>1.2108068999999999</v>
      </c>
      <c r="V27" s="2">
        <v>1.2301029999999999</v>
      </c>
      <c r="W27" s="2">
        <v>1.1692317000000001</v>
      </c>
      <c r="X27" s="2">
        <v>1.1411610999999999</v>
      </c>
      <c r="Y27" s="2">
        <v>1.1068800000000001</v>
      </c>
      <c r="Z27" s="2">
        <v>0.97207231000000005</v>
      </c>
      <c r="AA27" s="2">
        <v>0.79767173000000002</v>
      </c>
    </row>
    <row r="28" spans="1:27" x14ac:dyDescent="0.25">
      <c r="A28" s="1">
        <v>42163</v>
      </c>
      <c r="B28">
        <v>0</v>
      </c>
      <c r="C28" s="19">
        <f t="shared" si="0"/>
        <v>2.7270497999999996</v>
      </c>
      <c r="D28" s="2">
        <v>0.84243813000000001</v>
      </c>
      <c r="E28" s="2">
        <v>0.71587632000000001</v>
      </c>
      <c r="F28" s="2">
        <v>0.64382225999999998</v>
      </c>
      <c r="G28" s="2">
        <v>0.59641836999999998</v>
      </c>
      <c r="H28" s="2">
        <v>0.58172637000000005</v>
      </c>
      <c r="I28" s="2">
        <v>0.60686934999999997</v>
      </c>
      <c r="J28" s="2">
        <v>0.67832044000000002</v>
      </c>
      <c r="K28" s="2">
        <v>0.75199598999999995</v>
      </c>
      <c r="L28" s="2">
        <v>0.79356053000000004</v>
      </c>
      <c r="M28" s="2">
        <v>0.86930267000000006</v>
      </c>
      <c r="N28" s="2">
        <v>0.99269048000000004</v>
      </c>
      <c r="O28" s="2">
        <v>1.1836754</v>
      </c>
      <c r="P28" s="2">
        <v>1.4227254</v>
      </c>
      <c r="Q28" s="2">
        <v>1.6919027</v>
      </c>
      <c r="R28" s="2">
        <v>1.9742204000000001</v>
      </c>
      <c r="S28" s="2">
        <v>2.2733227</v>
      </c>
      <c r="T28" s="2">
        <v>2.5519853000000001</v>
      </c>
      <c r="U28" s="2">
        <v>2.7681795999999999</v>
      </c>
      <c r="V28" s="2">
        <v>2.8609844999999998</v>
      </c>
      <c r="W28" s="2">
        <v>2.7477152</v>
      </c>
      <c r="X28" s="2">
        <v>2.5027596000000001</v>
      </c>
      <c r="Y28" s="2">
        <v>2.2248500999999998</v>
      </c>
      <c r="Z28" s="2">
        <v>1.7900328999999999</v>
      </c>
      <c r="AA28" s="2">
        <v>1.3787971000000001</v>
      </c>
    </row>
    <row r="29" spans="1:27" x14ac:dyDescent="0.25">
      <c r="A29" s="1">
        <v>42164</v>
      </c>
      <c r="B29">
        <v>0</v>
      </c>
      <c r="C29" s="19">
        <f t="shared" si="0"/>
        <v>1.4461241333333332</v>
      </c>
      <c r="D29" s="2">
        <v>1.0983037</v>
      </c>
      <c r="E29" s="2">
        <v>0.91347184999999997</v>
      </c>
      <c r="F29" s="2">
        <v>0.79661307000000003</v>
      </c>
      <c r="G29" s="2">
        <v>0.71847232000000005</v>
      </c>
      <c r="H29" s="2">
        <v>0.67973726999999995</v>
      </c>
      <c r="I29" s="2">
        <v>0.68648931999999996</v>
      </c>
      <c r="J29" s="2">
        <v>0.75209455999999997</v>
      </c>
      <c r="K29" s="2">
        <v>0.82352555000000005</v>
      </c>
      <c r="L29" s="2">
        <v>0.84910194999999999</v>
      </c>
      <c r="M29" s="2">
        <v>0.89333198999999996</v>
      </c>
      <c r="N29" s="2">
        <v>0.97268489999999996</v>
      </c>
      <c r="O29" s="2">
        <v>1.0663149999999999</v>
      </c>
      <c r="P29" s="2">
        <v>1.1623399999999999</v>
      </c>
      <c r="Q29" s="2">
        <v>1.2636034</v>
      </c>
      <c r="R29" s="2">
        <v>1.3466762999999999</v>
      </c>
      <c r="S29" s="2">
        <v>1.4104631000000001</v>
      </c>
      <c r="T29" s="2">
        <v>1.4677605</v>
      </c>
      <c r="U29" s="2">
        <v>1.4688049999999999</v>
      </c>
      <c r="V29" s="2">
        <v>1.4018069</v>
      </c>
      <c r="W29" s="2">
        <v>1.3138573</v>
      </c>
      <c r="X29" s="2">
        <v>1.2849929</v>
      </c>
      <c r="Y29" s="2">
        <v>1.2537931</v>
      </c>
      <c r="Z29" s="2">
        <v>1.0773157</v>
      </c>
      <c r="AA29" s="2">
        <v>0.87092565</v>
      </c>
    </row>
    <row r="30" spans="1:27" x14ac:dyDescent="0.25">
      <c r="A30" s="1">
        <v>42165</v>
      </c>
      <c r="B30">
        <v>0</v>
      </c>
      <c r="C30" s="19">
        <f t="shared" si="0"/>
        <v>1.1363223</v>
      </c>
      <c r="D30" s="2">
        <v>0.72968772999999998</v>
      </c>
      <c r="E30" s="2">
        <v>0.64566197999999997</v>
      </c>
      <c r="F30" s="2">
        <v>0.59863524999999995</v>
      </c>
      <c r="G30" s="2">
        <v>0.57647577000000005</v>
      </c>
      <c r="H30" s="2">
        <v>0.57253544999999995</v>
      </c>
      <c r="I30" s="2">
        <v>0.60661405999999995</v>
      </c>
      <c r="J30" s="2">
        <v>0.67984538999999999</v>
      </c>
      <c r="K30" s="2">
        <v>0.74643837999999996</v>
      </c>
      <c r="L30" s="2">
        <v>0.75915259000000002</v>
      </c>
      <c r="M30" s="2">
        <v>0.77230911999999996</v>
      </c>
      <c r="N30" s="2">
        <v>0.80009549999999996</v>
      </c>
      <c r="O30" s="2">
        <v>0.83669660999999995</v>
      </c>
      <c r="P30" s="2">
        <v>0.87736692000000005</v>
      </c>
      <c r="Q30" s="2">
        <v>0.90651466999999997</v>
      </c>
      <c r="R30" s="2">
        <v>0.94578631999999996</v>
      </c>
      <c r="S30" s="2">
        <v>1.0004698999999999</v>
      </c>
      <c r="T30" s="2">
        <v>1.0691733000000001</v>
      </c>
      <c r="U30" s="2">
        <v>1.1560663</v>
      </c>
      <c r="V30" s="2">
        <v>1.1837272999999999</v>
      </c>
      <c r="W30" s="2">
        <v>1.1446631</v>
      </c>
      <c r="X30" s="2">
        <v>1.138647</v>
      </c>
      <c r="Y30" s="2">
        <v>1.1367118</v>
      </c>
      <c r="Z30" s="2">
        <v>0.98621002999999996</v>
      </c>
      <c r="AA30" s="2">
        <v>0.79584151999999997</v>
      </c>
    </row>
    <row r="31" spans="1:27" x14ac:dyDescent="0.25">
      <c r="A31" s="1">
        <v>42166</v>
      </c>
      <c r="B31">
        <v>0</v>
      </c>
      <c r="C31" s="19">
        <f t="shared" si="0"/>
        <v>1.9349314</v>
      </c>
      <c r="D31" s="2">
        <v>0.66198358000000002</v>
      </c>
      <c r="E31" s="2">
        <v>0.58298932000000003</v>
      </c>
      <c r="F31" s="2">
        <v>0.54309596000000004</v>
      </c>
      <c r="G31" s="2">
        <v>0.52378216</v>
      </c>
      <c r="H31" s="2">
        <v>0.52309821000000001</v>
      </c>
      <c r="I31" s="2">
        <v>0.55768890000000004</v>
      </c>
      <c r="J31" s="2">
        <v>0.62947178999999998</v>
      </c>
      <c r="K31" s="2">
        <v>0.68827424000000004</v>
      </c>
      <c r="L31" s="2">
        <v>0.69743820000000001</v>
      </c>
      <c r="M31" s="2">
        <v>0.71418212999999997</v>
      </c>
      <c r="N31" s="2">
        <v>0.75009387000000005</v>
      </c>
      <c r="O31" s="2">
        <v>0.82944817999999998</v>
      </c>
      <c r="P31" s="2">
        <v>0.94700331000000004</v>
      </c>
      <c r="Q31" s="2">
        <v>1.1030278</v>
      </c>
      <c r="R31" s="2">
        <v>1.3061955999999999</v>
      </c>
      <c r="S31" s="2">
        <v>1.5447614000000001</v>
      </c>
      <c r="T31" s="2">
        <v>1.7863093999999999</v>
      </c>
      <c r="U31" s="2">
        <v>1.9816016000000001</v>
      </c>
      <c r="V31" s="2">
        <v>2.0368832000000001</v>
      </c>
      <c r="W31" s="2">
        <v>1.9157010999999999</v>
      </c>
      <c r="X31" s="2">
        <v>1.7255023</v>
      </c>
      <c r="Y31" s="2">
        <v>1.5865077000000001</v>
      </c>
      <c r="Z31" s="2">
        <v>1.3141354000000001</v>
      </c>
      <c r="AA31" s="2">
        <v>1.0354669999999999</v>
      </c>
    </row>
    <row r="32" spans="1:27" x14ac:dyDescent="0.25">
      <c r="A32" s="1">
        <v>42167</v>
      </c>
      <c r="B32">
        <v>0</v>
      </c>
      <c r="C32" s="19">
        <f t="shared" si="0"/>
        <v>2.4766429333333333</v>
      </c>
      <c r="D32" s="2">
        <v>0.83394630000000003</v>
      </c>
      <c r="E32" s="2">
        <v>0.71366384999999999</v>
      </c>
      <c r="F32" s="2">
        <v>0.63977777000000002</v>
      </c>
      <c r="G32" s="2">
        <v>0.59693808999999998</v>
      </c>
      <c r="H32" s="2">
        <v>0.58278954999999999</v>
      </c>
      <c r="I32" s="2">
        <v>0.60576600000000003</v>
      </c>
      <c r="J32" s="2">
        <v>0.66849040999999998</v>
      </c>
      <c r="K32" s="2">
        <v>0.73889791000000005</v>
      </c>
      <c r="L32" s="2">
        <v>0.78621468000000005</v>
      </c>
      <c r="M32" s="2">
        <v>0.84997171999999999</v>
      </c>
      <c r="N32" s="2">
        <v>0.95253237999999996</v>
      </c>
      <c r="O32" s="2">
        <v>1.1129245000000001</v>
      </c>
      <c r="P32" s="2">
        <v>1.3214900999999999</v>
      </c>
      <c r="Q32" s="2">
        <v>1.5592303999999999</v>
      </c>
      <c r="R32" s="2">
        <v>1.8345469000000001</v>
      </c>
      <c r="S32" s="2">
        <v>2.1161737999999999</v>
      </c>
      <c r="T32" s="2">
        <v>2.3672148000000002</v>
      </c>
      <c r="U32" s="2">
        <v>2.5282705999999999</v>
      </c>
      <c r="V32" s="2">
        <v>2.5344433999999998</v>
      </c>
      <c r="W32" s="2">
        <v>2.3690514</v>
      </c>
      <c r="X32" s="2">
        <v>2.0885018</v>
      </c>
      <c r="Y32" s="2">
        <v>1.8667737</v>
      </c>
      <c r="Z32" s="2">
        <v>1.5491705</v>
      </c>
      <c r="AA32" s="2">
        <v>1.2304337000000001</v>
      </c>
    </row>
    <row r="33" spans="1:27" x14ac:dyDescent="0.25">
      <c r="A33" s="1">
        <v>42170</v>
      </c>
      <c r="B33">
        <v>0</v>
      </c>
      <c r="C33" s="19">
        <f t="shared" si="0"/>
        <v>1.4847417333333333</v>
      </c>
      <c r="D33" s="2">
        <v>0.71803459999999997</v>
      </c>
      <c r="E33" s="2">
        <v>0.61829020000000001</v>
      </c>
      <c r="F33" s="2">
        <v>0.56252104999999997</v>
      </c>
      <c r="G33" s="2">
        <v>0.53133211000000002</v>
      </c>
      <c r="H33" s="2">
        <v>0.52789478999999995</v>
      </c>
      <c r="I33" s="2">
        <v>0.55526693000000005</v>
      </c>
      <c r="J33" s="2">
        <v>0.61549047000000001</v>
      </c>
      <c r="K33" s="2">
        <v>0.67080390000000001</v>
      </c>
      <c r="L33" s="2">
        <v>0.68866483000000001</v>
      </c>
      <c r="M33" s="2">
        <v>0.69835570999999996</v>
      </c>
      <c r="N33" s="2">
        <v>0.72035888999999997</v>
      </c>
      <c r="O33" s="2">
        <v>0.77218889000000002</v>
      </c>
      <c r="P33" s="2">
        <v>0.84472705000000003</v>
      </c>
      <c r="Q33" s="2">
        <v>0.93121412000000003</v>
      </c>
      <c r="R33" s="2">
        <v>1.0478117</v>
      </c>
      <c r="S33" s="2">
        <v>1.1959928</v>
      </c>
      <c r="T33" s="2">
        <v>1.364751</v>
      </c>
      <c r="U33" s="2">
        <v>1.5150638999999999</v>
      </c>
      <c r="V33" s="2">
        <v>1.5744103</v>
      </c>
      <c r="W33" s="2">
        <v>1.4917917999999999</v>
      </c>
      <c r="X33" s="2">
        <v>1.3766054000000001</v>
      </c>
      <c r="Y33" s="2">
        <v>1.2782732999999999</v>
      </c>
      <c r="Z33" s="2">
        <v>1.0604123999999999</v>
      </c>
      <c r="AA33" s="2">
        <v>0.83315300000000003</v>
      </c>
    </row>
    <row r="34" spans="1:27" x14ac:dyDescent="0.25">
      <c r="A34" s="1">
        <v>42171</v>
      </c>
      <c r="B34">
        <v>0</v>
      </c>
      <c r="C34" s="19">
        <f t="shared" si="0"/>
        <v>1.6912447333333331</v>
      </c>
      <c r="D34" s="2">
        <v>0.68274988000000003</v>
      </c>
      <c r="E34" s="2">
        <v>0.59250400999999997</v>
      </c>
      <c r="F34" s="2">
        <v>0.54311947999999999</v>
      </c>
      <c r="G34" s="2">
        <v>0.51613180999999997</v>
      </c>
      <c r="H34" s="2">
        <v>0.51438068999999997</v>
      </c>
      <c r="I34" s="2">
        <v>0.54451866000000004</v>
      </c>
      <c r="J34" s="2">
        <v>0.60596097999999998</v>
      </c>
      <c r="K34" s="2">
        <v>0.65703179</v>
      </c>
      <c r="L34" s="2">
        <v>0.66587461000000003</v>
      </c>
      <c r="M34" s="2">
        <v>0.66917212999999998</v>
      </c>
      <c r="N34" s="2">
        <v>0.68534046999999998</v>
      </c>
      <c r="O34" s="2">
        <v>0.73353248999999998</v>
      </c>
      <c r="P34" s="2">
        <v>0.81853925999999999</v>
      </c>
      <c r="Q34" s="2">
        <v>0.92891219999999997</v>
      </c>
      <c r="R34" s="2">
        <v>1.0885851</v>
      </c>
      <c r="S34" s="2">
        <v>1.2918508</v>
      </c>
      <c r="T34" s="2">
        <v>1.5206085</v>
      </c>
      <c r="U34" s="2">
        <v>1.7327062</v>
      </c>
      <c r="V34" s="2">
        <v>1.8204195000000001</v>
      </c>
      <c r="W34" s="2">
        <v>1.7229353000000001</v>
      </c>
      <c r="X34" s="2">
        <v>1.5455341</v>
      </c>
      <c r="Y34" s="2">
        <v>1.4118596999999999</v>
      </c>
      <c r="Z34" s="2">
        <v>1.1650114</v>
      </c>
      <c r="AA34" s="2">
        <v>0.90227860000000004</v>
      </c>
    </row>
    <row r="35" spans="1:27" x14ac:dyDescent="0.25">
      <c r="A35" s="1">
        <v>42172</v>
      </c>
      <c r="B35">
        <v>0</v>
      </c>
      <c r="C35" s="19">
        <f t="shared" si="0"/>
        <v>1.9664547999999999</v>
      </c>
      <c r="D35" s="2">
        <v>0.7306549</v>
      </c>
      <c r="E35" s="2">
        <v>0.62835580000000002</v>
      </c>
      <c r="F35" s="2">
        <v>0.56981963000000002</v>
      </c>
      <c r="G35" s="2">
        <v>0.53867997000000001</v>
      </c>
      <c r="H35" s="2">
        <v>0.53403047000000003</v>
      </c>
      <c r="I35" s="2">
        <v>0.56036699000000001</v>
      </c>
      <c r="J35" s="2">
        <v>0.61741855000000001</v>
      </c>
      <c r="K35" s="2">
        <v>0.67056850000000001</v>
      </c>
      <c r="L35" s="2">
        <v>0.68205877000000004</v>
      </c>
      <c r="M35" s="2">
        <v>0.70327611000000001</v>
      </c>
      <c r="N35" s="2">
        <v>0.74493001000000003</v>
      </c>
      <c r="O35" s="2">
        <v>0.83023214000000001</v>
      </c>
      <c r="P35" s="2">
        <v>0.96094396000000004</v>
      </c>
      <c r="Q35" s="2">
        <v>1.1219488</v>
      </c>
      <c r="R35" s="2">
        <v>1.3320106</v>
      </c>
      <c r="S35" s="2">
        <v>1.568594</v>
      </c>
      <c r="T35" s="2">
        <v>1.8133758</v>
      </c>
      <c r="U35" s="2">
        <v>2.0163587999999999</v>
      </c>
      <c r="V35" s="2">
        <v>2.0696298</v>
      </c>
      <c r="W35" s="2">
        <v>1.9345412</v>
      </c>
      <c r="X35" s="2">
        <v>1.7161716</v>
      </c>
      <c r="Y35" s="2">
        <v>1.5462826000000001</v>
      </c>
      <c r="Z35" s="2">
        <v>1.2536349</v>
      </c>
      <c r="AA35" s="2">
        <v>0.96351089000000001</v>
      </c>
    </row>
    <row r="36" spans="1:27" x14ac:dyDescent="0.25">
      <c r="A36" s="1">
        <v>42173</v>
      </c>
      <c r="B36">
        <v>0</v>
      </c>
      <c r="C36" s="19">
        <f t="shared" si="0"/>
        <v>1.7569464000000001</v>
      </c>
      <c r="D36" s="2">
        <v>0.77474969999999999</v>
      </c>
      <c r="E36" s="2">
        <v>0.66384509999999997</v>
      </c>
      <c r="F36" s="2">
        <v>0.59526140000000005</v>
      </c>
      <c r="G36" s="2">
        <v>0.55788815999999997</v>
      </c>
      <c r="H36" s="2">
        <v>0.54666585000000001</v>
      </c>
      <c r="I36" s="2">
        <v>0.57205667000000004</v>
      </c>
      <c r="J36" s="2">
        <v>0.62737666999999997</v>
      </c>
      <c r="K36" s="2">
        <v>0.68476079999999995</v>
      </c>
      <c r="L36" s="2">
        <v>0.70279305999999997</v>
      </c>
      <c r="M36" s="2">
        <v>0.72449244000000002</v>
      </c>
      <c r="N36" s="2">
        <v>0.77178234999999995</v>
      </c>
      <c r="O36" s="2">
        <v>0.85755521999999995</v>
      </c>
      <c r="P36" s="2">
        <v>0.97997672000000002</v>
      </c>
      <c r="Q36" s="2">
        <v>1.126954</v>
      </c>
      <c r="R36" s="2">
        <v>1.3003401000000001</v>
      </c>
      <c r="S36" s="2">
        <v>1.4887996999999999</v>
      </c>
      <c r="T36" s="2">
        <v>1.6619945</v>
      </c>
      <c r="U36" s="2">
        <v>1.7974049999999999</v>
      </c>
      <c r="V36" s="2">
        <v>1.8114397</v>
      </c>
      <c r="W36" s="2">
        <v>1.6709554</v>
      </c>
      <c r="X36" s="2">
        <v>1.4969372000000001</v>
      </c>
      <c r="Y36" s="2">
        <v>1.3762802000000001</v>
      </c>
      <c r="Z36" s="2">
        <v>1.1471167</v>
      </c>
      <c r="AA36" s="2">
        <v>0.89785313</v>
      </c>
    </row>
    <row r="37" spans="1:27" x14ac:dyDescent="0.25">
      <c r="A37" s="1">
        <v>42174</v>
      </c>
      <c r="B37">
        <v>0</v>
      </c>
      <c r="C37" s="19">
        <f t="shared" si="0"/>
        <v>1.7406237999999998</v>
      </c>
      <c r="D37" s="2">
        <v>0.72919319000000005</v>
      </c>
      <c r="E37" s="2">
        <v>0.62517820999999996</v>
      </c>
      <c r="F37" s="2">
        <v>0.56484341999999998</v>
      </c>
      <c r="G37" s="2">
        <v>0.53456435999999996</v>
      </c>
      <c r="H37" s="2">
        <v>0.52878552999999995</v>
      </c>
      <c r="I37" s="2">
        <v>0.55530599000000003</v>
      </c>
      <c r="J37" s="2">
        <v>0.61104225000000001</v>
      </c>
      <c r="K37" s="2">
        <v>0.66553477000000005</v>
      </c>
      <c r="L37" s="2">
        <v>0.68088848999999996</v>
      </c>
      <c r="M37" s="2">
        <v>0.69697832999999998</v>
      </c>
      <c r="N37" s="2">
        <v>0.72443237000000005</v>
      </c>
      <c r="O37" s="2">
        <v>0.7745417</v>
      </c>
      <c r="P37" s="2">
        <v>0.86026093000000003</v>
      </c>
      <c r="Q37" s="2">
        <v>0.98907484000000001</v>
      </c>
      <c r="R37" s="2">
        <v>1.1676451999999999</v>
      </c>
      <c r="S37" s="2">
        <v>1.3851313999999999</v>
      </c>
      <c r="T37" s="2">
        <v>1.6061116</v>
      </c>
      <c r="U37" s="2">
        <v>1.7813494999999999</v>
      </c>
      <c r="V37" s="2">
        <v>1.8344103</v>
      </c>
      <c r="W37" s="2">
        <v>1.7049202999999999</v>
      </c>
      <c r="X37" s="2">
        <v>1.5120321000000001</v>
      </c>
      <c r="Y37" s="2">
        <v>1.3826347999999999</v>
      </c>
      <c r="Z37" s="2">
        <v>1.1749419000000001</v>
      </c>
      <c r="AA37" s="2">
        <v>0.93987852000000005</v>
      </c>
    </row>
    <row r="38" spans="1:27" x14ac:dyDescent="0.25">
      <c r="A38" s="1">
        <v>42177</v>
      </c>
      <c r="B38">
        <v>0</v>
      </c>
      <c r="C38" s="19">
        <f t="shared" si="0"/>
        <v>1.4939356333333331</v>
      </c>
      <c r="D38" s="2">
        <v>0.68917905999999995</v>
      </c>
      <c r="E38" s="2">
        <v>0.59655583000000001</v>
      </c>
      <c r="F38" s="2">
        <v>0.54483837999999996</v>
      </c>
      <c r="G38" s="2">
        <v>0.51992727000000005</v>
      </c>
      <c r="H38" s="2">
        <v>0.51736214999999997</v>
      </c>
      <c r="I38" s="2">
        <v>0.54392501999999998</v>
      </c>
      <c r="J38" s="2">
        <v>0.60353179000000001</v>
      </c>
      <c r="K38" s="2">
        <v>0.65282194999999998</v>
      </c>
      <c r="L38" s="2">
        <v>0.66247241999999995</v>
      </c>
      <c r="M38" s="2">
        <v>0.67099414000000002</v>
      </c>
      <c r="N38" s="2">
        <v>0.68871658000000002</v>
      </c>
      <c r="O38" s="2">
        <v>0.72844377999999999</v>
      </c>
      <c r="P38" s="2">
        <v>0.79505570000000003</v>
      </c>
      <c r="Q38" s="2">
        <v>0.88169078999999995</v>
      </c>
      <c r="R38" s="2">
        <v>1.0074968</v>
      </c>
      <c r="S38" s="2">
        <v>1.1696808000000001</v>
      </c>
      <c r="T38" s="2">
        <v>1.351081</v>
      </c>
      <c r="U38" s="2">
        <v>1.5310315000000001</v>
      </c>
      <c r="V38" s="2">
        <v>1.5996944</v>
      </c>
      <c r="W38" s="2">
        <v>1.5238054999999999</v>
      </c>
      <c r="X38" s="2">
        <v>1.3995869999999999</v>
      </c>
      <c r="Y38" s="2">
        <v>1.3035870000000001</v>
      </c>
      <c r="Z38" s="2">
        <v>1.0791984999999999</v>
      </c>
      <c r="AA38" s="2">
        <v>0.84698773000000005</v>
      </c>
    </row>
    <row r="39" spans="1:27" x14ac:dyDescent="0.25">
      <c r="A39" s="1">
        <v>42178</v>
      </c>
      <c r="B39">
        <v>0</v>
      </c>
      <c r="C39" s="19">
        <f t="shared" si="0"/>
        <v>1.7805030000000002</v>
      </c>
      <c r="D39" s="2">
        <v>0.69320053000000004</v>
      </c>
      <c r="E39" s="2">
        <v>0.60216773999999995</v>
      </c>
      <c r="F39" s="2">
        <v>0.55083673</v>
      </c>
      <c r="G39" s="2">
        <v>0.52419514</v>
      </c>
      <c r="H39" s="2">
        <v>0.52177406999999998</v>
      </c>
      <c r="I39" s="2">
        <v>0.55093787999999999</v>
      </c>
      <c r="J39" s="2">
        <v>0.60867694999999999</v>
      </c>
      <c r="K39" s="2">
        <v>0.65691221</v>
      </c>
      <c r="L39" s="2">
        <v>0.66901023999999998</v>
      </c>
      <c r="M39" s="2">
        <v>0.67693342000000001</v>
      </c>
      <c r="N39" s="2">
        <v>0.70461479999999999</v>
      </c>
      <c r="O39" s="2">
        <v>0.76496715000000004</v>
      </c>
      <c r="P39" s="2">
        <v>0.87143851999999999</v>
      </c>
      <c r="Q39" s="2">
        <v>1.0087891</v>
      </c>
      <c r="R39" s="2">
        <v>1.1935978</v>
      </c>
      <c r="S39" s="2">
        <v>1.4153551</v>
      </c>
      <c r="T39" s="2">
        <v>1.6365951999999999</v>
      </c>
      <c r="U39" s="2">
        <v>1.8215946000000001</v>
      </c>
      <c r="V39" s="2">
        <v>1.8833192000000001</v>
      </c>
      <c r="W39" s="2">
        <v>1.7690439</v>
      </c>
      <c r="X39" s="2">
        <v>1.5816497</v>
      </c>
      <c r="Y39" s="2">
        <v>1.4444847000000001</v>
      </c>
      <c r="Z39" s="2">
        <v>1.1937746</v>
      </c>
      <c r="AA39" s="2">
        <v>0.92898813999999996</v>
      </c>
    </row>
    <row r="40" spans="1:27" x14ac:dyDescent="0.25">
      <c r="A40" s="1">
        <v>42179</v>
      </c>
      <c r="B40">
        <v>0</v>
      </c>
      <c r="C40" s="19">
        <f t="shared" si="0"/>
        <v>2.0483760666666666</v>
      </c>
      <c r="D40" s="2">
        <v>0.75295422000000001</v>
      </c>
      <c r="E40" s="2">
        <v>0.64851181000000002</v>
      </c>
      <c r="F40" s="2">
        <v>0.58710382000000005</v>
      </c>
      <c r="G40" s="2">
        <v>0.55162652000000001</v>
      </c>
      <c r="H40" s="2">
        <v>0.54514503000000003</v>
      </c>
      <c r="I40" s="2">
        <v>0.56853591000000003</v>
      </c>
      <c r="J40" s="2">
        <v>0.62327816999999996</v>
      </c>
      <c r="K40" s="2">
        <v>0.67527519999999996</v>
      </c>
      <c r="L40" s="2">
        <v>0.69357696999999996</v>
      </c>
      <c r="M40" s="2">
        <v>0.71224376</v>
      </c>
      <c r="N40" s="2">
        <v>0.75694969000000001</v>
      </c>
      <c r="O40" s="2">
        <v>0.84670719999999999</v>
      </c>
      <c r="P40" s="2">
        <v>0.98172079000000001</v>
      </c>
      <c r="Q40" s="2">
        <v>1.1607947000000001</v>
      </c>
      <c r="R40" s="2">
        <v>1.3834302000000001</v>
      </c>
      <c r="S40" s="2">
        <v>1.6416868</v>
      </c>
      <c r="T40" s="2">
        <v>1.8919409</v>
      </c>
      <c r="U40" s="2">
        <v>2.0940154</v>
      </c>
      <c r="V40" s="2">
        <v>2.1591719</v>
      </c>
      <c r="W40" s="2">
        <v>2.0315759</v>
      </c>
      <c r="X40" s="2">
        <v>1.8265355999999999</v>
      </c>
      <c r="Y40" s="2">
        <v>1.6603455</v>
      </c>
      <c r="Z40" s="2">
        <v>1.3650241000000001</v>
      </c>
      <c r="AA40" s="2">
        <v>1.0633417000000001</v>
      </c>
    </row>
    <row r="41" spans="1:27" s="8" customFormat="1" x14ac:dyDescent="0.25">
      <c r="A41" s="15">
        <v>42180</v>
      </c>
      <c r="B41" s="16">
        <v>1</v>
      </c>
      <c r="C41" s="17" t="s">
        <v>51</v>
      </c>
      <c r="D41" s="17">
        <v>0.84362565</v>
      </c>
      <c r="E41" s="17">
        <v>0.72472879999999995</v>
      </c>
      <c r="F41" s="17">
        <v>0.64483025000000005</v>
      </c>
      <c r="G41" s="17">
        <v>0.60738764999999995</v>
      </c>
      <c r="H41" s="17">
        <v>0.59912754999999995</v>
      </c>
      <c r="I41" s="17">
        <v>0.62268515000000002</v>
      </c>
      <c r="J41" s="17">
        <v>0.69064190000000003</v>
      </c>
      <c r="K41" s="17">
        <v>0.76412815000000001</v>
      </c>
      <c r="L41" s="17">
        <v>0.78890905</v>
      </c>
      <c r="M41" s="17">
        <v>0.84851810000000005</v>
      </c>
      <c r="N41" s="17">
        <v>0.97940700000000003</v>
      </c>
      <c r="O41" s="17">
        <v>1.2017355000000001</v>
      </c>
      <c r="P41" s="17">
        <v>1.4589154</v>
      </c>
      <c r="Q41" s="17">
        <v>1.7297796999999999</v>
      </c>
      <c r="R41" s="17">
        <v>1.9059303000000001</v>
      </c>
      <c r="S41" s="17">
        <v>1.8404174</v>
      </c>
      <c r="T41" s="17">
        <v>1.9963598</v>
      </c>
      <c r="U41" s="17">
        <v>2.0957115000000002</v>
      </c>
      <c r="V41" s="17">
        <v>2.8623767999999998</v>
      </c>
      <c r="W41" s="17">
        <v>2.8177365000000001</v>
      </c>
      <c r="X41" s="17">
        <v>2.4417586</v>
      </c>
      <c r="Y41" s="17">
        <v>2.1265407999999999</v>
      </c>
      <c r="Z41" s="17">
        <v>1.6741969000000001</v>
      </c>
      <c r="AA41" s="17">
        <v>1.2930291</v>
      </c>
    </row>
    <row r="42" spans="1:27" x14ac:dyDescent="0.25">
      <c r="A42" s="1">
        <v>42181</v>
      </c>
      <c r="B42">
        <v>0</v>
      </c>
      <c r="C42" s="19">
        <f t="shared" si="0"/>
        <v>2.6615866000000001</v>
      </c>
      <c r="D42" s="2">
        <v>1.0239510000000001</v>
      </c>
      <c r="E42" s="2">
        <v>0.85689908000000004</v>
      </c>
      <c r="F42" s="2">
        <v>0.74880727999999996</v>
      </c>
      <c r="G42" s="2">
        <v>0.67935056999999999</v>
      </c>
      <c r="H42" s="2">
        <v>0.64898778000000001</v>
      </c>
      <c r="I42" s="2">
        <v>0.65646004999999996</v>
      </c>
      <c r="J42" s="2">
        <v>0.71006376999999998</v>
      </c>
      <c r="K42" s="2">
        <v>0.78534709000000003</v>
      </c>
      <c r="L42" s="2">
        <v>0.85330105999999994</v>
      </c>
      <c r="M42" s="2">
        <v>0.94681492</v>
      </c>
      <c r="N42" s="2">
        <v>1.0964229999999999</v>
      </c>
      <c r="O42" s="2">
        <v>1.3009596999999999</v>
      </c>
      <c r="P42" s="2">
        <v>1.5616631999999999</v>
      </c>
      <c r="Q42" s="2">
        <v>1.8561683</v>
      </c>
      <c r="R42" s="2">
        <v>2.1555939999999998</v>
      </c>
      <c r="S42" s="2">
        <v>2.4234098999999998</v>
      </c>
      <c r="T42" s="2">
        <v>2.6223494000000001</v>
      </c>
      <c r="U42" s="2">
        <v>2.7175639</v>
      </c>
      <c r="V42" s="2">
        <v>2.6448464999999999</v>
      </c>
      <c r="W42" s="2">
        <v>2.4047816000000002</v>
      </c>
      <c r="X42" s="2">
        <v>2.0936780000000002</v>
      </c>
      <c r="Y42" s="2">
        <v>1.840659</v>
      </c>
      <c r="Z42" s="2">
        <v>1.5198387</v>
      </c>
      <c r="AA42" s="2">
        <v>1.2095530999999999</v>
      </c>
    </row>
    <row r="43" spans="1:27" x14ac:dyDescent="0.25">
      <c r="A43" s="1">
        <v>42184</v>
      </c>
      <c r="B43">
        <v>0</v>
      </c>
      <c r="C43" s="19">
        <f t="shared" si="0"/>
        <v>2.1940668999999997</v>
      </c>
      <c r="D43" s="2">
        <v>0.82507191000000002</v>
      </c>
      <c r="E43" s="2">
        <v>0.71267744</v>
      </c>
      <c r="F43" s="2">
        <v>0.64573444000000002</v>
      </c>
      <c r="G43" s="2">
        <v>0.60460347999999997</v>
      </c>
      <c r="H43" s="2">
        <v>0.59098227999999997</v>
      </c>
      <c r="I43" s="2">
        <v>0.60907988999999996</v>
      </c>
      <c r="J43" s="2">
        <v>0.66319106000000005</v>
      </c>
      <c r="K43" s="2">
        <v>0.72054370999999995</v>
      </c>
      <c r="L43" s="2">
        <v>0.74409871000000005</v>
      </c>
      <c r="M43" s="2">
        <v>0.77206964</v>
      </c>
      <c r="N43" s="2">
        <v>0.83359011000000005</v>
      </c>
      <c r="O43" s="2">
        <v>0.93768912999999998</v>
      </c>
      <c r="P43" s="2">
        <v>1.0686043000000001</v>
      </c>
      <c r="Q43" s="2">
        <v>1.2382390999999999</v>
      </c>
      <c r="R43" s="2">
        <v>1.4692890000000001</v>
      </c>
      <c r="S43" s="2">
        <v>1.7374033</v>
      </c>
      <c r="T43" s="2">
        <v>2.0134645999999998</v>
      </c>
      <c r="U43" s="2">
        <v>2.2397985</v>
      </c>
      <c r="V43" s="2">
        <v>2.3289376000000002</v>
      </c>
      <c r="W43" s="2">
        <v>2.1935845999999999</v>
      </c>
      <c r="X43" s="2">
        <v>1.9577351999999999</v>
      </c>
      <c r="Y43" s="2">
        <v>1.7612531</v>
      </c>
      <c r="Z43" s="2">
        <v>1.4530676</v>
      </c>
      <c r="AA43" s="2">
        <v>1.1388575000000001</v>
      </c>
    </row>
    <row r="44" spans="1:27" s="8" customFormat="1" x14ac:dyDescent="0.25">
      <c r="A44" s="15">
        <v>42186</v>
      </c>
      <c r="B44" s="16">
        <v>1</v>
      </c>
      <c r="C44" s="17" t="s">
        <v>51</v>
      </c>
      <c r="D44" s="17">
        <v>1.2757845999999999</v>
      </c>
      <c r="E44" s="17">
        <v>1.0633622</v>
      </c>
      <c r="F44" s="17">
        <v>0.91260929999999996</v>
      </c>
      <c r="G44" s="17">
        <v>0.82795019999999997</v>
      </c>
      <c r="H44" s="17">
        <v>0.79242310000000005</v>
      </c>
      <c r="I44" s="17">
        <v>0.79133799999999999</v>
      </c>
      <c r="J44" s="17">
        <v>0.83930384999999996</v>
      </c>
      <c r="K44" s="17">
        <v>0.91053479999999998</v>
      </c>
      <c r="L44" s="17">
        <v>0.97968500000000003</v>
      </c>
      <c r="M44" s="17">
        <v>1.0785581</v>
      </c>
      <c r="N44" s="17">
        <v>1.2466698000000001</v>
      </c>
      <c r="O44" s="17">
        <v>1.4596855</v>
      </c>
      <c r="P44" s="17">
        <v>1.7147775999999999</v>
      </c>
      <c r="Q44" s="17">
        <v>1.9724561</v>
      </c>
      <c r="R44" s="17">
        <v>2.1524391</v>
      </c>
      <c r="S44" s="17">
        <v>2.1371837</v>
      </c>
      <c r="T44" s="17">
        <v>1.9943843999999999</v>
      </c>
      <c r="U44" s="17">
        <v>2.1111901999999998</v>
      </c>
      <c r="V44" s="17">
        <v>2.1290686000000001</v>
      </c>
      <c r="W44" s="17">
        <v>2.6568171999999999</v>
      </c>
      <c r="X44" s="17">
        <v>2.4171363000000001</v>
      </c>
      <c r="Y44" s="17">
        <v>2.0717862999999999</v>
      </c>
      <c r="Z44" s="17">
        <v>1.6727650000000001</v>
      </c>
      <c r="AA44" s="17">
        <v>1.3303621000000001</v>
      </c>
    </row>
    <row r="45" spans="1:27" x14ac:dyDescent="0.25">
      <c r="A45" s="1">
        <v>42187</v>
      </c>
      <c r="B45">
        <v>0</v>
      </c>
      <c r="C45" s="19">
        <f t="shared" si="0"/>
        <v>2.1480740333333332</v>
      </c>
      <c r="D45" s="2">
        <v>1.070943</v>
      </c>
      <c r="E45" s="2">
        <v>0.92143138000000002</v>
      </c>
      <c r="F45" s="2">
        <v>0.82984276000000001</v>
      </c>
      <c r="G45" s="2">
        <v>0.76804083000000001</v>
      </c>
      <c r="H45" s="2">
        <v>0.74112003000000004</v>
      </c>
      <c r="I45" s="2">
        <v>0.75538843</v>
      </c>
      <c r="J45" s="2">
        <v>0.81515192000000003</v>
      </c>
      <c r="K45" s="2">
        <v>0.88083423000000005</v>
      </c>
      <c r="L45" s="2">
        <v>0.93214987999999999</v>
      </c>
      <c r="M45" s="2">
        <v>1.0056551</v>
      </c>
      <c r="N45" s="2">
        <v>1.1190838000000001</v>
      </c>
      <c r="O45" s="2">
        <v>1.2638951</v>
      </c>
      <c r="P45" s="2">
        <v>1.4347045</v>
      </c>
      <c r="Q45" s="2">
        <v>1.6212211000000001</v>
      </c>
      <c r="R45" s="2">
        <v>1.7948044999999999</v>
      </c>
      <c r="S45" s="2">
        <v>1.9834425</v>
      </c>
      <c r="T45" s="2">
        <v>2.1523452000000001</v>
      </c>
      <c r="U45" s="2">
        <v>2.1961653000000001</v>
      </c>
      <c r="V45" s="2">
        <v>2.0957116</v>
      </c>
      <c r="W45" s="2">
        <v>1.8883584</v>
      </c>
      <c r="X45" s="2">
        <v>1.7134317999999999</v>
      </c>
      <c r="Y45" s="2">
        <v>1.5773486000000001</v>
      </c>
      <c r="Z45" s="2">
        <v>1.3518365999999999</v>
      </c>
      <c r="AA45" s="2">
        <v>1.0996036</v>
      </c>
    </row>
    <row r="46" spans="1:27" x14ac:dyDescent="0.25">
      <c r="A46" s="1">
        <v>42188</v>
      </c>
      <c r="B46">
        <v>0</v>
      </c>
      <c r="C46" s="19">
        <f t="shared" si="0"/>
        <v>2.3904038000000001</v>
      </c>
      <c r="D46" s="2">
        <v>0.90838995</v>
      </c>
      <c r="E46" s="2">
        <v>0.78112194000000001</v>
      </c>
      <c r="F46" s="2">
        <v>0.70183006000000003</v>
      </c>
      <c r="G46" s="2">
        <v>0.64897199999999999</v>
      </c>
      <c r="H46" s="2">
        <v>0.62396963000000005</v>
      </c>
      <c r="I46" s="2">
        <v>0.62678104999999995</v>
      </c>
      <c r="J46" s="2">
        <v>0.67237541999999995</v>
      </c>
      <c r="K46" s="2">
        <v>0.75137653000000004</v>
      </c>
      <c r="L46" s="2">
        <v>0.83641714</v>
      </c>
      <c r="M46" s="2">
        <v>0.93098190999999997</v>
      </c>
      <c r="N46" s="2">
        <v>1.0462406</v>
      </c>
      <c r="O46" s="2">
        <v>1.1921301</v>
      </c>
      <c r="P46" s="2">
        <v>1.3743088999999999</v>
      </c>
      <c r="Q46" s="2">
        <v>1.5936090000000001</v>
      </c>
      <c r="R46" s="2">
        <v>1.8407122</v>
      </c>
      <c r="S46" s="2">
        <v>2.103424</v>
      </c>
      <c r="T46" s="2">
        <v>2.3212149000000002</v>
      </c>
      <c r="U46" s="2">
        <v>2.4435755000000001</v>
      </c>
      <c r="V46" s="2">
        <v>2.4064209999999999</v>
      </c>
      <c r="W46" s="2">
        <v>2.2044872</v>
      </c>
      <c r="X46" s="2">
        <v>1.9356146000000001</v>
      </c>
      <c r="Y46" s="2">
        <v>1.7457682999999999</v>
      </c>
      <c r="Z46" s="2">
        <v>1.4924203</v>
      </c>
      <c r="AA46" s="2">
        <v>1.2340867</v>
      </c>
    </row>
    <row r="47" spans="1:27" x14ac:dyDescent="0.25">
      <c r="A47" s="1">
        <v>42191</v>
      </c>
      <c r="B47">
        <v>0</v>
      </c>
      <c r="C47" s="19">
        <f t="shared" si="0"/>
        <v>1.7877105333333334</v>
      </c>
      <c r="D47" s="2">
        <v>0.82220316000000004</v>
      </c>
      <c r="E47" s="2">
        <v>0.70552702</v>
      </c>
      <c r="F47" s="2">
        <v>0.63768488999999995</v>
      </c>
      <c r="G47" s="2">
        <v>0.59971304999999997</v>
      </c>
      <c r="H47" s="2">
        <v>0.58795242000000003</v>
      </c>
      <c r="I47" s="2">
        <v>0.60320576999999997</v>
      </c>
      <c r="J47" s="2">
        <v>0.65715851000000003</v>
      </c>
      <c r="K47" s="2">
        <v>0.71781054</v>
      </c>
      <c r="L47" s="2">
        <v>0.74387492</v>
      </c>
      <c r="M47" s="2">
        <v>0.77617338999999996</v>
      </c>
      <c r="N47" s="2">
        <v>0.82629522</v>
      </c>
      <c r="O47" s="2">
        <v>0.90072207000000004</v>
      </c>
      <c r="P47" s="2">
        <v>1.0119803999999999</v>
      </c>
      <c r="Q47" s="2">
        <v>1.1417082000000001</v>
      </c>
      <c r="R47" s="2">
        <v>1.3035034999999999</v>
      </c>
      <c r="S47" s="2">
        <v>1.4904310999999999</v>
      </c>
      <c r="T47" s="2">
        <v>1.6726091000000001</v>
      </c>
      <c r="U47" s="2">
        <v>1.8285842999999999</v>
      </c>
      <c r="V47" s="2">
        <v>1.8619382</v>
      </c>
      <c r="W47" s="2">
        <v>1.7281644</v>
      </c>
      <c r="X47" s="2">
        <v>1.5574872</v>
      </c>
      <c r="Y47" s="2">
        <v>1.4409335999999999</v>
      </c>
      <c r="Z47" s="2">
        <v>1.208634</v>
      </c>
      <c r="AA47" s="2">
        <v>0.95971244</v>
      </c>
    </row>
    <row r="48" spans="1:27" x14ac:dyDescent="0.25">
      <c r="A48" s="1">
        <v>42192</v>
      </c>
      <c r="B48">
        <v>0</v>
      </c>
      <c r="C48" s="19">
        <f t="shared" si="0"/>
        <v>1.6276824999999999</v>
      </c>
      <c r="D48" s="2">
        <v>0.78757867999999998</v>
      </c>
      <c r="E48" s="2">
        <v>0.68262601000000001</v>
      </c>
      <c r="F48" s="2">
        <v>0.61963690999999999</v>
      </c>
      <c r="G48" s="2">
        <v>0.58342238999999996</v>
      </c>
      <c r="H48" s="2">
        <v>0.57287953000000003</v>
      </c>
      <c r="I48" s="2">
        <v>0.59487800000000002</v>
      </c>
      <c r="J48" s="2">
        <v>0.64752385000000001</v>
      </c>
      <c r="K48" s="2">
        <v>0.69908400000000004</v>
      </c>
      <c r="L48" s="2">
        <v>0.71989108000000002</v>
      </c>
      <c r="M48" s="2">
        <v>0.74181722000000005</v>
      </c>
      <c r="N48" s="2">
        <v>0.76885199999999998</v>
      </c>
      <c r="O48" s="2">
        <v>0.82898141000000003</v>
      </c>
      <c r="P48" s="2">
        <v>0.92391445999999999</v>
      </c>
      <c r="Q48" s="2">
        <v>1.046495</v>
      </c>
      <c r="R48" s="2">
        <v>1.1990917999999999</v>
      </c>
      <c r="S48" s="2">
        <v>1.3701331000000001</v>
      </c>
      <c r="T48" s="2">
        <v>1.5345921</v>
      </c>
      <c r="U48" s="2">
        <v>1.6639215999999999</v>
      </c>
      <c r="V48" s="2">
        <v>1.6845338000000001</v>
      </c>
      <c r="W48" s="2">
        <v>1.5568172</v>
      </c>
      <c r="X48" s="2">
        <v>1.4224941</v>
      </c>
      <c r="Y48" s="2">
        <v>1.3377938</v>
      </c>
      <c r="Z48" s="2">
        <v>1.1316098000000001</v>
      </c>
      <c r="AA48" s="2">
        <v>0.90172441999999997</v>
      </c>
    </row>
    <row r="49" spans="1:27" x14ac:dyDescent="0.25">
      <c r="A49" s="1">
        <v>42193</v>
      </c>
      <c r="B49">
        <v>0</v>
      </c>
      <c r="C49" s="19">
        <f t="shared" si="0"/>
        <v>1.3323144666666666</v>
      </c>
      <c r="D49" s="2">
        <v>0.73974324000000002</v>
      </c>
      <c r="E49" s="2">
        <v>0.64642599999999995</v>
      </c>
      <c r="F49" s="2">
        <v>0.58813545</v>
      </c>
      <c r="G49" s="2">
        <v>0.56065056000000002</v>
      </c>
      <c r="H49" s="2">
        <v>0.55463836</v>
      </c>
      <c r="I49" s="2">
        <v>0.57707184</v>
      </c>
      <c r="J49" s="2">
        <v>0.63292839999999995</v>
      </c>
      <c r="K49" s="2">
        <v>0.68510941000000003</v>
      </c>
      <c r="L49" s="2">
        <v>0.70404394000000003</v>
      </c>
      <c r="M49" s="2">
        <v>0.71570354999999997</v>
      </c>
      <c r="N49" s="2">
        <v>0.73315918000000002</v>
      </c>
      <c r="O49" s="2">
        <v>0.76199947000000001</v>
      </c>
      <c r="P49" s="2">
        <v>0.81892396999999995</v>
      </c>
      <c r="Q49" s="2">
        <v>0.89968987</v>
      </c>
      <c r="R49" s="2">
        <v>1.0107242000000001</v>
      </c>
      <c r="S49" s="2">
        <v>1.1329847</v>
      </c>
      <c r="T49" s="2">
        <v>1.2519712999999999</v>
      </c>
      <c r="U49" s="2">
        <v>1.3641456999999999</v>
      </c>
      <c r="V49" s="2">
        <v>1.3808263999999999</v>
      </c>
      <c r="W49" s="2">
        <v>1.2921111000000001</v>
      </c>
      <c r="X49" s="2">
        <v>1.2197150999999999</v>
      </c>
      <c r="Y49" s="2">
        <v>1.1568240000000001</v>
      </c>
      <c r="Z49" s="2">
        <v>0.98311968000000005</v>
      </c>
      <c r="AA49" s="2">
        <v>0.78799507999999996</v>
      </c>
    </row>
    <row r="50" spans="1:27" x14ac:dyDescent="0.25">
      <c r="A50" s="1">
        <v>42194</v>
      </c>
      <c r="B50">
        <v>0</v>
      </c>
      <c r="C50" s="19">
        <f t="shared" si="0"/>
        <v>1.0138724666666665</v>
      </c>
      <c r="D50" s="2">
        <v>0.65955657000000001</v>
      </c>
      <c r="E50" s="2">
        <v>0.58369431000000005</v>
      </c>
      <c r="F50" s="2">
        <v>0.54283084999999998</v>
      </c>
      <c r="G50" s="2">
        <v>0.52146283000000004</v>
      </c>
      <c r="H50" s="2">
        <v>0.52238735999999997</v>
      </c>
      <c r="I50" s="2">
        <v>0.54982637999999995</v>
      </c>
      <c r="J50" s="2">
        <v>0.60798686000000002</v>
      </c>
      <c r="K50" s="2">
        <v>0.66307267000000003</v>
      </c>
      <c r="L50" s="2">
        <v>0.68384131000000004</v>
      </c>
      <c r="M50" s="2">
        <v>0.69599206999999996</v>
      </c>
      <c r="N50" s="2">
        <v>0.69817918999999995</v>
      </c>
      <c r="O50" s="2">
        <v>0.69725587</v>
      </c>
      <c r="P50" s="2">
        <v>0.70675133999999995</v>
      </c>
      <c r="Q50" s="2">
        <v>0.72492612000000001</v>
      </c>
      <c r="R50" s="2">
        <v>0.76673950000000002</v>
      </c>
      <c r="S50" s="2">
        <v>0.83557632000000004</v>
      </c>
      <c r="T50" s="2">
        <v>0.93120599999999998</v>
      </c>
      <c r="U50" s="2">
        <v>1.0317645</v>
      </c>
      <c r="V50" s="2">
        <v>1.0786469000000001</v>
      </c>
      <c r="W50" s="2">
        <v>1.0700978000000001</v>
      </c>
      <c r="X50" s="2">
        <v>1.0672961999999999</v>
      </c>
      <c r="Y50" s="2">
        <v>1.0418563000000001</v>
      </c>
      <c r="Z50" s="2">
        <v>0.90587583999999999</v>
      </c>
      <c r="AA50" s="2">
        <v>0.74087871000000005</v>
      </c>
    </row>
    <row r="51" spans="1:27" x14ac:dyDescent="0.25">
      <c r="A51" s="1">
        <v>42195</v>
      </c>
      <c r="B51">
        <v>0</v>
      </c>
      <c r="C51" s="19">
        <f t="shared" si="0"/>
        <v>1.0366995333333333</v>
      </c>
      <c r="D51" s="2">
        <v>0.62524499</v>
      </c>
      <c r="E51" s="2">
        <v>0.55723871999999997</v>
      </c>
      <c r="F51" s="2">
        <v>0.52142100000000002</v>
      </c>
      <c r="G51" s="2">
        <v>0.50359571000000003</v>
      </c>
      <c r="H51" s="2">
        <v>0.50666540000000004</v>
      </c>
      <c r="I51" s="2">
        <v>0.53559668999999999</v>
      </c>
      <c r="J51" s="2">
        <v>0.59755676999999996</v>
      </c>
      <c r="K51" s="2">
        <v>0.66210462999999997</v>
      </c>
      <c r="L51" s="2">
        <v>0.69515729000000004</v>
      </c>
      <c r="M51" s="2">
        <v>0.70198928999999999</v>
      </c>
      <c r="N51" s="2">
        <v>0.70916756000000003</v>
      </c>
      <c r="O51" s="2">
        <v>0.71101725999999998</v>
      </c>
      <c r="P51" s="2">
        <v>0.71890005999999995</v>
      </c>
      <c r="Q51" s="2">
        <v>0.72815328999999995</v>
      </c>
      <c r="R51" s="2">
        <v>0.76544893000000003</v>
      </c>
      <c r="S51" s="2">
        <v>0.84278708999999996</v>
      </c>
      <c r="T51" s="2">
        <v>0.94529490000000005</v>
      </c>
      <c r="U51" s="2">
        <v>1.0564526000000001</v>
      </c>
      <c r="V51" s="2">
        <v>1.1083510999999999</v>
      </c>
      <c r="W51" s="2">
        <v>1.079882</v>
      </c>
      <c r="X51" s="2">
        <v>1.0639346000000001</v>
      </c>
      <c r="Y51" s="2">
        <v>1.0678894999999999</v>
      </c>
      <c r="Z51" s="2">
        <v>0.95575666000000004</v>
      </c>
      <c r="AA51" s="2">
        <v>0.79860361000000002</v>
      </c>
    </row>
    <row r="52" spans="1:27" x14ac:dyDescent="0.25">
      <c r="A52" s="1">
        <v>42198</v>
      </c>
      <c r="B52">
        <v>0</v>
      </c>
      <c r="C52" s="19">
        <f t="shared" si="0"/>
        <v>1.6861382666666669</v>
      </c>
      <c r="D52" s="2">
        <v>0.71574194000000002</v>
      </c>
      <c r="E52" s="2">
        <v>0.62433662000000001</v>
      </c>
      <c r="F52" s="2">
        <v>0.57162926999999997</v>
      </c>
      <c r="G52" s="2">
        <v>0.54551912999999996</v>
      </c>
      <c r="H52" s="2">
        <v>0.53991577999999996</v>
      </c>
      <c r="I52" s="2">
        <v>0.56442464000000003</v>
      </c>
      <c r="J52" s="2">
        <v>0.62059472000000004</v>
      </c>
      <c r="K52" s="2">
        <v>0.67314863999999996</v>
      </c>
      <c r="L52" s="2">
        <v>0.69796543</v>
      </c>
      <c r="M52" s="2">
        <v>0.71329014999999996</v>
      </c>
      <c r="N52" s="2">
        <v>0.74990356999999996</v>
      </c>
      <c r="O52" s="2">
        <v>0.81347572999999995</v>
      </c>
      <c r="P52" s="2">
        <v>0.90942595999999998</v>
      </c>
      <c r="Q52" s="2">
        <v>1.0407781</v>
      </c>
      <c r="R52" s="2">
        <v>1.2119871</v>
      </c>
      <c r="S52" s="2">
        <v>1.4111832</v>
      </c>
      <c r="T52" s="2">
        <v>1.5981145999999999</v>
      </c>
      <c r="U52" s="2">
        <v>1.7300114</v>
      </c>
      <c r="V52" s="2">
        <v>1.7302888000000001</v>
      </c>
      <c r="W52" s="2">
        <v>1.6187446999999999</v>
      </c>
      <c r="X52" s="2">
        <v>1.4932574000000001</v>
      </c>
      <c r="Y52" s="2">
        <v>1.3894682</v>
      </c>
      <c r="Z52" s="2">
        <v>1.1615530999999999</v>
      </c>
      <c r="AA52" s="2">
        <v>0.91995612999999998</v>
      </c>
    </row>
    <row r="53" spans="1:27" x14ac:dyDescent="0.25">
      <c r="A53" s="1">
        <v>42199</v>
      </c>
      <c r="B53">
        <v>0</v>
      </c>
      <c r="C53" s="19">
        <f t="shared" si="0"/>
        <v>1.6254010666666667</v>
      </c>
      <c r="D53" s="2">
        <v>0.75163561000000001</v>
      </c>
      <c r="E53" s="2">
        <v>0.65170762000000004</v>
      </c>
      <c r="F53" s="2">
        <v>0.59177334999999998</v>
      </c>
      <c r="G53" s="2">
        <v>0.55889188000000001</v>
      </c>
      <c r="H53" s="2">
        <v>0.55228758</v>
      </c>
      <c r="I53" s="2">
        <v>0.57375419000000005</v>
      </c>
      <c r="J53" s="2">
        <v>0.62685813000000001</v>
      </c>
      <c r="K53" s="2">
        <v>0.67839304</v>
      </c>
      <c r="L53" s="2">
        <v>0.69618612999999996</v>
      </c>
      <c r="M53" s="2">
        <v>0.70639589000000003</v>
      </c>
      <c r="N53" s="2">
        <v>0.73566050999999999</v>
      </c>
      <c r="O53" s="2">
        <v>0.79760001999999997</v>
      </c>
      <c r="P53" s="2">
        <v>0.89269398</v>
      </c>
      <c r="Q53" s="2">
        <v>1.0136569</v>
      </c>
      <c r="R53" s="2">
        <v>1.1738614000000001</v>
      </c>
      <c r="S53" s="2">
        <v>1.3500627000000001</v>
      </c>
      <c r="T53" s="2">
        <v>1.5291665999999999</v>
      </c>
      <c r="U53" s="2">
        <v>1.6676896000000001</v>
      </c>
      <c r="V53" s="2">
        <v>1.6793469999999999</v>
      </c>
      <c r="W53" s="2">
        <v>1.5507373</v>
      </c>
      <c r="X53" s="2">
        <v>1.4068997999999999</v>
      </c>
      <c r="Y53" s="2">
        <v>1.3058068</v>
      </c>
      <c r="Z53" s="2">
        <v>1.0911052999999999</v>
      </c>
      <c r="AA53" s="2">
        <v>0.86496434</v>
      </c>
    </row>
    <row r="54" spans="1:27" x14ac:dyDescent="0.25">
      <c r="A54" s="1">
        <v>42200</v>
      </c>
      <c r="B54">
        <v>0</v>
      </c>
      <c r="C54" s="19">
        <f t="shared" si="0"/>
        <v>1.8990878666666668</v>
      </c>
      <c r="D54" s="2">
        <v>0.71170071999999995</v>
      </c>
      <c r="E54" s="2">
        <v>0.61950548999999999</v>
      </c>
      <c r="F54" s="2">
        <v>0.56593221999999999</v>
      </c>
      <c r="G54" s="2">
        <v>0.54118365999999996</v>
      </c>
      <c r="H54" s="2">
        <v>0.53536938000000001</v>
      </c>
      <c r="I54" s="2">
        <v>0.55867067000000004</v>
      </c>
      <c r="J54" s="2">
        <v>0.61707641000000002</v>
      </c>
      <c r="K54" s="2">
        <v>0.66665856000000001</v>
      </c>
      <c r="L54" s="2">
        <v>0.68038257999999996</v>
      </c>
      <c r="M54" s="2">
        <v>0.68840484999999996</v>
      </c>
      <c r="N54" s="2">
        <v>0.71781413999999999</v>
      </c>
      <c r="O54" s="2">
        <v>0.77992335999999995</v>
      </c>
      <c r="P54" s="2">
        <v>0.88563720999999995</v>
      </c>
      <c r="Q54" s="2">
        <v>1.0381902999999999</v>
      </c>
      <c r="R54" s="2">
        <v>1.2433486</v>
      </c>
      <c r="S54" s="2">
        <v>1.4891342000000001</v>
      </c>
      <c r="T54" s="2">
        <v>1.738693</v>
      </c>
      <c r="U54" s="2">
        <v>1.9491141000000001</v>
      </c>
      <c r="V54" s="2">
        <v>2.0094565000000002</v>
      </c>
      <c r="W54" s="2">
        <v>1.8740082</v>
      </c>
      <c r="X54" s="2">
        <v>1.6723139</v>
      </c>
      <c r="Y54" s="2">
        <v>1.5170267</v>
      </c>
      <c r="Z54" s="2">
        <v>1.2472817</v>
      </c>
      <c r="AA54" s="2">
        <v>0.97860731000000001</v>
      </c>
    </row>
    <row r="55" spans="1:27" x14ac:dyDescent="0.25">
      <c r="A55" s="1">
        <v>42201</v>
      </c>
      <c r="B55">
        <v>0</v>
      </c>
      <c r="C55" s="19">
        <f t="shared" si="0"/>
        <v>2.0917815666666666</v>
      </c>
      <c r="D55" s="2">
        <v>0.79284527000000005</v>
      </c>
      <c r="E55" s="2">
        <v>0.67888528999999997</v>
      </c>
      <c r="F55" s="2">
        <v>0.61000558999999999</v>
      </c>
      <c r="G55" s="2">
        <v>0.57449269000000003</v>
      </c>
      <c r="H55" s="2">
        <v>0.56441688999999995</v>
      </c>
      <c r="I55" s="2">
        <v>0.58389979000000003</v>
      </c>
      <c r="J55" s="2">
        <v>0.63937637000000003</v>
      </c>
      <c r="K55" s="2">
        <v>0.69009493</v>
      </c>
      <c r="L55" s="2">
        <v>0.71509458999999997</v>
      </c>
      <c r="M55" s="2">
        <v>0.74294400999999999</v>
      </c>
      <c r="N55" s="2">
        <v>0.80865118000000002</v>
      </c>
      <c r="O55" s="2">
        <v>0.91586230000000002</v>
      </c>
      <c r="P55" s="2">
        <v>1.0778327999999999</v>
      </c>
      <c r="Q55" s="2">
        <v>1.2839993999999999</v>
      </c>
      <c r="R55" s="2">
        <v>1.5192049000000001</v>
      </c>
      <c r="S55" s="2">
        <v>1.7645291000000001</v>
      </c>
      <c r="T55" s="2">
        <v>1.9870236999999999</v>
      </c>
      <c r="U55" s="2">
        <v>2.1346609000000001</v>
      </c>
      <c r="V55" s="2">
        <v>2.1536601000000002</v>
      </c>
      <c r="W55" s="2">
        <v>1.9932205000000001</v>
      </c>
      <c r="X55" s="2">
        <v>1.7592756000000001</v>
      </c>
      <c r="Y55" s="2">
        <v>1.5807015</v>
      </c>
      <c r="Z55" s="2">
        <v>1.3062103</v>
      </c>
      <c r="AA55" s="2">
        <v>1.0280665</v>
      </c>
    </row>
    <row r="56" spans="1:27" x14ac:dyDescent="0.25">
      <c r="A56" s="1">
        <v>42202</v>
      </c>
      <c r="B56">
        <v>0</v>
      </c>
      <c r="C56" s="19">
        <f t="shared" si="0"/>
        <v>2.1499129999999997</v>
      </c>
      <c r="D56" s="2">
        <v>0.83771236000000004</v>
      </c>
      <c r="E56" s="2">
        <v>0.71223040999999998</v>
      </c>
      <c r="F56" s="2">
        <v>0.63737747</v>
      </c>
      <c r="G56" s="2">
        <v>0.59295880000000001</v>
      </c>
      <c r="H56" s="2">
        <v>0.57880883999999999</v>
      </c>
      <c r="I56" s="2">
        <v>0.59547901000000003</v>
      </c>
      <c r="J56" s="2">
        <v>0.64879408000000005</v>
      </c>
      <c r="K56" s="2">
        <v>0.70561865000000001</v>
      </c>
      <c r="L56" s="2">
        <v>0.74492829000000005</v>
      </c>
      <c r="M56" s="2">
        <v>0.78512897000000004</v>
      </c>
      <c r="N56" s="2">
        <v>0.85092705999999996</v>
      </c>
      <c r="O56" s="2">
        <v>0.96542919000000005</v>
      </c>
      <c r="P56" s="2">
        <v>1.1307978999999999</v>
      </c>
      <c r="Q56" s="2">
        <v>1.3284745</v>
      </c>
      <c r="R56" s="2">
        <v>1.5683240000000001</v>
      </c>
      <c r="S56" s="2">
        <v>1.8320901000000001</v>
      </c>
      <c r="T56" s="2">
        <v>2.0521341999999998</v>
      </c>
      <c r="U56" s="2">
        <v>2.2020833</v>
      </c>
      <c r="V56" s="2">
        <v>2.1955214999999999</v>
      </c>
      <c r="W56" s="2">
        <v>2.0088240000000002</v>
      </c>
      <c r="X56" s="2">
        <v>1.7741545000000001</v>
      </c>
      <c r="Y56" s="2">
        <v>1.5925943</v>
      </c>
      <c r="Z56" s="2">
        <v>1.3328614000000001</v>
      </c>
      <c r="AA56" s="2">
        <v>1.0721845999999999</v>
      </c>
    </row>
    <row r="57" spans="1:27" x14ac:dyDescent="0.25">
      <c r="A57" s="1">
        <v>42205</v>
      </c>
      <c r="B57">
        <v>0</v>
      </c>
      <c r="C57" s="19">
        <f t="shared" si="0"/>
        <v>2.684465166666667</v>
      </c>
      <c r="D57" s="2">
        <v>0.95609339999999998</v>
      </c>
      <c r="E57" s="2">
        <v>0.81967979000000002</v>
      </c>
      <c r="F57" s="2">
        <v>0.73530810999999996</v>
      </c>
      <c r="G57" s="2">
        <v>0.68393338000000004</v>
      </c>
      <c r="H57" s="2">
        <v>0.66293566999999998</v>
      </c>
      <c r="I57" s="2">
        <v>0.67955582999999997</v>
      </c>
      <c r="J57" s="2">
        <v>0.73815359999999997</v>
      </c>
      <c r="K57" s="2">
        <v>0.81848049</v>
      </c>
      <c r="L57" s="2">
        <v>0.90297868000000003</v>
      </c>
      <c r="M57" s="2">
        <v>1.0237613999999999</v>
      </c>
      <c r="N57" s="2">
        <v>1.2111008999999999</v>
      </c>
      <c r="O57" s="2">
        <v>1.4606992000000001</v>
      </c>
      <c r="P57" s="2">
        <v>1.7299191</v>
      </c>
      <c r="Q57" s="2">
        <v>1.9901173000000001</v>
      </c>
      <c r="R57" s="2">
        <v>2.2281917999999998</v>
      </c>
      <c r="S57" s="2">
        <v>2.4393305000000001</v>
      </c>
      <c r="T57" s="2">
        <v>2.6190498999999998</v>
      </c>
      <c r="U57" s="2">
        <v>2.7306767000000001</v>
      </c>
      <c r="V57" s="2">
        <v>2.7036688999999998</v>
      </c>
      <c r="W57" s="2">
        <v>2.4638149999999999</v>
      </c>
      <c r="X57" s="2">
        <v>2.1656175000000002</v>
      </c>
      <c r="Y57" s="2">
        <v>1.911065</v>
      </c>
      <c r="Z57" s="2">
        <v>1.5522138999999999</v>
      </c>
      <c r="AA57" s="2">
        <v>1.2233296</v>
      </c>
    </row>
    <row r="58" spans="1:27" x14ac:dyDescent="0.25">
      <c r="A58" s="1">
        <v>42206</v>
      </c>
      <c r="B58">
        <v>0</v>
      </c>
      <c r="C58" s="19">
        <f t="shared" si="0"/>
        <v>2.1691436999999998</v>
      </c>
      <c r="D58" s="2">
        <v>0.99338822999999998</v>
      </c>
      <c r="E58" s="2">
        <v>0.84833630000000004</v>
      </c>
      <c r="F58" s="2">
        <v>0.75176399000000005</v>
      </c>
      <c r="G58" s="2">
        <v>0.69588764999999997</v>
      </c>
      <c r="H58" s="2">
        <v>0.66838129000000002</v>
      </c>
      <c r="I58" s="2">
        <v>0.67865934000000006</v>
      </c>
      <c r="J58" s="2">
        <v>0.73104535999999998</v>
      </c>
      <c r="K58" s="2">
        <v>0.79051185999999996</v>
      </c>
      <c r="L58" s="2">
        <v>0.83355005000000004</v>
      </c>
      <c r="M58" s="2">
        <v>0.90191142000000002</v>
      </c>
      <c r="N58" s="2">
        <v>1.0062319</v>
      </c>
      <c r="O58" s="2">
        <v>1.1582262999999999</v>
      </c>
      <c r="P58" s="2">
        <v>1.3337330999999999</v>
      </c>
      <c r="Q58" s="2">
        <v>1.5353222</v>
      </c>
      <c r="R58" s="2">
        <v>1.7456904</v>
      </c>
      <c r="S58" s="2">
        <v>1.9452718</v>
      </c>
      <c r="T58" s="2">
        <v>2.1205029999999998</v>
      </c>
      <c r="U58" s="2">
        <v>2.2163734000000002</v>
      </c>
      <c r="V58" s="2">
        <v>2.1705546999999998</v>
      </c>
      <c r="W58" s="2">
        <v>1.9636521</v>
      </c>
      <c r="X58" s="2">
        <v>1.7437543</v>
      </c>
      <c r="Y58" s="2">
        <v>1.5775851999999999</v>
      </c>
      <c r="Z58" s="2">
        <v>1.3038183999999999</v>
      </c>
      <c r="AA58" s="2">
        <v>1.0351592999999999</v>
      </c>
    </row>
    <row r="59" spans="1:27" x14ac:dyDescent="0.25">
      <c r="A59" s="1">
        <v>42207</v>
      </c>
      <c r="B59">
        <v>0</v>
      </c>
      <c r="C59" s="19">
        <f t="shared" si="0"/>
        <v>1.6181346999999999</v>
      </c>
      <c r="D59" s="2">
        <v>0.84429920000000003</v>
      </c>
      <c r="E59" s="2">
        <v>0.72569450999999996</v>
      </c>
      <c r="F59" s="2">
        <v>0.65434764999999995</v>
      </c>
      <c r="G59" s="2">
        <v>0.61424723999999997</v>
      </c>
      <c r="H59" s="2">
        <v>0.59919529000000005</v>
      </c>
      <c r="I59" s="2">
        <v>0.61638510999999996</v>
      </c>
      <c r="J59" s="2">
        <v>0.66824612000000005</v>
      </c>
      <c r="K59" s="2">
        <v>0.71988072000000003</v>
      </c>
      <c r="L59" s="2">
        <v>0.74645543999999997</v>
      </c>
      <c r="M59" s="2">
        <v>0.77623125000000004</v>
      </c>
      <c r="N59" s="2">
        <v>0.83136580999999998</v>
      </c>
      <c r="O59" s="2">
        <v>0.91658572000000005</v>
      </c>
      <c r="P59" s="2">
        <v>1.0321762000000001</v>
      </c>
      <c r="Q59" s="2">
        <v>1.1563555999999999</v>
      </c>
      <c r="R59" s="2">
        <v>1.2899904</v>
      </c>
      <c r="S59" s="2">
        <v>1.4391615</v>
      </c>
      <c r="T59" s="2">
        <v>1.5719706</v>
      </c>
      <c r="U59" s="2">
        <v>1.657856</v>
      </c>
      <c r="V59" s="2">
        <v>1.6245775</v>
      </c>
      <c r="W59" s="2">
        <v>1.4738863</v>
      </c>
      <c r="X59" s="2">
        <v>1.3486484999999999</v>
      </c>
      <c r="Y59" s="2">
        <v>1.2610490000000001</v>
      </c>
      <c r="Z59" s="2">
        <v>1.0622981</v>
      </c>
      <c r="AA59" s="2">
        <v>0.84931000999999995</v>
      </c>
    </row>
    <row r="60" spans="1:27" x14ac:dyDescent="0.25">
      <c r="A60" s="1">
        <v>42208</v>
      </c>
      <c r="B60">
        <v>0</v>
      </c>
      <c r="C60" s="19">
        <f t="shared" si="0"/>
        <v>1.3693618333333333</v>
      </c>
      <c r="D60" s="2">
        <v>0.70365721000000003</v>
      </c>
      <c r="E60" s="2">
        <v>0.61532114999999998</v>
      </c>
      <c r="F60" s="2">
        <v>0.56376099000000002</v>
      </c>
      <c r="G60" s="2">
        <v>0.53652321000000003</v>
      </c>
      <c r="H60" s="2">
        <v>0.53482551</v>
      </c>
      <c r="I60" s="2">
        <v>0.55903248999999999</v>
      </c>
      <c r="J60" s="2">
        <v>0.61387897999999996</v>
      </c>
      <c r="K60" s="2">
        <v>0.66457076999999998</v>
      </c>
      <c r="L60" s="2">
        <v>0.68192699000000001</v>
      </c>
      <c r="M60" s="2">
        <v>0.68678380000000006</v>
      </c>
      <c r="N60" s="2">
        <v>0.69567897999999995</v>
      </c>
      <c r="O60" s="2">
        <v>0.72973173999999996</v>
      </c>
      <c r="P60" s="2">
        <v>0.78812108000000003</v>
      </c>
      <c r="Q60" s="2">
        <v>0.86305525000000005</v>
      </c>
      <c r="R60" s="2">
        <v>0.96335862999999999</v>
      </c>
      <c r="S60" s="2">
        <v>1.1007041</v>
      </c>
      <c r="T60" s="2">
        <v>1.2588722000000001</v>
      </c>
      <c r="U60" s="2">
        <v>1.4037767999999999</v>
      </c>
      <c r="V60" s="2">
        <v>1.4454365</v>
      </c>
      <c r="W60" s="2">
        <v>1.3590523999999999</v>
      </c>
      <c r="X60" s="2">
        <v>1.2786127</v>
      </c>
      <c r="Y60" s="2">
        <v>1.2190266000000001</v>
      </c>
      <c r="Z60" s="2">
        <v>1.0338725</v>
      </c>
      <c r="AA60" s="2">
        <v>0.83225503999999995</v>
      </c>
    </row>
    <row r="61" spans="1:27" x14ac:dyDescent="0.25">
      <c r="A61" s="1">
        <v>42209</v>
      </c>
      <c r="B61">
        <v>0</v>
      </c>
      <c r="C61" s="19">
        <f t="shared" si="0"/>
        <v>1.5191374</v>
      </c>
      <c r="D61" s="2">
        <v>0.69212485999999995</v>
      </c>
      <c r="E61" s="2">
        <v>0.60522609999999999</v>
      </c>
      <c r="F61" s="2">
        <v>0.55440599000000002</v>
      </c>
      <c r="G61" s="2">
        <v>0.52663890999999996</v>
      </c>
      <c r="H61" s="2">
        <v>0.52450205000000005</v>
      </c>
      <c r="I61" s="2">
        <v>0.54810108000000002</v>
      </c>
      <c r="J61" s="2">
        <v>0.60293037000000005</v>
      </c>
      <c r="K61" s="2">
        <v>0.65455777000000004</v>
      </c>
      <c r="L61" s="2">
        <v>0.67603245000000001</v>
      </c>
      <c r="M61" s="2">
        <v>0.68419892000000004</v>
      </c>
      <c r="N61" s="2">
        <v>0.70135027999999999</v>
      </c>
      <c r="O61" s="2">
        <v>0.74160183000000002</v>
      </c>
      <c r="P61" s="2">
        <v>0.81214593999999996</v>
      </c>
      <c r="Q61" s="2">
        <v>0.90853357000000001</v>
      </c>
      <c r="R61" s="2">
        <v>1.0439807999999999</v>
      </c>
      <c r="S61" s="2">
        <v>1.2189082</v>
      </c>
      <c r="T61" s="2">
        <v>1.4059600000000001</v>
      </c>
      <c r="U61" s="2">
        <v>1.5562441</v>
      </c>
      <c r="V61" s="2">
        <v>1.5952081</v>
      </c>
      <c r="W61" s="2">
        <v>1.4861717000000001</v>
      </c>
      <c r="X61" s="2">
        <v>1.352322</v>
      </c>
      <c r="Y61" s="2">
        <v>1.2679609000000001</v>
      </c>
      <c r="Z61" s="2">
        <v>1.0877281999999999</v>
      </c>
      <c r="AA61" s="2">
        <v>0.89022279999999998</v>
      </c>
    </row>
    <row r="62" spans="1:27" x14ac:dyDescent="0.25">
      <c r="A62" s="1">
        <v>42212</v>
      </c>
      <c r="B62">
        <v>0</v>
      </c>
      <c r="C62" s="19">
        <f t="shared" si="0"/>
        <v>2.1160647333333333</v>
      </c>
      <c r="D62" s="2">
        <v>0.74157112000000003</v>
      </c>
      <c r="E62" s="2">
        <v>0.64161389000000002</v>
      </c>
      <c r="F62" s="2">
        <v>0.58410008000000002</v>
      </c>
      <c r="G62" s="2">
        <v>0.55336540999999995</v>
      </c>
      <c r="H62" s="2">
        <v>0.54548366000000004</v>
      </c>
      <c r="I62" s="2">
        <v>0.57032386999999996</v>
      </c>
      <c r="J62" s="2">
        <v>0.62372221000000005</v>
      </c>
      <c r="K62" s="2">
        <v>0.67389995999999996</v>
      </c>
      <c r="L62" s="2">
        <v>0.70194604000000005</v>
      </c>
      <c r="M62" s="2">
        <v>0.72636687</v>
      </c>
      <c r="N62" s="2">
        <v>0.77600073999999997</v>
      </c>
      <c r="O62" s="2">
        <v>0.86696958999999996</v>
      </c>
      <c r="P62" s="2">
        <v>1.0029553</v>
      </c>
      <c r="Q62" s="2">
        <v>1.1852433</v>
      </c>
      <c r="R62" s="2">
        <v>1.4089419000000001</v>
      </c>
      <c r="S62" s="2">
        <v>1.6847829000000001</v>
      </c>
      <c r="T62" s="2">
        <v>1.9573645</v>
      </c>
      <c r="U62" s="2">
        <v>2.1651965</v>
      </c>
      <c r="V62" s="2">
        <v>2.2256331999999999</v>
      </c>
      <c r="W62" s="2">
        <v>2.0557596999999999</v>
      </c>
      <c r="X62" s="2">
        <v>1.8174212999999999</v>
      </c>
      <c r="Y62" s="2">
        <v>1.6118462</v>
      </c>
      <c r="Z62" s="2">
        <v>1.3063639</v>
      </c>
      <c r="AA62" s="2">
        <v>1.0204598</v>
      </c>
    </row>
    <row r="63" spans="1:27" s="8" customFormat="1" x14ac:dyDescent="0.25">
      <c r="A63" s="15">
        <v>42213</v>
      </c>
      <c r="B63" s="16">
        <v>1</v>
      </c>
      <c r="C63" s="17" t="s">
        <v>51</v>
      </c>
      <c r="D63" s="17">
        <v>0.84421584999999999</v>
      </c>
      <c r="E63" s="17">
        <v>0.71981280000000003</v>
      </c>
      <c r="F63" s="17">
        <v>0.63635929999999996</v>
      </c>
      <c r="G63" s="17">
        <v>0.58778375000000005</v>
      </c>
      <c r="H63" s="17">
        <v>0.57395929999999995</v>
      </c>
      <c r="I63" s="17">
        <v>0.59101709999999996</v>
      </c>
      <c r="J63" s="17">
        <v>0.62783489999999997</v>
      </c>
      <c r="K63" s="17">
        <v>0.69543305</v>
      </c>
      <c r="L63" s="17">
        <v>0.74551190000000001</v>
      </c>
      <c r="M63" s="17">
        <v>0.77954129999999999</v>
      </c>
      <c r="N63" s="17">
        <v>0.88653999999999999</v>
      </c>
      <c r="O63" s="17">
        <v>1.0666002999999999</v>
      </c>
      <c r="P63" s="17">
        <v>1.2711980000000001</v>
      </c>
      <c r="Q63" s="17">
        <v>1.5426652999999999</v>
      </c>
      <c r="R63" s="17">
        <v>1.8738778</v>
      </c>
      <c r="S63" s="17">
        <v>2.0663990000000001</v>
      </c>
      <c r="T63" s="17">
        <v>1.9964838</v>
      </c>
      <c r="U63" s="17">
        <v>2.1658734000000002</v>
      </c>
      <c r="V63" s="17">
        <v>2.2291154999999998</v>
      </c>
      <c r="W63" s="17">
        <v>2.8399877</v>
      </c>
      <c r="X63" s="17">
        <v>2.6121888000000002</v>
      </c>
      <c r="Y63" s="17">
        <v>2.1686207999999998</v>
      </c>
      <c r="Z63" s="17">
        <v>1.6587524</v>
      </c>
      <c r="AA63" s="17">
        <v>1.2878786</v>
      </c>
    </row>
    <row r="64" spans="1:27" s="8" customFormat="1" x14ac:dyDescent="0.25">
      <c r="A64" s="15">
        <v>42214</v>
      </c>
      <c r="B64" s="16">
        <v>1</v>
      </c>
      <c r="C64" s="17" t="s">
        <v>51</v>
      </c>
      <c r="D64" s="17">
        <v>0.97900750000000003</v>
      </c>
      <c r="E64" s="17">
        <v>0.82079919999999995</v>
      </c>
      <c r="F64" s="17">
        <v>0.71353469999999997</v>
      </c>
      <c r="G64" s="17">
        <v>0.66397185000000003</v>
      </c>
      <c r="H64" s="17">
        <v>0.62268710000000005</v>
      </c>
      <c r="I64" s="17">
        <v>0.63819320000000002</v>
      </c>
      <c r="J64" s="17">
        <v>0.7101075</v>
      </c>
      <c r="K64" s="17">
        <v>0.75629385000000005</v>
      </c>
      <c r="L64" s="17">
        <v>0.80312249999999996</v>
      </c>
      <c r="M64" s="17">
        <v>0.91526494999999997</v>
      </c>
      <c r="N64" s="17">
        <v>1.0710767999999999</v>
      </c>
      <c r="O64" s="17">
        <v>1.2837879999999999</v>
      </c>
      <c r="P64" s="17">
        <v>1.4706267</v>
      </c>
      <c r="Q64" s="17">
        <v>1.5798570000000001</v>
      </c>
      <c r="R64" s="17">
        <v>1.7868850999999999</v>
      </c>
      <c r="S64" s="17">
        <v>1.9986362</v>
      </c>
      <c r="T64" s="17">
        <v>2.1925892999999999</v>
      </c>
      <c r="U64" s="17">
        <v>3.1290941000000001</v>
      </c>
      <c r="V64" s="17">
        <v>3.2718986999999999</v>
      </c>
      <c r="W64" s="17">
        <v>2.9941985</v>
      </c>
      <c r="X64" s="17">
        <v>2.5790872999999999</v>
      </c>
      <c r="Y64" s="17">
        <v>2.2253191000000001</v>
      </c>
      <c r="Z64" s="17">
        <v>1.776024</v>
      </c>
      <c r="AA64" s="17">
        <v>1.3979561</v>
      </c>
    </row>
    <row r="65" spans="1:27" x14ac:dyDescent="0.25">
      <c r="A65" s="1">
        <v>42215</v>
      </c>
      <c r="B65">
        <v>0</v>
      </c>
      <c r="C65" s="19">
        <f t="shared" si="0"/>
        <v>2.5453519</v>
      </c>
      <c r="D65" s="2">
        <v>1.0762232</v>
      </c>
      <c r="E65" s="2">
        <v>0.90595561999999996</v>
      </c>
      <c r="F65" s="2">
        <v>0.79400822000000004</v>
      </c>
      <c r="G65" s="2">
        <v>0.72216555999999998</v>
      </c>
      <c r="H65" s="2">
        <v>0.68521246999999996</v>
      </c>
      <c r="I65" s="2">
        <v>0.69023016999999998</v>
      </c>
      <c r="J65" s="2">
        <v>0.73612568</v>
      </c>
      <c r="K65" s="2">
        <v>0.79325782</v>
      </c>
      <c r="L65" s="2">
        <v>0.84175727</v>
      </c>
      <c r="M65" s="2">
        <v>0.91149491000000005</v>
      </c>
      <c r="N65" s="2">
        <v>1.0254665999999999</v>
      </c>
      <c r="O65" s="2">
        <v>1.2059930999999999</v>
      </c>
      <c r="P65" s="2">
        <v>1.4384325</v>
      </c>
      <c r="Q65" s="2">
        <v>1.7074883000000001</v>
      </c>
      <c r="R65" s="2">
        <v>1.9852167000000001</v>
      </c>
      <c r="S65" s="2">
        <v>2.2519475999999998</v>
      </c>
      <c r="T65" s="2">
        <v>2.4647663</v>
      </c>
      <c r="U65" s="2">
        <v>2.5997975000000002</v>
      </c>
      <c r="V65" s="2">
        <v>2.5714918999999998</v>
      </c>
      <c r="W65" s="2">
        <v>2.3640973999999999</v>
      </c>
      <c r="X65" s="2">
        <v>2.1292811</v>
      </c>
      <c r="Y65" s="2">
        <v>1.8975886</v>
      </c>
      <c r="Z65" s="2">
        <v>1.5560634</v>
      </c>
      <c r="AA65" s="2">
        <v>1.2371649</v>
      </c>
    </row>
    <row r="66" spans="1:27" x14ac:dyDescent="0.25">
      <c r="A66" s="1">
        <v>42216</v>
      </c>
      <c r="B66">
        <v>0</v>
      </c>
      <c r="C66" s="19">
        <f t="shared" si="0"/>
        <v>2.0940761999999999</v>
      </c>
      <c r="D66" s="2">
        <v>1.0169299999999999</v>
      </c>
      <c r="E66" s="2">
        <v>0.87457691000000004</v>
      </c>
      <c r="F66" s="2">
        <v>0.77811187000000004</v>
      </c>
      <c r="G66" s="2">
        <v>0.71683114000000003</v>
      </c>
      <c r="H66" s="2">
        <v>0.68788448999999996</v>
      </c>
      <c r="I66" s="2">
        <v>0.69780500000000001</v>
      </c>
      <c r="J66" s="2">
        <v>0.75090539000000001</v>
      </c>
      <c r="K66" s="2">
        <v>0.80846929999999995</v>
      </c>
      <c r="L66" s="2">
        <v>0.85729763999999997</v>
      </c>
      <c r="M66" s="2">
        <v>0.91355744999999999</v>
      </c>
      <c r="N66" s="2">
        <v>1.0015783</v>
      </c>
      <c r="O66" s="2">
        <v>1.1277792</v>
      </c>
      <c r="P66" s="2">
        <v>1.2807151999999999</v>
      </c>
      <c r="Q66" s="2">
        <v>1.4503102999999999</v>
      </c>
      <c r="R66" s="2">
        <v>1.6447394</v>
      </c>
      <c r="S66" s="2">
        <v>1.8443822999999999</v>
      </c>
      <c r="T66" s="2">
        <v>2.0288919999999999</v>
      </c>
      <c r="U66" s="2">
        <v>2.1425423000000001</v>
      </c>
      <c r="V66" s="2">
        <v>2.1107942999999998</v>
      </c>
      <c r="W66" s="2">
        <v>1.9169478</v>
      </c>
      <c r="X66" s="2">
        <v>1.7211531</v>
      </c>
      <c r="Y66" s="2">
        <v>1.5511047</v>
      </c>
      <c r="Z66" s="2">
        <v>1.3103575000000001</v>
      </c>
      <c r="AA66" s="2">
        <v>1.0738051</v>
      </c>
    </row>
    <row r="67" spans="1:27" x14ac:dyDescent="0.25">
      <c r="A67" s="1">
        <v>42219</v>
      </c>
      <c r="B67">
        <v>0</v>
      </c>
      <c r="C67" s="19">
        <f t="shared" ref="C67:C95" si="1">AVERAGE(T67:V67)</f>
        <v>1.7122097666666667</v>
      </c>
      <c r="D67" s="2">
        <v>0.79612581999999998</v>
      </c>
      <c r="E67" s="2">
        <v>0.68732484000000005</v>
      </c>
      <c r="F67" s="2">
        <v>0.61741528999999995</v>
      </c>
      <c r="G67" s="2">
        <v>0.58118904000000005</v>
      </c>
      <c r="H67" s="2">
        <v>0.57275061000000005</v>
      </c>
      <c r="I67" s="2">
        <v>0.59174143000000001</v>
      </c>
      <c r="J67" s="2">
        <v>0.64660605999999998</v>
      </c>
      <c r="K67" s="2">
        <v>0.69727930000000005</v>
      </c>
      <c r="L67" s="2">
        <v>0.72198373000000005</v>
      </c>
      <c r="M67" s="2">
        <v>0.73838665000000003</v>
      </c>
      <c r="N67" s="2">
        <v>0.77108712999999995</v>
      </c>
      <c r="O67" s="2">
        <v>0.83986638000000002</v>
      </c>
      <c r="P67" s="2">
        <v>0.94005609999999995</v>
      </c>
      <c r="Q67" s="2">
        <v>1.0716299</v>
      </c>
      <c r="R67" s="2">
        <v>1.2285218</v>
      </c>
      <c r="S67" s="2">
        <v>1.4219883</v>
      </c>
      <c r="T67" s="2">
        <v>1.6165524</v>
      </c>
      <c r="U67" s="2">
        <v>1.7570815</v>
      </c>
      <c r="V67" s="2">
        <v>1.7629954000000001</v>
      </c>
      <c r="W67" s="2">
        <v>1.6089357</v>
      </c>
      <c r="X67" s="2">
        <v>1.478318</v>
      </c>
      <c r="Y67" s="2">
        <v>1.3506574</v>
      </c>
      <c r="Z67" s="2">
        <v>1.1154021999999999</v>
      </c>
      <c r="AA67" s="2">
        <v>0.88256239000000003</v>
      </c>
    </row>
    <row r="68" spans="1:27" x14ac:dyDescent="0.25">
      <c r="A68" s="1">
        <v>42220</v>
      </c>
      <c r="B68">
        <v>0</v>
      </c>
      <c r="C68" s="19">
        <f t="shared" si="1"/>
        <v>1.0664994400000001</v>
      </c>
      <c r="D68" s="2">
        <v>0.73040640000000001</v>
      </c>
      <c r="E68" s="2">
        <v>0.63824462000000004</v>
      </c>
      <c r="F68" s="2">
        <v>0.58086846000000003</v>
      </c>
      <c r="G68" s="2">
        <v>0.55188322999999995</v>
      </c>
      <c r="H68" s="2">
        <v>0.54804730000000001</v>
      </c>
      <c r="I68" s="2">
        <v>0.57244735999999996</v>
      </c>
      <c r="J68" s="2">
        <v>0.62744264999999999</v>
      </c>
      <c r="K68" s="2">
        <v>0.67373136</v>
      </c>
      <c r="L68" s="2">
        <v>0.68626876000000003</v>
      </c>
      <c r="M68" s="2">
        <v>0.69409019999999999</v>
      </c>
      <c r="N68" s="2">
        <v>0.71758253999999999</v>
      </c>
      <c r="O68" s="2">
        <v>0.75763270000000005</v>
      </c>
      <c r="P68" s="2">
        <v>0.81160248999999995</v>
      </c>
      <c r="Q68" s="2">
        <v>0.82814153999999995</v>
      </c>
      <c r="R68" s="2">
        <v>0.85969788999999996</v>
      </c>
      <c r="S68" s="2">
        <v>0.89989706000000003</v>
      </c>
      <c r="T68" s="2">
        <v>0.97648212000000001</v>
      </c>
      <c r="U68" s="2">
        <v>1.0911477000000001</v>
      </c>
      <c r="V68" s="2">
        <v>1.1318684999999999</v>
      </c>
      <c r="W68" s="2">
        <v>1.1041107999999999</v>
      </c>
      <c r="X68" s="2">
        <v>1.1273606</v>
      </c>
      <c r="Y68" s="2">
        <v>1.1121791000000001</v>
      </c>
      <c r="Z68" s="2">
        <v>0.95804400999999995</v>
      </c>
      <c r="AA68" s="2">
        <v>0.78125774999999997</v>
      </c>
    </row>
    <row r="69" spans="1:27" x14ac:dyDescent="0.25">
      <c r="A69" s="1">
        <v>42221</v>
      </c>
      <c r="B69">
        <v>0</v>
      </c>
      <c r="C69" s="19">
        <f t="shared" si="1"/>
        <v>1.4999860666666667</v>
      </c>
      <c r="D69" s="2">
        <v>0.65832615999999999</v>
      </c>
      <c r="E69" s="2">
        <v>0.58395438</v>
      </c>
      <c r="F69" s="2">
        <v>0.54053812000000001</v>
      </c>
      <c r="G69" s="2">
        <v>0.51863813000000003</v>
      </c>
      <c r="H69" s="2">
        <v>0.52074056999999996</v>
      </c>
      <c r="I69" s="2">
        <v>0.5492823</v>
      </c>
      <c r="J69" s="2">
        <v>0.60895960999999998</v>
      </c>
      <c r="K69" s="2">
        <v>0.65114074</v>
      </c>
      <c r="L69" s="2">
        <v>0.66569672000000002</v>
      </c>
      <c r="M69" s="2">
        <v>0.66448532999999999</v>
      </c>
      <c r="N69" s="2">
        <v>0.67177615999999996</v>
      </c>
      <c r="O69" s="2">
        <v>0.69953178999999999</v>
      </c>
      <c r="P69" s="2">
        <v>0.75564710000000002</v>
      </c>
      <c r="Q69" s="2">
        <v>0.83472088</v>
      </c>
      <c r="R69" s="2">
        <v>0.96896059000000001</v>
      </c>
      <c r="S69" s="2">
        <v>1.1527210000000001</v>
      </c>
      <c r="T69" s="2">
        <v>1.3557543000000001</v>
      </c>
      <c r="U69" s="2">
        <v>1.5376156000000001</v>
      </c>
      <c r="V69" s="2">
        <v>1.6065883000000001</v>
      </c>
      <c r="W69" s="2">
        <v>1.5404195000000001</v>
      </c>
      <c r="X69" s="2">
        <v>1.4615213</v>
      </c>
      <c r="Y69" s="2">
        <v>1.3680774</v>
      </c>
      <c r="Z69" s="2">
        <v>1.1409629999999999</v>
      </c>
      <c r="AA69" s="2">
        <v>0.91324483999999995</v>
      </c>
    </row>
    <row r="70" spans="1:27" x14ac:dyDescent="0.25">
      <c r="A70" s="1">
        <v>42222</v>
      </c>
      <c r="B70">
        <v>0</v>
      </c>
      <c r="C70" s="19">
        <f t="shared" si="1"/>
        <v>1.4428801666666669</v>
      </c>
      <c r="D70" s="2">
        <v>0.75216810999999995</v>
      </c>
      <c r="E70" s="2">
        <v>0.65204993</v>
      </c>
      <c r="F70" s="2">
        <v>0.59444783999999995</v>
      </c>
      <c r="G70" s="2">
        <v>0.56275224999999995</v>
      </c>
      <c r="H70" s="2">
        <v>0.55973474000000001</v>
      </c>
      <c r="I70" s="2">
        <v>0.58503609999999995</v>
      </c>
      <c r="J70" s="2">
        <v>0.64225315000000005</v>
      </c>
      <c r="K70" s="2">
        <v>0.68811169000000005</v>
      </c>
      <c r="L70" s="2">
        <v>0.70815640000000002</v>
      </c>
      <c r="M70" s="2">
        <v>0.73016287000000002</v>
      </c>
      <c r="N70" s="2">
        <v>0.76733415000000005</v>
      </c>
      <c r="O70" s="2">
        <v>0.83175535</v>
      </c>
      <c r="P70" s="2">
        <v>0.92072944000000001</v>
      </c>
      <c r="Q70" s="2">
        <v>1.0252865</v>
      </c>
      <c r="R70" s="2">
        <v>1.139216</v>
      </c>
      <c r="S70" s="2">
        <v>1.2568016</v>
      </c>
      <c r="T70" s="2">
        <v>1.3742673000000001</v>
      </c>
      <c r="U70" s="2">
        <v>1.4627517999999999</v>
      </c>
      <c r="V70" s="2">
        <v>1.4916214000000001</v>
      </c>
      <c r="W70" s="2">
        <v>1.4430548000000001</v>
      </c>
      <c r="X70" s="2">
        <v>1.4145151</v>
      </c>
      <c r="Y70" s="2">
        <v>1.3337019000000001</v>
      </c>
      <c r="Z70" s="2">
        <v>1.1276801000000001</v>
      </c>
      <c r="AA70" s="2">
        <v>0.91519908999999999</v>
      </c>
    </row>
    <row r="71" spans="1:27" x14ac:dyDescent="0.25">
      <c r="A71" s="1">
        <v>42223</v>
      </c>
      <c r="B71">
        <v>0</v>
      </c>
      <c r="C71" s="19">
        <f t="shared" si="1"/>
        <v>1.6845238</v>
      </c>
      <c r="D71" s="2">
        <v>0.75869565999999999</v>
      </c>
      <c r="E71" s="2">
        <v>0.66575097999999999</v>
      </c>
      <c r="F71" s="2">
        <v>0.60829095</v>
      </c>
      <c r="G71" s="2">
        <v>0.57550743999999998</v>
      </c>
      <c r="H71" s="2">
        <v>0.56849397000000002</v>
      </c>
      <c r="I71" s="2">
        <v>0.58849408000000003</v>
      </c>
      <c r="J71" s="2">
        <v>0.64385512</v>
      </c>
      <c r="K71" s="2">
        <v>0.69271134000000001</v>
      </c>
      <c r="L71" s="2">
        <v>0.72521172</v>
      </c>
      <c r="M71" s="2">
        <v>0.74846842999999996</v>
      </c>
      <c r="N71" s="2">
        <v>0.78944426000000001</v>
      </c>
      <c r="O71" s="2">
        <v>0.85163759000000006</v>
      </c>
      <c r="P71" s="2">
        <v>0.95671167999999995</v>
      </c>
      <c r="Q71" s="2">
        <v>1.0843503999999999</v>
      </c>
      <c r="R71" s="2">
        <v>1.2496784999999999</v>
      </c>
      <c r="S71" s="2">
        <v>1.4390003</v>
      </c>
      <c r="T71" s="2">
        <v>1.6183022</v>
      </c>
      <c r="U71" s="2">
        <v>1.7276144</v>
      </c>
      <c r="V71" s="2">
        <v>1.7076548</v>
      </c>
      <c r="W71" s="2">
        <v>1.5476065000000001</v>
      </c>
      <c r="X71" s="2">
        <v>1.4149054000000001</v>
      </c>
      <c r="Y71" s="2">
        <v>1.3074698</v>
      </c>
      <c r="Z71" s="2">
        <v>1.1115685</v>
      </c>
      <c r="AA71" s="2">
        <v>0.90712011000000004</v>
      </c>
    </row>
    <row r="72" spans="1:27" x14ac:dyDescent="0.25">
      <c r="A72" s="1">
        <v>42226</v>
      </c>
      <c r="B72">
        <v>0</v>
      </c>
      <c r="C72" s="19">
        <f t="shared" si="1"/>
        <v>1.6556189333333335</v>
      </c>
      <c r="D72" s="2">
        <v>0.77958859000000003</v>
      </c>
      <c r="E72" s="2">
        <v>0.67497121999999998</v>
      </c>
      <c r="F72" s="2">
        <v>0.61118634000000005</v>
      </c>
      <c r="G72" s="2">
        <v>0.57499237999999997</v>
      </c>
      <c r="H72" s="2">
        <v>0.56595454999999995</v>
      </c>
      <c r="I72" s="2">
        <v>0.58861923000000005</v>
      </c>
      <c r="J72" s="2">
        <v>0.64672134000000003</v>
      </c>
      <c r="K72" s="2">
        <v>0.68943164000000001</v>
      </c>
      <c r="L72" s="2">
        <v>0.71225974999999997</v>
      </c>
      <c r="M72" s="2">
        <v>0.73395646000000003</v>
      </c>
      <c r="N72" s="2">
        <v>0.77172019999999997</v>
      </c>
      <c r="O72" s="2">
        <v>0.84837514999999997</v>
      </c>
      <c r="P72" s="2">
        <v>0.95015002999999998</v>
      </c>
      <c r="Q72" s="2">
        <v>1.0830808999999999</v>
      </c>
      <c r="R72" s="2">
        <v>1.2419903000000001</v>
      </c>
      <c r="S72" s="2">
        <v>1.4190065999999999</v>
      </c>
      <c r="T72" s="2">
        <v>1.5827648000000001</v>
      </c>
      <c r="U72" s="2">
        <v>1.7000024</v>
      </c>
      <c r="V72" s="2">
        <v>1.6840896000000001</v>
      </c>
      <c r="W72" s="2">
        <v>1.5307139999999999</v>
      </c>
      <c r="X72" s="2">
        <v>1.4380463999999999</v>
      </c>
      <c r="Y72" s="2">
        <v>1.3101065000000001</v>
      </c>
      <c r="Z72" s="2">
        <v>1.0851059000000001</v>
      </c>
      <c r="AA72" s="2">
        <v>0.86702778999999996</v>
      </c>
    </row>
    <row r="73" spans="1:27" x14ac:dyDescent="0.25">
      <c r="A73" s="1">
        <v>42227</v>
      </c>
      <c r="B73">
        <v>0</v>
      </c>
      <c r="C73" s="19">
        <f t="shared" si="1"/>
        <v>1.5970448000000002</v>
      </c>
      <c r="D73" s="2">
        <v>0.71863087000000003</v>
      </c>
      <c r="E73" s="2">
        <v>0.62842849999999995</v>
      </c>
      <c r="F73" s="2">
        <v>0.57570456000000003</v>
      </c>
      <c r="G73" s="2">
        <v>0.54630995000000004</v>
      </c>
      <c r="H73" s="2">
        <v>0.54434178</v>
      </c>
      <c r="I73" s="2">
        <v>0.57171881999999996</v>
      </c>
      <c r="J73" s="2">
        <v>0.63553713000000001</v>
      </c>
      <c r="K73" s="2">
        <v>0.67630847999999999</v>
      </c>
      <c r="L73" s="2">
        <v>0.68517759</v>
      </c>
      <c r="M73" s="2">
        <v>0.69381033000000003</v>
      </c>
      <c r="N73" s="2">
        <v>0.71154726000000001</v>
      </c>
      <c r="O73" s="2">
        <v>0.75939511000000004</v>
      </c>
      <c r="P73" s="2">
        <v>0.84881074000000001</v>
      </c>
      <c r="Q73" s="2">
        <v>0.96091689999999996</v>
      </c>
      <c r="R73" s="2">
        <v>1.1121029</v>
      </c>
      <c r="S73" s="2">
        <v>1.2991934999999999</v>
      </c>
      <c r="T73" s="2">
        <v>1.4936832</v>
      </c>
      <c r="U73" s="2">
        <v>1.6431802</v>
      </c>
      <c r="V73" s="2">
        <v>1.654271</v>
      </c>
      <c r="W73" s="2">
        <v>1.5236890999999999</v>
      </c>
      <c r="X73" s="2">
        <v>1.4263155000000001</v>
      </c>
      <c r="Y73" s="2">
        <v>1.3082396000000001</v>
      </c>
      <c r="Z73" s="2">
        <v>1.0805662</v>
      </c>
      <c r="AA73" s="2">
        <v>0.85497599999999996</v>
      </c>
    </row>
    <row r="74" spans="1:27" x14ac:dyDescent="0.25">
      <c r="A74" s="1">
        <v>42228</v>
      </c>
      <c r="B74">
        <v>0</v>
      </c>
      <c r="C74" s="19">
        <f t="shared" si="1"/>
        <v>1.6462565</v>
      </c>
      <c r="D74" s="2">
        <v>0.70605046999999999</v>
      </c>
      <c r="E74" s="2">
        <v>0.61539522000000002</v>
      </c>
      <c r="F74" s="2">
        <v>0.56400388000000001</v>
      </c>
      <c r="G74" s="2">
        <v>0.53886484000000001</v>
      </c>
      <c r="H74" s="2">
        <v>0.53558649999999997</v>
      </c>
      <c r="I74" s="2">
        <v>0.56460681999999995</v>
      </c>
      <c r="J74" s="2">
        <v>0.63489313999999997</v>
      </c>
      <c r="K74" s="2">
        <v>0.67617090000000002</v>
      </c>
      <c r="L74" s="2">
        <v>0.67787801999999997</v>
      </c>
      <c r="M74" s="2">
        <v>0.67794476999999997</v>
      </c>
      <c r="N74" s="2">
        <v>0.69806590999999996</v>
      </c>
      <c r="O74" s="2">
        <v>0.74306987000000002</v>
      </c>
      <c r="P74" s="2">
        <v>0.82433095000000001</v>
      </c>
      <c r="Q74" s="2">
        <v>0.93899038000000001</v>
      </c>
      <c r="R74" s="2">
        <v>1.1001293000000001</v>
      </c>
      <c r="S74" s="2">
        <v>1.3082195000000001</v>
      </c>
      <c r="T74" s="2">
        <v>1.521962</v>
      </c>
      <c r="U74" s="2">
        <v>1.6897736999999999</v>
      </c>
      <c r="V74" s="2">
        <v>1.7270338000000001</v>
      </c>
      <c r="W74" s="2">
        <v>1.6019828</v>
      </c>
      <c r="X74" s="2">
        <v>1.5006683999999999</v>
      </c>
      <c r="Y74" s="2">
        <v>1.3674366</v>
      </c>
      <c r="Z74" s="2">
        <v>1.1281300000000001</v>
      </c>
      <c r="AA74" s="2">
        <v>0.89486467999999997</v>
      </c>
    </row>
    <row r="75" spans="1:27" x14ac:dyDescent="0.25">
      <c r="A75" s="1">
        <v>42229</v>
      </c>
      <c r="B75">
        <v>0</v>
      </c>
      <c r="C75" s="19">
        <f t="shared" si="1"/>
        <v>1.7486160333333334</v>
      </c>
      <c r="D75" s="2">
        <v>0.73454288000000001</v>
      </c>
      <c r="E75" s="2">
        <v>0.64017853999999996</v>
      </c>
      <c r="F75" s="2">
        <v>0.58260889000000005</v>
      </c>
      <c r="G75" s="2">
        <v>0.55424572999999999</v>
      </c>
      <c r="H75" s="2">
        <v>0.55035449999999997</v>
      </c>
      <c r="I75" s="2">
        <v>0.57760332999999997</v>
      </c>
      <c r="J75" s="2">
        <v>0.64775950000000004</v>
      </c>
      <c r="K75" s="2">
        <v>0.68996787000000004</v>
      </c>
      <c r="L75" s="2">
        <v>0.69335628999999999</v>
      </c>
      <c r="M75" s="2">
        <v>0.70185956000000005</v>
      </c>
      <c r="N75" s="2">
        <v>0.73157446000000004</v>
      </c>
      <c r="O75" s="2">
        <v>0.79583733000000001</v>
      </c>
      <c r="P75" s="2">
        <v>0.90692611000000001</v>
      </c>
      <c r="Q75" s="2">
        <v>1.0504796000000001</v>
      </c>
      <c r="R75" s="2">
        <v>1.2358403</v>
      </c>
      <c r="S75" s="2">
        <v>1.4542041999999999</v>
      </c>
      <c r="T75" s="2">
        <v>1.6617607999999999</v>
      </c>
      <c r="U75" s="2">
        <v>1.7979449000000001</v>
      </c>
      <c r="V75" s="2">
        <v>1.7861423999999999</v>
      </c>
      <c r="W75" s="2">
        <v>1.6232129</v>
      </c>
      <c r="X75" s="2">
        <v>1.5054478</v>
      </c>
      <c r="Y75" s="2">
        <v>1.3737766</v>
      </c>
      <c r="Z75" s="2">
        <v>1.1359539999999999</v>
      </c>
      <c r="AA75" s="2">
        <v>0.90105453000000002</v>
      </c>
    </row>
    <row r="76" spans="1:27" x14ac:dyDescent="0.25">
      <c r="A76" s="1">
        <v>42230</v>
      </c>
      <c r="B76">
        <v>0</v>
      </c>
      <c r="C76" s="19">
        <f t="shared" si="1"/>
        <v>1.7392938000000002</v>
      </c>
      <c r="D76" s="2">
        <v>0.74403931000000001</v>
      </c>
      <c r="E76" s="2">
        <v>0.64823196999999999</v>
      </c>
      <c r="F76" s="2">
        <v>0.59346346999999999</v>
      </c>
      <c r="G76" s="2">
        <v>0.56296833000000002</v>
      </c>
      <c r="H76" s="2">
        <v>0.55694370000000004</v>
      </c>
      <c r="I76" s="2">
        <v>0.58120302999999995</v>
      </c>
      <c r="J76" s="2">
        <v>0.64763967</v>
      </c>
      <c r="K76" s="2">
        <v>0.69614489000000002</v>
      </c>
      <c r="L76" s="2">
        <v>0.70781890000000003</v>
      </c>
      <c r="M76" s="2">
        <v>0.71828121</v>
      </c>
      <c r="N76" s="2">
        <v>0.73777831999999999</v>
      </c>
      <c r="O76" s="2">
        <v>0.78588806</v>
      </c>
      <c r="P76" s="2">
        <v>0.87482873999999999</v>
      </c>
      <c r="Q76" s="2">
        <v>1.0000169999999999</v>
      </c>
      <c r="R76" s="2">
        <v>1.1796905</v>
      </c>
      <c r="S76" s="2">
        <v>1.4075626000000001</v>
      </c>
      <c r="T76" s="2">
        <v>1.6313445</v>
      </c>
      <c r="U76" s="2">
        <v>1.7839020000000001</v>
      </c>
      <c r="V76" s="2">
        <v>1.8026348999999999</v>
      </c>
      <c r="W76" s="2">
        <v>1.6492218999999999</v>
      </c>
      <c r="X76" s="2">
        <v>1.5139928</v>
      </c>
      <c r="Y76" s="2">
        <v>1.3712724999999999</v>
      </c>
      <c r="Z76" s="2">
        <v>1.1566422000000001</v>
      </c>
      <c r="AA76" s="2">
        <v>0.93602295000000002</v>
      </c>
    </row>
    <row r="77" spans="1:27" s="8" customFormat="1" x14ac:dyDescent="0.25">
      <c r="A77" s="15">
        <v>42233</v>
      </c>
      <c r="B77" s="16">
        <v>1</v>
      </c>
      <c r="C77" s="17" t="s">
        <v>51</v>
      </c>
      <c r="D77" s="17">
        <v>1.0998618</v>
      </c>
      <c r="E77" s="17">
        <v>0.91572014999999995</v>
      </c>
      <c r="F77" s="17">
        <v>0.79305599999999998</v>
      </c>
      <c r="G77" s="17">
        <v>0.71497345000000001</v>
      </c>
      <c r="H77" s="17">
        <v>0.68285030000000002</v>
      </c>
      <c r="I77" s="17">
        <v>0.6818206</v>
      </c>
      <c r="J77" s="17">
        <v>0.74305094999999999</v>
      </c>
      <c r="K77" s="17">
        <v>0.783775</v>
      </c>
      <c r="L77" s="17">
        <v>0.84250345000000004</v>
      </c>
      <c r="M77" s="17">
        <v>0.91464489999999998</v>
      </c>
      <c r="N77" s="17">
        <v>1.0490482999999999</v>
      </c>
      <c r="O77" s="17">
        <v>1.2827009</v>
      </c>
      <c r="P77" s="17">
        <v>1.5954873000000001</v>
      </c>
      <c r="Q77" s="17">
        <v>1.9974970000000001</v>
      </c>
      <c r="R77" s="17">
        <v>2.1636682999999999</v>
      </c>
      <c r="S77" s="17">
        <v>2.0665181000000001</v>
      </c>
      <c r="T77" s="17">
        <v>2.2718218999999999</v>
      </c>
      <c r="U77" s="17">
        <v>2.4102378999999998</v>
      </c>
      <c r="V77" s="17">
        <v>3.2439537000000001</v>
      </c>
      <c r="W77" s="17">
        <v>3.1141239000000001</v>
      </c>
      <c r="X77" s="17">
        <v>2.6718009</v>
      </c>
      <c r="Y77" s="17">
        <v>2.2407423</v>
      </c>
      <c r="Z77" s="17">
        <v>1.7070633</v>
      </c>
      <c r="AA77" s="17">
        <v>1.2781212</v>
      </c>
    </row>
    <row r="78" spans="1:27" x14ac:dyDescent="0.25">
      <c r="A78" s="1">
        <v>42234</v>
      </c>
      <c r="B78">
        <v>0</v>
      </c>
      <c r="C78" s="19">
        <f t="shared" si="1"/>
        <v>2.2663244000000002</v>
      </c>
      <c r="D78" s="2">
        <v>0.97093035999999999</v>
      </c>
      <c r="E78" s="2">
        <v>0.81733456999999998</v>
      </c>
      <c r="F78" s="2">
        <v>0.71814763999999998</v>
      </c>
      <c r="G78" s="2">
        <v>0.65887267999999999</v>
      </c>
      <c r="H78" s="2">
        <v>0.63188031</v>
      </c>
      <c r="I78" s="2">
        <v>0.65132049999999997</v>
      </c>
      <c r="J78" s="2">
        <v>0.72169742999999997</v>
      </c>
      <c r="K78" s="2">
        <v>0.75751774999999999</v>
      </c>
      <c r="L78" s="2">
        <v>0.75479171</v>
      </c>
      <c r="M78" s="2">
        <v>0.78660187000000004</v>
      </c>
      <c r="N78" s="2">
        <v>0.85433022000000003</v>
      </c>
      <c r="O78" s="2">
        <v>0.96922220999999997</v>
      </c>
      <c r="P78" s="2">
        <v>1.1410277</v>
      </c>
      <c r="Q78" s="2">
        <v>1.3628838000000001</v>
      </c>
      <c r="R78" s="2">
        <v>1.6162907</v>
      </c>
      <c r="S78" s="2">
        <v>1.9089773000000001</v>
      </c>
      <c r="T78" s="2">
        <v>2.1679867000000002</v>
      </c>
      <c r="U78" s="2">
        <v>2.3268192000000001</v>
      </c>
      <c r="V78" s="2">
        <v>2.3041673</v>
      </c>
      <c r="W78" s="2">
        <v>2.0734439999999998</v>
      </c>
      <c r="X78" s="2">
        <v>1.8542181</v>
      </c>
      <c r="Y78" s="2">
        <v>1.5955473</v>
      </c>
      <c r="Z78" s="2">
        <v>1.2681210999999999</v>
      </c>
      <c r="AA78" s="2">
        <v>0.98359046000000006</v>
      </c>
    </row>
    <row r="79" spans="1:27" x14ac:dyDescent="0.25">
      <c r="A79" s="1">
        <v>42235</v>
      </c>
      <c r="B79">
        <v>0</v>
      </c>
      <c r="C79" s="19">
        <f t="shared" si="1"/>
        <v>1.8484155333333334</v>
      </c>
      <c r="D79" s="2">
        <v>0.79814152000000005</v>
      </c>
      <c r="E79" s="2">
        <v>0.69033891000000003</v>
      </c>
      <c r="F79" s="2">
        <v>0.62573442999999995</v>
      </c>
      <c r="G79" s="2">
        <v>0.58646085000000003</v>
      </c>
      <c r="H79" s="2">
        <v>0.57830183999999996</v>
      </c>
      <c r="I79" s="2">
        <v>0.60693136999999997</v>
      </c>
      <c r="J79" s="2">
        <v>0.68926178000000005</v>
      </c>
      <c r="K79" s="2">
        <v>0.72772510000000001</v>
      </c>
      <c r="L79" s="2">
        <v>0.71101990999999998</v>
      </c>
      <c r="M79" s="2">
        <v>0.70947557999999999</v>
      </c>
      <c r="N79" s="2">
        <v>0.73630406000000004</v>
      </c>
      <c r="O79" s="2">
        <v>0.79904688999999995</v>
      </c>
      <c r="P79" s="2">
        <v>0.90565700000000005</v>
      </c>
      <c r="Q79" s="2">
        <v>1.0611714000000001</v>
      </c>
      <c r="R79" s="2">
        <v>1.2705607999999999</v>
      </c>
      <c r="S79" s="2">
        <v>1.5227814</v>
      </c>
      <c r="T79" s="2">
        <v>1.7584071999999999</v>
      </c>
      <c r="U79" s="2">
        <v>1.9029164000000001</v>
      </c>
      <c r="V79" s="2">
        <v>1.883923</v>
      </c>
      <c r="W79" s="2">
        <v>1.7045306</v>
      </c>
      <c r="X79" s="2">
        <v>1.5795196</v>
      </c>
      <c r="Y79" s="2">
        <v>1.4051826999999999</v>
      </c>
      <c r="Z79" s="2">
        <v>1.1369811000000001</v>
      </c>
      <c r="AA79" s="2">
        <v>0.89012628000000005</v>
      </c>
    </row>
    <row r="80" spans="1:27" x14ac:dyDescent="0.25">
      <c r="A80" s="1">
        <v>42236</v>
      </c>
      <c r="B80">
        <v>0</v>
      </c>
      <c r="C80" s="19">
        <f t="shared" si="1"/>
        <v>1.5788348666666667</v>
      </c>
      <c r="D80" s="2">
        <v>0.73611658999999996</v>
      </c>
      <c r="E80" s="2">
        <v>0.64175148999999998</v>
      </c>
      <c r="F80" s="2">
        <v>0.58945937000000004</v>
      </c>
      <c r="G80" s="2">
        <v>0.55982122999999995</v>
      </c>
      <c r="H80" s="2">
        <v>0.55542053000000002</v>
      </c>
      <c r="I80" s="2">
        <v>0.58889828</v>
      </c>
      <c r="J80" s="2">
        <v>0.67337707999999996</v>
      </c>
      <c r="K80" s="2">
        <v>0.71349267000000005</v>
      </c>
      <c r="L80" s="2">
        <v>0.69453259000000001</v>
      </c>
      <c r="M80" s="2">
        <v>0.69361832000000001</v>
      </c>
      <c r="N80" s="2">
        <v>0.70230647000000002</v>
      </c>
      <c r="O80" s="2">
        <v>0.73915085000000003</v>
      </c>
      <c r="P80" s="2">
        <v>0.80804005999999995</v>
      </c>
      <c r="Q80" s="2">
        <v>0.91356833999999998</v>
      </c>
      <c r="R80" s="2">
        <v>1.0624062000000001</v>
      </c>
      <c r="S80" s="2">
        <v>1.2706827000000001</v>
      </c>
      <c r="T80" s="2">
        <v>1.4826676000000001</v>
      </c>
      <c r="U80" s="2">
        <v>1.6276292999999999</v>
      </c>
      <c r="V80" s="2">
        <v>1.6262076999999999</v>
      </c>
      <c r="W80" s="2">
        <v>1.5063119</v>
      </c>
      <c r="X80" s="2">
        <v>1.4426519</v>
      </c>
      <c r="Y80" s="2">
        <v>1.3014501999999999</v>
      </c>
      <c r="Z80" s="2">
        <v>1.0711558999999999</v>
      </c>
      <c r="AA80" s="2">
        <v>0.85156514000000005</v>
      </c>
    </row>
    <row r="81" spans="1:50" x14ac:dyDescent="0.25">
      <c r="A81" s="1">
        <v>42237</v>
      </c>
      <c r="B81">
        <v>0</v>
      </c>
      <c r="C81" s="19">
        <f t="shared" si="1"/>
        <v>1.5836651666666668</v>
      </c>
      <c r="D81" s="2">
        <v>0.70787897</v>
      </c>
      <c r="E81" s="2">
        <v>0.62103807</v>
      </c>
      <c r="F81" s="2">
        <v>0.57215857999999997</v>
      </c>
      <c r="G81" s="2">
        <v>0.54640040999999995</v>
      </c>
      <c r="H81" s="2">
        <v>0.54394714</v>
      </c>
      <c r="I81" s="2">
        <v>0.57509067999999997</v>
      </c>
      <c r="J81" s="2">
        <v>0.66086705000000001</v>
      </c>
      <c r="K81" s="2">
        <v>0.70802666999999997</v>
      </c>
      <c r="L81" s="2">
        <v>0.69618071000000004</v>
      </c>
      <c r="M81" s="2">
        <v>0.69533564999999997</v>
      </c>
      <c r="N81" s="2">
        <v>0.70635433999999997</v>
      </c>
      <c r="O81" s="2">
        <v>0.74661725999999995</v>
      </c>
      <c r="P81" s="2">
        <v>0.82497065000000003</v>
      </c>
      <c r="Q81" s="2">
        <v>0.93812044000000006</v>
      </c>
      <c r="R81" s="2">
        <v>1.0954482000000001</v>
      </c>
      <c r="S81" s="2">
        <v>1.3034222</v>
      </c>
      <c r="T81" s="2">
        <v>1.5113205999999999</v>
      </c>
      <c r="U81" s="2">
        <v>1.6306373999999999</v>
      </c>
      <c r="V81" s="2">
        <v>1.6090374999999999</v>
      </c>
      <c r="W81" s="2">
        <v>1.4698643</v>
      </c>
      <c r="X81" s="2">
        <v>1.3853504000000001</v>
      </c>
      <c r="Y81" s="2">
        <v>1.2558552999999999</v>
      </c>
      <c r="Z81" s="2">
        <v>1.0635108</v>
      </c>
      <c r="AA81" s="2">
        <v>0.86670902999999999</v>
      </c>
    </row>
    <row r="82" spans="1:50" x14ac:dyDescent="0.25">
      <c r="A82" s="1">
        <v>42240</v>
      </c>
      <c r="B82">
        <v>0</v>
      </c>
      <c r="C82" s="19">
        <f t="shared" si="1"/>
        <v>1.8247031666666667</v>
      </c>
      <c r="D82" s="2">
        <v>0.72311440000000005</v>
      </c>
      <c r="E82" s="2">
        <v>0.63162669999999999</v>
      </c>
      <c r="F82" s="2">
        <v>0.57856109</v>
      </c>
      <c r="G82" s="2">
        <v>0.55019971999999995</v>
      </c>
      <c r="H82" s="2">
        <v>0.54675583000000005</v>
      </c>
      <c r="I82" s="2">
        <v>0.58170191000000004</v>
      </c>
      <c r="J82" s="2">
        <v>0.67286285000000001</v>
      </c>
      <c r="K82" s="2">
        <v>0.71801875999999998</v>
      </c>
      <c r="L82" s="2">
        <v>0.69909818000000001</v>
      </c>
      <c r="M82" s="2">
        <v>0.70290156999999998</v>
      </c>
      <c r="N82" s="2">
        <v>0.72574766999999996</v>
      </c>
      <c r="O82" s="2">
        <v>0.77818277000000002</v>
      </c>
      <c r="P82" s="2">
        <v>0.87601275000000001</v>
      </c>
      <c r="Q82" s="2">
        <v>1.0120313999999999</v>
      </c>
      <c r="R82" s="2">
        <v>1.2011303</v>
      </c>
      <c r="S82" s="2">
        <v>1.4486844000000001</v>
      </c>
      <c r="T82" s="2">
        <v>1.6923295</v>
      </c>
      <c r="U82" s="2">
        <v>1.8769692</v>
      </c>
      <c r="V82" s="2">
        <v>1.9048107999999999</v>
      </c>
      <c r="W82" s="2">
        <v>1.7530186000000001</v>
      </c>
      <c r="X82" s="2">
        <v>1.6322190999999999</v>
      </c>
      <c r="Y82" s="2">
        <v>1.4287529999999999</v>
      </c>
      <c r="Z82" s="2">
        <v>1.1400553</v>
      </c>
      <c r="AA82" s="2">
        <v>0.89167306999999996</v>
      </c>
    </row>
    <row r="83" spans="1:50" x14ac:dyDescent="0.25">
      <c r="A83" s="1">
        <v>42241</v>
      </c>
      <c r="B83">
        <v>0</v>
      </c>
      <c r="C83" s="19">
        <f t="shared" si="1"/>
        <v>1.9636505333333336</v>
      </c>
      <c r="D83" s="2">
        <v>0.73191247999999998</v>
      </c>
      <c r="E83" s="2">
        <v>0.64088040000000002</v>
      </c>
      <c r="F83" s="2">
        <v>0.58681214000000004</v>
      </c>
      <c r="G83" s="2">
        <v>0.55681227</v>
      </c>
      <c r="H83" s="2">
        <v>0.55261647999999997</v>
      </c>
      <c r="I83" s="2">
        <v>0.58651061000000004</v>
      </c>
      <c r="J83" s="2">
        <v>0.67886055999999995</v>
      </c>
      <c r="K83" s="2">
        <v>0.71917898999999996</v>
      </c>
      <c r="L83" s="2">
        <v>0.68804653999999998</v>
      </c>
      <c r="M83" s="2">
        <v>0.68695532000000004</v>
      </c>
      <c r="N83" s="2">
        <v>0.70968264999999997</v>
      </c>
      <c r="O83" s="2">
        <v>0.77962478999999996</v>
      </c>
      <c r="P83" s="2">
        <v>0.89681378</v>
      </c>
      <c r="Q83" s="2">
        <v>1.0675116</v>
      </c>
      <c r="R83" s="2">
        <v>1.2874254000000001</v>
      </c>
      <c r="S83" s="2">
        <v>1.5720738999999999</v>
      </c>
      <c r="T83" s="2">
        <v>1.8434931000000001</v>
      </c>
      <c r="U83" s="2">
        <v>2.0232445000000001</v>
      </c>
      <c r="V83" s="2">
        <v>2.0242140000000002</v>
      </c>
      <c r="W83" s="2">
        <v>1.8497222</v>
      </c>
      <c r="X83" s="2">
        <v>1.7186455</v>
      </c>
      <c r="Y83" s="2">
        <v>1.5008220999999999</v>
      </c>
      <c r="Z83" s="2">
        <v>1.1977021999999999</v>
      </c>
      <c r="AA83" s="2">
        <v>0.93551994000000005</v>
      </c>
    </row>
    <row r="84" spans="1:50" x14ac:dyDescent="0.25">
      <c r="A84" s="1">
        <v>42242</v>
      </c>
      <c r="B84">
        <v>0</v>
      </c>
      <c r="C84" s="19">
        <f t="shared" si="1"/>
        <v>2.128682</v>
      </c>
      <c r="D84" s="2">
        <v>0.76781394000000003</v>
      </c>
      <c r="E84" s="2">
        <v>0.66968234000000004</v>
      </c>
      <c r="F84" s="2">
        <v>0.61285327999999994</v>
      </c>
      <c r="G84" s="2">
        <v>0.57805298999999999</v>
      </c>
      <c r="H84" s="2">
        <v>0.57015004000000002</v>
      </c>
      <c r="I84" s="2">
        <v>0.60162048000000001</v>
      </c>
      <c r="J84" s="2">
        <v>0.69233553000000003</v>
      </c>
      <c r="K84" s="2">
        <v>0.73521970999999997</v>
      </c>
      <c r="L84" s="2">
        <v>0.70621816999999998</v>
      </c>
      <c r="M84" s="2">
        <v>0.71235689000000002</v>
      </c>
      <c r="N84" s="2">
        <v>0.75159907999999997</v>
      </c>
      <c r="O84" s="2">
        <v>0.83744571999999995</v>
      </c>
      <c r="P84" s="2">
        <v>0.98258471999999997</v>
      </c>
      <c r="Q84" s="2">
        <v>1.1897032000000001</v>
      </c>
      <c r="R84" s="2">
        <v>1.45645</v>
      </c>
      <c r="S84" s="2">
        <v>1.7668691000000001</v>
      </c>
      <c r="T84" s="2">
        <v>2.0294373000000001</v>
      </c>
      <c r="U84" s="2">
        <v>2.1800597000000002</v>
      </c>
      <c r="V84" s="2">
        <v>2.1765490000000001</v>
      </c>
      <c r="W84" s="2">
        <v>2.0059464999999999</v>
      </c>
      <c r="X84" s="2">
        <v>1.8525696</v>
      </c>
      <c r="Y84" s="2">
        <v>1.6170863</v>
      </c>
      <c r="Z84" s="2">
        <v>1.2942549999999999</v>
      </c>
      <c r="AA84" s="2">
        <v>1.0047249</v>
      </c>
    </row>
    <row r="85" spans="1:50" x14ac:dyDescent="0.25">
      <c r="A85" s="1">
        <v>42243</v>
      </c>
      <c r="B85">
        <v>0</v>
      </c>
      <c r="C85" s="19">
        <f t="shared" si="1"/>
        <v>2.5487054666666666</v>
      </c>
      <c r="D85" s="2">
        <v>0.82026456000000003</v>
      </c>
      <c r="E85" s="2">
        <v>0.70951964999999995</v>
      </c>
      <c r="F85" s="2">
        <v>0.64233395000000004</v>
      </c>
      <c r="G85" s="2">
        <v>0.60264671999999997</v>
      </c>
      <c r="H85" s="2">
        <v>0.58999449000000004</v>
      </c>
      <c r="I85" s="2">
        <v>0.61808395999999999</v>
      </c>
      <c r="J85" s="2">
        <v>0.70906267999999995</v>
      </c>
      <c r="K85" s="2">
        <v>0.75193224000000003</v>
      </c>
      <c r="L85" s="2">
        <v>0.73102433</v>
      </c>
      <c r="M85" s="2">
        <v>0.75576465000000004</v>
      </c>
      <c r="N85" s="2">
        <v>0.83724153000000001</v>
      </c>
      <c r="O85" s="2">
        <v>0.98210823999999997</v>
      </c>
      <c r="P85" s="2">
        <v>1.2129346000000001</v>
      </c>
      <c r="Q85" s="2">
        <v>1.5111604000000001</v>
      </c>
      <c r="R85" s="2">
        <v>1.8322077000000001</v>
      </c>
      <c r="S85" s="2">
        <v>2.1831185</v>
      </c>
      <c r="T85" s="2">
        <v>2.4669490000000001</v>
      </c>
      <c r="U85" s="2">
        <v>2.6133028</v>
      </c>
      <c r="V85" s="2">
        <v>2.5658645999999998</v>
      </c>
      <c r="W85" s="2">
        <v>2.3324950000000002</v>
      </c>
      <c r="X85" s="2">
        <v>2.1248516</v>
      </c>
      <c r="Y85" s="2">
        <v>1.8414033000000001</v>
      </c>
      <c r="Z85" s="2">
        <v>1.4674701000000001</v>
      </c>
      <c r="AA85" s="2">
        <v>1.1402319000000001</v>
      </c>
    </row>
    <row r="86" spans="1:50" x14ac:dyDescent="0.25">
      <c r="A86" s="1">
        <v>42244</v>
      </c>
      <c r="B86">
        <v>0</v>
      </c>
      <c r="C86" s="19">
        <f t="shared" si="1"/>
        <v>2.6861259</v>
      </c>
      <c r="D86" s="2">
        <v>0.92650235999999997</v>
      </c>
      <c r="E86" s="2">
        <v>0.79304269000000005</v>
      </c>
      <c r="F86" s="2">
        <v>0.70789120999999999</v>
      </c>
      <c r="G86" s="2">
        <v>0.65309739</v>
      </c>
      <c r="H86" s="2">
        <v>0.63251175000000004</v>
      </c>
      <c r="I86" s="2">
        <v>0.65459937999999995</v>
      </c>
      <c r="J86" s="2">
        <v>0.74089832</v>
      </c>
      <c r="K86" s="2">
        <v>0.78482180999999995</v>
      </c>
      <c r="L86" s="2">
        <v>0.78800228999999999</v>
      </c>
      <c r="M86" s="2">
        <v>0.85243214</v>
      </c>
      <c r="N86" s="2">
        <v>0.98021621000000003</v>
      </c>
      <c r="O86" s="2">
        <v>1.1972434000000001</v>
      </c>
      <c r="P86" s="2">
        <v>1.4981943</v>
      </c>
      <c r="Q86" s="2">
        <v>1.8347727</v>
      </c>
      <c r="R86" s="2">
        <v>2.1595097999999999</v>
      </c>
      <c r="S86" s="2">
        <v>2.4887975</v>
      </c>
      <c r="T86" s="2">
        <v>2.7212507000000001</v>
      </c>
      <c r="U86" s="2">
        <v>2.7476805999999998</v>
      </c>
      <c r="V86" s="2">
        <v>2.5894463999999999</v>
      </c>
      <c r="W86" s="2">
        <v>2.2756242000000002</v>
      </c>
      <c r="X86" s="2">
        <v>2.0200002000000001</v>
      </c>
      <c r="Y86" s="2">
        <v>1.7588201000000001</v>
      </c>
      <c r="Z86" s="2">
        <v>1.4579394000000001</v>
      </c>
      <c r="AA86" s="2">
        <v>1.1750773000000001</v>
      </c>
    </row>
    <row r="87" spans="1:50" x14ac:dyDescent="0.25">
      <c r="A87" s="1">
        <v>42247</v>
      </c>
      <c r="B87">
        <v>0</v>
      </c>
      <c r="C87" s="19">
        <f t="shared" si="1"/>
        <v>1.7851886333333333</v>
      </c>
      <c r="D87" s="2">
        <v>0.68623626000000004</v>
      </c>
      <c r="E87" s="2">
        <v>0.60220582</v>
      </c>
      <c r="F87" s="2">
        <v>0.55603342</v>
      </c>
      <c r="G87" s="2">
        <v>0.53225551999999998</v>
      </c>
      <c r="H87" s="2">
        <v>0.53284997000000001</v>
      </c>
      <c r="I87" s="2">
        <v>0.57126482999999995</v>
      </c>
      <c r="J87" s="2">
        <v>0.6629891</v>
      </c>
      <c r="K87" s="2">
        <v>0.70692741999999997</v>
      </c>
      <c r="L87" s="2">
        <v>0.67814054000000001</v>
      </c>
      <c r="M87" s="2">
        <v>0.67530836000000005</v>
      </c>
      <c r="N87" s="2">
        <v>0.69105494999999995</v>
      </c>
      <c r="O87" s="2">
        <v>0.73621603999999996</v>
      </c>
      <c r="P87" s="2">
        <v>0.82954791000000005</v>
      </c>
      <c r="Q87" s="2">
        <v>0.96503640000000002</v>
      </c>
      <c r="R87" s="2">
        <v>1.1620784</v>
      </c>
      <c r="S87" s="2">
        <v>1.4228585</v>
      </c>
      <c r="T87" s="2">
        <v>1.677686</v>
      </c>
      <c r="U87" s="2">
        <v>1.8390654</v>
      </c>
      <c r="V87" s="2">
        <v>1.8388145</v>
      </c>
      <c r="W87" s="2">
        <v>1.6672043999999999</v>
      </c>
      <c r="X87" s="2">
        <v>1.5527468</v>
      </c>
      <c r="Y87" s="2">
        <v>1.3501181</v>
      </c>
      <c r="Z87" s="2">
        <v>1.0847327</v>
      </c>
      <c r="AA87" s="2">
        <v>0.85093160999999995</v>
      </c>
    </row>
    <row r="88" spans="1:50" x14ac:dyDescent="0.25">
      <c r="A88" s="1">
        <v>42248</v>
      </c>
      <c r="B88">
        <v>0</v>
      </c>
      <c r="C88" s="19">
        <f t="shared" si="1"/>
        <v>1.7073656333333334</v>
      </c>
      <c r="D88" s="2">
        <v>0.70064755999999995</v>
      </c>
      <c r="E88" s="2">
        <v>0.61338647999999996</v>
      </c>
      <c r="F88" s="2">
        <v>0.56246492999999997</v>
      </c>
      <c r="G88" s="2">
        <v>0.53605113999999998</v>
      </c>
      <c r="H88" s="2">
        <v>0.53519525000000001</v>
      </c>
      <c r="I88" s="2">
        <v>0.57207761000000001</v>
      </c>
      <c r="J88" s="2">
        <v>0.66754689</v>
      </c>
      <c r="K88" s="2">
        <v>0.70482893000000002</v>
      </c>
      <c r="L88" s="2">
        <v>0.66729291000000002</v>
      </c>
      <c r="M88" s="2">
        <v>0.65655971999999996</v>
      </c>
      <c r="N88" s="2">
        <v>0.67427344</v>
      </c>
      <c r="O88" s="2">
        <v>0.72503664999999995</v>
      </c>
      <c r="P88" s="2">
        <v>0.82535159000000002</v>
      </c>
      <c r="Q88" s="2">
        <v>0.97395591000000004</v>
      </c>
      <c r="R88" s="2">
        <v>1.1588674000000001</v>
      </c>
      <c r="S88" s="2">
        <v>1.4011449</v>
      </c>
      <c r="T88" s="2">
        <v>1.6232165000000001</v>
      </c>
      <c r="U88" s="2">
        <v>1.762383</v>
      </c>
      <c r="V88" s="2">
        <v>1.7364974</v>
      </c>
      <c r="W88" s="2">
        <v>1.5790469</v>
      </c>
      <c r="X88" s="2">
        <v>1.4832232000000001</v>
      </c>
      <c r="Y88" s="2">
        <v>1.3034789</v>
      </c>
      <c r="Z88" s="2">
        <v>1.0524366999999999</v>
      </c>
      <c r="AA88" s="2">
        <v>0.82616858000000004</v>
      </c>
    </row>
    <row r="89" spans="1:50" x14ac:dyDescent="0.25">
      <c r="A89" s="1">
        <v>42249</v>
      </c>
      <c r="B89">
        <v>0</v>
      </c>
      <c r="C89" s="19">
        <f t="shared" si="1"/>
        <v>1.3366473999999997</v>
      </c>
      <c r="D89" s="2">
        <v>0.68528670000000003</v>
      </c>
      <c r="E89" s="2">
        <v>0.60697497</v>
      </c>
      <c r="F89" s="2">
        <v>0.55992165999999999</v>
      </c>
      <c r="G89" s="2">
        <v>0.53557487000000004</v>
      </c>
      <c r="H89" s="2">
        <v>0.53639643000000004</v>
      </c>
      <c r="I89" s="2">
        <v>0.57399138000000005</v>
      </c>
      <c r="J89" s="2">
        <v>0.66837683999999997</v>
      </c>
      <c r="K89" s="2">
        <v>0.71138219999999996</v>
      </c>
      <c r="L89" s="2">
        <v>0.67676738000000003</v>
      </c>
      <c r="M89" s="2">
        <v>0.65844678000000001</v>
      </c>
      <c r="N89" s="2">
        <v>0.65754942000000005</v>
      </c>
      <c r="O89" s="2">
        <v>0.68531047</v>
      </c>
      <c r="P89" s="2">
        <v>0.73839007999999995</v>
      </c>
      <c r="Q89" s="2">
        <v>0.82225176</v>
      </c>
      <c r="R89" s="2">
        <v>0.95028257000000005</v>
      </c>
      <c r="S89" s="2">
        <v>1.1133038</v>
      </c>
      <c r="T89" s="2">
        <v>1.2680933000000001</v>
      </c>
      <c r="U89" s="2">
        <v>1.3737678</v>
      </c>
      <c r="V89" s="2">
        <v>1.3680810999999999</v>
      </c>
      <c r="W89" s="2">
        <v>1.287666</v>
      </c>
      <c r="X89" s="2">
        <v>1.2810417999999999</v>
      </c>
      <c r="Y89" s="2">
        <v>1.1589529999999999</v>
      </c>
      <c r="Z89" s="2">
        <v>0.95486771999999998</v>
      </c>
      <c r="AA89" s="2">
        <v>0.75948689000000003</v>
      </c>
    </row>
    <row r="90" spans="1:50" x14ac:dyDescent="0.25">
      <c r="A90" s="1">
        <v>42250</v>
      </c>
      <c r="B90">
        <v>0</v>
      </c>
      <c r="C90" s="19">
        <f t="shared" si="1"/>
        <v>1.1493842000000001</v>
      </c>
      <c r="D90" s="2">
        <v>0.63766281000000002</v>
      </c>
      <c r="E90" s="2">
        <v>0.57012556999999997</v>
      </c>
      <c r="F90" s="2">
        <v>0.53225730000000004</v>
      </c>
      <c r="G90" s="2">
        <v>0.51370484000000005</v>
      </c>
      <c r="H90" s="2">
        <v>0.51770943999999997</v>
      </c>
      <c r="I90" s="2">
        <v>0.55871570999999998</v>
      </c>
      <c r="J90" s="2">
        <v>0.65832301000000004</v>
      </c>
      <c r="K90" s="2">
        <v>0.70100136999999996</v>
      </c>
      <c r="L90" s="2">
        <v>0.66124707999999999</v>
      </c>
      <c r="M90" s="2">
        <v>0.64174863999999998</v>
      </c>
      <c r="N90" s="2">
        <v>0.63360289999999997</v>
      </c>
      <c r="O90" s="2">
        <v>0.64182402999999999</v>
      </c>
      <c r="P90" s="2">
        <v>0.67149400000000004</v>
      </c>
      <c r="Q90" s="2">
        <v>0.71889163</v>
      </c>
      <c r="R90" s="2">
        <v>0.79819680999999998</v>
      </c>
      <c r="S90" s="2">
        <v>0.93256888999999998</v>
      </c>
      <c r="T90" s="2">
        <v>1.0736028</v>
      </c>
      <c r="U90" s="2">
        <v>1.1822857</v>
      </c>
      <c r="V90" s="2">
        <v>1.1922641</v>
      </c>
      <c r="W90" s="2">
        <v>1.1666308999999999</v>
      </c>
      <c r="X90" s="2">
        <v>1.1826231</v>
      </c>
      <c r="Y90" s="2">
        <v>1.0804326</v>
      </c>
      <c r="Z90" s="2">
        <v>0.89508399000000005</v>
      </c>
      <c r="AA90" s="2">
        <v>0.71986766000000002</v>
      </c>
    </row>
    <row r="91" spans="1:50" s="8" customFormat="1" x14ac:dyDescent="0.25">
      <c r="A91" s="1">
        <v>42251</v>
      </c>
      <c r="B91">
        <v>0</v>
      </c>
      <c r="C91" s="19">
        <v>1.3549166650000002</v>
      </c>
      <c r="D91" s="2">
        <v>1.19634642</v>
      </c>
      <c r="E91" s="2">
        <v>1.1053386549999999</v>
      </c>
      <c r="F91" s="2">
        <v>1.0587931850000001</v>
      </c>
      <c r="G91" s="2">
        <v>1.061075545</v>
      </c>
      <c r="H91" s="2">
        <v>1.1380247649999999</v>
      </c>
      <c r="I91" s="2">
        <v>1.3286179200000001</v>
      </c>
      <c r="J91" s="2">
        <v>1.4120699600000002</v>
      </c>
      <c r="K91" s="2">
        <v>1.341723955</v>
      </c>
      <c r="L91" s="2">
        <v>1.3160317500000001</v>
      </c>
      <c r="M91" s="2">
        <v>1.3282403549999999</v>
      </c>
      <c r="N91" s="2">
        <v>1.394193595</v>
      </c>
      <c r="O91" s="2">
        <v>1.5323917899999999</v>
      </c>
      <c r="P91" s="2">
        <v>1.74006785</v>
      </c>
      <c r="Q91" s="2">
        <v>2.0347125900000003</v>
      </c>
      <c r="R91" s="2">
        <v>2.434938045</v>
      </c>
      <c r="S91" s="2">
        <v>2.8212993000000002</v>
      </c>
      <c r="T91" s="2">
        <v>3.0787509499999999</v>
      </c>
      <c r="U91" s="2">
        <v>3.0678285500000002</v>
      </c>
      <c r="V91" s="2">
        <v>2.8502741</v>
      </c>
      <c r="W91" s="2">
        <v>2.7498174499999997</v>
      </c>
      <c r="X91" s="2">
        <v>2.4464912999999999</v>
      </c>
      <c r="Y91" s="2">
        <v>1.9935605549999997</v>
      </c>
      <c r="Z91" s="2">
        <v>1.57822737</v>
      </c>
      <c r="AA91" s="2">
        <v>68.384128888888895</v>
      </c>
      <c r="AB91" s="3"/>
      <c r="AC91" s="3"/>
      <c r="AD91" s="3"/>
      <c r="AE91" s="3"/>
      <c r="AF91" s="3"/>
      <c r="AG91" s="3"/>
      <c r="AH91" s="3"/>
      <c r="AI91" s="3"/>
      <c r="AJ91" s="3"/>
      <c r="AK91" s="3"/>
      <c r="AL91" s="3"/>
      <c r="AM91" s="3"/>
      <c r="AN91" s="3"/>
      <c r="AO91" s="3"/>
      <c r="AP91" s="3"/>
      <c r="AQ91" s="3"/>
      <c r="AR91" s="3"/>
      <c r="AS91" s="3"/>
      <c r="AT91" s="3"/>
      <c r="AU91" s="3"/>
      <c r="AV91" s="3"/>
      <c r="AW91" s="3"/>
      <c r="AX91" s="3"/>
    </row>
    <row r="92" spans="1:50" s="8" customFormat="1" x14ac:dyDescent="0.25">
      <c r="A92" s="1">
        <v>42254</v>
      </c>
      <c r="B92">
        <v>0</v>
      </c>
      <c r="C92" s="19">
        <f t="shared" si="1"/>
        <v>1.8418893666666667</v>
      </c>
      <c r="D92" s="2">
        <v>0.63866358999999995</v>
      </c>
      <c r="E92" s="2">
        <v>0.56249517999999998</v>
      </c>
      <c r="F92" s="2">
        <v>0.51885917000000004</v>
      </c>
      <c r="G92" s="2">
        <v>0.49436502999999998</v>
      </c>
      <c r="H92" s="2">
        <v>0.48950232999999999</v>
      </c>
      <c r="I92" s="2">
        <v>0.50044924999999996</v>
      </c>
      <c r="J92" s="2">
        <v>0.53637201000000001</v>
      </c>
      <c r="K92" s="2">
        <v>0.60509959999999996</v>
      </c>
      <c r="L92" s="2">
        <v>0.68299125000000005</v>
      </c>
      <c r="M92" s="2">
        <v>0.73899853999999998</v>
      </c>
      <c r="N92" s="2">
        <v>0.77920867999999999</v>
      </c>
      <c r="O92" s="2">
        <v>0.82720797000000001</v>
      </c>
      <c r="P92" s="2">
        <v>0.90737405999999998</v>
      </c>
      <c r="Q92" s="2">
        <v>1.0366192000000001</v>
      </c>
      <c r="R92" s="2">
        <v>1.2334731000000001</v>
      </c>
      <c r="S92" s="2">
        <v>1.4764003000000001</v>
      </c>
      <c r="T92" s="2">
        <v>1.7215805</v>
      </c>
      <c r="U92" s="2">
        <v>1.8984886999999999</v>
      </c>
      <c r="V92" s="2">
        <v>1.9055989</v>
      </c>
      <c r="W92" s="2">
        <v>1.7689082</v>
      </c>
      <c r="X92" s="2">
        <v>1.6369943</v>
      </c>
      <c r="Y92" s="2">
        <v>1.3986289999999999</v>
      </c>
      <c r="Z92" s="2">
        <v>1.1066469000000001</v>
      </c>
      <c r="AA92" s="2">
        <v>0.85289373000000002</v>
      </c>
    </row>
    <row r="93" spans="1:50" s="8" customFormat="1" x14ac:dyDescent="0.25">
      <c r="A93" s="15">
        <v>42255</v>
      </c>
      <c r="B93" s="16">
        <v>1</v>
      </c>
      <c r="C93" s="17" t="s">
        <v>51</v>
      </c>
      <c r="D93" s="17">
        <v>0.67091144999999996</v>
      </c>
      <c r="E93" s="17">
        <v>0.57189540000000005</v>
      </c>
      <c r="F93" s="17">
        <v>0.53337575000000004</v>
      </c>
      <c r="G93" s="17">
        <v>0.50644104999999995</v>
      </c>
      <c r="H93" s="17">
        <v>0.51180884999999998</v>
      </c>
      <c r="I93" s="17">
        <v>0.56132585000000002</v>
      </c>
      <c r="J93" s="17">
        <v>0.66329400000000005</v>
      </c>
      <c r="K93" s="17">
        <v>0.71188059999999997</v>
      </c>
      <c r="L93" s="17">
        <v>0.66353525000000002</v>
      </c>
      <c r="M93" s="17">
        <v>0.64164900000000002</v>
      </c>
      <c r="N93" s="17">
        <v>0.66835180000000005</v>
      </c>
      <c r="O93" s="17">
        <v>0.73817944999999996</v>
      </c>
      <c r="P93" s="17">
        <v>0.82383890000000004</v>
      </c>
      <c r="Q93" s="17">
        <v>0.9538546</v>
      </c>
      <c r="R93" s="17">
        <v>1.1851757999999999</v>
      </c>
      <c r="S93" s="17">
        <v>1.8075555000000001</v>
      </c>
      <c r="T93" s="17">
        <v>2.097572</v>
      </c>
      <c r="U93" s="17">
        <v>2.2685833999999998</v>
      </c>
      <c r="V93" s="17">
        <v>2.3842056</v>
      </c>
      <c r="W93" s="17">
        <v>2.1746449999999999</v>
      </c>
      <c r="X93" s="17">
        <v>1.9556197</v>
      </c>
      <c r="Y93" s="17">
        <v>1.6347015</v>
      </c>
      <c r="Z93" s="17">
        <v>1.2474467</v>
      </c>
      <c r="AA93" s="17">
        <v>0.98707294999999995</v>
      </c>
    </row>
    <row r="94" spans="1:50" s="8" customFormat="1" x14ac:dyDescent="0.25">
      <c r="A94" s="15">
        <v>42256</v>
      </c>
      <c r="B94" s="16">
        <v>1</v>
      </c>
      <c r="C94" s="17" t="s">
        <v>51</v>
      </c>
      <c r="D94" s="17">
        <v>0.78817714999999999</v>
      </c>
      <c r="E94" s="17">
        <v>0.68768914999999997</v>
      </c>
      <c r="F94" s="17">
        <v>0.60542085000000001</v>
      </c>
      <c r="G94" s="17">
        <v>0.57715910000000004</v>
      </c>
      <c r="H94" s="17">
        <v>0.56339885000000001</v>
      </c>
      <c r="I94" s="17">
        <v>0.59423475000000003</v>
      </c>
      <c r="J94" s="17">
        <v>0.67413650000000003</v>
      </c>
      <c r="K94" s="17">
        <v>0.72472950000000003</v>
      </c>
      <c r="L94" s="17">
        <v>0.70717635000000001</v>
      </c>
      <c r="M94" s="17">
        <v>0.72477354999999999</v>
      </c>
      <c r="N94" s="17">
        <v>0.78102815000000003</v>
      </c>
      <c r="O94" s="17">
        <v>0.91730500000000004</v>
      </c>
      <c r="P94" s="17">
        <v>1.1169941999999999</v>
      </c>
      <c r="Q94" s="17">
        <v>1.4593062999999999</v>
      </c>
      <c r="R94" s="17">
        <v>1.7952815</v>
      </c>
      <c r="S94" s="17">
        <v>2.0483186999999998</v>
      </c>
      <c r="T94" s="17">
        <v>2.0339372999999998</v>
      </c>
      <c r="U94" s="17">
        <v>2.2116714000000002</v>
      </c>
      <c r="V94" s="17">
        <v>2.2768345999999999</v>
      </c>
      <c r="W94" s="17">
        <v>2.9025565000000002</v>
      </c>
      <c r="X94" s="17">
        <v>2.6393339999999998</v>
      </c>
      <c r="Y94" s="17">
        <v>2.1530916000000002</v>
      </c>
      <c r="Z94" s="17">
        <v>1.5774199</v>
      </c>
      <c r="AA94" s="17">
        <v>1.1659322000000001</v>
      </c>
    </row>
    <row r="95" spans="1:50" s="8" customFormat="1" x14ac:dyDescent="0.25">
      <c r="A95" s="9">
        <v>42257</v>
      </c>
      <c r="B95" s="10">
        <v>1</v>
      </c>
      <c r="C95" s="11">
        <f t="shared" si="1"/>
        <v>2.2690110333333333</v>
      </c>
      <c r="D95" s="11">
        <v>0.97148694999999996</v>
      </c>
      <c r="E95" s="11">
        <v>0.83337150000000004</v>
      </c>
      <c r="F95" s="11">
        <v>0.72951675000000005</v>
      </c>
      <c r="G95" s="11">
        <v>0.67783384999999996</v>
      </c>
      <c r="H95" s="11">
        <v>0.65654005000000004</v>
      </c>
      <c r="I95" s="11">
        <v>0.68624739999999995</v>
      </c>
      <c r="J95" s="11">
        <v>0.78755160000000002</v>
      </c>
      <c r="K95" s="11">
        <v>0.81057964999999998</v>
      </c>
      <c r="L95" s="11">
        <v>0.77020140000000004</v>
      </c>
      <c r="M95" s="11">
        <v>0.81981535000000005</v>
      </c>
      <c r="N95" s="11">
        <v>0.93934174999999998</v>
      </c>
      <c r="O95" s="11">
        <v>1.1433724000000001</v>
      </c>
      <c r="P95" s="11">
        <v>1.4223565</v>
      </c>
      <c r="Q95" s="11">
        <v>1.7363811</v>
      </c>
      <c r="R95" s="11">
        <v>2.1235444999999999</v>
      </c>
      <c r="S95" s="11">
        <v>2.2944010000000001</v>
      </c>
      <c r="T95" s="11">
        <v>2.1663801999999999</v>
      </c>
      <c r="U95" s="11">
        <v>2.3063353000000002</v>
      </c>
      <c r="V95" s="11">
        <v>2.3343175999999999</v>
      </c>
      <c r="W95" s="11">
        <v>3.0060489000000001</v>
      </c>
      <c r="X95" s="11">
        <v>2.7417904000000002</v>
      </c>
      <c r="Y95" s="11">
        <v>2.1972537999999999</v>
      </c>
      <c r="Z95" s="11">
        <v>1.6703679</v>
      </c>
      <c r="AA95" s="11">
        <v>1.2625823</v>
      </c>
    </row>
  </sheetData>
  <autoFilter ref="A1:AA95"/>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workbookViewId="0">
      <selection activeCell="F12" sqref="F12"/>
    </sheetView>
  </sheetViews>
  <sheetFormatPr defaultRowHeight="15" x14ac:dyDescent="0.25"/>
  <cols>
    <col min="1" max="1" width="10.140625" bestFit="1" customWidth="1"/>
  </cols>
  <sheetData>
    <row r="1" spans="1:51" s="8" customFormat="1" x14ac:dyDescent="0.25">
      <c r="A1" t="s">
        <v>0</v>
      </c>
      <c r="B1" t="s">
        <v>1</v>
      </c>
      <c r="C1" t="s">
        <v>50</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row>
    <row r="2" spans="1:51" s="8" customFormat="1" x14ac:dyDescent="0.25">
      <c r="A2" s="7">
        <v>42247</v>
      </c>
      <c r="B2" s="8">
        <v>0</v>
      </c>
      <c r="C2" s="3">
        <f t="shared" ref="C2:C7" si="0">AVERAGE(T2:V2)</f>
        <v>1.7851886333333333</v>
      </c>
      <c r="D2" s="3">
        <v>0.68623626000000004</v>
      </c>
      <c r="E2" s="3">
        <v>0.60220582</v>
      </c>
      <c r="F2" s="3">
        <v>0.55603342</v>
      </c>
      <c r="G2" s="3">
        <v>0.53225551999999998</v>
      </c>
      <c r="H2" s="3">
        <v>0.53284997000000001</v>
      </c>
      <c r="I2" s="3">
        <v>0.57126482999999995</v>
      </c>
      <c r="J2" s="3">
        <v>0.6629891</v>
      </c>
      <c r="K2" s="3">
        <v>0.70692741999999997</v>
      </c>
      <c r="L2" s="3">
        <v>0.67814054000000001</v>
      </c>
      <c r="M2" s="3">
        <v>0.67530836000000005</v>
      </c>
      <c r="N2" s="3">
        <v>0.69105494999999995</v>
      </c>
      <c r="O2" s="3">
        <v>0.73621603999999996</v>
      </c>
      <c r="P2" s="3">
        <v>0.82954791000000005</v>
      </c>
      <c r="Q2" s="3">
        <v>0.96503640000000002</v>
      </c>
      <c r="R2" s="3">
        <v>1.1620784</v>
      </c>
      <c r="S2" s="3">
        <v>1.4228585</v>
      </c>
      <c r="T2" s="3">
        <v>1.677686</v>
      </c>
      <c r="U2" s="3">
        <v>1.8390654</v>
      </c>
      <c r="V2" s="3">
        <v>1.8388145</v>
      </c>
      <c r="W2" s="3">
        <v>1.6672043999999999</v>
      </c>
      <c r="X2" s="3">
        <v>1.5527468</v>
      </c>
      <c r="Y2" s="3">
        <v>1.3501181</v>
      </c>
      <c r="Z2" s="3">
        <v>1.0847327</v>
      </c>
      <c r="AA2" s="3">
        <v>0.85093160999999995</v>
      </c>
      <c r="AB2" s="3"/>
      <c r="AC2" s="3"/>
      <c r="AD2" s="3"/>
      <c r="AE2" s="3"/>
      <c r="AF2" s="3"/>
      <c r="AG2" s="3"/>
      <c r="AH2" s="3"/>
      <c r="AI2" s="3"/>
      <c r="AJ2" s="3"/>
      <c r="AK2" s="3"/>
      <c r="AL2" s="3"/>
      <c r="AM2" s="3"/>
      <c r="AN2" s="3"/>
      <c r="AO2" s="3"/>
      <c r="AP2" s="3"/>
      <c r="AQ2" s="3"/>
      <c r="AR2" s="3"/>
      <c r="AS2" s="3"/>
      <c r="AT2" s="3"/>
      <c r="AU2" s="3"/>
      <c r="AV2" s="3"/>
      <c r="AW2" s="3"/>
      <c r="AX2" s="3"/>
      <c r="AY2" s="3"/>
    </row>
    <row r="3" spans="1:51" s="8" customFormat="1" x14ac:dyDescent="0.25">
      <c r="A3" s="7">
        <v>42248</v>
      </c>
      <c r="B3" s="8">
        <v>0</v>
      </c>
      <c r="C3" s="3">
        <f t="shared" si="0"/>
        <v>1.7073656333333334</v>
      </c>
      <c r="D3" s="3">
        <v>0.70064755999999995</v>
      </c>
      <c r="E3" s="3">
        <v>0.61338647999999996</v>
      </c>
      <c r="F3" s="3">
        <v>0.56246492999999997</v>
      </c>
      <c r="G3" s="3">
        <v>0.53605113999999998</v>
      </c>
      <c r="H3" s="3">
        <v>0.53519525000000001</v>
      </c>
      <c r="I3" s="3">
        <v>0.57207761000000001</v>
      </c>
      <c r="J3" s="3">
        <v>0.66754689</v>
      </c>
      <c r="K3" s="3">
        <v>0.70482893000000002</v>
      </c>
      <c r="L3" s="3">
        <v>0.66729291000000002</v>
      </c>
      <c r="M3" s="3">
        <v>0.65655971999999996</v>
      </c>
      <c r="N3" s="3">
        <v>0.67427344</v>
      </c>
      <c r="O3" s="3">
        <v>0.72503664999999995</v>
      </c>
      <c r="P3" s="3">
        <v>0.82535159000000002</v>
      </c>
      <c r="Q3" s="3">
        <v>0.97395591000000004</v>
      </c>
      <c r="R3" s="3">
        <v>1.1588674000000001</v>
      </c>
      <c r="S3" s="3">
        <v>1.4011449</v>
      </c>
      <c r="T3" s="3">
        <v>1.6232165000000001</v>
      </c>
      <c r="U3" s="3">
        <v>1.762383</v>
      </c>
      <c r="V3" s="3">
        <v>1.7364974</v>
      </c>
      <c r="W3" s="3">
        <v>1.5790469</v>
      </c>
      <c r="X3" s="3">
        <v>1.4832232000000001</v>
      </c>
      <c r="Y3" s="3">
        <v>1.3034789</v>
      </c>
      <c r="Z3" s="3">
        <v>1.0524366999999999</v>
      </c>
      <c r="AA3" s="3">
        <v>0.82616858000000004</v>
      </c>
      <c r="AB3" s="3"/>
      <c r="AC3" s="3"/>
      <c r="AD3" s="3"/>
      <c r="AE3" s="3"/>
      <c r="AF3" s="3"/>
      <c r="AG3" s="3"/>
      <c r="AH3" s="3"/>
      <c r="AI3" s="3"/>
      <c r="AJ3" s="3"/>
      <c r="AK3" s="3"/>
      <c r="AL3" s="3"/>
      <c r="AM3" s="3"/>
      <c r="AN3" s="3"/>
      <c r="AO3" s="3"/>
      <c r="AP3" s="3"/>
      <c r="AQ3" s="3"/>
      <c r="AR3" s="3"/>
      <c r="AS3" s="3"/>
      <c r="AT3" s="3"/>
      <c r="AU3" s="3"/>
      <c r="AV3" s="3"/>
      <c r="AW3" s="3"/>
      <c r="AX3" s="3"/>
      <c r="AY3" s="3"/>
    </row>
    <row r="4" spans="1:51" s="8" customFormat="1" x14ac:dyDescent="0.25">
      <c r="A4" s="7">
        <v>42249</v>
      </c>
      <c r="B4" s="8">
        <v>0</v>
      </c>
      <c r="C4" s="3">
        <f t="shared" si="0"/>
        <v>1.3366473999999997</v>
      </c>
      <c r="D4" s="3">
        <v>0.68528670000000003</v>
      </c>
      <c r="E4" s="3">
        <v>0.60697497</v>
      </c>
      <c r="F4" s="3">
        <v>0.55992165999999999</v>
      </c>
      <c r="G4" s="3">
        <v>0.53557487000000004</v>
      </c>
      <c r="H4" s="3">
        <v>0.53639643000000004</v>
      </c>
      <c r="I4" s="3">
        <v>0.57399138000000005</v>
      </c>
      <c r="J4" s="3">
        <v>0.66837683999999997</v>
      </c>
      <c r="K4" s="3">
        <v>0.71138219999999996</v>
      </c>
      <c r="L4" s="3">
        <v>0.67676738000000003</v>
      </c>
      <c r="M4" s="3">
        <v>0.65844678000000001</v>
      </c>
      <c r="N4" s="3">
        <v>0.65754942000000005</v>
      </c>
      <c r="O4" s="3">
        <v>0.68531047</v>
      </c>
      <c r="P4" s="3">
        <v>0.73839007999999995</v>
      </c>
      <c r="Q4" s="3">
        <v>0.82225176</v>
      </c>
      <c r="R4" s="3">
        <v>0.95028257000000005</v>
      </c>
      <c r="S4" s="3">
        <v>1.1133038</v>
      </c>
      <c r="T4" s="3">
        <v>1.2680933000000001</v>
      </c>
      <c r="U4" s="3">
        <v>1.3737678</v>
      </c>
      <c r="V4" s="3">
        <v>1.3680810999999999</v>
      </c>
      <c r="W4" s="3">
        <v>1.287666</v>
      </c>
      <c r="X4" s="3">
        <v>1.2810417999999999</v>
      </c>
      <c r="Y4" s="3">
        <v>1.1589529999999999</v>
      </c>
      <c r="Z4" s="3">
        <v>0.95486771999999998</v>
      </c>
      <c r="AA4" s="3">
        <v>0.75948689000000003</v>
      </c>
      <c r="AB4" s="3"/>
      <c r="AC4" s="3"/>
      <c r="AD4" s="3"/>
      <c r="AE4" s="3"/>
      <c r="AF4" s="3"/>
      <c r="AG4" s="3"/>
      <c r="AH4" s="3"/>
      <c r="AI4" s="3"/>
      <c r="AJ4" s="3"/>
      <c r="AK4" s="3"/>
      <c r="AL4" s="3"/>
      <c r="AM4" s="3"/>
      <c r="AN4" s="3"/>
      <c r="AO4" s="3"/>
      <c r="AP4" s="3"/>
      <c r="AQ4" s="3"/>
      <c r="AR4" s="3"/>
      <c r="AS4" s="3"/>
      <c r="AT4" s="3"/>
      <c r="AU4" s="3"/>
      <c r="AV4" s="3"/>
      <c r="AW4" s="3"/>
      <c r="AX4" s="3"/>
      <c r="AY4" s="3"/>
    </row>
    <row r="5" spans="1:51" s="8" customFormat="1" x14ac:dyDescent="0.25">
      <c r="A5" s="7">
        <v>42250</v>
      </c>
      <c r="B5" s="8">
        <v>0</v>
      </c>
      <c r="C5" s="3">
        <f t="shared" si="0"/>
        <v>1.1493842000000001</v>
      </c>
      <c r="D5" s="3">
        <v>0.63766281000000002</v>
      </c>
      <c r="E5" s="3">
        <v>0.57012556999999997</v>
      </c>
      <c r="F5" s="3">
        <v>0.53225730000000004</v>
      </c>
      <c r="G5" s="3">
        <v>0.51370484000000005</v>
      </c>
      <c r="H5" s="3">
        <v>0.51770943999999997</v>
      </c>
      <c r="I5" s="3">
        <v>0.55871570999999998</v>
      </c>
      <c r="J5" s="3">
        <v>0.65832301000000004</v>
      </c>
      <c r="K5" s="3">
        <v>0.70100136999999996</v>
      </c>
      <c r="L5" s="3">
        <v>0.66124707999999999</v>
      </c>
      <c r="M5" s="3">
        <v>0.64174863999999998</v>
      </c>
      <c r="N5" s="3">
        <v>0.63360289999999997</v>
      </c>
      <c r="O5" s="3">
        <v>0.64182402999999999</v>
      </c>
      <c r="P5" s="3">
        <v>0.67149400000000004</v>
      </c>
      <c r="Q5" s="3">
        <v>0.71889163</v>
      </c>
      <c r="R5" s="3">
        <v>0.79819680999999998</v>
      </c>
      <c r="S5" s="3">
        <v>0.93256888999999998</v>
      </c>
      <c r="T5" s="3">
        <v>1.0736028</v>
      </c>
      <c r="U5" s="3">
        <v>1.1822857</v>
      </c>
      <c r="V5" s="3">
        <v>1.1922641</v>
      </c>
      <c r="W5" s="3">
        <v>1.1666308999999999</v>
      </c>
      <c r="X5" s="3">
        <v>1.1826231</v>
      </c>
      <c r="Y5" s="3">
        <v>1.0804326</v>
      </c>
      <c r="Z5" s="3">
        <v>0.89508399000000005</v>
      </c>
      <c r="AA5" s="3">
        <v>0.71986766000000002</v>
      </c>
      <c r="AB5" s="3"/>
      <c r="AC5" s="3"/>
      <c r="AD5" s="3"/>
      <c r="AE5" s="3"/>
      <c r="AF5" s="3"/>
      <c r="AG5" s="3"/>
      <c r="AH5" s="3"/>
      <c r="AI5" s="3"/>
      <c r="AJ5" s="3"/>
      <c r="AK5" s="3"/>
      <c r="AL5" s="3"/>
      <c r="AM5" s="3"/>
      <c r="AN5" s="3"/>
      <c r="AO5" s="3"/>
      <c r="AP5" s="3"/>
      <c r="AQ5" s="3"/>
      <c r="AR5" s="3"/>
      <c r="AS5" s="3"/>
      <c r="AT5" s="3"/>
      <c r="AU5" s="3"/>
      <c r="AV5" s="3"/>
      <c r="AW5" s="3"/>
      <c r="AX5" s="3"/>
      <c r="AY5" s="3"/>
    </row>
    <row r="6" spans="1:51" s="8" customFormat="1" x14ac:dyDescent="0.25">
      <c r="A6" s="7">
        <v>42251</v>
      </c>
      <c r="B6" s="8">
        <v>0</v>
      </c>
      <c r="C6" s="3">
        <f t="shared" si="0"/>
        <v>2.9892929333333331</v>
      </c>
      <c r="D6" s="3">
        <v>1.3549166650000002</v>
      </c>
      <c r="E6" s="3">
        <v>1.19634642</v>
      </c>
      <c r="F6" s="3">
        <v>1.1053386549999999</v>
      </c>
      <c r="G6" s="3">
        <v>1.0587931850000001</v>
      </c>
      <c r="H6" s="3">
        <v>1.061075545</v>
      </c>
      <c r="I6" s="3">
        <v>1.1380247649999999</v>
      </c>
      <c r="J6" s="3">
        <v>1.3286179200000001</v>
      </c>
      <c r="K6" s="3">
        <v>1.4120699600000002</v>
      </c>
      <c r="L6" s="3">
        <v>1.341723955</v>
      </c>
      <c r="M6" s="3">
        <v>1.3160317500000001</v>
      </c>
      <c r="N6" s="3">
        <v>1.3282403549999999</v>
      </c>
      <c r="O6" s="3">
        <v>1.394193595</v>
      </c>
      <c r="P6" s="3">
        <v>1.5323917899999999</v>
      </c>
      <c r="Q6" s="3">
        <v>1.74006785</v>
      </c>
      <c r="R6" s="3">
        <v>2.0347125900000003</v>
      </c>
      <c r="S6" s="3">
        <v>2.434938045</v>
      </c>
      <c r="T6" s="3">
        <v>2.8212993000000002</v>
      </c>
      <c r="U6" s="3">
        <v>3.0787509499999999</v>
      </c>
      <c r="V6" s="3">
        <v>3.0678285500000002</v>
      </c>
      <c r="W6" s="3">
        <v>2.8502741</v>
      </c>
      <c r="X6" s="3">
        <v>2.7498174499999997</v>
      </c>
      <c r="Y6" s="3">
        <v>2.4464912999999999</v>
      </c>
      <c r="Z6" s="3">
        <v>1.9935605549999997</v>
      </c>
      <c r="AA6" s="3">
        <v>1.57822737</v>
      </c>
      <c r="AB6" s="3"/>
      <c r="AC6" s="3"/>
      <c r="AD6" s="3"/>
      <c r="AE6" s="3"/>
      <c r="AF6" s="3"/>
      <c r="AG6" s="3"/>
      <c r="AH6" s="3"/>
      <c r="AI6" s="3"/>
      <c r="AJ6" s="3"/>
      <c r="AK6" s="3"/>
      <c r="AL6" s="3"/>
      <c r="AM6" s="3"/>
      <c r="AN6" s="3"/>
      <c r="AO6" s="3"/>
      <c r="AP6" s="3"/>
      <c r="AQ6" s="3"/>
      <c r="AR6" s="3"/>
      <c r="AS6" s="3"/>
      <c r="AT6" s="3"/>
      <c r="AU6" s="3"/>
      <c r="AV6" s="3"/>
      <c r="AW6" s="3"/>
      <c r="AX6" s="3"/>
      <c r="AY6" s="3"/>
    </row>
    <row r="7" spans="1:51" s="8" customFormat="1" x14ac:dyDescent="0.25">
      <c r="A7" s="9">
        <v>42257</v>
      </c>
      <c r="B7" s="10">
        <v>1</v>
      </c>
      <c r="C7" s="11">
        <f t="shared" si="0"/>
        <v>2.2690110333333333</v>
      </c>
      <c r="D7" s="11">
        <v>0.97148694999999996</v>
      </c>
      <c r="E7" s="11">
        <v>0.83337150000000004</v>
      </c>
      <c r="F7" s="11">
        <v>0.72951675000000005</v>
      </c>
      <c r="G7" s="11">
        <v>0.67783384999999996</v>
      </c>
      <c r="H7" s="11">
        <v>0.65654005000000004</v>
      </c>
      <c r="I7" s="11">
        <v>0.68624739999999995</v>
      </c>
      <c r="J7" s="11">
        <v>0.78755160000000002</v>
      </c>
      <c r="K7" s="11">
        <v>0.81057964999999998</v>
      </c>
      <c r="L7" s="11">
        <v>0.77020140000000004</v>
      </c>
      <c r="M7" s="11">
        <v>0.81981535000000005</v>
      </c>
      <c r="N7" s="11">
        <v>0.93934174999999998</v>
      </c>
      <c r="O7" s="11">
        <v>1.1433724000000001</v>
      </c>
      <c r="P7" s="11">
        <v>1.4223565</v>
      </c>
      <c r="Q7" s="11">
        <v>1.7363811</v>
      </c>
      <c r="R7" s="11">
        <v>2.1235444999999999</v>
      </c>
      <c r="S7" s="11">
        <v>2.2944010000000001</v>
      </c>
      <c r="T7" s="11">
        <v>2.1663801999999999</v>
      </c>
      <c r="U7" s="11">
        <v>2.3063353000000002</v>
      </c>
      <c r="V7" s="11">
        <v>2.3343175999999999</v>
      </c>
      <c r="W7" s="11">
        <v>3.0060489000000001</v>
      </c>
      <c r="X7" s="11">
        <v>2.7417904000000002</v>
      </c>
      <c r="Y7" s="11">
        <v>2.1972537999999999</v>
      </c>
      <c r="Z7" s="11">
        <v>1.6703679</v>
      </c>
      <c r="AA7" s="11">
        <v>1.2625823</v>
      </c>
      <c r="AB7" s="3"/>
      <c r="AC7" s="3"/>
      <c r="AD7" s="3"/>
      <c r="AE7" s="3"/>
      <c r="AF7" s="3"/>
      <c r="AG7" s="3"/>
      <c r="AH7" s="3"/>
      <c r="AI7" s="3"/>
      <c r="AJ7" s="3"/>
      <c r="AK7" s="3"/>
      <c r="AL7" s="3"/>
      <c r="AM7" s="3"/>
      <c r="AN7" s="3"/>
      <c r="AO7" s="3"/>
      <c r="AP7" s="3"/>
      <c r="AQ7" s="3"/>
      <c r="AR7" s="3"/>
      <c r="AS7" s="3"/>
      <c r="AT7" s="3"/>
      <c r="AU7" s="3"/>
      <c r="AV7" s="3"/>
      <c r="AW7" s="3"/>
      <c r="AX7" s="3"/>
      <c r="AY7" s="3"/>
    </row>
    <row r="9" spans="1:51" x14ac:dyDescent="0.25">
      <c r="A9" t="s">
        <v>52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workbookViewId="0">
      <selection activeCell="D11" sqref="D11"/>
    </sheetView>
  </sheetViews>
  <sheetFormatPr defaultRowHeight="15" x14ac:dyDescent="0.25"/>
  <cols>
    <col min="1" max="1" width="9.85546875" bestFit="1" customWidth="1"/>
    <col min="3" max="3" width="15" bestFit="1" customWidth="1"/>
  </cols>
  <sheetData>
    <row r="1" spans="1:27" s="8" customFormat="1" x14ac:dyDescent="0.25">
      <c r="A1" t="s">
        <v>0</v>
      </c>
      <c r="B1" t="s">
        <v>1</v>
      </c>
      <c r="C1" s="18" t="s">
        <v>50</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row>
    <row r="2" spans="1:27" s="8" customFormat="1" x14ac:dyDescent="0.25">
      <c r="A2" s="12">
        <v>42251</v>
      </c>
      <c r="B2" s="13">
        <v>0</v>
      </c>
      <c r="C2" s="19">
        <f t="shared" ref="C2:C7" si="0">AVERAGE(T2:V2)</f>
        <v>2.9892929333333331</v>
      </c>
      <c r="D2" s="14">
        <v>1.3549166650000002</v>
      </c>
      <c r="E2" s="14">
        <v>1.19634642</v>
      </c>
      <c r="F2" s="14">
        <v>1.1053386549999999</v>
      </c>
      <c r="G2" s="14">
        <v>1.0587931850000001</v>
      </c>
      <c r="H2" s="14">
        <v>1.061075545</v>
      </c>
      <c r="I2" s="14">
        <v>1.1380247649999999</v>
      </c>
      <c r="J2" s="14">
        <v>1.3286179200000001</v>
      </c>
      <c r="K2" s="14">
        <v>1.4120699600000002</v>
      </c>
      <c r="L2" s="14">
        <v>1.341723955</v>
      </c>
      <c r="M2" s="14">
        <v>1.3160317500000001</v>
      </c>
      <c r="N2" s="14">
        <v>1.3282403549999999</v>
      </c>
      <c r="O2" s="14">
        <v>1.394193595</v>
      </c>
      <c r="P2" s="14">
        <v>1.5323917899999999</v>
      </c>
      <c r="Q2" s="14">
        <v>1.74006785</v>
      </c>
      <c r="R2" s="14">
        <v>2.0347125900000003</v>
      </c>
      <c r="S2" s="14">
        <v>2.434938045</v>
      </c>
      <c r="T2" s="14">
        <v>2.8212993000000002</v>
      </c>
      <c r="U2" s="14">
        <v>3.0787509499999999</v>
      </c>
      <c r="V2" s="14">
        <v>3.0678285500000002</v>
      </c>
      <c r="W2" s="14">
        <v>2.8502741</v>
      </c>
      <c r="X2" s="14">
        <v>2.7498174499999997</v>
      </c>
      <c r="Y2" s="14">
        <v>2.4464912999999999</v>
      </c>
      <c r="Z2" s="14">
        <v>1.9935605549999997</v>
      </c>
      <c r="AA2" s="14">
        <v>1.57822737</v>
      </c>
    </row>
    <row r="3" spans="1:27" s="8" customFormat="1" x14ac:dyDescent="0.25">
      <c r="A3" s="12">
        <v>42247</v>
      </c>
      <c r="B3" s="13">
        <v>0</v>
      </c>
      <c r="C3" s="19">
        <f t="shared" si="0"/>
        <v>1.7851886333333333</v>
      </c>
      <c r="D3" s="14">
        <v>0.68623626000000004</v>
      </c>
      <c r="E3" s="14">
        <v>0.60220582</v>
      </c>
      <c r="F3" s="14">
        <v>0.55603342</v>
      </c>
      <c r="G3" s="14">
        <v>0.53225551999999998</v>
      </c>
      <c r="H3" s="14">
        <v>0.53284997000000001</v>
      </c>
      <c r="I3" s="14">
        <v>0.57126482999999995</v>
      </c>
      <c r="J3" s="14">
        <v>0.6629891</v>
      </c>
      <c r="K3" s="14">
        <v>0.70692741999999997</v>
      </c>
      <c r="L3" s="14">
        <v>0.67814054000000001</v>
      </c>
      <c r="M3" s="14">
        <v>0.67530836000000005</v>
      </c>
      <c r="N3" s="14">
        <v>0.69105494999999995</v>
      </c>
      <c r="O3" s="14">
        <v>0.73621603999999996</v>
      </c>
      <c r="P3" s="14">
        <v>0.82954791000000005</v>
      </c>
      <c r="Q3" s="14">
        <v>0.96503640000000002</v>
      </c>
      <c r="R3" s="14">
        <v>1.1620784</v>
      </c>
      <c r="S3" s="14">
        <v>1.4228585</v>
      </c>
      <c r="T3" s="14">
        <v>1.677686</v>
      </c>
      <c r="U3" s="14">
        <v>1.8390654</v>
      </c>
      <c r="V3" s="14">
        <v>1.8388145</v>
      </c>
      <c r="W3" s="14">
        <v>1.6672043999999999</v>
      </c>
      <c r="X3" s="14">
        <v>1.5527468</v>
      </c>
      <c r="Y3" s="14">
        <v>1.3501181</v>
      </c>
      <c r="Z3" s="14">
        <v>1.0847327</v>
      </c>
      <c r="AA3" s="14">
        <v>0.85093160999999995</v>
      </c>
    </row>
    <row r="4" spans="1:27" s="8" customFormat="1" x14ac:dyDescent="0.25">
      <c r="A4" s="12">
        <v>42248</v>
      </c>
      <c r="B4" s="13">
        <v>0</v>
      </c>
      <c r="C4" s="19">
        <f t="shared" si="0"/>
        <v>1.7073656333333334</v>
      </c>
      <c r="D4" s="14">
        <v>0.70064755999999995</v>
      </c>
      <c r="E4" s="14">
        <v>0.61338647999999996</v>
      </c>
      <c r="F4" s="14">
        <v>0.56246492999999997</v>
      </c>
      <c r="G4" s="14">
        <v>0.53605113999999998</v>
      </c>
      <c r="H4" s="14">
        <v>0.53519525000000001</v>
      </c>
      <c r="I4" s="14">
        <v>0.57207761000000001</v>
      </c>
      <c r="J4" s="14">
        <v>0.66754689</v>
      </c>
      <c r="K4" s="14">
        <v>0.70482893000000002</v>
      </c>
      <c r="L4" s="14">
        <v>0.66729291000000002</v>
      </c>
      <c r="M4" s="14">
        <v>0.65655971999999996</v>
      </c>
      <c r="N4" s="14">
        <v>0.67427344</v>
      </c>
      <c r="O4" s="14">
        <v>0.72503664999999995</v>
      </c>
      <c r="P4" s="14">
        <v>0.82535159000000002</v>
      </c>
      <c r="Q4" s="14">
        <v>0.97395591000000004</v>
      </c>
      <c r="R4" s="14">
        <v>1.1588674000000001</v>
      </c>
      <c r="S4" s="14">
        <v>1.4011449</v>
      </c>
      <c r="T4" s="14">
        <v>1.6232165000000001</v>
      </c>
      <c r="U4" s="14">
        <v>1.762383</v>
      </c>
      <c r="V4" s="14">
        <v>1.7364974</v>
      </c>
      <c r="W4" s="14">
        <v>1.5790469</v>
      </c>
      <c r="X4" s="14">
        <v>1.4832232000000001</v>
      </c>
      <c r="Y4" s="14">
        <v>1.3034789</v>
      </c>
      <c r="Z4" s="14">
        <v>1.0524366999999999</v>
      </c>
      <c r="AA4" s="14">
        <v>0.82616858000000004</v>
      </c>
    </row>
    <row r="5" spans="1:27" s="8" customFormat="1" x14ac:dyDescent="0.25">
      <c r="A5" s="20">
        <v>42249</v>
      </c>
      <c r="B5" s="21">
        <v>0</v>
      </c>
      <c r="C5" s="19">
        <f t="shared" si="0"/>
        <v>1.3366473999999997</v>
      </c>
      <c r="D5" s="22">
        <v>0.68528670000000003</v>
      </c>
      <c r="E5" s="22">
        <v>0.60697497</v>
      </c>
      <c r="F5" s="22">
        <v>0.55992165999999999</v>
      </c>
      <c r="G5" s="22">
        <v>0.53557487000000004</v>
      </c>
      <c r="H5" s="22">
        <v>0.53639643000000004</v>
      </c>
      <c r="I5" s="22">
        <v>0.57399138000000005</v>
      </c>
      <c r="J5" s="22">
        <v>0.66837683999999997</v>
      </c>
      <c r="K5" s="22">
        <v>0.71138219999999996</v>
      </c>
      <c r="L5" s="22">
        <v>0.67676738000000003</v>
      </c>
      <c r="M5" s="22">
        <v>0.65844678000000001</v>
      </c>
      <c r="N5" s="22">
        <v>0.65754942000000005</v>
      </c>
      <c r="O5" s="22">
        <v>0.68531047</v>
      </c>
      <c r="P5" s="22">
        <v>0.73839007999999995</v>
      </c>
      <c r="Q5" s="22">
        <v>0.82225176</v>
      </c>
      <c r="R5" s="22">
        <v>0.95028257000000005</v>
      </c>
      <c r="S5" s="22">
        <v>1.1133038</v>
      </c>
      <c r="T5" s="22">
        <v>1.2680933000000001</v>
      </c>
      <c r="U5" s="22">
        <v>1.3737678</v>
      </c>
      <c r="V5" s="22">
        <v>1.3680810999999999</v>
      </c>
      <c r="W5" s="22">
        <v>1.287666</v>
      </c>
      <c r="X5" s="22">
        <v>1.2810417999999999</v>
      </c>
      <c r="Y5" s="22">
        <v>1.1589529999999999</v>
      </c>
      <c r="Z5" s="22">
        <v>0.95486771999999998</v>
      </c>
      <c r="AA5" s="22">
        <v>0.75948689000000003</v>
      </c>
    </row>
    <row r="6" spans="1:27" s="8" customFormat="1" x14ac:dyDescent="0.25">
      <c r="A6" s="20">
        <v>42250</v>
      </c>
      <c r="B6" s="21">
        <v>0</v>
      </c>
      <c r="C6" s="19">
        <f t="shared" si="0"/>
        <v>1.1493842000000001</v>
      </c>
      <c r="D6" s="22">
        <v>0.63766281000000002</v>
      </c>
      <c r="E6" s="22">
        <v>0.57012556999999997</v>
      </c>
      <c r="F6" s="22">
        <v>0.53225730000000004</v>
      </c>
      <c r="G6" s="22">
        <v>0.51370484000000005</v>
      </c>
      <c r="H6" s="22">
        <v>0.51770943999999997</v>
      </c>
      <c r="I6" s="22">
        <v>0.55871570999999998</v>
      </c>
      <c r="J6" s="22">
        <v>0.65832301000000004</v>
      </c>
      <c r="K6" s="22">
        <v>0.70100136999999996</v>
      </c>
      <c r="L6" s="22">
        <v>0.66124707999999999</v>
      </c>
      <c r="M6" s="22">
        <v>0.64174863999999998</v>
      </c>
      <c r="N6" s="22">
        <v>0.63360289999999997</v>
      </c>
      <c r="O6" s="22">
        <v>0.64182402999999999</v>
      </c>
      <c r="P6" s="22">
        <v>0.67149400000000004</v>
      </c>
      <c r="Q6" s="22">
        <v>0.71889163</v>
      </c>
      <c r="R6" s="22">
        <v>0.79819680999999998</v>
      </c>
      <c r="S6" s="22">
        <v>0.93256888999999998</v>
      </c>
      <c r="T6" s="22">
        <v>1.0736028</v>
      </c>
      <c r="U6" s="22">
        <v>1.1822857</v>
      </c>
      <c r="V6" s="22">
        <v>1.1922641</v>
      </c>
      <c r="W6" s="22">
        <v>1.1666308999999999</v>
      </c>
      <c r="X6" s="22">
        <v>1.1826231</v>
      </c>
      <c r="Y6" s="22">
        <v>1.0804326</v>
      </c>
      <c r="Z6" s="22">
        <v>0.89508399000000005</v>
      </c>
      <c r="AA6" s="22">
        <v>0.71986766000000002</v>
      </c>
    </row>
    <row r="7" spans="1:27" s="8" customFormat="1" x14ac:dyDescent="0.25">
      <c r="A7" s="9">
        <v>42257</v>
      </c>
      <c r="B7" s="10">
        <v>1</v>
      </c>
      <c r="C7" s="11">
        <f t="shared" si="0"/>
        <v>2.2690110333333333</v>
      </c>
      <c r="D7" s="11">
        <v>0.97148694999999996</v>
      </c>
      <c r="E7" s="11">
        <v>0.83337150000000004</v>
      </c>
      <c r="F7" s="11">
        <v>0.72951675000000005</v>
      </c>
      <c r="G7" s="11">
        <v>0.67783384999999996</v>
      </c>
      <c r="H7" s="11">
        <v>0.65654005000000004</v>
      </c>
      <c r="I7" s="11">
        <v>0.68624739999999995</v>
      </c>
      <c r="J7" s="11">
        <v>0.78755160000000002</v>
      </c>
      <c r="K7" s="11">
        <v>0.81057964999999998</v>
      </c>
      <c r="L7" s="11">
        <v>0.77020140000000004</v>
      </c>
      <c r="M7" s="11">
        <v>0.81981535000000005</v>
      </c>
      <c r="N7" s="11">
        <v>0.93934174999999998</v>
      </c>
      <c r="O7" s="11">
        <v>1.1433724000000001</v>
      </c>
      <c r="P7" s="11">
        <v>1.4223565</v>
      </c>
      <c r="Q7" s="11">
        <v>1.7363811</v>
      </c>
      <c r="R7" s="11">
        <v>2.1235444999999999</v>
      </c>
      <c r="S7" s="11">
        <v>2.2944010000000001</v>
      </c>
      <c r="T7" s="11">
        <v>2.1663801999999999</v>
      </c>
      <c r="U7" s="11">
        <v>2.3063353000000002</v>
      </c>
      <c r="V7" s="11">
        <v>2.3343175999999999</v>
      </c>
      <c r="W7" s="11">
        <v>3.0060489000000001</v>
      </c>
      <c r="X7" s="11">
        <v>2.7417904000000002</v>
      </c>
      <c r="Y7" s="11">
        <v>2.1972537999999999</v>
      </c>
      <c r="Z7" s="11">
        <v>1.6703679</v>
      </c>
      <c r="AA7" s="11">
        <v>1.2625823</v>
      </c>
    </row>
  </sheetData>
  <autoFilter ref="A1:AB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85" zoomScaleNormal="85" workbookViewId="0">
      <selection activeCell="E17" sqref="E17"/>
    </sheetView>
  </sheetViews>
  <sheetFormatPr defaultRowHeight="15" x14ac:dyDescent="0.25"/>
  <cols>
    <col min="1" max="1" width="9.85546875" bestFit="1" customWidth="1"/>
    <col min="2" max="2" width="6.140625" bestFit="1" customWidth="1"/>
    <col min="3" max="3" width="7.42578125" bestFit="1" customWidth="1"/>
    <col min="4" max="4" width="32.140625" bestFit="1" customWidth="1"/>
    <col min="5" max="13" width="5.85546875" bestFit="1" customWidth="1"/>
    <col min="14" max="28" width="6.85546875" bestFit="1" customWidth="1"/>
  </cols>
  <sheetData>
    <row r="1" spans="1:28" x14ac:dyDescent="0.25">
      <c r="E1" s="31" t="s">
        <v>58</v>
      </c>
      <c r="F1" s="31"/>
      <c r="G1" s="31"/>
      <c r="H1" s="31"/>
      <c r="I1" s="31"/>
      <c r="J1" s="31"/>
      <c r="K1" s="31"/>
      <c r="L1" s="31"/>
      <c r="M1" s="31"/>
      <c r="N1" s="31"/>
      <c r="O1" s="31"/>
      <c r="P1" s="31"/>
      <c r="Q1" s="31"/>
      <c r="R1" s="31"/>
      <c r="S1" s="31"/>
      <c r="T1" s="31"/>
      <c r="U1" s="31"/>
      <c r="V1" s="31"/>
      <c r="W1" s="31"/>
      <c r="X1" s="31"/>
      <c r="Y1" s="31"/>
      <c r="Z1" s="31"/>
      <c r="AA1" s="31"/>
      <c r="AB1" s="31"/>
    </row>
    <row r="2" spans="1:28" x14ac:dyDescent="0.25">
      <c r="A2" t="s">
        <v>0</v>
      </c>
      <c r="B2" t="s">
        <v>1</v>
      </c>
      <c r="E2" t="s">
        <v>2</v>
      </c>
      <c r="F2" t="s">
        <v>3</v>
      </c>
      <c r="G2" t="s">
        <v>4</v>
      </c>
      <c r="H2" t="s">
        <v>5</v>
      </c>
      <c r="I2" t="s">
        <v>6</v>
      </c>
      <c r="J2" t="s">
        <v>7</v>
      </c>
      <c r="K2" t="s">
        <v>8</v>
      </c>
      <c r="L2" t="s">
        <v>9</v>
      </c>
      <c r="M2" t="s">
        <v>10</v>
      </c>
      <c r="N2" t="s">
        <v>11</v>
      </c>
      <c r="O2" t="s">
        <v>12</v>
      </c>
      <c r="P2" t="s">
        <v>13</v>
      </c>
      <c r="Q2" t="s">
        <v>14</v>
      </c>
      <c r="R2" t="s">
        <v>15</v>
      </c>
      <c r="S2" t="s">
        <v>16</v>
      </c>
      <c r="T2" t="s">
        <v>17</v>
      </c>
      <c r="U2" t="s">
        <v>18</v>
      </c>
      <c r="V2" t="s">
        <v>19</v>
      </c>
      <c r="W2" t="s">
        <v>20</v>
      </c>
      <c r="X2" t="s">
        <v>21</v>
      </c>
      <c r="Y2" t="s">
        <v>22</v>
      </c>
      <c r="Z2" t="s">
        <v>23</v>
      </c>
      <c r="AA2" t="s">
        <v>24</v>
      </c>
      <c r="AB2" t="s">
        <v>25</v>
      </c>
    </row>
    <row r="3" spans="1:28" x14ac:dyDescent="0.25">
      <c r="A3" s="12">
        <v>42247</v>
      </c>
      <c r="B3" s="13">
        <v>0</v>
      </c>
      <c r="C3" s="14"/>
      <c r="D3" s="14"/>
      <c r="E3" s="14">
        <v>0.68623626000000004</v>
      </c>
      <c r="F3" s="14">
        <v>0.60220582</v>
      </c>
      <c r="G3" s="14">
        <v>0.55603342</v>
      </c>
      <c r="H3" s="14">
        <v>0.53225551999999998</v>
      </c>
      <c r="I3" s="14">
        <v>0.53284997000000001</v>
      </c>
      <c r="J3" s="14">
        <v>0.57126482999999995</v>
      </c>
      <c r="K3" s="14">
        <v>0.6629891</v>
      </c>
      <c r="L3" s="14">
        <v>0.70692741999999997</v>
      </c>
      <c r="M3" s="14">
        <v>0.67814054000000001</v>
      </c>
      <c r="N3" s="14">
        <v>0.67530836000000005</v>
      </c>
      <c r="O3" s="14">
        <v>0.69105494999999995</v>
      </c>
      <c r="P3" s="14">
        <v>0.73621603999999996</v>
      </c>
      <c r="Q3" s="14">
        <v>0.82954791000000005</v>
      </c>
      <c r="R3" s="14">
        <v>0.96503640000000002</v>
      </c>
      <c r="S3" s="14">
        <v>1.1620784</v>
      </c>
      <c r="T3" s="14">
        <v>1.4228585</v>
      </c>
      <c r="U3" s="14">
        <v>1.677686</v>
      </c>
      <c r="V3" s="14">
        <v>1.8390654</v>
      </c>
      <c r="W3" s="14">
        <v>1.8388145</v>
      </c>
      <c r="X3" s="14">
        <v>1.6672043999999999</v>
      </c>
      <c r="Y3" s="14">
        <v>1.5527468</v>
      </c>
      <c r="Z3" s="14">
        <v>1.3501181</v>
      </c>
      <c r="AA3" s="14">
        <v>1.0847327</v>
      </c>
      <c r="AB3" s="14">
        <v>0.85093160999999995</v>
      </c>
    </row>
    <row r="4" spans="1:28" x14ac:dyDescent="0.25">
      <c r="A4" s="12">
        <v>42248</v>
      </c>
      <c r="B4" s="13">
        <v>0</v>
      </c>
      <c r="C4" s="14"/>
      <c r="D4" s="14"/>
      <c r="E4" s="14">
        <v>0.70064755999999995</v>
      </c>
      <c r="F4" s="14">
        <v>0.61338647999999996</v>
      </c>
      <c r="G4" s="14">
        <v>0.56246492999999997</v>
      </c>
      <c r="H4" s="14">
        <v>0.53605113999999998</v>
      </c>
      <c r="I4" s="14">
        <v>0.53519525000000001</v>
      </c>
      <c r="J4" s="14">
        <v>0.57207761000000001</v>
      </c>
      <c r="K4" s="14">
        <v>0.66754689</v>
      </c>
      <c r="L4" s="14">
        <v>0.70482893000000002</v>
      </c>
      <c r="M4" s="14">
        <v>0.66729291000000002</v>
      </c>
      <c r="N4" s="14">
        <v>0.65655971999999996</v>
      </c>
      <c r="O4" s="14">
        <v>0.67427344</v>
      </c>
      <c r="P4" s="14">
        <v>0.72503664999999995</v>
      </c>
      <c r="Q4" s="14">
        <v>0.82535159000000002</v>
      </c>
      <c r="R4" s="14">
        <v>0.97395591000000004</v>
      </c>
      <c r="S4" s="14">
        <v>1.1588674000000001</v>
      </c>
      <c r="T4" s="14">
        <v>1.4011449</v>
      </c>
      <c r="U4" s="14">
        <v>1.6232165000000001</v>
      </c>
      <c r="V4" s="14">
        <v>1.762383</v>
      </c>
      <c r="W4" s="14">
        <v>1.7364974</v>
      </c>
      <c r="X4" s="14">
        <v>1.5790469</v>
      </c>
      <c r="Y4" s="14">
        <v>1.4832232000000001</v>
      </c>
      <c r="Z4" s="14">
        <v>1.3034789</v>
      </c>
      <c r="AA4" s="14">
        <v>1.0524366999999999</v>
      </c>
      <c r="AB4" s="14">
        <v>0.82616858000000004</v>
      </c>
    </row>
    <row r="5" spans="1:28" x14ac:dyDescent="0.25">
      <c r="A5" s="12">
        <v>42251</v>
      </c>
      <c r="B5" s="13">
        <v>0</v>
      </c>
      <c r="C5" s="14"/>
      <c r="D5" s="14"/>
      <c r="E5" s="14">
        <v>1.3549166650000002</v>
      </c>
      <c r="F5" s="14">
        <v>1.19634642</v>
      </c>
      <c r="G5" s="14">
        <v>1.1053386549999999</v>
      </c>
      <c r="H5" s="14">
        <v>1.0587931850000001</v>
      </c>
      <c r="I5" s="14">
        <v>1.061075545</v>
      </c>
      <c r="J5" s="14">
        <v>1.1380247649999999</v>
      </c>
      <c r="K5" s="14">
        <v>1.3286179200000001</v>
      </c>
      <c r="L5" s="14">
        <v>1.4120699600000002</v>
      </c>
      <c r="M5" s="14">
        <v>1.341723955</v>
      </c>
      <c r="N5" s="14">
        <v>1.3160317500000001</v>
      </c>
      <c r="O5" s="14">
        <v>1.3282403549999999</v>
      </c>
      <c r="P5" s="14">
        <v>1.394193595</v>
      </c>
      <c r="Q5" s="14">
        <v>1.5323917899999999</v>
      </c>
      <c r="R5" s="14">
        <v>1.74006785</v>
      </c>
      <c r="S5" s="14">
        <v>2.0347125900000003</v>
      </c>
      <c r="T5" s="14">
        <v>2.434938045</v>
      </c>
      <c r="U5" s="14">
        <v>2.8212993000000002</v>
      </c>
      <c r="V5" s="14">
        <v>3.0787509499999999</v>
      </c>
      <c r="W5" s="14">
        <v>3.0678285500000002</v>
      </c>
      <c r="X5" s="14">
        <v>2.8502741</v>
      </c>
      <c r="Y5" s="14">
        <v>2.7498174499999997</v>
      </c>
      <c r="Z5" s="14">
        <v>2.4464912999999999</v>
      </c>
      <c r="AA5" s="14">
        <v>1.9935605549999997</v>
      </c>
      <c r="AB5" s="14">
        <v>1.57822737</v>
      </c>
    </row>
    <row r="6" spans="1:28" x14ac:dyDescent="0.25">
      <c r="A6" s="4">
        <v>42257</v>
      </c>
      <c r="B6" s="5">
        <v>1</v>
      </c>
      <c r="C6" s="6"/>
      <c r="D6" s="6"/>
      <c r="E6" s="6">
        <v>0.97148694999999996</v>
      </c>
      <c r="F6" s="6">
        <v>0.83337150000000004</v>
      </c>
      <c r="G6" s="6">
        <v>0.72951675000000005</v>
      </c>
      <c r="H6" s="6">
        <v>0.67783384999999996</v>
      </c>
      <c r="I6" s="6">
        <v>0.65654005000000004</v>
      </c>
      <c r="J6" s="6">
        <v>0.68624739999999995</v>
      </c>
      <c r="K6" s="6">
        <v>0.78755160000000002</v>
      </c>
      <c r="L6" s="6">
        <v>0.81057964999999998</v>
      </c>
      <c r="M6" s="6">
        <v>0.77020140000000004</v>
      </c>
      <c r="N6" s="6">
        <v>0.81981535000000005</v>
      </c>
      <c r="O6" s="6">
        <v>0.93934174999999998</v>
      </c>
      <c r="P6" s="6">
        <v>1.1433724000000001</v>
      </c>
      <c r="Q6" s="6">
        <v>1.4223565</v>
      </c>
      <c r="R6" s="6">
        <v>1.7363811</v>
      </c>
      <c r="S6" s="6">
        <v>2.1235444999999999</v>
      </c>
      <c r="T6" s="6">
        <v>2.2944010000000001</v>
      </c>
      <c r="U6" s="6">
        <v>2.1663801999999999</v>
      </c>
      <c r="V6" s="6">
        <v>2.3063353000000002</v>
      </c>
      <c r="W6" s="6">
        <v>2.3343175999999999</v>
      </c>
      <c r="X6" s="6">
        <v>3.0060489000000001</v>
      </c>
      <c r="Y6" s="6">
        <v>2.7417904000000002</v>
      </c>
      <c r="Z6" s="6">
        <v>2.1972537999999999</v>
      </c>
      <c r="AA6" s="6">
        <v>1.6703679</v>
      </c>
      <c r="AB6" s="6">
        <v>1.2625823</v>
      </c>
    </row>
    <row r="8" spans="1:28" x14ac:dyDescent="0.25">
      <c r="E8" s="31" t="s">
        <v>85</v>
      </c>
      <c r="F8" s="31"/>
      <c r="G8" s="31"/>
      <c r="H8" s="31"/>
      <c r="I8" s="31"/>
      <c r="J8" s="31"/>
      <c r="K8" s="31"/>
      <c r="L8" s="31"/>
      <c r="M8" s="31"/>
      <c r="N8" s="31"/>
      <c r="O8" s="31"/>
      <c r="P8" s="31"/>
      <c r="Q8" s="31"/>
      <c r="R8" s="31"/>
      <c r="S8" s="31"/>
      <c r="T8" s="31"/>
      <c r="U8" s="31"/>
      <c r="V8" s="31"/>
      <c r="W8" s="31"/>
      <c r="X8" s="31"/>
      <c r="Y8" s="31"/>
      <c r="Z8" s="31"/>
      <c r="AA8" s="31"/>
      <c r="AB8" s="31"/>
    </row>
    <row r="9" spans="1:28" x14ac:dyDescent="0.25">
      <c r="A9" t="s">
        <v>0</v>
      </c>
      <c r="B9" t="s">
        <v>1</v>
      </c>
      <c r="C9" t="s">
        <v>53</v>
      </c>
      <c r="D9" t="s">
        <v>54</v>
      </c>
      <c r="E9" t="s">
        <v>2</v>
      </c>
      <c r="F9" t="s">
        <v>3</v>
      </c>
      <c r="G9" t="s">
        <v>4</v>
      </c>
      <c r="H9" t="s">
        <v>5</v>
      </c>
      <c r="I9" t="s">
        <v>6</v>
      </c>
      <c r="J9" t="s">
        <v>7</v>
      </c>
      <c r="K9" t="s">
        <v>8</v>
      </c>
      <c r="L9" t="s">
        <v>9</v>
      </c>
      <c r="M9" t="s">
        <v>10</v>
      </c>
      <c r="N9" t="s">
        <v>11</v>
      </c>
      <c r="O9" t="s">
        <v>12</v>
      </c>
      <c r="P9" t="s">
        <v>13</v>
      </c>
      <c r="Q9" t="s">
        <v>14</v>
      </c>
      <c r="R9" t="s">
        <v>15</v>
      </c>
      <c r="S9" t="s">
        <v>16</v>
      </c>
      <c r="T9" t="s">
        <v>17</v>
      </c>
      <c r="U9" t="s">
        <v>18</v>
      </c>
      <c r="V9" t="s">
        <v>19</v>
      </c>
      <c r="W9" t="s">
        <v>20</v>
      </c>
      <c r="X9" t="s">
        <v>21</v>
      </c>
      <c r="Y9" t="s">
        <v>22</v>
      </c>
      <c r="Z9" t="s">
        <v>23</v>
      </c>
      <c r="AA9" t="s">
        <v>24</v>
      </c>
      <c r="AB9" t="s">
        <v>25</v>
      </c>
    </row>
    <row r="10" spans="1:28" s="8" customFormat="1" x14ac:dyDescent="0.25">
      <c r="A10" s="7">
        <v>42247</v>
      </c>
      <c r="B10" s="8">
        <v>0</v>
      </c>
      <c r="C10" s="8" t="s">
        <v>57</v>
      </c>
      <c r="D10" s="8" t="s">
        <v>55</v>
      </c>
      <c r="E10" s="3">
        <v>0.68623626000000004</v>
      </c>
      <c r="F10" s="3">
        <v>0.60220582</v>
      </c>
      <c r="G10" s="3">
        <v>0.55603342</v>
      </c>
      <c r="H10" s="3">
        <v>0.53225551999999998</v>
      </c>
      <c r="I10" s="3">
        <v>0.53284997000000001</v>
      </c>
      <c r="J10" s="3">
        <v>0.57126482999999995</v>
      </c>
      <c r="K10" s="3">
        <v>0.6629891</v>
      </c>
      <c r="L10" s="3">
        <v>0.70692741999999997</v>
      </c>
      <c r="M10" s="3">
        <v>0.67814054000000001</v>
      </c>
      <c r="N10" s="3">
        <v>0.67530836000000005</v>
      </c>
      <c r="O10" s="3">
        <v>0.69105494999999995</v>
      </c>
      <c r="P10" s="3">
        <v>0.73621603999999996</v>
      </c>
      <c r="Q10" s="3">
        <v>0.82954791000000005</v>
      </c>
      <c r="R10" s="3">
        <v>0.96503640000000002</v>
      </c>
      <c r="S10" s="3">
        <v>1.1620784</v>
      </c>
      <c r="T10" s="3">
        <v>1.4228585</v>
      </c>
      <c r="U10" s="3">
        <v>1.677686</v>
      </c>
      <c r="V10" s="3">
        <v>1.8390654</v>
      </c>
      <c r="W10" s="3">
        <v>1.8388145</v>
      </c>
      <c r="X10" s="3">
        <v>1.6672043999999999</v>
      </c>
      <c r="Y10" s="3">
        <v>1.5527468</v>
      </c>
      <c r="Z10" s="3">
        <v>1.3501181</v>
      </c>
      <c r="AA10" s="3">
        <v>1.0847327</v>
      </c>
      <c r="AB10" s="3">
        <v>0.85093160999999995</v>
      </c>
    </row>
    <row r="11" spans="1:28" s="8" customFormat="1" x14ac:dyDescent="0.25">
      <c r="A11" s="7">
        <v>42248</v>
      </c>
      <c r="B11" s="8">
        <v>0</v>
      </c>
      <c r="C11" s="8" t="s">
        <v>57</v>
      </c>
      <c r="D11" s="8" t="s">
        <v>55</v>
      </c>
      <c r="E11" s="3">
        <v>0.70064755999999995</v>
      </c>
      <c r="F11" s="3">
        <v>0.61338647999999996</v>
      </c>
      <c r="G11" s="3">
        <v>0.56246492999999997</v>
      </c>
      <c r="H11" s="3">
        <v>0.53605113999999998</v>
      </c>
      <c r="I11" s="3">
        <v>0.53519525000000001</v>
      </c>
      <c r="J11" s="3">
        <v>0.57207761000000001</v>
      </c>
      <c r="K11" s="3">
        <v>0.66754689</v>
      </c>
      <c r="L11" s="3">
        <v>0.70482893000000002</v>
      </c>
      <c r="M11" s="3">
        <v>0.66729291000000002</v>
      </c>
      <c r="N11" s="3">
        <v>0.65655971999999996</v>
      </c>
      <c r="O11" s="3">
        <v>0.67427344</v>
      </c>
      <c r="P11" s="3">
        <v>0.72503664999999995</v>
      </c>
      <c r="Q11" s="3">
        <v>0.82535159000000002</v>
      </c>
      <c r="R11" s="3">
        <v>0.97395591000000004</v>
      </c>
      <c r="S11" s="3">
        <v>1.1588674000000001</v>
      </c>
      <c r="T11" s="3">
        <v>1.4011449</v>
      </c>
      <c r="U11" s="3">
        <v>1.6232165000000001</v>
      </c>
      <c r="V11" s="3">
        <v>1.762383</v>
      </c>
      <c r="W11" s="3">
        <v>1.7364974</v>
      </c>
      <c r="X11" s="3">
        <v>1.5790469</v>
      </c>
      <c r="Y11" s="3">
        <v>1.4832232000000001</v>
      </c>
      <c r="Z11" s="3">
        <v>1.3034789</v>
      </c>
      <c r="AA11" s="3">
        <v>1.0524366999999999</v>
      </c>
      <c r="AB11" s="3">
        <v>0.82616858000000004</v>
      </c>
    </row>
    <row r="12" spans="1:28" s="8" customFormat="1" x14ac:dyDescent="0.25">
      <c r="A12" s="7">
        <v>42251</v>
      </c>
      <c r="B12" s="8">
        <v>0</v>
      </c>
      <c r="C12" s="8" t="s">
        <v>57</v>
      </c>
      <c r="D12" s="8" t="s">
        <v>55</v>
      </c>
      <c r="E12" s="3">
        <v>1.3549166650000002</v>
      </c>
      <c r="F12" s="3">
        <v>1.19634642</v>
      </c>
      <c r="G12" s="3">
        <v>1.1053386549999999</v>
      </c>
      <c r="H12" s="3">
        <v>1.0587931850000001</v>
      </c>
      <c r="I12" s="3">
        <v>1.061075545</v>
      </c>
      <c r="J12" s="3">
        <v>1.1380247649999999</v>
      </c>
      <c r="K12" s="3">
        <v>1.3286179200000001</v>
      </c>
      <c r="L12" s="3">
        <v>1.4120699600000002</v>
      </c>
      <c r="M12" s="3">
        <v>1.341723955</v>
      </c>
      <c r="N12" s="3">
        <v>1.3160317500000001</v>
      </c>
      <c r="O12" s="3">
        <v>1.3282403549999999</v>
      </c>
      <c r="P12" s="3">
        <v>1.394193595</v>
      </c>
      <c r="Q12" s="3">
        <v>1.5323917899999999</v>
      </c>
      <c r="R12" s="3">
        <v>1.74006785</v>
      </c>
      <c r="S12" s="3">
        <v>2.0347125900000003</v>
      </c>
      <c r="T12" s="3">
        <v>2.434938045</v>
      </c>
      <c r="U12" s="3">
        <v>2.8212993000000002</v>
      </c>
      <c r="V12" s="3">
        <v>3.0787509499999999</v>
      </c>
      <c r="W12" s="3">
        <v>3.0678285500000002</v>
      </c>
      <c r="X12" s="3">
        <v>2.8502741</v>
      </c>
      <c r="Y12" s="3">
        <v>2.7498174499999997</v>
      </c>
      <c r="Z12" s="3">
        <v>2.4464912999999999</v>
      </c>
      <c r="AA12" s="3">
        <v>1.9935605549999997</v>
      </c>
      <c r="AB12" s="3">
        <v>1.57822737</v>
      </c>
    </row>
    <row r="13" spans="1:28" s="8" customFormat="1" x14ac:dyDescent="0.25">
      <c r="A13" s="7"/>
      <c r="D13" s="8" t="s">
        <v>86</v>
      </c>
      <c r="E13" s="24">
        <f>AVERAGE(E10:E12)</f>
        <v>0.9139334950000001</v>
      </c>
      <c r="F13" s="24">
        <f t="shared" ref="F13:AB13" si="0">AVERAGE(F10:F12)</f>
        <v>0.80397957333333336</v>
      </c>
      <c r="G13" s="24">
        <f t="shared" si="0"/>
        <v>0.74127900166666671</v>
      </c>
      <c r="H13" s="24">
        <f t="shared" si="0"/>
        <v>0.70903328166666668</v>
      </c>
      <c r="I13" s="24">
        <f t="shared" si="0"/>
        <v>0.70970692166666671</v>
      </c>
      <c r="J13" s="24">
        <f t="shared" si="0"/>
        <v>0.76045573499999997</v>
      </c>
      <c r="K13" s="24">
        <f t="shared" si="0"/>
        <v>0.88638463666666667</v>
      </c>
      <c r="L13" s="24">
        <f t="shared" si="0"/>
        <v>0.9412754366666668</v>
      </c>
      <c r="M13" s="24">
        <f t="shared" si="0"/>
        <v>0.89571913499999989</v>
      </c>
      <c r="N13" s="24">
        <f t="shared" si="0"/>
        <v>0.88263327666666669</v>
      </c>
      <c r="O13" s="24">
        <f t="shared" si="0"/>
        <v>0.89785624833333333</v>
      </c>
      <c r="P13" s="24">
        <f t="shared" si="0"/>
        <v>0.95181542833333321</v>
      </c>
      <c r="Q13" s="24">
        <f t="shared" si="0"/>
        <v>1.06243043</v>
      </c>
      <c r="R13" s="24">
        <f t="shared" si="0"/>
        <v>1.2263533866666667</v>
      </c>
      <c r="S13" s="24">
        <f t="shared" si="0"/>
        <v>1.4518861300000001</v>
      </c>
      <c r="T13" s="24">
        <f t="shared" si="0"/>
        <v>1.7529804816666665</v>
      </c>
      <c r="U13" s="24">
        <f t="shared" si="0"/>
        <v>2.0407339333333336</v>
      </c>
      <c r="V13" s="24">
        <f t="shared" si="0"/>
        <v>2.2267331166666664</v>
      </c>
      <c r="W13" s="24">
        <f t="shared" si="0"/>
        <v>2.2143801500000002</v>
      </c>
      <c r="X13" s="24">
        <f t="shared" si="0"/>
        <v>2.0321751333333333</v>
      </c>
      <c r="Y13" s="24">
        <f t="shared" si="0"/>
        <v>1.9285958166666664</v>
      </c>
      <c r="Z13" s="24">
        <f t="shared" si="0"/>
        <v>1.7000294333333332</v>
      </c>
      <c r="AA13" s="24">
        <f t="shared" si="0"/>
        <v>1.3769099849999999</v>
      </c>
      <c r="AB13" s="24">
        <f t="shared" si="0"/>
        <v>1.0851091866666667</v>
      </c>
    </row>
    <row r="14" spans="1:28" x14ac:dyDescent="0.25">
      <c r="A14" s="4">
        <v>42257</v>
      </c>
      <c r="B14" s="5">
        <v>1</v>
      </c>
      <c r="C14" s="6"/>
      <c r="D14" s="6" t="s">
        <v>56</v>
      </c>
      <c r="E14" s="6">
        <v>0.97148694999999996</v>
      </c>
      <c r="F14" s="6">
        <v>0.83337150000000004</v>
      </c>
      <c r="G14" s="6">
        <v>0.72951675000000005</v>
      </c>
      <c r="H14" s="6">
        <v>0.67783384999999996</v>
      </c>
      <c r="I14" s="6">
        <v>0.65654005000000004</v>
      </c>
      <c r="J14" s="6">
        <v>0.68624739999999995</v>
      </c>
      <c r="K14" s="6">
        <v>0.78755160000000002</v>
      </c>
      <c r="L14" s="6">
        <v>0.81057964999999998</v>
      </c>
      <c r="M14" s="6">
        <v>0.77020140000000004</v>
      </c>
      <c r="N14" s="6">
        <v>0.81981535000000005</v>
      </c>
      <c r="O14" s="6">
        <v>0.93934174999999998</v>
      </c>
      <c r="P14" s="6">
        <v>1.1433724000000001</v>
      </c>
      <c r="Q14" s="6">
        <v>1.4223565</v>
      </c>
      <c r="R14" s="6">
        <v>1.7363811</v>
      </c>
      <c r="S14" s="6">
        <v>2.1235444999999999</v>
      </c>
      <c r="T14" s="6">
        <v>2.2944010000000001</v>
      </c>
      <c r="U14" s="6">
        <v>2.1663801999999999</v>
      </c>
      <c r="V14" s="6">
        <v>2.3063353000000002</v>
      </c>
      <c r="W14" s="6">
        <v>2.3343175999999999</v>
      </c>
      <c r="X14" s="6">
        <v>3.0060489000000001</v>
      </c>
      <c r="Y14" s="6">
        <v>2.7417904000000002</v>
      </c>
      <c r="Z14" s="6">
        <v>2.1972537999999999</v>
      </c>
      <c r="AA14" s="6">
        <v>1.6703679</v>
      </c>
      <c r="AB14" s="6">
        <v>1.2625823</v>
      </c>
    </row>
    <row r="15" spans="1:28" s="8" customFormat="1" x14ac:dyDescent="0.25">
      <c r="A15" s="7"/>
      <c r="C15" s="3"/>
      <c r="D15" s="3"/>
      <c r="E15" s="3"/>
      <c r="F15" s="3"/>
      <c r="G15" s="3"/>
      <c r="H15" s="3"/>
      <c r="I15" s="3"/>
      <c r="J15" s="3"/>
      <c r="K15" s="3"/>
      <c r="L15" s="3"/>
      <c r="M15" s="3"/>
      <c r="N15" s="3"/>
      <c r="O15" s="3"/>
      <c r="P15" s="3"/>
      <c r="Q15" s="3"/>
      <c r="R15" s="3"/>
      <c r="S15" s="3"/>
      <c r="T15" s="3"/>
      <c r="U15" s="3"/>
      <c r="V15" s="3"/>
      <c r="W15" s="3"/>
      <c r="X15" s="3"/>
      <c r="Y15" s="3"/>
      <c r="Z15" s="3"/>
      <c r="AA15" s="3"/>
      <c r="AB15" s="3"/>
    </row>
    <row r="16" spans="1:28" x14ac:dyDescent="0.25">
      <c r="E16" s="31" t="s">
        <v>88</v>
      </c>
      <c r="F16" s="31"/>
      <c r="G16" s="31"/>
      <c r="H16" s="31"/>
      <c r="I16" s="31"/>
      <c r="J16" s="31"/>
      <c r="K16" s="31"/>
      <c r="L16" s="31"/>
      <c r="M16" s="31"/>
      <c r="N16" s="31"/>
      <c r="O16" s="31"/>
      <c r="P16" s="31"/>
      <c r="Q16" s="31"/>
      <c r="R16" s="31"/>
      <c r="S16" s="31"/>
      <c r="T16" s="31"/>
      <c r="U16" s="31"/>
      <c r="V16" s="31"/>
      <c r="W16" s="31"/>
      <c r="X16" s="31"/>
      <c r="Y16" s="31"/>
      <c r="Z16" s="31"/>
      <c r="AA16" s="31"/>
      <c r="AB16" s="31"/>
    </row>
    <row r="17" spans="1:28" x14ac:dyDescent="0.25">
      <c r="A17" t="s">
        <v>0</v>
      </c>
      <c r="B17" t="s">
        <v>1</v>
      </c>
      <c r="C17" t="s">
        <v>53</v>
      </c>
      <c r="D17" t="s">
        <v>54</v>
      </c>
      <c r="E17" t="s">
        <v>2</v>
      </c>
      <c r="F17" t="s">
        <v>3</v>
      </c>
      <c r="G17" t="s">
        <v>4</v>
      </c>
      <c r="H17" t="s">
        <v>5</v>
      </c>
      <c r="I17" t="s">
        <v>6</v>
      </c>
      <c r="J17" t="s">
        <v>7</v>
      </c>
      <c r="K17" t="s">
        <v>8</v>
      </c>
      <c r="L17" t="s">
        <v>9</v>
      </c>
      <c r="M17" t="s">
        <v>10</v>
      </c>
      <c r="N17" t="s">
        <v>11</v>
      </c>
      <c r="O17" t="s">
        <v>12</v>
      </c>
      <c r="P17" t="s">
        <v>13</v>
      </c>
      <c r="Q17" t="s">
        <v>14</v>
      </c>
      <c r="R17" t="s">
        <v>15</v>
      </c>
      <c r="S17" t="s">
        <v>16</v>
      </c>
      <c r="T17" t="s">
        <v>17</v>
      </c>
      <c r="U17" t="s">
        <v>18</v>
      </c>
      <c r="V17" t="s">
        <v>19</v>
      </c>
      <c r="W17" t="s">
        <v>20</v>
      </c>
      <c r="X17" t="s">
        <v>21</v>
      </c>
      <c r="Y17" t="s">
        <v>22</v>
      </c>
      <c r="Z17" t="s">
        <v>23</v>
      </c>
      <c r="AA17" t="s">
        <v>24</v>
      </c>
      <c r="AB17" t="s">
        <v>25</v>
      </c>
    </row>
    <row r="18" spans="1:28" s="8" customFormat="1" x14ac:dyDescent="0.25">
      <c r="A18" s="7">
        <v>42247</v>
      </c>
      <c r="B18" s="8">
        <v>0</v>
      </c>
      <c r="C18" s="25">
        <v>0.2</v>
      </c>
      <c r="D18" s="8" t="s">
        <v>55</v>
      </c>
      <c r="E18" s="3">
        <f t="shared" ref="E18:AB18" si="1">$C18*E3</f>
        <v>0.13724725200000001</v>
      </c>
      <c r="F18" s="3">
        <f t="shared" si="1"/>
        <v>0.120441164</v>
      </c>
      <c r="G18" s="3">
        <f t="shared" si="1"/>
        <v>0.111206684</v>
      </c>
      <c r="H18" s="3">
        <f t="shared" si="1"/>
        <v>0.106451104</v>
      </c>
      <c r="I18" s="3">
        <f t="shared" si="1"/>
        <v>0.106569994</v>
      </c>
      <c r="J18" s="3">
        <f t="shared" si="1"/>
        <v>0.114252966</v>
      </c>
      <c r="K18" s="3">
        <f t="shared" si="1"/>
        <v>0.13259782000000001</v>
      </c>
      <c r="L18" s="3">
        <f t="shared" si="1"/>
        <v>0.14138548400000001</v>
      </c>
      <c r="M18" s="3">
        <f t="shared" si="1"/>
        <v>0.135628108</v>
      </c>
      <c r="N18" s="3">
        <f t="shared" si="1"/>
        <v>0.13506167200000002</v>
      </c>
      <c r="O18" s="3">
        <f t="shared" si="1"/>
        <v>0.13821099000000001</v>
      </c>
      <c r="P18" s="3">
        <f t="shared" si="1"/>
        <v>0.14724320799999999</v>
      </c>
      <c r="Q18" s="3">
        <f t="shared" si="1"/>
        <v>0.16590958200000003</v>
      </c>
      <c r="R18" s="3">
        <f t="shared" si="1"/>
        <v>0.19300728</v>
      </c>
      <c r="S18" s="3">
        <f t="shared" si="1"/>
        <v>0.23241568000000001</v>
      </c>
      <c r="T18" s="3">
        <f t="shared" si="1"/>
        <v>0.28457170000000004</v>
      </c>
      <c r="U18" s="3">
        <f t="shared" si="1"/>
        <v>0.33553720000000004</v>
      </c>
      <c r="V18" s="3">
        <f t="shared" si="1"/>
        <v>0.36781308000000001</v>
      </c>
      <c r="W18" s="3">
        <f t="shared" si="1"/>
        <v>0.3677629</v>
      </c>
      <c r="X18" s="3">
        <f t="shared" si="1"/>
        <v>0.33344088</v>
      </c>
      <c r="Y18" s="3">
        <f t="shared" si="1"/>
        <v>0.31054936</v>
      </c>
      <c r="Z18" s="3">
        <f t="shared" si="1"/>
        <v>0.27002362000000002</v>
      </c>
      <c r="AA18" s="3">
        <f t="shared" si="1"/>
        <v>0.21694654000000002</v>
      </c>
      <c r="AB18" s="3">
        <f t="shared" si="1"/>
        <v>0.170186322</v>
      </c>
    </row>
    <row r="19" spans="1:28" s="8" customFormat="1" x14ac:dyDescent="0.25">
      <c r="A19" s="7">
        <v>42248</v>
      </c>
      <c r="B19" s="8">
        <v>0</v>
      </c>
      <c r="C19" s="25">
        <v>0.3</v>
      </c>
      <c r="D19" s="8" t="s">
        <v>55</v>
      </c>
      <c r="E19" s="3">
        <f t="shared" ref="E19:AB19" si="2">$C19*E4</f>
        <v>0.21019426799999999</v>
      </c>
      <c r="F19" s="3">
        <f t="shared" si="2"/>
        <v>0.18401594399999999</v>
      </c>
      <c r="G19" s="3">
        <f t="shared" si="2"/>
        <v>0.168739479</v>
      </c>
      <c r="H19" s="3">
        <f t="shared" si="2"/>
        <v>0.160815342</v>
      </c>
      <c r="I19" s="3">
        <f t="shared" si="2"/>
        <v>0.16055857500000001</v>
      </c>
      <c r="J19" s="3">
        <f t="shared" si="2"/>
        <v>0.17162328299999999</v>
      </c>
      <c r="K19" s="3">
        <f t="shared" si="2"/>
        <v>0.20026406699999999</v>
      </c>
      <c r="L19" s="3">
        <f t="shared" si="2"/>
        <v>0.211448679</v>
      </c>
      <c r="M19" s="3">
        <f t="shared" si="2"/>
        <v>0.20018787299999999</v>
      </c>
      <c r="N19" s="3">
        <f t="shared" si="2"/>
        <v>0.19696791599999999</v>
      </c>
      <c r="O19" s="3">
        <f t="shared" si="2"/>
        <v>0.202282032</v>
      </c>
      <c r="P19" s="3">
        <f t="shared" si="2"/>
        <v>0.21751099499999998</v>
      </c>
      <c r="Q19" s="3">
        <f t="shared" si="2"/>
        <v>0.24760547699999999</v>
      </c>
      <c r="R19" s="3">
        <f t="shared" si="2"/>
        <v>0.29218677300000001</v>
      </c>
      <c r="S19" s="3">
        <f t="shared" si="2"/>
        <v>0.34766022000000002</v>
      </c>
      <c r="T19" s="3">
        <f t="shared" si="2"/>
        <v>0.42034347</v>
      </c>
      <c r="U19" s="3">
        <f t="shared" si="2"/>
        <v>0.48696495000000001</v>
      </c>
      <c r="V19" s="3">
        <f t="shared" si="2"/>
        <v>0.52871489999999999</v>
      </c>
      <c r="W19" s="3">
        <f t="shared" si="2"/>
        <v>0.52094921999999999</v>
      </c>
      <c r="X19" s="3">
        <f t="shared" si="2"/>
        <v>0.47371406999999999</v>
      </c>
      <c r="Y19" s="3">
        <f t="shared" si="2"/>
        <v>0.44496696000000002</v>
      </c>
      <c r="Z19" s="3">
        <f t="shared" si="2"/>
        <v>0.39104367000000001</v>
      </c>
      <c r="AA19" s="3">
        <f t="shared" si="2"/>
        <v>0.31573100999999998</v>
      </c>
      <c r="AB19" s="3">
        <f t="shared" si="2"/>
        <v>0.24785057399999999</v>
      </c>
    </row>
    <row r="20" spans="1:28" s="8" customFormat="1" x14ac:dyDescent="0.25">
      <c r="A20" s="7">
        <v>42251</v>
      </c>
      <c r="B20" s="8">
        <v>0</v>
      </c>
      <c r="C20" s="25">
        <v>0.5</v>
      </c>
      <c r="D20" s="8" t="s">
        <v>55</v>
      </c>
      <c r="E20" s="3">
        <f t="shared" ref="E20:AB20" si="3">$C20*E5</f>
        <v>0.67745833250000009</v>
      </c>
      <c r="F20" s="3">
        <f t="shared" si="3"/>
        <v>0.59817321000000001</v>
      </c>
      <c r="G20" s="3">
        <f t="shared" si="3"/>
        <v>0.55266932749999997</v>
      </c>
      <c r="H20" s="3">
        <f t="shared" si="3"/>
        <v>0.52939659250000004</v>
      </c>
      <c r="I20" s="3">
        <f t="shared" si="3"/>
        <v>0.5305377725</v>
      </c>
      <c r="J20" s="3">
        <f t="shared" si="3"/>
        <v>0.56901238249999997</v>
      </c>
      <c r="K20" s="3">
        <f t="shared" si="3"/>
        <v>0.66430896000000006</v>
      </c>
      <c r="L20" s="3">
        <f t="shared" si="3"/>
        <v>0.70603498000000009</v>
      </c>
      <c r="M20" s="3">
        <f t="shared" si="3"/>
        <v>0.67086197749999998</v>
      </c>
      <c r="N20" s="3">
        <f t="shared" si="3"/>
        <v>0.65801587500000003</v>
      </c>
      <c r="O20" s="3">
        <f t="shared" si="3"/>
        <v>0.66412017749999996</v>
      </c>
      <c r="P20" s="3">
        <f t="shared" si="3"/>
        <v>0.69709679749999998</v>
      </c>
      <c r="Q20" s="3">
        <f t="shared" si="3"/>
        <v>0.76619589499999996</v>
      </c>
      <c r="R20" s="3">
        <f t="shared" si="3"/>
        <v>0.87003392499999999</v>
      </c>
      <c r="S20" s="3">
        <f t="shared" si="3"/>
        <v>1.0173562950000001</v>
      </c>
      <c r="T20" s="3">
        <f t="shared" si="3"/>
        <v>1.2174690225</v>
      </c>
      <c r="U20" s="3">
        <f t="shared" si="3"/>
        <v>1.4106496500000001</v>
      </c>
      <c r="V20" s="3">
        <f t="shared" si="3"/>
        <v>1.5393754749999999</v>
      </c>
      <c r="W20" s="3">
        <f t="shared" si="3"/>
        <v>1.5339142750000001</v>
      </c>
      <c r="X20" s="3">
        <f t="shared" si="3"/>
        <v>1.42513705</v>
      </c>
      <c r="Y20" s="3">
        <f t="shared" si="3"/>
        <v>1.3749087249999998</v>
      </c>
      <c r="Z20" s="3">
        <f t="shared" si="3"/>
        <v>1.22324565</v>
      </c>
      <c r="AA20" s="3">
        <f t="shared" si="3"/>
        <v>0.99678027749999987</v>
      </c>
      <c r="AB20" s="3">
        <f t="shared" si="3"/>
        <v>0.78911368500000001</v>
      </c>
    </row>
    <row r="21" spans="1:28" s="8" customFormat="1" x14ac:dyDescent="0.25">
      <c r="A21" s="7"/>
      <c r="D21" s="8" t="s">
        <v>87</v>
      </c>
      <c r="E21" s="24">
        <f>SUM(E18:E20)</f>
        <v>1.0248998525000002</v>
      </c>
      <c r="F21" s="24">
        <f t="shared" ref="F21:AB21" si="4">SUM(F18:F20)</f>
        <v>0.90263031799999993</v>
      </c>
      <c r="G21" s="24">
        <f t="shared" si="4"/>
        <v>0.83261549049999994</v>
      </c>
      <c r="H21" s="24">
        <f t="shared" si="4"/>
        <v>0.79666303849999998</v>
      </c>
      <c r="I21" s="24">
        <f t="shared" si="4"/>
        <v>0.79766634150000004</v>
      </c>
      <c r="J21" s="24">
        <f t="shared" si="4"/>
        <v>0.85488863149999994</v>
      </c>
      <c r="K21" s="24">
        <f t="shared" si="4"/>
        <v>0.99717084700000003</v>
      </c>
      <c r="L21" s="24">
        <f t="shared" si="4"/>
        <v>1.0588691430000001</v>
      </c>
      <c r="M21" s="24">
        <f t="shared" si="4"/>
        <v>1.0066779585000001</v>
      </c>
      <c r="N21" s="24">
        <f t="shared" si="4"/>
        <v>0.99004546300000007</v>
      </c>
      <c r="O21" s="24">
        <f t="shared" si="4"/>
        <v>1.0046131995000001</v>
      </c>
      <c r="P21" s="24">
        <f t="shared" si="4"/>
        <v>1.0618510004999999</v>
      </c>
      <c r="Q21" s="24">
        <f t="shared" si="4"/>
        <v>1.1797109539999999</v>
      </c>
      <c r="R21" s="24">
        <f t="shared" si="4"/>
        <v>1.3552279780000001</v>
      </c>
      <c r="S21" s="24">
        <f t="shared" si="4"/>
        <v>1.5974321950000001</v>
      </c>
      <c r="T21" s="24">
        <f t="shared" si="4"/>
        <v>1.9223841925</v>
      </c>
      <c r="U21" s="24">
        <f t="shared" si="4"/>
        <v>2.2331517999999999</v>
      </c>
      <c r="V21" s="24">
        <f t="shared" si="4"/>
        <v>2.4359034550000001</v>
      </c>
      <c r="W21" s="24">
        <f t="shared" si="4"/>
        <v>2.422626395</v>
      </c>
      <c r="X21" s="24">
        <f t="shared" si="4"/>
        <v>2.2322920000000002</v>
      </c>
      <c r="Y21" s="24">
        <f t="shared" si="4"/>
        <v>2.130425045</v>
      </c>
      <c r="Z21" s="24">
        <f t="shared" si="4"/>
        <v>1.88431294</v>
      </c>
      <c r="AA21" s="24">
        <f t="shared" si="4"/>
        <v>1.5294578274999999</v>
      </c>
      <c r="AB21" s="24">
        <f t="shared" si="4"/>
        <v>1.2071505810000001</v>
      </c>
    </row>
    <row r="22" spans="1:28" x14ac:dyDescent="0.25">
      <c r="A22" s="4">
        <v>42257</v>
      </c>
      <c r="B22" s="5">
        <v>1</v>
      </c>
      <c r="C22" s="6"/>
      <c r="D22" s="6" t="s">
        <v>56</v>
      </c>
      <c r="E22" s="6">
        <v>0.97148694999999996</v>
      </c>
      <c r="F22" s="6">
        <v>0.83337150000000004</v>
      </c>
      <c r="G22" s="6">
        <v>0.72951675000000005</v>
      </c>
      <c r="H22" s="6">
        <v>0.67783384999999996</v>
      </c>
      <c r="I22" s="6">
        <v>0.65654005000000004</v>
      </c>
      <c r="J22" s="6">
        <v>0.68624739999999995</v>
      </c>
      <c r="K22" s="6">
        <v>0.78755160000000002</v>
      </c>
      <c r="L22" s="6">
        <v>0.81057964999999998</v>
      </c>
      <c r="M22" s="6">
        <v>0.77020140000000004</v>
      </c>
      <c r="N22" s="6">
        <v>0.81981535000000005</v>
      </c>
      <c r="O22" s="6">
        <v>0.93934174999999998</v>
      </c>
      <c r="P22" s="6">
        <v>1.1433724000000001</v>
      </c>
      <c r="Q22" s="6">
        <v>1.4223565</v>
      </c>
      <c r="R22" s="6">
        <v>1.7363811</v>
      </c>
      <c r="S22" s="6">
        <v>2.1235444999999999</v>
      </c>
      <c r="T22" s="6">
        <v>2.2944010000000001</v>
      </c>
      <c r="U22" s="6">
        <v>2.1663801999999999</v>
      </c>
      <c r="V22" s="6">
        <v>2.3063353000000002</v>
      </c>
      <c r="W22" s="6">
        <v>2.3343175999999999</v>
      </c>
      <c r="X22" s="6">
        <v>3.0060489000000001</v>
      </c>
      <c r="Y22" s="6">
        <v>2.7417904000000002</v>
      </c>
      <c r="Z22" s="6">
        <v>2.1972537999999999</v>
      </c>
      <c r="AA22" s="6">
        <v>1.6703679</v>
      </c>
      <c r="AB22" s="6">
        <v>1.2625823</v>
      </c>
    </row>
    <row r="37" spans="12:12" x14ac:dyDescent="0.25">
      <c r="L37" s="23"/>
    </row>
  </sheetData>
  <mergeCells count="3">
    <mergeCell ref="E8:AB8"/>
    <mergeCell ref="E1:AB1"/>
    <mergeCell ref="E16:AB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workbookViewId="0">
      <selection activeCell="D13" sqref="A1:XFD1048576"/>
    </sheetView>
  </sheetViews>
  <sheetFormatPr defaultRowHeight="15" x14ac:dyDescent="0.25"/>
  <cols>
    <col min="1" max="1" width="9.7109375" bestFit="1" customWidth="1"/>
    <col min="2" max="2" width="19.42578125" bestFit="1" customWidth="1"/>
    <col min="3" max="3" width="9.5703125" bestFit="1" customWidth="1"/>
    <col min="4" max="4" width="19.42578125" bestFit="1" customWidth="1"/>
    <col min="5" max="13" width="5.7109375" bestFit="1" customWidth="1"/>
    <col min="14" max="28" width="6.7109375" bestFit="1" customWidth="1"/>
  </cols>
  <sheetData>
    <row r="1" spans="1:28" ht="31.5" customHeight="1" x14ac:dyDescent="0.25">
      <c r="A1" t="s">
        <v>0</v>
      </c>
      <c r="B1" t="s">
        <v>54</v>
      </c>
      <c r="C1" s="33" t="s">
        <v>62</v>
      </c>
      <c r="D1" s="33"/>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row>
    <row r="2" spans="1:28" s="8" customFormat="1" x14ac:dyDescent="0.25">
      <c r="A2" s="7"/>
      <c r="B2" s="8" t="s">
        <v>89</v>
      </c>
      <c r="C2" s="32">
        <f>AVERAGE(Q2:R2, Z2:AA2)</f>
        <v>1.487177424875</v>
      </c>
      <c r="D2" s="32"/>
      <c r="E2" s="3">
        <v>1.0248998525000002</v>
      </c>
      <c r="F2" s="3">
        <v>0.90263031799999993</v>
      </c>
      <c r="G2" s="3">
        <v>0.83261549049999994</v>
      </c>
      <c r="H2" s="3">
        <v>0.79666303849999998</v>
      </c>
      <c r="I2" s="3">
        <v>0.79766634150000004</v>
      </c>
      <c r="J2" s="3">
        <v>0.85488863149999994</v>
      </c>
      <c r="K2" s="3">
        <v>0.99717084700000003</v>
      </c>
      <c r="L2" s="3">
        <v>1.0588691430000001</v>
      </c>
      <c r="M2" s="3">
        <v>1.0066779585000001</v>
      </c>
      <c r="N2" s="3">
        <v>0.99004546300000007</v>
      </c>
      <c r="O2" s="3">
        <v>1.0046131995000001</v>
      </c>
      <c r="P2" s="3">
        <v>1.0618510004999999</v>
      </c>
      <c r="Q2" s="14">
        <v>1.1797109539999999</v>
      </c>
      <c r="R2" s="14">
        <v>1.3552279780000001</v>
      </c>
      <c r="S2" s="3">
        <v>1.5974321950000001</v>
      </c>
      <c r="T2" s="3">
        <v>1.9223841925</v>
      </c>
      <c r="U2" s="26">
        <v>2.2331517999999999</v>
      </c>
      <c r="V2" s="26">
        <v>2.4359034550000001</v>
      </c>
      <c r="W2" s="26">
        <v>2.422626395</v>
      </c>
      <c r="X2" s="3">
        <v>2.2322920000000002</v>
      </c>
      <c r="Y2" s="3">
        <v>2.130425045</v>
      </c>
      <c r="Z2" s="14">
        <v>1.88431294</v>
      </c>
      <c r="AA2" s="14">
        <v>1.5294578274999999</v>
      </c>
      <c r="AB2" s="3">
        <v>1.2071505810000001</v>
      </c>
    </row>
    <row r="3" spans="1:28" s="8" customFormat="1" x14ac:dyDescent="0.25">
      <c r="A3" s="7">
        <v>42257</v>
      </c>
      <c r="B3" s="3" t="s">
        <v>56</v>
      </c>
      <c r="C3" s="32">
        <f>AVERAGE(Q3:R3, Z3:AA3)</f>
        <v>1.7565898250000003</v>
      </c>
      <c r="D3" s="32"/>
      <c r="E3" s="3">
        <v>0.97148694999999996</v>
      </c>
      <c r="F3" s="3">
        <v>0.83337150000000004</v>
      </c>
      <c r="G3" s="3">
        <v>0.72951675000000005</v>
      </c>
      <c r="H3" s="3">
        <v>0.67783384999999996</v>
      </c>
      <c r="I3" s="3">
        <v>0.65654005000000004</v>
      </c>
      <c r="J3" s="3">
        <v>0.68624739999999995</v>
      </c>
      <c r="K3" s="3">
        <v>0.78755160000000002</v>
      </c>
      <c r="L3" s="3">
        <v>0.81057964999999998</v>
      </c>
      <c r="M3" s="3">
        <v>0.77020140000000004</v>
      </c>
      <c r="N3" s="3">
        <v>0.81981535000000005</v>
      </c>
      <c r="O3" s="3">
        <v>0.93934174999999998</v>
      </c>
      <c r="P3" s="3">
        <v>1.1433724000000001</v>
      </c>
      <c r="Q3" s="14">
        <v>1.4223565</v>
      </c>
      <c r="R3" s="14">
        <v>1.7363811</v>
      </c>
      <c r="S3" s="3">
        <v>2.1235444999999999</v>
      </c>
      <c r="T3" s="3">
        <v>2.2944010000000001</v>
      </c>
      <c r="U3" s="26">
        <v>2.1663801999999999</v>
      </c>
      <c r="V3" s="26">
        <v>2.3063353000000002</v>
      </c>
      <c r="W3" s="26">
        <v>2.3343175999999999</v>
      </c>
      <c r="X3" s="3">
        <v>3.0060489000000001</v>
      </c>
      <c r="Y3" s="3">
        <v>2.7417904000000002</v>
      </c>
      <c r="Z3" s="14">
        <v>2.1972537999999999</v>
      </c>
      <c r="AA3" s="14">
        <v>1.6703679</v>
      </c>
      <c r="AB3" s="3">
        <v>1.2625823</v>
      </c>
    </row>
    <row r="5" spans="1:28" x14ac:dyDescent="0.25">
      <c r="A5" t="s">
        <v>59</v>
      </c>
    </row>
    <row r="6" spans="1:28" x14ac:dyDescent="0.25">
      <c r="A6" t="s">
        <v>0</v>
      </c>
      <c r="B6" t="s">
        <v>54</v>
      </c>
      <c r="C6" t="s">
        <v>60</v>
      </c>
      <c r="D6" t="s">
        <v>61</v>
      </c>
      <c r="E6" t="s">
        <v>2</v>
      </c>
      <c r="F6" t="s">
        <v>3</v>
      </c>
      <c r="G6" t="s">
        <v>4</v>
      </c>
      <c r="H6" t="s">
        <v>5</v>
      </c>
      <c r="I6" t="s">
        <v>6</v>
      </c>
      <c r="J6" t="s">
        <v>7</v>
      </c>
      <c r="K6" t="s">
        <v>8</v>
      </c>
      <c r="L6" t="s">
        <v>9</v>
      </c>
      <c r="M6" t="s">
        <v>10</v>
      </c>
      <c r="N6" t="s">
        <v>11</v>
      </c>
      <c r="O6" t="s">
        <v>12</v>
      </c>
      <c r="P6" t="s">
        <v>13</v>
      </c>
      <c r="Q6" t="s">
        <v>14</v>
      </c>
      <c r="R6" t="s">
        <v>15</v>
      </c>
      <c r="S6" t="s">
        <v>16</v>
      </c>
      <c r="T6" t="s">
        <v>17</v>
      </c>
      <c r="U6" t="s">
        <v>18</v>
      </c>
      <c r="V6" t="s">
        <v>19</v>
      </c>
      <c r="W6" t="s">
        <v>20</v>
      </c>
      <c r="X6" t="s">
        <v>21</v>
      </c>
      <c r="Y6" t="s">
        <v>22</v>
      </c>
      <c r="Z6" t="s">
        <v>23</v>
      </c>
      <c r="AA6" t="s">
        <v>24</v>
      </c>
      <c r="AB6" t="s">
        <v>25</v>
      </c>
    </row>
    <row r="7" spans="1:28" x14ac:dyDescent="0.25">
      <c r="A7" s="7"/>
      <c r="B7" s="8" t="s">
        <v>90</v>
      </c>
      <c r="C7" s="19">
        <f>C3/C2</f>
        <v>1.1811568650913624</v>
      </c>
      <c r="D7" s="19">
        <f>IF(C7&gt;1.4,1.4,IF(C7&lt;(1/1.4),1/1.4,C7))</f>
        <v>1.1811568650913624</v>
      </c>
      <c r="E7" s="2">
        <f t="shared" ref="E7:AB7" si="0">$D7*E2</f>
        <v>1.2105674968114999</v>
      </c>
      <c r="F7" s="2">
        <f t="shared" si="0"/>
        <v>1.0661479967452996</v>
      </c>
      <c r="G7" s="2">
        <f t="shared" si="0"/>
        <v>0.98344950258548702</v>
      </c>
      <c r="H7" s="2">
        <f t="shared" si="0"/>
        <v>0.94098401708881929</v>
      </c>
      <c r="I7" s="2">
        <f t="shared" si="0"/>
        <v>0.94216907531503613</v>
      </c>
      <c r="J7" s="2">
        <f t="shared" si="0"/>
        <v>1.0097575759847848</v>
      </c>
      <c r="K7" s="2">
        <f t="shared" si="0"/>
        <v>1.1778151916030186</v>
      </c>
      <c r="L7" s="2">
        <f t="shared" si="0"/>
        <v>1.2506905574878577</v>
      </c>
      <c r="M7" s="2">
        <f t="shared" si="0"/>
        <v>1.1890445816184327</v>
      </c>
      <c r="N7" s="2">
        <f t="shared" si="0"/>
        <v>1.1693989953750066</v>
      </c>
      <c r="O7" s="2">
        <f t="shared" si="0"/>
        <v>1.1866057773508236</v>
      </c>
      <c r="P7" s="2">
        <f t="shared" si="0"/>
        <v>1.2542125989447066</v>
      </c>
      <c r="Q7" s="2">
        <f t="shared" si="0"/>
        <v>1.3934236921405803</v>
      </c>
      <c r="R7" s="2">
        <f t="shared" si="0"/>
        <v>1.600736829978586</v>
      </c>
      <c r="S7" s="2">
        <f t="shared" si="0"/>
        <v>1.886818003642214</v>
      </c>
      <c r="T7" s="2">
        <f t="shared" si="0"/>
        <v>2.2706372863144901</v>
      </c>
      <c r="U7" s="2">
        <f t="shared" si="0"/>
        <v>2.6377025793611328</v>
      </c>
      <c r="V7" s="2">
        <f t="shared" si="0"/>
        <v>2.8771840885730189</v>
      </c>
      <c r="W7" s="2">
        <f t="shared" si="0"/>
        <v>2.8615017980057886</v>
      </c>
      <c r="X7" s="2">
        <f t="shared" si="0"/>
        <v>2.636687020688528</v>
      </c>
      <c r="Y7" s="2">
        <f t="shared" si="0"/>
        <v>2.5163661674643247</v>
      </c>
      <c r="Z7" s="2">
        <f t="shared" si="0"/>
        <v>2.2256691650614884</v>
      </c>
      <c r="AA7" s="2">
        <f t="shared" si="0"/>
        <v>1.8065296128193458</v>
      </c>
      <c r="AB7" s="2">
        <f t="shared" si="0"/>
        <v>1.4258341959471768</v>
      </c>
    </row>
    <row r="8" spans="1:28" x14ac:dyDescent="0.25">
      <c r="A8" s="7">
        <v>42257</v>
      </c>
      <c r="B8" s="3" t="s">
        <v>56</v>
      </c>
      <c r="C8" s="3"/>
      <c r="E8" s="3">
        <v>0.97148694999999996</v>
      </c>
      <c r="F8" s="3">
        <v>0.83337150000000004</v>
      </c>
      <c r="G8" s="3">
        <v>0.72951675000000005</v>
      </c>
      <c r="H8" s="3">
        <v>0.67783384999999996</v>
      </c>
      <c r="I8" s="3">
        <v>0.65654005000000004</v>
      </c>
      <c r="J8" s="3">
        <v>0.68624739999999995</v>
      </c>
      <c r="K8" s="3">
        <v>0.78755160000000002</v>
      </c>
      <c r="L8" s="3">
        <v>0.81057964999999998</v>
      </c>
      <c r="M8" s="3">
        <v>0.77020140000000004</v>
      </c>
      <c r="N8" s="3">
        <v>0.81981535000000005</v>
      </c>
      <c r="O8" s="3">
        <v>0.93934174999999998</v>
      </c>
      <c r="P8" s="3">
        <v>1.1433724000000001</v>
      </c>
      <c r="Q8" s="3">
        <v>1.4223565</v>
      </c>
      <c r="R8" s="3">
        <v>1.7363811</v>
      </c>
      <c r="S8" s="3">
        <v>2.1235444999999999</v>
      </c>
      <c r="T8" s="3">
        <v>2.2944010000000001</v>
      </c>
      <c r="U8" s="3">
        <v>2.1663801999999999</v>
      </c>
      <c r="V8" s="3">
        <v>2.3063353000000002</v>
      </c>
      <c r="W8" s="3">
        <v>2.3343175999999999</v>
      </c>
      <c r="X8" s="3">
        <v>3.0060489000000001</v>
      </c>
      <c r="Y8" s="3">
        <v>2.7417904000000002</v>
      </c>
      <c r="Z8" s="3">
        <v>2.1972537999999999</v>
      </c>
      <c r="AA8" s="3">
        <v>1.6703679</v>
      </c>
      <c r="AB8" s="3">
        <v>1.2625823</v>
      </c>
    </row>
    <row r="9" spans="1:28" x14ac:dyDescent="0.25">
      <c r="B9" s="8" t="s">
        <v>63</v>
      </c>
      <c r="E9" s="2">
        <f>E7-E8</f>
        <v>0.23908054681149993</v>
      </c>
      <c r="F9" s="2">
        <f t="shared" ref="F9:AB9" si="1">F7-F8</f>
        <v>0.23277649674529954</v>
      </c>
      <c r="G9" s="2">
        <f t="shared" si="1"/>
        <v>0.25393275258548698</v>
      </c>
      <c r="H9" s="2">
        <f t="shared" si="1"/>
        <v>0.26315016708881933</v>
      </c>
      <c r="I9" s="2">
        <f t="shared" si="1"/>
        <v>0.28562902531503609</v>
      </c>
      <c r="J9" s="2">
        <f t="shared" si="1"/>
        <v>0.32351017598478482</v>
      </c>
      <c r="K9" s="2">
        <f t="shared" si="1"/>
        <v>0.3902635916030186</v>
      </c>
      <c r="L9" s="2">
        <f t="shared" si="1"/>
        <v>0.44011090748785775</v>
      </c>
      <c r="M9" s="2">
        <f t="shared" si="1"/>
        <v>0.4188431816184327</v>
      </c>
      <c r="N9" s="2">
        <f t="shared" si="1"/>
        <v>0.34958364537500652</v>
      </c>
      <c r="O9" s="2">
        <f t="shared" si="1"/>
        <v>0.24726402735082365</v>
      </c>
      <c r="P9" s="2">
        <f t="shared" si="1"/>
        <v>0.11084019894470654</v>
      </c>
      <c r="Q9" s="2">
        <f t="shared" si="1"/>
        <v>-2.8932807859419762E-2</v>
      </c>
      <c r="R9" s="2">
        <f t="shared" si="1"/>
        <v>-0.13564427002141399</v>
      </c>
      <c r="S9" s="2">
        <f t="shared" si="1"/>
        <v>-0.23672649635778598</v>
      </c>
      <c r="T9" s="2">
        <f t="shared" si="1"/>
        <v>-2.3763713685510002E-2</v>
      </c>
      <c r="U9" s="2">
        <f t="shared" si="1"/>
        <v>0.47132237936113297</v>
      </c>
      <c r="V9" s="2">
        <f t="shared" si="1"/>
        <v>0.57084878857301868</v>
      </c>
      <c r="W9" s="2">
        <f t="shared" si="1"/>
        <v>0.52718419800578875</v>
      </c>
      <c r="X9" s="2">
        <f t="shared" si="1"/>
        <v>-0.36936187931147213</v>
      </c>
      <c r="Y9" s="2">
        <f t="shared" si="1"/>
        <v>-0.22542423253567545</v>
      </c>
      <c r="Z9" s="2">
        <f t="shared" si="1"/>
        <v>2.8415365061488451E-2</v>
      </c>
      <c r="AA9" s="2">
        <f t="shared" si="1"/>
        <v>0.13616171281934575</v>
      </c>
      <c r="AB9" s="2">
        <f t="shared" si="1"/>
        <v>0.16325189594717671</v>
      </c>
    </row>
  </sheetData>
  <mergeCells count="3">
    <mergeCell ref="C3:D3"/>
    <mergeCell ref="C2:D2"/>
    <mergeCell ref="C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
  <sheetViews>
    <sheetView workbookViewId="0">
      <selection activeCell="E6" sqref="E6"/>
    </sheetView>
  </sheetViews>
  <sheetFormatPr defaultRowHeight="15" x14ac:dyDescent="0.25"/>
  <cols>
    <col min="1" max="1" width="9.7109375" bestFit="1" customWidth="1"/>
    <col min="2" max="2" width="19.42578125" bestFit="1" customWidth="1"/>
    <col min="3" max="3" width="9.5703125" bestFit="1" customWidth="1"/>
    <col min="4" max="4" width="19.42578125" bestFit="1" customWidth="1"/>
    <col min="5" max="13" width="5.7109375" bestFit="1" customWidth="1"/>
    <col min="14" max="28" width="6.7109375" bestFit="1" customWidth="1"/>
  </cols>
  <sheetData>
    <row r="1" spans="1:28" x14ac:dyDescent="0.25">
      <c r="A1" t="s">
        <v>59</v>
      </c>
    </row>
    <row r="2" spans="1:28" x14ac:dyDescent="0.25">
      <c r="A2" t="s">
        <v>0</v>
      </c>
      <c r="B2" t="s">
        <v>54</v>
      </c>
      <c r="C2" t="s">
        <v>60</v>
      </c>
      <c r="D2" t="s">
        <v>61</v>
      </c>
      <c r="E2" t="s">
        <v>2</v>
      </c>
      <c r="F2" t="s">
        <v>3</v>
      </c>
      <c r="G2" t="s">
        <v>4</v>
      </c>
      <c r="H2" t="s">
        <v>5</v>
      </c>
      <c r="I2" t="s">
        <v>6</v>
      </c>
      <c r="J2" t="s">
        <v>7</v>
      </c>
      <c r="K2" t="s">
        <v>8</v>
      </c>
      <c r="L2" t="s">
        <v>9</v>
      </c>
      <c r="M2" t="s">
        <v>10</v>
      </c>
      <c r="N2" t="s">
        <v>11</v>
      </c>
      <c r="O2" t="s">
        <v>12</v>
      </c>
      <c r="P2" t="s">
        <v>13</v>
      </c>
      <c r="Q2" t="s">
        <v>14</v>
      </c>
      <c r="R2" t="s">
        <v>15</v>
      </c>
      <c r="S2" t="s">
        <v>16</v>
      </c>
      <c r="T2" t="s">
        <v>17</v>
      </c>
      <c r="U2" t="s">
        <v>18</v>
      </c>
      <c r="V2" t="s">
        <v>19</v>
      </c>
      <c r="W2" t="s">
        <v>20</v>
      </c>
      <c r="X2" t="s">
        <v>21</v>
      </c>
      <c r="Y2" t="s">
        <v>22</v>
      </c>
      <c r="Z2" t="s">
        <v>23</v>
      </c>
      <c r="AA2" t="s">
        <v>24</v>
      </c>
      <c r="AB2" t="s">
        <v>25</v>
      </c>
    </row>
    <row r="3" spans="1:28" x14ac:dyDescent="0.25">
      <c r="A3" s="7"/>
      <c r="B3" s="8" t="s">
        <v>90</v>
      </c>
      <c r="C3" s="19">
        <v>1.1811568650913624</v>
      </c>
      <c r="D3" s="19">
        <v>1.1811568650913624</v>
      </c>
      <c r="E3" s="2">
        <v>1.2105674968114999</v>
      </c>
      <c r="F3" s="2">
        <v>1.0661479967452996</v>
      </c>
      <c r="G3" s="2">
        <v>0.98344950258548702</v>
      </c>
      <c r="H3" s="2">
        <v>0.94098401708881929</v>
      </c>
      <c r="I3" s="2">
        <v>0.94216907531503613</v>
      </c>
      <c r="J3" s="2">
        <v>1.0097575759847848</v>
      </c>
      <c r="K3" s="2">
        <v>1.1778151916030186</v>
      </c>
      <c r="L3" s="2">
        <v>1.2506905574878577</v>
      </c>
      <c r="M3" s="2">
        <v>1.1890445816184327</v>
      </c>
      <c r="N3" s="2">
        <v>1.1693989953750066</v>
      </c>
      <c r="O3" s="2">
        <v>1.1866057773508236</v>
      </c>
      <c r="P3" s="2">
        <v>1.2542125989447066</v>
      </c>
      <c r="Q3" s="2">
        <v>1.3934236921405803</v>
      </c>
      <c r="R3" s="2">
        <v>1.600736829978586</v>
      </c>
      <c r="S3" s="2">
        <v>1.886818003642214</v>
      </c>
      <c r="T3" s="2">
        <v>2.2706372863144901</v>
      </c>
      <c r="U3" s="2">
        <v>2.6377025793611328</v>
      </c>
      <c r="V3" s="2">
        <v>2.8771840885730189</v>
      </c>
      <c r="W3" s="2">
        <v>2.8615017980057886</v>
      </c>
      <c r="X3" s="2">
        <v>2.636687020688528</v>
      </c>
      <c r="Y3" s="2">
        <v>2.5163661674643247</v>
      </c>
      <c r="Z3" s="2">
        <v>2.2256691650614884</v>
      </c>
      <c r="AA3" s="2">
        <v>1.8065296128193458</v>
      </c>
      <c r="AB3" s="2">
        <v>1.4258341959471768</v>
      </c>
    </row>
    <row r="4" spans="1:28" x14ac:dyDescent="0.25">
      <c r="A4" s="7">
        <v>42257</v>
      </c>
      <c r="B4" s="3" t="s">
        <v>56</v>
      </c>
      <c r="C4" s="3"/>
      <c r="E4" s="3">
        <v>0.97148694999999996</v>
      </c>
      <c r="F4" s="3">
        <v>0.83337150000000004</v>
      </c>
      <c r="G4" s="3">
        <v>0.72951675000000005</v>
      </c>
      <c r="H4" s="3">
        <v>0.67783384999999996</v>
      </c>
      <c r="I4" s="3">
        <v>0.65654005000000004</v>
      </c>
      <c r="J4" s="3">
        <v>0.68624739999999995</v>
      </c>
      <c r="K4" s="3">
        <v>0.78755160000000002</v>
      </c>
      <c r="L4" s="3">
        <v>0.81057964999999998</v>
      </c>
      <c r="M4" s="3">
        <v>0.77020140000000004</v>
      </c>
      <c r="N4" s="3">
        <v>0.81981535000000005</v>
      </c>
      <c r="O4" s="3">
        <v>0.93934174999999998</v>
      </c>
      <c r="P4" s="3">
        <v>1.1433724000000001</v>
      </c>
      <c r="Q4" s="3">
        <v>1.4223565</v>
      </c>
      <c r="R4" s="3">
        <v>1.7363811</v>
      </c>
      <c r="S4" s="3">
        <v>2.1235444999999999</v>
      </c>
      <c r="T4" s="3">
        <v>2.2944010000000001</v>
      </c>
      <c r="U4" s="3">
        <v>2.1663801999999999</v>
      </c>
      <c r="V4" s="3">
        <v>2.3063353000000002</v>
      </c>
      <c r="W4" s="3">
        <v>2.3343175999999999</v>
      </c>
      <c r="X4" s="3">
        <v>3.0060489000000001</v>
      </c>
      <c r="Y4" s="3">
        <v>2.7417904000000002</v>
      </c>
      <c r="Z4" s="3">
        <v>2.1972537999999999</v>
      </c>
      <c r="AA4" s="3">
        <v>1.6703679</v>
      </c>
      <c r="AB4" s="3">
        <v>1.2625823</v>
      </c>
    </row>
    <row r="5" spans="1:28" x14ac:dyDescent="0.25">
      <c r="B5" s="8" t="s">
        <v>91</v>
      </c>
      <c r="E5" s="2">
        <f>E3-E4</f>
        <v>0.23908054681149993</v>
      </c>
      <c r="F5" s="2">
        <f t="shared" ref="F5:AB5" si="0">F3-F4</f>
        <v>0.23277649674529954</v>
      </c>
      <c r="G5" s="2">
        <f t="shared" si="0"/>
        <v>0.25393275258548698</v>
      </c>
      <c r="H5" s="2">
        <f t="shared" si="0"/>
        <v>0.26315016708881933</v>
      </c>
      <c r="I5" s="2">
        <f t="shared" si="0"/>
        <v>0.28562902531503609</v>
      </c>
      <c r="J5" s="2">
        <f t="shared" si="0"/>
        <v>0.32351017598478482</v>
      </c>
      <c r="K5" s="2">
        <f t="shared" si="0"/>
        <v>0.3902635916030186</v>
      </c>
      <c r="L5" s="2">
        <f t="shared" si="0"/>
        <v>0.44011090748785775</v>
      </c>
      <c r="M5" s="2">
        <f t="shared" si="0"/>
        <v>0.4188431816184327</v>
      </c>
      <c r="N5" s="2">
        <f t="shared" si="0"/>
        <v>0.34958364537500652</v>
      </c>
      <c r="O5" s="2">
        <f t="shared" si="0"/>
        <v>0.24726402735082365</v>
      </c>
      <c r="P5" s="2">
        <f t="shared" si="0"/>
        <v>0.11084019894470654</v>
      </c>
      <c r="Q5" s="2">
        <f t="shared" si="0"/>
        <v>-2.8932807859419762E-2</v>
      </c>
      <c r="R5" s="2">
        <f t="shared" si="0"/>
        <v>-0.13564427002141399</v>
      </c>
      <c r="S5" s="2">
        <f t="shared" si="0"/>
        <v>-0.23672649635778598</v>
      </c>
      <c r="T5" s="2">
        <f t="shared" si="0"/>
        <v>-2.3763713685510002E-2</v>
      </c>
      <c r="U5" s="2">
        <f t="shared" si="0"/>
        <v>0.47132237936113297</v>
      </c>
      <c r="V5" s="2">
        <f t="shared" si="0"/>
        <v>0.57084878857301868</v>
      </c>
      <c r="W5" s="2">
        <f t="shared" si="0"/>
        <v>0.52718419800578875</v>
      </c>
      <c r="X5" s="2">
        <f t="shared" si="0"/>
        <v>-0.36936187931147213</v>
      </c>
      <c r="Y5" s="2">
        <f t="shared" si="0"/>
        <v>-0.22542423253567545</v>
      </c>
      <c r="Z5" s="2">
        <f t="shared" si="0"/>
        <v>2.8415365061488451E-2</v>
      </c>
      <c r="AA5" s="2">
        <f t="shared" si="0"/>
        <v>0.13616171281934575</v>
      </c>
      <c r="AB5" s="2">
        <f t="shared" si="0"/>
        <v>0.16325189594717671</v>
      </c>
    </row>
    <row r="6" spans="1:28" x14ac:dyDescent="0.25">
      <c r="B6" s="8" t="s">
        <v>92</v>
      </c>
      <c r="E6" s="2">
        <f>MAX(0, E5)</f>
        <v>0.23908054681149993</v>
      </c>
      <c r="F6" s="2">
        <f t="shared" ref="F6:AB6" si="1">MAX(0, F5)</f>
        <v>0.23277649674529954</v>
      </c>
      <c r="G6" s="2">
        <f t="shared" si="1"/>
        <v>0.25393275258548698</v>
      </c>
      <c r="H6" s="2">
        <f t="shared" si="1"/>
        <v>0.26315016708881933</v>
      </c>
      <c r="I6" s="2">
        <f t="shared" si="1"/>
        <v>0.28562902531503609</v>
      </c>
      <c r="J6" s="2">
        <f t="shared" si="1"/>
        <v>0.32351017598478482</v>
      </c>
      <c r="K6" s="2">
        <f t="shared" si="1"/>
        <v>0.3902635916030186</v>
      </c>
      <c r="L6" s="2">
        <f t="shared" si="1"/>
        <v>0.44011090748785775</v>
      </c>
      <c r="M6" s="2">
        <f t="shared" si="1"/>
        <v>0.4188431816184327</v>
      </c>
      <c r="N6" s="2">
        <f t="shared" si="1"/>
        <v>0.34958364537500652</v>
      </c>
      <c r="O6" s="2">
        <f t="shared" si="1"/>
        <v>0.24726402735082365</v>
      </c>
      <c r="P6" s="2">
        <f t="shared" si="1"/>
        <v>0.11084019894470654</v>
      </c>
      <c r="Q6" s="2">
        <f t="shared" si="1"/>
        <v>0</v>
      </c>
      <c r="R6" s="2">
        <f t="shared" si="1"/>
        <v>0</v>
      </c>
      <c r="S6" s="2">
        <f t="shared" si="1"/>
        <v>0</v>
      </c>
      <c r="T6" s="2">
        <f t="shared" si="1"/>
        <v>0</v>
      </c>
      <c r="U6" s="2">
        <f t="shared" si="1"/>
        <v>0.47132237936113297</v>
      </c>
      <c r="V6" s="2">
        <f t="shared" si="1"/>
        <v>0.57084878857301868</v>
      </c>
      <c r="W6" s="2">
        <f t="shared" si="1"/>
        <v>0.52718419800578875</v>
      </c>
      <c r="X6" s="2">
        <f t="shared" si="1"/>
        <v>0</v>
      </c>
      <c r="Y6" s="2">
        <f t="shared" si="1"/>
        <v>0</v>
      </c>
      <c r="Z6" s="2">
        <f t="shared" si="1"/>
        <v>2.8415365061488451E-2</v>
      </c>
      <c r="AA6" s="2">
        <f t="shared" si="1"/>
        <v>0.13616171281934575</v>
      </c>
      <c r="AB6" s="2">
        <f t="shared" si="1"/>
        <v>0.16325189594717671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5</Value>
    </TaxCatchAll>
    <Important xmlns="2613f182-e424-487f-ac7f-33bed2fc986a">false</Important>
    <ISOGroupTaxHTField0 xmlns="2613f182-e424-487f-ac7f-33bed2fc986a">
      <Terms xmlns="http://schemas.microsoft.com/office/infopath/2007/PartnerControls"/>
    </ISOGroupTaxHTField0>
    <PostDate xmlns="2613f182-e424-487f-ac7f-33bed2fc986a">2019-12-04T23:03:06+00:00</PostDate>
    <ExpireDate xmlns="2613f182-e424-487f-ac7f-33bed2fc986a" xsi:nil="true"/>
    <Content_x0020_Owner xmlns="2613f182-e424-487f-ac7f-33bed2fc986a">
      <UserInfo>
        <DisplayName>Tong, Jie</DisplayName>
        <AccountId>122</AccountId>
        <AccountType/>
      </UserInfo>
    </Content_x0020_Owner>
    <ISOContributor xmlns="2613f182-e424-487f-ac7f-33bed2fc986a">
      <UserInfo>
        <DisplayName/>
        <AccountId>1566</AccountId>
        <AccountType/>
      </UserInfo>
    </ISOContributor>
    <IsPublished xmlns="2613f182-e424-487f-ac7f-33bed2fc986a">true</IsPublished>
    <m9e70a6096144fc698577b786817f2be xmlns="2613f182-e424-487f-ac7f-33bed2fc986a">
      <Terms xmlns="http://schemas.microsoft.com/office/infopath/2007/PartnerControls"/>
    </m9e70a6096144fc698577b786817f2be>
    <ISOExtract xmlns="2613f182-e424-487f-ac7f-33bed2fc986a" xsi:nil="true"/>
    <ISOArchiveTaxHTField0 xmlns="2613f182-e424-487f-ac7f-33bed2fc986a">Not Archivedd4ac4999-fa66-470b-a400-7ab6671d1fab</ISOArchiveTaxHTField0>
    <OriginalUri xmlns="2613f182-e424-487f-ac7f-33bed2fc986a">
      <Url xsi:nil="true"/>
      <Description xsi:nil="true"/>
    </OriginalUri>
    <ISODescription xmlns="2613f182-e424-487f-ac7f-33bed2fc986a" xsi:nil="true"/>
    <Content_x0020_Administrator xmlns="2613f182-e424-487f-ac7f-33bed2fc986a">
      <UserInfo>
        <DisplayName/>
        <AccountId>1566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Stakeholder processes</TermName>
          <TermId xmlns="http://schemas.microsoft.com/office/infopath/2007/PartnerControls">71659ab1-dac7-419e-9529-abc47c232b66</TermId>
        </TermInfo>
      </Terms>
    </ISOTopicTaxHTField0>
    <ISOArchived xmlns="2613f182-e424-487f-ac7f-33bed2fc986a">Not Archived</ISOArchived>
    <ISOGroupSequence xmlns="2613f182-e424-487f-ac7f-33bed2fc986a" xsi:nil="true"/>
    <ISOOwner xmlns="2613f182-e424-487f-ac7f-33bed2fc986a">Almeida, Keoni</ISOOwner>
    <ISOSummary xmlns="2613f182-e424-487f-ac7f-33bed2fc986a">Supplemental document to the Energy Storage and Distributed Energy Resources draft final proposal</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Web conference - draft final proposal - Jun 15, 2017|cc0ab82c-b849-49f7-a2a7-65d15241e0de;Examples and references|077a6d46-1e25-4860-bd2e-7c2ebedea3af</ParentISOGroups>
    <Orig_x0020_Post_x0020_Date xmlns="5bcbeff6-7c02-4b0f-b125-f1b3d566cc14">2017-06-09T18:50:04+00:00</Orig_x0020_Post_x0020_Date>
    <ContentReviewInterval xmlns="5bcbeff6-7c02-4b0f-b125-f1b3d566cc14">24</ContentReviewInterval>
    <IsDisabled xmlns="5bcbeff6-7c02-4b0f-b125-f1b3d566cc14">false</IsDisabled>
    <CrawlableUniqueID xmlns="5bcbeff6-7c02-4b0f-b125-f1b3d566cc14">429138fb-3e35-4d3a-94e3-7c5fcc1ebe55</CrawlableUniqueID>
  </documentManagement>
</p:properties>
</file>

<file path=customXml/itemProps1.xml><?xml version="1.0" encoding="utf-8"?>
<ds:datastoreItem xmlns:ds="http://schemas.openxmlformats.org/officeDocument/2006/customXml" ds:itemID="{6993F14A-BB3D-489C-94CB-D3610CA29C95}"/>
</file>

<file path=customXml/itemProps2.xml><?xml version="1.0" encoding="utf-8"?>
<ds:datastoreItem xmlns:ds="http://schemas.openxmlformats.org/officeDocument/2006/customXml" ds:itemID="{37B68B51-FFA3-4A57-8538-51811CE2555A}"/>
</file>

<file path=customXml/itemProps3.xml><?xml version="1.0" encoding="utf-8"?>
<ds:datastoreItem xmlns:ds="http://schemas.openxmlformats.org/officeDocument/2006/customXml" ds:itemID="{5C5154C3-FAD0-40DE-AEF2-AF46F737FC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Baseline Calculation Steps</vt:lpstr>
      <vt:lpstr>1. Avg Customer Dataset</vt:lpstr>
      <vt:lpstr>2. Clean &amp; Keep Eligible Days</vt:lpstr>
      <vt:lpstr>3. Keep Last 5 Eligible Days</vt:lpstr>
      <vt:lpstr>4. Sort by Load &amp; Pick Top 3</vt:lpstr>
      <vt:lpstr>5. Weight and Collapse</vt:lpstr>
      <vt:lpstr>6. Perform Same Day Adjustment</vt:lpstr>
      <vt:lpstr>7. Calculate Settlement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 - Day Match Workbook</dc:title>
  <dc:creator>Ciccone, Adriana</dc:creator>
  <cp:lastModifiedBy>Ciccone, Adriana</cp:lastModifiedBy>
  <dcterms:created xsi:type="dcterms:W3CDTF">2017-04-05T02:16:08Z</dcterms:created>
  <dcterms:modified xsi:type="dcterms:W3CDTF">2017-06-07T23:34:34Z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iginalUriCopy">
    <vt:lpwstr/>
  </property>
  <property fmtid="{D5CDD505-2E9C-101B-9397-08002B2CF9AE}" pid="4" name="Order">
    <vt:r8>2343600</vt:r8>
  </property>
  <property fmtid="{D5CDD505-2E9C-101B-9397-08002B2CF9AE}" pid="5" name="ISOArchive">
    <vt:lpwstr/>
  </property>
  <property fmtid="{D5CDD505-2E9C-101B-9397-08002B2CF9AE}" pid="6" name="ISOGroup">
    <vt:lpwstr/>
  </property>
  <property fmtid="{D5CDD505-2E9C-101B-9397-08002B2CF9AE}" pid="7" name="ISOTopic">
    <vt:lpwstr>5;#Stakeholder processes|71659ab1-dac7-419e-9529-abc47c232b66</vt:lpwstr>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y fmtid="{D5CDD505-2E9C-101B-9397-08002B2CF9AE}" pid="12" name="ISOKeywords">
    <vt:lpwstr/>
  </property>
  <property fmtid="{D5CDD505-2E9C-101B-9397-08002B2CF9AE}" pid="13" name="PageLink">
    <vt:lpwstr/>
  </property>
  <property fmtid="{D5CDD505-2E9C-101B-9397-08002B2CF9AE}" pid="14" name="OriginalURIBackup">
    <vt:lpwstr/>
  </property>
</Properties>
</file>