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595" windowHeight="11100" tabRatio="881"/>
  </bookViews>
  <sheets>
    <sheet name="0. Control Group Instructions" sheetId="6" r:id="rId1"/>
    <sheet name="1. Raw T and C Data" sheetId="3" r:id="rId2"/>
    <sheet name="2. ID Acceptable Days Hours" sheetId="11" r:id="rId3"/>
    <sheet name="3. Reshape the Data" sheetId="12" r:id="rId4"/>
    <sheet name="4. Calculation of Bias" sheetId="4" r:id="rId5"/>
    <sheet name="5. Calculation of RMSE" sheetId="5" r:id="rId6"/>
  </sheets>
  <definedNames>
    <definedName name="_xlnm._FilterDatabase" localSheetId="2" hidden="1">'2. ID Acceptable Days Hours'!$A$11:$AC$283</definedName>
    <definedName name="_xlnm._FilterDatabase" localSheetId="4" hidden="1">'4. Calculation of Bias'!$A$2:$D$281</definedName>
  </definedNames>
  <calcPr calcId="162913"/>
</workbook>
</file>

<file path=xl/calcChain.xml><?xml version="1.0" encoding="utf-8"?>
<calcChain xmlns="http://schemas.openxmlformats.org/spreadsheetml/2006/main">
  <c r="F281" i="5" l="1"/>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I2" i="5" s="1"/>
  <c r="I3" i="5" s="1"/>
  <c r="I4" i="5" s="1"/>
  <c r="J3" i="4"/>
  <c r="G281" i="4"/>
  <c r="F281" i="4"/>
  <c r="G280" i="4"/>
  <c r="F280" i="4"/>
  <c r="G279" i="4"/>
  <c r="F279" i="4"/>
  <c r="G278" i="4"/>
  <c r="F278" i="4"/>
  <c r="G277" i="4"/>
  <c r="F277" i="4"/>
  <c r="G276" i="4"/>
  <c r="F276" i="4"/>
  <c r="G275" i="4"/>
  <c r="F275" i="4"/>
  <c r="G274" i="4"/>
  <c r="F274" i="4"/>
  <c r="G273" i="4"/>
  <c r="F273" i="4"/>
  <c r="G272" i="4"/>
  <c r="F272" i="4"/>
  <c r="G271" i="4"/>
  <c r="F271" i="4"/>
  <c r="G270" i="4"/>
  <c r="F270" i="4"/>
  <c r="G269" i="4"/>
  <c r="F269" i="4"/>
  <c r="G268" i="4"/>
  <c r="F268" i="4"/>
  <c r="G267" i="4"/>
  <c r="F267" i="4"/>
  <c r="G266" i="4"/>
  <c r="F266" i="4"/>
  <c r="G265" i="4"/>
  <c r="F265" i="4"/>
  <c r="G264" i="4"/>
  <c r="F264" i="4"/>
  <c r="G263" i="4"/>
  <c r="F263" i="4"/>
  <c r="G262" i="4"/>
  <c r="F262" i="4"/>
  <c r="G261" i="4"/>
  <c r="F261" i="4"/>
  <c r="G260" i="4"/>
  <c r="F260" i="4"/>
  <c r="G259" i="4"/>
  <c r="F259" i="4"/>
  <c r="G258" i="4"/>
  <c r="F258" i="4"/>
  <c r="G257" i="4"/>
  <c r="F257" i="4"/>
  <c r="G256" i="4"/>
  <c r="F256" i="4"/>
  <c r="G255" i="4"/>
  <c r="F255" i="4"/>
  <c r="G254" i="4"/>
  <c r="F254" i="4"/>
  <c r="G253" i="4"/>
  <c r="F253" i="4"/>
  <c r="G252" i="4"/>
  <c r="F252" i="4"/>
  <c r="G251" i="4"/>
  <c r="F251" i="4"/>
  <c r="G250" i="4"/>
  <c r="F250" i="4"/>
  <c r="G249" i="4"/>
  <c r="F249" i="4"/>
  <c r="G248" i="4"/>
  <c r="F248" i="4"/>
  <c r="G247" i="4"/>
  <c r="F247" i="4"/>
  <c r="G246" i="4"/>
  <c r="F246" i="4"/>
  <c r="G245" i="4"/>
  <c r="F245" i="4"/>
  <c r="G244" i="4"/>
  <c r="F244" i="4"/>
  <c r="G243" i="4"/>
  <c r="F243" i="4"/>
  <c r="G242" i="4"/>
  <c r="F242" i="4"/>
  <c r="G241" i="4"/>
  <c r="F241" i="4"/>
  <c r="G240" i="4"/>
  <c r="F240" i="4"/>
  <c r="G239" i="4"/>
  <c r="F239" i="4"/>
  <c r="G238" i="4"/>
  <c r="F238" i="4"/>
  <c r="G237" i="4"/>
  <c r="F237" i="4"/>
  <c r="G236" i="4"/>
  <c r="F236" i="4"/>
  <c r="G235" i="4"/>
  <c r="F235" i="4"/>
  <c r="G234" i="4"/>
  <c r="F234" i="4"/>
  <c r="G233" i="4"/>
  <c r="F233" i="4"/>
  <c r="G232" i="4"/>
  <c r="F232" i="4"/>
  <c r="G231" i="4"/>
  <c r="F231" i="4"/>
  <c r="G230" i="4"/>
  <c r="F230" i="4"/>
  <c r="G229" i="4"/>
  <c r="F229" i="4"/>
  <c r="G228" i="4"/>
  <c r="F228" i="4"/>
  <c r="G227" i="4"/>
  <c r="F227" i="4"/>
  <c r="G226" i="4"/>
  <c r="F226" i="4"/>
  <c r="G225" i="4"/>
  <c r="F225" i="4"/>
  <c r="G224" i="4"/>
  <c r="F224" i="4"/>
  <c r="G223" i="4"/>
  <c r="F223" i="4"/>
  <c r="G222" i="4"/>
  <c r="F222" i="4"/>
  <c r="G221" i="4"/>
  <c r="F221" i="4"/>
  <c r="G220" i="4"/>
  <c r="F220" i="4"/>
  <c r="G219" i="4"/>
  <c r="F219" i="4"/>
  <c r="G218" i="4"/>
  <c r="F218" i="4"/>
  <c r="G217" i="4"/>
  <c r="F217" i="4"/>
  <c r="G216" i="4"/>
  <c r="F216" i="4"/>
  <c r="G215" i="4"/>
  <c r="F215" i="4"/>
  <c r="G214" i="4"/>
  <c r="F214" i="4"/>
  <c r="G213" i="4"/>
  <c r="F213" i="4"/>
  <c r="G212" i="4"/>
  <c r="F212" i="4"/>
  <c r="G211" i="4"/>
  <c r="F211" i="4"/>
  <c r="G210" i="4"/>
  <c r="F210" i="4"/>
  <c r="G209" i="4"/>
  <c r="F209" i="4"/>
  <c r="G208" i="4"/>
  <c r="F208" i="4"/>
  <c r="G207" i="4"/>
  <c r="F207" i="4"/>
  <c r="G206" i="4"/>
  <c r="F206" i="4"/>
  <c r="G205" i="4"/>
  <c r="F205" i="4"/>
  <c r="G204" i="4"/>
  <c r="F204" i="4"/>
  <c r="G203" i="4"/>
  <c r="F203" i="4"/>
  <c r="G202" i="4"/>
  <c r="F202" i="4"/>
  <c r="G201" i="4"/>
  <c r="F201" i="4"/>
  <c r="G200" i="4"/>
  <c r="F200" i="4"/>
  <c r="G199" i="4"/>
  <c r="F199" i="4"/>
  <c r="G198" i="4"/>
  <c r="F198" i="4"/>
  <c r="G197" i="4"/>
  <c r="F197" i="4"/>
  <c r="G196" i="4"/>
  <c r="F196" i="4"/>
  <c r="G195" i="4"/>
  <c r="F195" i="4"/>
  <c r="G194" i="4"/>
  <c r="F194" i="4"/>
  <c r="G193" i="4"/>
  <c r="F193" i="4"/>
  <c r="G192" i="4"/>
  <c r="F192" i="4"/>
  <c r="G191" i="4"/>
  <c r="F191" i="4"/>
  <c r="G190" i="4"/>
  <c r="F190" i="4"/>
  <c r="G189" i="4"/>
  <c r="F189" i="4"/>
  <c r="G188" i="4"/>
  <c r="F188" i="4"/>
  <c r="G187" i="4"/>
  <c r="F187" i="4"/>
  <c r="G186" i="4"/>
  <c r="F186" i="4"/>
  <c r="G185" i="4"/>
  <c r="F185" i="4"/>
  <c r="G184" i="4"/>
  <c r="F184" i="4"/>
  <c r="G183" i="4"/>
  <c r="F183" i="4"/>
  <c r="G182" i="4"/>
  <c r="F182" i="4"/>
  <c r="G181" i="4"/>
  <c r="F181" i="4"/>
  <c r="G180" i="4"/>
  <c r="F180" i="4"/>
  <c r="G179" i="4"/>
  <c r="F179" i="4"/>
  <c r="G178" i="4"/>
  <c r="F178" i="4"/>
  <c r="G177" i="4"/>
  <c r="F177" i="4"/>
  <c r="G176" i="4"/>
  <c r="F176" i="4"/>
  <c r="G175" i="4"/>
  <c r="F175" i="4"/>
  <c r="G174" i="4"/>
  <c r="F174" i="4"/>
  <c r="G173" i="4"/>
  <c r="F173" i="4"/>
  <c r="G172" i="4"/>
  <c r="F172" i="4"/>
  <c r="G171" i="4"/>
  <c r="F171" i="4"/>
  <c r="G170" i="4"/>
  <c r="F170" i="4"/>
  <c r="G169" i="4"/>
  <c r="F169" i="4"/>
  <c r="G168" i="4"/>
  <c r="F168" i="4"/>
  <c r="G167" i="4"/>
  <c r="F167" i="4"/>
  <c r="G166" i="4"/>
  <c r="F166" i="4"/>
  <c r="G165" i="4"/>
  <c r="F165" i="4"/>
  <c r="G164" i="4"/>
  <c r="F164" i="4"/>
  <c r="G163" i="4"/>
  <c r="F163" i="4"/>
  <c r="G162" i="4"/>
  <c r="F162" i="4"/>
  <c r="G161" i="4"/>
  <c r="F161" i="4"/>
  <c r="G160" i="4"/>
  <c r="F160" i="4"/>
  <c r="G159" i="4"/>
  <c r="F159" i="4"/>
  <c r="G158" i="4"/>
  <c r="F158" i="4"/>
  <c r="G157" i="4"/>
  <c r="F157" i="4"/>
  <c r="G156" i="4"/>
  <c r="F156" i="4"/>
  <c r="G155" i="4"/>
  <c r="F155" i="4"/>
  <c r="G154" i="4"/>
  <c r="F154" i="4"/>
  <c r="G153" i="4"/>
  <c r="F153" i="4"/>
  <c r="G152" i="4"/>
  <c r="F152" i="4"/>
  <c r="G151" i="4"/>
  <c r="F151" i="4"/>
  <c r="G150" i="4"/>
  <c r="F150" i="4"/>
  <c r="G149" i="4"/>
  <c r="F149" i="4"/>
  <c r="G148" i="4"/>
  <c r="F148" i="4"/>
  <c r="G147" i="4"/>
  <c r="F147" i="4"/>
  <c r="G146" i="4"/>
  <c r="F146" i="4"/>
  <c r="G145" i="4"/>
  <c r="F145" i="4"/>
  <c r="G144" i="4"/>
  <c r="F144" i="4"/>
  <c r="G143" i="4"/>
  <c r="F143" i="4"/>
  <c r="G142" i="4"/>
  <c r="F142" i="4"/>
  <c r="G141" i="4"/>
  <c r="F141" i="4"/>
  <c r="G140" i="4"/>
  <c r="F140" i="4"/>
  <c r="G139" i="4"/>
  <c r="F139" i="4"/>
  <c r="G138" i="4"/>
  <c r="F138" i="4"/>
  <c r="G137" i="4"/>
  <c r="F137" i="4"/>
  <c r="G136" i="4"/>
  <c r="F136" i="4"/>
  <c r="G135" i="4"/>
  <c r="F135" i="4"/>
  <c r="G134" i="4"/>
  <c r="F134" i="4"/>
  <c r="G133" i="4"/>
  <c r="F133" i="4"/>
  <c r="G132" i="4"/>
  <c r="F132" i="4"/>
  <c r="G131" i="4"/>
  <c r="F131" i="4"/>
  <c r="G130" i="4"/>
  <c r="F130" i="4"/>
  <c r="G129" i="4"/>
  <c r="F129" i="4"/>
  <c r="G128" i="4"/>
  <c r="F128" i="4"/>
  <c r="G127" i="4"/>
  <c r="F127" i="4"/>
  <c r="G126" i="4"/>
  <c r="F126" i="4"/>
  <c r="G125" i="4"/>
  <c r="F125" i="4"/>
  <c r="G124" i="4"/>
  <c r="F124" i="4"/>
  <c r="G123" i="4"/>
  <c r="F123" i="4"/>
  <c r="G122" i="4"/>
  <c r="F122" i="4"/>
  <c r="G121" i="4"/>
  <c r="F121" i="4"/>
  <c r="G120" i="4"/>
  <c r="F120" i="4"/>
  <c r="G119" i="4"/>
  <c r="F119" i="4"/>
  <c r="G118" i="4"/>
  <c r="F118" i="4"/>
  <c r="G117" i="4"/>
  <c r="F117" i="4"/>
  <c r="G116" i="4"/>
  <c r="F116" i="4"/>
  <c r="G115" i="4"/>
  <c r="F115" i="4"/>
  <c r="G114" i="4"/>
  <c r="F114" i="4"/>
  <c r="G113" i="4"/>
  <c r="F113" i="4"/>
  <c r="G112" i="4"/>
  <c r="F112" i="4"/>
  <c r="G111" i="4"/>
  <c r="F111" i="4"/>
  <c r="G110" i="4"/>
  <c r="F110" i="4"/>
  <c r="G109" i="4"/>
  <c r="F109" i="4"/>
  <c r="G108" i="4"/>
  <c r="F108" i="4"/>
  <c r="G107" i="4"/>
  <c r="F107" i="4"/>
  <c r="G106" i="4"/>
  <c r="F106" i="4"/>
  <c r="G105" i="4"/>
  <c r="F105" i="4"/>
  <c r="G104" i="4"/>
  <c r="F104" i="4"/>
  <c r="G103" i="4"/>
  <c r="F103" i="4"/>
  <c r="G102" i="4"/>
  <c r="F102" i="4"/>
  <c r="G101" i="4"/>
  <c r="F101" i="4"/>
  <c r="G100" i="4"/>
  <c r="F100" i="4"/>
  <c r="G99" i="4"/>
  <c r="F99" i="4"/>
  <c r="G98" i="4"/>
  <c r="F98" i="4"/>
  <c r="G97" i="4"/>
  <c r="F97" i="4"/>
  <c r="G96" i="4"/>
  <c r="F96" i="4"/>
  <c r="G95" i="4"/>
  <c r="F95" i="4"/>
  <c r="G94" i="4"/>
  <c r="F94" i="4"/>
  <c r="G93" i="4"/>
  <c r="F93" i="4"/>
  <c r="G92" i="4"/>
  <c r="F92" i="4"/>
  <c r="G91" i="4"/>
  <c r="F91" i="4"/>
  <c r="G90" i="4"/>
  <c r="F90" i="4"/>
  <c r="G89" i="4"/>
  <c r="F89" i="4"/>
  <c r="G88" i="4"/>
  <c r="F88" i="4"/>
  <c r="G87" i="4"/>
  <c r="F87" i="4"/>
  <c r="G86" i="4"/>
  <c r="F86" i="4"/>
  <c r="G85" i="4"/>
  <c r="F85" i="4"/>
  <c r="G84" i="4"/>
  <c r="F84" i="4"/>
  <c r="G83" i="4"/>
  <c r="F83" i="4"/>
  <c r="G82" i="4"/>
  <c r="F82" i="4"/>
  <c r="G81" i="4"/>
  <c r="F81" i="4"/>
  <c r="G80" i="4"/>
  <c r="F80" i="4"/>
  <c r="G79" i="4"/>
  <c r="F79" i="4"/>
  <c r="G78" i="4"/>
  <c r="F78" i="4"/>
  <c r="G77" i="4"/>
  <c r="F77" i="4"/>
  <c r="G76" i="4"/>
  <c r="F76" i="4"/>
  <c r="G75" i="4"/>
  <c r="F75" i="4"/>
  <c r="G74" i="4"/>
  <c r="F74" i="4"/>
  <c r="G73" i="4"/>
  <c r="F73" i="4"/>
  <c r="G72" i="4"/>
  <c r="F72" i="4"/>
  <c r="G71" i="4"/>
  <c r="F71" i="4"/>
  <c r="G70" i="4"/>
  <c r="F70" i="4"/>
  <c r="G69" i="4"/>
  <c r="F69" i="4"/>
  <c r="G68" i="4"/>
  <c r="F68" i="4"/>
  <c r="G67" i="4"/>
  <c r="F67" i="4"/>
  <c r="G66" i="4"/>
  <c r="F66" i="4"/>
  <c r="G65" i="4"/>
  <c r="F65" i="4"/>
  <c r="G64" i="4"/>
  <c r="F64" i="4"/>
  <c r="G63" i="4"/>
  <c r="F63" i="4"/>
  <c r="G62" i="4"/>
  <c r="F62" i="4"/>
  <c r="G61" i="4"/>
  <c r="F61" i="4"/>
  <c r="G60" i="4"/>
  <c r="F60" i="4"/>
  <c r="G59" i="4"/>
  <c r="F59" i="4"/>
  <c r="G58" i="4"/>
  <c r="F58" i="4"/>
  <c r="G57" i="4"/>
  <c r="F57" i="4"/>
  <c r="G56" i="4"/>
  <c r="F56" i="4"/>
  <c r="G55" i="4"/>
  <c r="F55" i="4"/>
  <c r="G54" i="4"/>
  <c r="F54" i="4"/>
  <c r="G53" i="4"/>
  <c r="F53" i="4"/>
  <c r="G52" i="4"/>
  <c r="F52" i="4"/>
  <c r="G51" i="4"/>
  <c r="F51" i="4"/>
  <c r="G50" i="4"/>
  <c r="F50" i="4"/>
  <c r="G49" i="4"/>
  <c r="F49" i="4"/>
  <c r="G48" i="4"/>
  <c r="F48" i="4"/>
  <c r="G47" i="4"/>
  <c r="F47" i="4"/>
  <c r="G46" i="4"/>
  <c r="F46" i="4"/>
  <c r="G45" i="4"/>
  <c r="F45" i="4"/>
  <c r="G44" i="4"/>
  <c r="F44" i="4"/>
  <c r="G43" i="4"/>
  <c r="F43" i="4"/>
  <c r="G42" i="4"/>
  <c r="F42" i="4"/>
  <c r="G41" i="4"/>
  <c r="F41" i="4"/>
  <c r="G40" i="4"/>
  <c r="F40" i="4"/>
  <c r="G39" i="4"/>
  <c r="F39" i="4"/>
  <c r="G38" i="4"/>
  <c r="F38" i="4"/>
  <c r="G37" i="4"/>
  <c r="F37" i="4"/>
  <c r="G36" i="4"/>
  <c r="F36" i="4"/>
  <c r="G35" i="4"/>
  <c r="F35" i="4"/>
  <c r="G34" i="4"/>
  <c r="F34" i="4"/>
  <c r="G33" i="4"/>
  <c r="F33" i="4"/>
  <c r="G32" i="4"/>
  <c r="F32" i="4"/>
  <c r="G31" i="4"/>
  <c r="F31" i="4"/>
  <c r="G30" i="4"/>
  <c r="F30" i="4"/>
  <c r="G29" i="4"/>
  <c r="F29" i="4"/>
  <c r="G28" i="4"/>
  <c r="F28" i="4"/>
  <c r="G27" i="4"/>
  <c r="F27" i="4"/>
  <c r="G26" i="4"/>
  <c r="F26" i="4"/>
  <c r="G25" i="4"/>
  <c r="F25" i="4"/>
  <c r="G24" i="4"/>
  <c r="F24" i="4"/>
  <c r="G23" i="4"/>
  <c r="F23" i="4"/>
  <c r="G22" i="4"/>
  <c r="F22" i="4"/>
  <c r="G21" i="4"/>
  <c r="F21" i="4"/>
  <c r="G20" i="4"/>
  <c r="F20" i="4"/>
  <c r="G19" i="4"/>
  <c r="F19" i="4"/>
  <c r="G18" i="4"/>
  <c r="F18" i="4"/>
  <c r="G17" i="4"/>
  <c r="F17" i="4"/>
  <c r="G16" i="4"/>
  <c r="F16" i="4"/>
  <c r="G15" i="4"/>
  <c r="F15" i="4"/>
  <c r="G14" i="4"/>
  <c r="F14" i="4"/>
  <c r="G13" i="4"/>
  <c r="F13" i="4"/>
  <c r="G12" i="4"/>
  <c r="F12" i="4"/>
  <c r="G11" i="4"/>
  <c r="F11" i="4"/>
  <c r="G10" i="4"/>
  <c r="F10" i="4"/>
  <c r="G9" i="4"/>
  <c r="F9" i="4"/>
  <c r="G8" i="4"/>
  <c r="F8" i="4"/>
  <c r="G7" i="4"/>
  <c r="F7" i="4"/>
  <c r="G6" i="4"/>
  <c r="F6" i="4"/>
  <c r="G5" i="4"/>
  <c r="F5" i="4"/>
  <c r="G4" i="4"/>
  <c r="F4" i="4"/>
  <c r="G3" i="4"/>
  <c r="F3" i="4"/>
  <c r="D92" i="11"/>
  <c r="D71" i="11"/>
  <c r="D20" i="11"/>
  <c r="E4" i="11"/>
  <c r="E3" i="11"/>
  <c r="D283" i="11" s="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D80" i="11" l="1"/>
  <c r="D171" i="11"/>
  <c r="D83" i="11"/>
  <c r="D23" i="11"/>
  <c r="D104" i="11"/>
  <c r="D32" i="11"/>
  <c r="D116" i="11"/>
  <c r="D35" i="11"/>
  <c r="D128" i="11"/>
  <c r="D44" i="11"/>
  <c r="D140" i="11"/>
  <c r="D47" i="11"/>
  <c r="D152" i="11"/>
  <c r="D56" i="11"/>
  <c r="D164" i="11"/>
  <c r="D59" i="11"/>
  <c r="D176" i="11"/>
  <c r="D68" i="11"/>
  <c r="D188" i="11"/>
  <c r="D212" i="11"/>
  <c r="D248" i="11"/>
  <c r="D260" i="11"/>
  <c r="D21" i="11"/>
  <c r="D45" i="11"/>
  <c r="D57" i="11"/>
  <c r="D69" i="11"/>
  <c r="D81" i="11"/>
  <c r="D93" i="11"/>
  <c r="D105" i="11"/>
  <c r="D117" i="11"/>
  <c r="D129" i="11"/>
  <c r="D141" i="11"/>
  <c r="D153" i="11"/>
  <c r="D165" i="11"/>
  <c r="D177" i="11"/>
  <c r="D189" i="11"/>
  <c r="D201" i="11"/>
  <c r="D213" i="11"/>
  <c r="D225" i="11"/>
  <c r="D237" i="11"/>
  <c r="D249" i="11"/>
  <c r="D261" i="11"/>
  <c r="D273" i="11"/>
  <c r="D200" i="11"/>
  <c r="D224" i="11"/>
  <c r="D236" i="11"/>
  <c r="D272" i="11"/>
  <c r="D33" i="11"/>
  <c r="D22" i="11"/>
  <c r="D34" i="11"/>
  <c r="D46" i="11"/>
  <c r="D58" i="11"/>
  <c r="D70" i="11"/>
  <c r="D82" i="11"/>
  <c r="D94" i="11"/>
  <c r="D106" i="11"/>
  <c r="D118" i="11"/>
  <c r="D130" i="11"/>
  <c r="D142" i="11"/>
  <c r="D154" i="11"/>
  <c r="D166" i="11"/>
  <c r="D178" i="11"/>
  <c r="D190" i="11"/>
  <c r="D202" i="11"/>
  <c r="D214" i="11"/>
  <c r="D226" i="11"/>
  <c r="D238" i="11"/>
  <c r="D250" i="11"/>
  <c r="D262" i="11"/>
  <c r="D274" i="11"/>
  <c r="D95" i="11"/>
  <c r="D107" i="11"/>
  <c r="D119" i="11"/>
  <c r="D131" i="11"/>
  <c r="D143" i="11"/>
  <c r="D155" i="11"/>
  <c r="D167" i="11"/>
  <c r="D179" i="11"/>
  <c r="D191" i="11"/>
  <c r="D203" i="11"/>
  <c r="D215" i="11"/>
  <c r="D227" i="11"/>
  <c r="D239" i="11"/>
  <c r="D251" i="11"/>
  <c r="D263" i="11"/>
  <c r="D275" i="11"/>
  <c r="D12" i="11"/>
  <c r="D24" i="11"/>
  <c r="D36" i="11"/>
  <c r="D48" i="11"/>
  <c r="D60" i="11"/>
  <c r="D72" i="11"/>
  <c r="D84" i="11"/>
  <c r="D96" i="11"/>
  <c r="D108" i="11"/>
  <c r="D120" i="11"/>
  <c r="D132" i="11"/>
  <c r="D144" i="11"/>
  <c r="D156" i="11"/>
  <c r="D168" i="11"/>
  <c r="D180" i="11"/>
  <c r="D192" i="11"/>
  <c r="D204" i="11"/>
  <c r="D216" i="11"/>
  <c r="D228" i="11"/>
  <c r="D240" i="11"/>
  <c r="D252" i="11"/>
  <c r="D264" i="11"/>
  <c r="D276" i="11"/>
  <c r="D37" i="11"/>
  <c r="D85" i="11"/>
  <c r="D97" i="11"/>
  <c r="D121" i="11"/>
  <c r="D169" i="11"/>
  <c r="D181" i="11"/>
  <c r="D193" i="11"/>
  <c r="D205" i="11"/>
  <c r="D217" i="11"/>
  <c r="D229" i="11"/>
  <c r="D241" i="11"/>
  <c r="D253" i="11"/>
  <c r="D265" i="11"/>
  <c r="D277" i="11"/>
  <c r="D14" i="11"/>
  <c r="D26" i="11"/>
  <c r="D38" i="11"/>
  <c r="D50" i="11"/>
  <c r="D62" i="11"/>
  <c r="D74" i="11"/>
  <c r="D86" i="11"/>
  <c r="D98" i="11"/>
  <c r="D110" i="11"/>
  <c r="D122" i="11"/>
  <c r="D134" i="11"/>
  <c r="D146" i="11"/>
  <c r="D158" i="11"/>
  <c r="D170" i="11"/>
  <c r="D182" i="11"/>
  <c r="D194" i="11"/>
  <c r="D206" i="11"/>
  <c r="D218" i="11"/>
  <c r="D230" i="11"/>
  <c r="D242" i="11"/>
  <c r="D254" i="11"/>
  <c r="D266" i="11"/>
  <c r="D278" i="11"/>
  <c r="D219" i="11"/>
  <c r="D231" i="11"/>
  <c r="D243" i="11"/>
  <c r="D255" i="11"/>
  <c r="D267" i="11"/>
  <c r="D279" i="11"/>
  <c r="D61" i="11"/>
  <c r="D133" i="11"/>
  <c r="D15" i="11"/>
  <c r="D63" i="11"/>
  <c r="D111" i="11"/>
  <c r="D159" i="11"/>
  <c r="D207" i="11"/>
  <c r="D16" i="11"/>
  <c r="D28" i="11"/>
  <c r="D40" i="11"/>
  <c r="D52" i="11"/>
  <c r="D64" i="11"/>
  <c r="D76" i="11"/>
  <c r="D88" i="11"/>
  <c r="D100" i="11"/>
  <c r="D112" i="11"/>
  <c r="D124" i="11"/>
  <c r="D136" i="11"/>
  <c r="D148" i="11"/>
  <c r="D160" i="11"/>
  <c r="D172" i="11"/>
  <c r="D184" i="11"/>
  <c r="D196" i="11"/>
  <c r="D208" i="11"/>
  <c r="D220" i="11"/>
  <c r="D232" i="11"/>
  <c r="D244" i="11"/>
  <c r="D256" i="11"/>
  <c r="D268" i="11"/>
  <c r="D280" i="11"/>
  <c r="D13" i="11"/>
  <c r="D73" i="11"/>
  <c r="D145" i="11"/>
  <c r="D39" i="11"/>
  <c r="D99" i="11"/>
  <c r="D147" i="11"/>
  <c r="D183" i="11"/>
  <c r="D17" i="11"/>
  <c r="D29" i="11"/>
  <c r="D41" i="11"/>
  <c r="D53" i="11"/>
  <c r="D65" i="11"/>
  <c r="D77" i="11"/>
  <c r="D89" i="11"/>
  <c r="D101" i="11"/>
  <c r="D113" i="11"/>
  <c r="D125" i="11"/>
  <c r="D137" i="11"/>
  <c r="D149" i="11"/>
  <c r="D161" i="11"/>
  <c r="D173" i="11"/>
  <c r="D185" i="11"/>
  <c r="D197" i="11"/>
  <c r="D209" i="11"/>
  <c r="D221" i="11"/>
  <c r="D233" i="11"/>
  <c r="D245" i="11"/>
  <c r="D257" i="11"/>
  <c r="D269" i="11"/>
  <c r="D281" i="11"/>
  <c r="D49" i="11"/>
  <c r="D157" i="11"/>
  <c r="D51" i="11"/>
  <c r="D87" i="11"/>
  <c r="D135" i="11"/>
  <c r="D195" i="11"/>
  <c r="D18" i="11"/>
  <c r="D30" i="11"/>
  <c r="D42" i="11"/>
  <c r="D54" i="11"/>
  <c r="D66" i="11"/>
  <c r="D78" i="11"/>
  <c r="D90" i="11"/>
  <c r="D102" i="11"/>
  <c r="D114" i="11"/>
  <c r="D126" i="11"/>
  <c r="D138" i="11"/>
  <c r="D150" i="11"/>
  <c r="D162" i="11"/>
  <c r="D174" i="11"/>
  <c r="D186" i="11"/>
  <c r="D198" i="11"/>
  <c r="D210" i="11"/>
  <c r="D222" i="11"/>
  <c r="D234" i="11"/>
  <c r="D246" i="11"/>
  <c r="D258" i="11"/>
  <c r="D270" i="11"/>
  <c r="D282" i="11"/>
  <c r="D25" i="11"/>
  <c r="D109" i="11"/>
  <c r="D27" i="11"/>
  <c r="D75" i="11"/>
  <c r="D123" i="11"/>
  <c r="D19" i="11"/>
  <c r="D31" i="11"/>
  <c r="D43" i="11"/>
  <c r="D55" i="11"/>
  <c r="D67" i="11"/>
  <c r="D79" i="11"/>
  <c r="D91" i="11"/>
  <c r="D103" i="11"/>
  <c r="D115" i="11"/>
  <c r="D127" i="11"/>
  <c r="D139" i="11"/>
  <c r="D151" i="11"/>
  <c r="D163" i="11"/>
  <c r="D175" i="11"/>
  <c r="D187" i="11"/>
  <c r="D199" i="11"/>
  <c r="D211" i="11"/>
  <c r="D223" i="11"/>
  <c r="D235" i="11"/>
  <c r="D247" i="11"/>
  <c r="D259" i="11"/>
  <c r="D271" i="11"/>
  <c r="J4" i="4" l="1"/>
  <c r="J5" i="4" l="1"/>
</calcChain>
</file>

<file path=xl/sharedStrings.xml><?xml version="1.0" encoding="utf-8"?>
<sst xmlns="http://schemas.openxmlformats.org/spreadsheetml/2006/main" count="103" uniqueCount="68">
  <si>
    <t>kWh</t>
  </si>
  <si>
    <t>Treatment</t>
  </si>
  <si>
    <t>Control</t>
  </si>
  <si>
    <t>Date</t>
  </si>
  <si>
    <t>CVRMSE</t>
  </si>
  <si>
    <t>Error Squared</t>
  </si>
  <si>
    <t>Hour Ending</t>
  </si>
  <si>
    <t>Numerator</t>
  </si>
  <si>
    <t>Denominator</t>
  </si>
  <si>
    <t>Summed Numerator</t>
  </si>
  <si>
    <t>Summed Denominator</t>
  </si>
  <si>
    <t>Beta</t>
  </si>
  <si>
    <t>RMSE</t>
  </si>
  <si>
    <t>90% Confidence Band +/-</t>
  </si>
  <si>
    <t xml:space="preserve">Validation is performed by the DRP and subject to audit by CAISO. The validation method uses 75-day lookback period with a 30-day buffer. Validation is required as described in note e, below. The 75 days selected for validation should be chosen such that the validation is complete prior to finalizing the control group to act as the designated baseline method for that resource. </t>
  </si>
  <si>
    <t>30 days used to collect and validate the groups</t>
  </si>
  <si>
    <t xml:space="preserve">a. </t>
  </si>
  <si>
    <t>Prior 45 days used for the validation (t-31 to t-75)</t>
  </si>
  <si>
    <t xml:space="preserve">b. </t>
  </si>
  <si>
    <t>90% of the population must be in both the validation period and the active period</t>
  </si>
  <si>
    <t xml:space="preserve">g. </t>
  </si>
  <si>
    <t xml:space="preserve">If the validation fails, the control group method is unavailable for that resource unless the control group is updated and revalidated. Control groups may be updated monthly. </t>
  </si>
  <si>
    <t xml:space="preserve">f. </t>
  </si>
  <si>
    <t xml:space="preserve">Requires validation check updates every other month if the number of accounts in the resource does not change more than ± 10%. If the number of accounts changes by more than ± 10%, the control group must be validated monthly. </t>
  </si>
  <si>
    <t xml:space="preserve">e. </t>
  </si>
  <si>
    <t xml:space="preserve">A minimum of 20 candidate days are required to be in the validation period. If there are not 20 non-event validation days, extend the validation period backwards (t-76 and further) until there are 20 candidate days in the validation period. </t>
  </si>
  <si>
    <t xml:space="preserve">d. </t>
  </si>
  <si>
    <t xml:space="preserve">Candidate validation days used to establish control group similarity are either non-event weekdays (if the resource is dispatched only on weekdays) or all non-event days (if the resource can be dispatched on any day) </t>
  </si>
  <si>
    <t xml:space="preserve">c. </t>
  </si>
  <si>
    <t>kwh_1</t>
  </si>
  <si>
    <t>kwh_2</t>
  </si>
  <si>
    <t>kwh_3</t>
  </si>
  <si>
    <t>kwh_4</t>
  </si>
  <si>
    <t>kwh_5</t>
  </si>
  <si>
    <t>kwh_6</t>
  </si>
  <si>
    <t>kwh_7</t>
  </si>
  <si>
    <t>kwh_8</t>
  </si>
  <si>
    <t>kwh_9</t>
  </si>
  <si>
    <t>kwh_10</t>
  </si>
  <si>
    <t>kwh_11</t>
  </si>
  <si>
    <t>kwh_12</t>
  </si>
  <si>
    <t>kwh_13</t>
  </si>
  <si>
    <t>kwh_14</t>
  </si>
  <si>
    <t>kwh_15</t>
  </si>
  <si>
    <t>kwh_16</t>
  </si>
  <si>
    <t>kwh_17</t>
  </si>
  <si>
    <t>kwh_18</t>
  </si>
  <si>
    <t>kwh_19</t>
  </si>
  <si>
    <t>kwh_20</t>
  </si>
  <si>
    <t>kwh_21</t>
  </si>
  <si>
    <t>kwh_22</t>
  </si>
  <si>
    <t>kwh_23</t>
  </si>
  <si>
    <t>kwh_24</t>
  </si>
  <si>
    <t>Treat</t>
  </si>
  <si>
    <t>Event Day</t>
  </si>
  <si>
    <t>Weekend</t>
  </si>
  <si>
    <t>No</t>
  </si>
  <si>
    <t>Validation Date:</t>
  </si>
  <si>
    <t>Begin Validation Date:</t>
  </si>
  <si>
    <t>End Validation Date:</t>
  </si>
  <si>
    <t>Include Weekends:</t>
  </si>
  <si>
    <t>Validation is conducted on the
 dark green cells only</t>
  </si>
  <si>
    <t>Hour</t>
  </si>
  <si>
    <t>kWh Control</t>
  </si>
  <si>
    <t>kWh Treatment</t>
  </si>
  <si>
    <t>Validation Range</t>
  </si>
  <si>
    <t>&lt; Pass if between 0.95 and 1.05</t>
  </si>
  <si>
    <t>&lt; Pass if &lt;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</si>
</sst>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
  </numFmts>
  <fonts count="3" x14ac:knownFonts="1">
    <font>
      <sz val="10"/>
      <name val="Arial"/>
    </font>
    <font>
      <sz val="10"/>
      <name val="Arial"/>
      <family val="2"/>
    </font>
    <font>
      <b/>
      <sz val="10"/>
      <color theme="0"/>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bgColor indexed="64"/>
      </patternFill>
    </fill>
  </fills>
  <borders count="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14" fontId="0" fillId="0" borderId="0" xfId="0" applyNumberFormat="1" applyFont="1" applyFill="1" applyBorder="1" applyAlignment="1" applyProtection="1">
      <alignment horizontal="center"/>
    </xf>
    <xf numFmtId="2" fontId="0" fillId="0" borderId="0" xfId="0" applyNumberFormat="1" applyFill="1" applyAlignment="1">
      <alignment horizontal="center"/>
    </xf>
    <xf numFmtId="14" fontId="0" fillId="0" borderId="0" xfId="0" applyNumberFormat="1" applyFill="1"/>
    <xf numFmtId="14" fontId="0" fillId="0" borderId="0" xfId="0" applyNumberFormat="1" applyAlignment="1">
      <alignment horizontal="center"/>
    </xf>
    <xf numFmtId="0" fontId="1" fillId="0" borderId="0" xfId="0" applyFont="1"/>
    <xf numFmtId="0" fontId="1" fillId="2" borderId="0" xfId="0" applyFont="1" applyFill="1"/>
    <xf numFmtId="165" fontId="0" fillId="2" borderId="0" xfId="0" applyNumberFormat="1" applyFill="1"/>
    <xf numFmtId="165" fontId="0" fillId="2" borderId="0" xfId="1" applyNumberFormat="1" applyFont="1" applyFill="1"/>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1" fillId="0" borderId="0" xfId="0" applyFont="1" applyFill="1" applyAlignment="1">
      <alignment vertical="center" wrapText="1"/>
    </xf>
    <xf numFmtId="14" fontId="0" fillId="0" borderId="0" xfId="0" applyNumberFormat="1" applyAlignment="1">
      <alignment horizontal="left"/>
    </xf>
    <xf numFmtId="14" fontId="0" fillId="0" borderId="0" xfId="0" applyNumberFormat="1"/>
    <xf numFmtId="0" fontId="1" fillId="0" borderId="0" xfId="0" applyFont="1" applyAlignment="1">
      <alignment horizontal="left"/>
    </xf>
    <xf numFmtId="0" fontId="0" fillId="3" borderId="0" xfId="0" applyFill="1"/>
    <xf numFmtId="0" fontId="0" fillId="4" borderId="0" xfId="0" applyFill="1"/>
    <xf numFmtId="0" fontId="1" fillId="4" borderId="0" xfId="0" applyFont="1" applyFill="1" applyAlignment="1">
      <alignment vertical="center" wrapText="1"/>
    </xf>
    <xf numFmtId="14" fontId="1" fillId="0" borderId="0" xfId="0" applyNumberFormat="1" applyFont="1"/>
    <xf numFmtId="14" fontId="0" fillId="4" borderId="0" xfId="0" applyNumberFormat="1" applyFill="1"/>
    <xf numFmtId="14" fontId="0" fillId="0" borderId="0" xfId="0" applyNumberFormat="1" applyFill="1" applyAlignment="1">
      <alignment horizontal="center"/>
    </xf>
    <xf numFmtId="0" fontId="0" fillId="0" borderId="0" xfId="0" applyAlignment="1">
      <alignment horizontal="left" vertical="center" wrapText="1"/>
    </xf>
    <xf numFmtId="0" fontId="0" fillId="0" borderId="0" xfId="0" applyAlignment="1">
      <alignment horizontal="left" wrapText="1"/>
    </xf>
    <xf numFmtId="0" fontId="1" fillId="0" borderId="0" xfId="0" applyFont="1" applyAlignment="1">
      <alignment horizontal="left" vertical="center"/>
    </xf>
    <xf numFmtId="0" fontId="0" fillId="0" borderId="0" xfId="0" applyFont="1" applyAlignment="1">
      <alignment horizontal="left"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2" fillId="5" borderId="0" xfId="0" applyFont="1" applyFill="1" applyAlignment="1">
      <alignment horizontal="center" vertical="center"/>
    </xf>
    <xf numFmtId="0" fontId="1" fillId="0" borderId="0" xfId="0" applyFont="1" applyFill="1"/>
    <xf numFmtId="14"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164" fontId="0" fillId="0" borderId="0" xfId="0" applyNumberFormat="1" applyAlignment="1">
      <alignment horizontal="center"/>
    </xf>
    <xf numFmtId="14" fontId="2" fillId="5" borderId="0" xfId="0" applyNumberFormat="1" applyFont="1" applyFill="1" applyAlignment="1">
      <alignment horizontal="center" vertical="center" wrapText="1"/>
    </xf>
    <xf numFmtId="0" fontId="2" fillId="5" borderId="0" xfId="0" applyFont="1" applyFill="1" applyAlignment="1">
      <alignment horizontal="center" vertical="center" wrapText="1"/>
    </xf>
    <xf numFmtId="0" fontId="2" fillId="5" borderId="0" xfId="0" applyFont="1" applyFill="1" applyAlignment="1">
      <alignment horizontal="center"/>
    </xf>
    <xf numFmtId="0" fontId="2" fillId="5" borderId="0" xfId="0" applyFont="1" applyFill="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Graphical Example</a:t>
            </a: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diamond"/>
            <c:size val="6"/>
            <c:spPr>
              <a:solidFill>
                <a:schemeClr val="accent1"/>
              </a:solidFill>
              <a:ln w="9525">
                <a:solidFill>
                  <a:schemeClr val="accent1"/>
                </a:solidFill>
                <a:round/>
              </a:ln>
              <a:effectLst/>
            </c:spPr>
          </c:marker>
          <c:trendline>
            <c:spPr>
              <a:ln w="9525" cap="rnd">
                <a:solidFill>
                  <a:schemeClr val="accent1"/>
                </a:solidFill>
              </a:ln>
              <a:effectLst/>
            </c:spPr>
            <c:trendlineType val="linear"/>
            <c:intercept val="0"/>
            <c:dispRSqr val="0"/>
            <c:dispEq val="1"/>
            <c:trendlineLbl>
              <c:layout>
                <c:manualLayout>
                  <c:x val="-0.24789282842534857"/>
                  <c:y val="-5.324993950224307E-2"/>
                </c:manualLayout>
              </c:layout>
              <c:numFmt formatCode="General" sourceLinked="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rendlineLbl>
          </c:trendline>
          <c:xVal>
            <c:numRef>
              <c:f>'4. Calculation of Bias'!$D$3:$D$281</c:f>
              <c:numCache>
                <c:formatCode>General</c:formatCode>
                <c:ptCount val="279"/>
                <c:pt idx="0">
                  <c:v>0.57999999999999996</c:v>
                </c:pt>
                <c:pt idx="1">
                  <c:v>0.59</c:v>
                </c:pt>
                <c:pt idx="2">
                  <c:v>0.63</c:v>
                </c:pt>
                <c:pt idx="3">
                  <c:v>0.69</c:v>
                </c:pt>
                <c:pt idx="4">
                  <c:v>0.79</c:v>
                </c:pt>
                <c:pt idx="5">
                  <c:v>0.91</c:v>
                </c:pt>
                <c:pt idx="6">
                  <c:v>0.99</c:v>
                </c:pt>
                <c:pt idx="7">
                  <c:v>1</c:v>
                </c:pt>
                <c:pt idx="8">
                  <c:v>1.06</c:v>
                </c:pt>
                <c:pt idx="9">
                  <c:v>0.63</c:v>
                </c:pt>
                <c:pt idx="10">
                  <c:v>0.65</c:v>
                </c:pt>
                <c:pt idx="11">
                  <c:v>0.68</c:v>
                </c:pt>
                <c:pt idx="12">
                  <c:v>0.75</c:v>
                </c:pt>
                <c:pt idx="13">
                  <c:v>0.86</c:v>
                </c:pt>
                <c:pt idx="14">
                  <c:v>0.98</c:v>
                </c:pt>
                <c:pt idx="15">
                  <c:v>1.05</c:v>
                </c:pt>
                <c:pt idx="16">
                  <c:v>1.07</c:v>
                </c:pt>
                <c:pt idx="17">
                  <c:v>1.1100000000000001</c:v>
                </c:pt>
                <c:pt idx="18">
                  <c:v>0.68</c:v>
                </c:pt>
                <c:pt idx="19">
                  <c:v>0.74</c:v>
                </c:pt>
                <c:pt idx="20">
                  <c:v>0.8</c:v>
                </c:pt>
                <c:pt idx="21">
                  <c:v>0.91</c:v>
                </c:pt>
                <c:pt idx="22">
                  <c:v>1.02</c:v>
                </c:pt>
                <c:pt idx="23">
                  <c:v>1.1399999999999999</c:v>
                </c:pt>
                <c:pt idx="24">
                  <c:v>1.2</c:v>
                </c:pt>
                <c:pt idx="25">
                  <c:v>1.18</c:v>
                </c:pt>
                <c:pt idx="26">
                  <c:v>1.17</c:v>
                </c:pt>
                <c:pt idx="27">
                  <c:v>0.65</c:v>
                </c:pt>
                <c:pt idx="28">
                  <c:v>0.65</c:v>
                </c:pt>
                <c:pt idx="29">
                  <c:v>0.68</c:v>
                </c:pt>
                <c:pt idx="30">
                  <c:v>0.75</c:v>
                </c:pt>
                <c:pt idx="31">
                  <c:v>0.85</c:v>
                </c:pt>
                <c:pt idx="32">
                  <c:v>0.98</c:v>
                </c:pt>
                <c:pt idx="33">
                  <c:v>1.06</c:v>
                </c:pt>
                <c:pt idx="34">
                  <c:v>1.07</c:v>
                </c:pt>
                <c:pt idx="35">
                  <c:v>1.1000000000000001</c:v>
                </c:pt>
                <c:pt idx="36">
                  <c:v>0.62</c:v>
                </c:pt>
                <c:pt idx="37">
                  <c:v>0.64</c:v>
                </c:pt>
                <c:pt idx="38">
                  <c:v>0.68</c:v>
                </c:pt>
                <c:pt idx="39">
                  <c:v>0.78</c:v>
                </c:pt>
                <c:pt idx="40">
                  <c:v>0.89</c:v>
                </c:pt>
                <c:pt idx="41">
                  <c:v>1.01</c:v>
                </c:pt>
                <c:pt idx="42">
                  <c:v>1.08</c:v>
                </c:pt>
                <c:pt idx="43">
                  <c:v>1.08</c:v>
                </c:pt>
                <c:pt idx="44">
                  <c:v>1.1200000000000001</c:v>
                </c:pt>
                <c:pt idx="45">
                  <c:v>0.72</c:v>
                </c:pt>
                <c:pt idx="46">
                  <c:v>0.77</c:v>
                </c:pt>
                <c:pt idx="47">
                  <c:v>0.85</c:v>
                </c:pt>
                <c:pt idx="48">
                  <c:v>0.98</c:v>
                </c:pt>
                <c:pt idx="49">
                  <c:v>1.1100000000000001</c:v>
                </c:pt>
                <c:pt idx="50">
                  <c:v>1.21</c:v>
                </c:pt>
                <c:pt idx="51">
                  <c:v>1.24</c:v>
                </c:pt>
                <c:pt idx="52">
                  <c:v>1.2</c:v>
                </c:pt>
                <c:pt idx="53">
                  <c:v>1.17</c:v>
                </c:pt>
                <c:pt idx="54">
                  <c:v>1.45</c:v>
                </c:pt>
                <c:pt idx="55">
                  <c:v>1.72</c:v>
                </c:pt>
                <c:pt idx="56">
                  <c:v>2.0099999999999998</c:v>
                </c:pt>
                <c:pt idx="57">
                  <c:v>2.3199999999999998</c:v>
                </c:pt>
                <c:pt idx="58">
                  <c:v>2.62</c:v>
                </c:pt>
                <c:pt idx="59">
                  <c:v>2.83</c:v>
                </c:pt>
                <c:pt idx="60">
                  <c:v>2.92</c:v>
                </c:pt>
                <c:pt idx="61">
                  <c:v>2.82</c:v>
                </c:pt>
                <c:pt idx="62">
                  <c:v>2.58</c:v>
                </c:pt>
                <c:pt idx="63">
                  <c:v>1.2</c:v>
                </c:pt>
                <c:pt idx="64">
                  <c:v>1.29</c:v>
                </c:pt>
                <c:pt idx="65">
                  <c:v>1.38</c:v>
                </c:pt>
                <c:pt idx="66">
                  <c:v>1.43</c:v>
                </c:pt>
                <c:pt idx="67">
                  <c:v>1.49</c:v>
                </c:pt>
                <c:pt idx="68">
                  <c:v>1.5</c:v>
                </c:pt>
                <c:pt idx="69">
                  <c:v>1.45</c:v>
                </c:pt>
                <c:pt idx="70">
                  <c:v>1.36</c:v>
                </c:pt>
                <c:pt idx="71">
                  <c:v>1.34</c:v>
                </c:pt>
                <c:pt idx="72">
                  <c:v>0.91</c:v>
                </c:pt>
                <c:pt idx="73">
                  <c:v>0.95</c:v>
                </c:pt>
                <c:pt idx="74">
                  <c:v>0.99</c:v>
                </c:pt>
                <c:pt idx="75">
                  <c:v>1.03</c:v>
                </c:pt>
                <c:pt idx="76">
                  <c:v>1.1100000000000001</c:v>
                </c:pt>
                <c:pt idx="77">
                  <c:v>1.19</c:v>
                </c:pt>
                <c:pt idx="78">
                  <c:v>1.23</c:v>
                </c:pt>
                <c:pt idx="79">
                  <c:v>1.19</c:v>
                </c:pt>
                <c:pt idx="80">
                  <c:v>1.19</c:v>
                </c:pt>
                <c:pt idx="81">
                  <c:v>0.96</c:v>
                </c:pt>
                <c:pt idx="82">
                  <c:v>1.1100000000000001</c:v>
                </c:pt>
                <c:pt idx="83">
                  <c:v>1.33</c:v>
                </c:pt>
                <c:pt idx="84">
                  <c:v>1.56</c:v>
                </c:pt>
                <c:pt idx="85">
                  <c:v>1.81</c:v>
                </c:pt>
                <c:pt idx="86">
                  <c:v>2.0099999999999998</c:v>
                </c:pt>
                <c:pt idx="87">
                  <c:v>2.0699999999999998</c:v>
                </c:pt>
                <c:pt idx="88">
                  <c:v>1.97</c:v>
                </c:pt>
                <c:pt idx="89">
                  <c:v>1.79</c:v>
                </c:pt>
                <c:pt idx="90">
                  <c:v>0.82</c:v>
                </c:pt>
                <c:pt idx="91">
                  <c:v>0.93</c:v>
                </c:pt>
                <c:pt idx="92">
                  <c:v>1.0900000000000001</c:v>
                </c:pt>
                <c:pt idx="93">
                  <c:v>1.29</c:v>
                </c:pt>
                <c:pt idx="94">
                  <c:v>1.52</c:v>
                </c:pt>
                <c:pt idx="95">
                  <c:v>1.75</c:v>
                </c:pt>
                <c:pt idx="96">
                  <c:v>1.85</c:v>
                </c:pt>
                <c:pt idx="97">
                  <c:v>1.75</c:v>
                </c:pt>
                <c:pt idx="98">
                  <c:v>1.6</c:v>
                </c:pt>
                <c:pt idx="99">
                  <c:v>0.97</c:v>
                </c:pt>
                <c:pt idx="100">
                  <c:v>1.1200000000000001</c:v>
                </c:pt>
                <c:pt idx="101">
                  <c:v>1.33</c:v>
                </c:pt>
                <c:pt idx="102">
                  <c:v>1.56</c:v>
                </c:pt>
                <c:pt idx="103">
                  <c:v>1.82</c:v>
                </c:pt>
                <c:pt idx="104">
                  <c:v>2.0499999999999998</c:v>
                </c:pt>
                <c:pt idx="105">
                  <c:v>2.11</c:v>
                </c:pt>
                <c:pt idx="106">
                  <c:v>1.98</c:v>
                </c:pt>
                <c:pt idx="107">
                  <c:v>1.76</c:v>
                </c:pt>
                <c:pt idx="108">
                  <c:v>0.98</c:v>
                </c:pt>
                <c:pt idx="109">
                  <c:v>1.1299999999999999</c:v>
                </c:pt>
                <c:pt idx="110">
                  <c:v>1.3</c:v>
                </c:pt>
                <c:pt idx="111">
                  <c:v>1.49</c:v>
                </c:pt>
                <c:pt idx="112">
                  <c:v>1.67</c:v>
                </c:pt>
                <c:pt idx="113">
                  <c:v>1.82</c:v>
                </c:pt>
                <c:pt idx="114">
                  <c:v>1.86</c:v>
                </c:pt>
                <c:pt idx="115">
                  <c:v>1.72</c:v>
                </c:pt>
                <c:pt idx="116">
                  <c:v>1.55</c:v>
                </c:pt>
                <c:pt idx="117">
                  <c:v>0.88</c:v>
                </c:pt>
                <c:pt idx="118">
                  <c:v>1.01</c:v>
                </c:pt>
                <c:pt idx="119">
                  <c:v>1.18</c:v>
                </c:pt>
                <c:pt idx="120">
                  <c:v>1.4</c:v>
                </c:pt>
                <c:pt idx="121">
                  <c:v>1.63</c:v>
                </c:pt>
                <c:pt idx="122">
                  <c:v>1.81</c:v>
                </c:pt>
                <c:pt idx="123">
                  <c:v>1.86</c:v>
                </c:pt>
                <c:pt idx="124">
                  <c:v>1.74</c:v>
                </c:pt>
                <c:pt idx="125">
                  <c:v>1.56</c:v>
                </c:pt>
                <c:pt idx="126">
                  <c:v>0.8</c:v>
                </c:pt>
                <c:pt idx="127">
                  <c:v>0.88</c:v>
                </c:pt>
                <c:pt idx="128">
                  <c:v>1</c:v>
                </c:pt>
                <c:pt idx="129">
                  <c:v>1.17</c:v>
                </c:pt>
                <c:pt idx="130">
                  <c:v>1.35</c:v>
                </c:pt>
                <c:pt idx="131">
                  <c:v>1.55</c:v>
                </c:pt>
                <c:pt idx="132">
                  <c:v>1.64</c:v>
                </c:pt>
                <c:pt idx="133">
                  <c:v>1.57</c:v>
                </c:pt>
                <c:pt idx="134">
                  <c:v>1.45</c:v>
                </c:pt>
                <c:pt idx="135">
                  <c:v>1.58</c:v>
                </c:pt>
                <c:pt idx="136">
                  <c:v>1.88</c:v>
                </c:pt>
                <c:pt idx="137">
                  <c:v>2.19</c:v>
                </c:pt>
                <c:pt idx="138">
                  <c:v>2.46</c:v>
                </c:pt>
                <c:pt idx="139">
                  <c:v>2.67</c:v>
                </c:pt>
                <c:pt idx="140">
                  <c:v>2.78</c:v>
                </c:pt>
                <c:pt idx="141">
                  <c:v>2.72</c:v>
                </c:pt>
                <c:pt idx="142">
                  <c:v>2.4700000000000002</c:v>
                </c:pt>
                <c:pt idx="143">
                  <c:v>2.16</c:v>
                </c:pt>
                <c:pt idx="144">
                  <c:v>1.0900000000000001</c:v>
                </c:pt>
                <c:pt idx="145">
                  <c:v>1.26</c:v>
                </c:pt>
                <c:pt idx="146">
                  <c:v>1.49</c:v>
                </c:pt>
                <c:pt idx="147">
                  <c:v>1.77</c:v>
                </c:pt>
                <c:pt idx="148">
                  <c:v>2.0499999999999998</c:v>
                </c:pt>
                <c:pt idx="149">
                  <c:v>2.29</c:v>
                </c:pt>
                <c:pt idx="150">
                  <c:v>2.4</c:v>
                </c:pt>
                <c:pt idx="151">
                  <c:v>2.2799999999999998</c:v>
                </c:pt>
                <c:pt idx="152">
                  <c:v>2.0299999999999998</c:v>
                </c:pt>
                <c:pt idx="153">
                  <c:v>1.48</c:v>
                </c:pt>
                <c:pt idx="154">
                  <c:v>1.66</c:v>
                </c:pt>
                <c:pt idx="155">
                  <c:v>1.85</c:v>
                </c:pt>
                <c:pt idx="156">
                  <c:v>2.04</c:v>
                </c:pt>
                <c:pt idx="157">
                  <c:v>2.2200000000000002</c:v>
                </c:pt>
                <c:pt idx="158">
                  <c:v>2.27</c:v>
                </c:pt>
                <c:pt idx="159">
                  <c:v>2.1800000000000002</c:v>
                </c:pt>
                <c:pt idx="160">
                  <c:v>1.97</c:v>
                </c:pt>
                <c:pt idx="161">
                  <c:v>1.79</c:v>
                </c:pt>
                <c:pt idx="162">
                  <c:v>1.39</c:v>
                </c:pt>
                <c:pt idx="163">
                  <c:v>1.61</c:v>
                </c:pt>
                <c:pt idx="164">
                  <c:v>1.86</c:v>
                </c:pt>
                <c:pt idx="165">
                  <c:v>2.14</c:v>
                </c:pt>
                <c:pt idx="166">
                  <c:v>2.36</c:v>
                </c:pt>
                <c:pt idx="167">
                  <c:v>2.5099999999999998</c:v>
                </c:pt>
                <c:pt idx="168">
                  <c:v>2.4700000000000002</c:v>
                </c:pt>
                <c:pt idx="169">
                  <c:v>2.2799999999999998</c:v>
                </c:pt>
                <c:pt idx="170">
                  <c:v>2</c:v>
                </c:pt>
                <c:pt idx="171">
                  <c:v>1.03</c:v>
                </c:pt>
                <c:pt idx="172">
                  <c:v>1.1599999999999999</c:v>
                </c:pt>
                <c:pt idx="173">
                  <c:v>1.32</c:v>
                </c:pt>
                <c:pt idx="174">
                  <c:v>1.51</c:v>
                </c:pt>
                <c:pt idx="175">
                  <c:v>1.7</c:v>
                </c:pt>
                <c:pt idx="176">
                  <c:v>1.87</c:v>
                </c:pt>
                <c:pt idx="177">
                  <c:v>1.9</c:v>
                </c:pt>
                <c:pt idx="178">
                  <c:v>1.77</c:v>
                </c:pt>
                <c:pt idx="179">
                  <c:v>1.61</c:v>
                </c:pt>
                <c:pt idx="180">
                  <c:v>0.73</c:v>
                </c:pt>
                <c:pt idx="181">
                  <c:v>0.74</c:v>
                </c:pt>
                <c:pt idx="182">
                  <c:v>0.78</c:v>
                </c:pt>
                <c:pt idx="183">
                  <c:v>0.85</c:v>
                </c:pt>
                <c:pt idx="184">
                  <c:v>0.95</c:v>
                </c:pt>
                <c:pt idx="185">
                  <c:v>1.05</c:v>
                </c:pt>
                <c:pt idx="186">
                  <c:v>1.1100000000000001</c:v>
                </c:pt>
                <c:pt idx="187">
                  <c:v>1.1000000000000001</c:v>
                </c:pt>
                <c:pt idx="188">
                  <c:v>1.1100000000000001</c:v>
                </c:pt>
                <c:pt idx="189">
                  <c:v>0.74</c:v>
                </c:pt>
                <c:pt idx="190">
                  <c:v>0.74</c:v>
                </c:pt>
                <c:pt idx="191">
                  <c:v>0.77</c:v>
                </c:pt>
                <c:pt idx="192">
                  <c:v>0.85</c:v>
                </c:pt>
                <c:pt idx="193">
                  <c:v>0.95</c:v>
                </c:pt>
                <c:pt idx="194">
                  <c:v>1.07</c:v>
                </c:pt>
                <c:pt idx="195">
                  <c:v>1.1200000000000001</c:v>
                </c:pt>
                <c:pt idx="196">
                  <c:v>1.1000000000000001</c:v>
                </c:pt>
                <c:pt idx="197">
                  <c:v>1.1000000000000001</c:v>
                </c:pt>
                <c:pt idx="198">
                  <c:v>0.92</c:v>
                </c:pt>
                <c:pt idx="199">
                  <c:v>1.04</c:v>
                </c:pt>
                <c:pt idx="200">
                  <c:v>1.23</c:v>
                </c:pt>
                <c:pt idx="201">
                  <c:v>1.43</c:v>
                </c:pt>
                <c:pt idx="202">
                  <c:v>1.61</c:v>
                </c:pt>
                <c:pt idx="203">
                  <c:v>1.76</c:v>
                </c:pt>
                <c:pt idx="204">
                  <c:v>1.77</c:v>
                </c:pt>
                <c:pt idx="205">
                  <c:v>1.65</c:v>
                </c:pt>
                <c:pt idx="206">
                  <c:v>1.54</c:v>
                </c:pt>
                <c:pt idx="207">
                  <c:v>0.9</c:v>
                </c:pt>
                <c:pt idx="208">
                  <c:v>1.01</c:v>
                </c:pt>
                <c:pt idx="209">
                  <c:v>1.17</c:v>
                </c:pt>
                <c:pt idx="210">
                  <c:v>1.34</c:v>
                </c:pt>
                <c:pt idx="211">
                  <c:v>1.54</c:v>
                </c:pt>
                <c:pt idx="212">
                  <c:v>1.68</c:v>
                </c:pt>
                <c:pt idx="213">
                  <c:v>1.7</c:v>
                </c:pt>
                <c:pt idx="214">
                  <c:v>1.59</c:v>
                </c:pt>
                <c:pt idx="215">
                  <c:v>1.45</c:v>
                </c:pt>
                <c:pt idx="216">
                  <c:v>0.9</c:v>
                </c:pt>
                <c:pt idx="217">
                  <c:v>1.05</c:v>
                </c:pt>
                <c:pt idx="218">
                  <c:v>1.26</c:v>
                </c:pt>
                <c:pt idx="219">
                  <c:v>1.51</c:v>
                </c:pt>
                <c:pt idx="220">
                  <c:v>1.76</c:v>
                </c:pt>
                <c:pt idx="221">
                  <c:v>1.98</c:v>
                </c:pt>
                <c:pt idx="222">
                  <c:v>2.06</c:v>
                </c:pt>
                <c:pt idx="223">
                  <c:v>1.93</c:v>
                </c:pt>
                <c:pt idx="224">
                  <c:v>1.73</c:v>
                </c:pt>
                <c:pt idx="225">
                  <c:v>1.78</c:v>
                </c:pt>
                <c:pt idx="226">
                  <c:v>2.0299999999999998</c:v>
                </c:pt>
                <c:pt idx="227">
                  <c:v>2.2599999999999998</c:v>
                </c:pt>
                <c:pt idx="228">
                  <c:v>2.4900000000000002</c:v>
                </c:pt>
                <c:pt idx="229">
                  <c:v>2.68</c:v>
                </c:pt>
                <c:pt idx="230">
                  <c:v>2.8</c:v>
                </c:pt>
                <c:pt idx="231">
                  <c:v>2.78</c:v>
                </c:pt>
                <c:pt idx="232">
                  <c:v>2.54</c:v>
                </c:pt>
                <c:pt idx="233">
                  <c:v>2.2599999999999998</c:v>
                </c:pt>
                <c:pt idx="234">
                  <c:v>1.06</c:v>
                </c:pt>
                <c:pt idx="235">
                  <c:v>1.18</c:v>
                </c:pt>
                <c:pt idx="236">
                  <c:v>1.32</c:v>
                </c:pt>
                <c:pt idx="237">
                  <c:v>1.47</c:v>
                </c:pt>
                <c:pt idx="238">
                  <c:v>1.62</c:v>
                </c:pt>
                <c:pt idx="239">
                  <c:v>1.7</c:v>
                </c:pt>
                <c:pt idx="240">
                  <c:v>1.69</c:v>
                </c:pt>
                <c:pt idx="241">
                  <c:v>1.54</c:v>
                </c:pt>
                <c:pt idx="242">
                  <c:v>1.41</c:v>
                </c:pt>
                <c:pt idx="243">
                  <c:v>0.81</c:v>
                </c:pt>
                <c:pt idx="244">
                  <c:v>0.89</c:v>
                </c:pt>
                <c:pt idx="245">
                  <c:v>0.98</c:v>
                </c:pt>
                <c:pt idx="246">
                  <c:v>1.1100000000000001</c:v>
                </c:pt>
                <c:pt idx="247">
                  <c:v>1.28</c:v>
                </c:pt>
                <c:pt idx="248">
                  <c:v>1.43</c:v>
                </c:pt>
                <c:pt idx="249">
                  <c:v>1.48</c:v>
                </c:pt>
                <c:pt idx="250">
                  <c:v>1.4</c:v>
                </c:pt>
                <c:pt idx="251">
                  <c:v>1.33</c:v>
                </c:pt>
                <c:pt idx="252">
                  <c:v>0.83</c:v>
                </c:pt>
                <c:pt idx="253">
                  <c:v>0.92</c:v>
                </c:pt>
                <c:pt idx="254">
                  <c:v>1.06</c:v>
                </c:pt>
                <c:pt idx="255">
                  <c:v>1.23</c:v>
                </c:pt>
                <c:pt idx="256">
                  <c:v>1.42</c:v>
                </c:pt>
                <c:pt idx="257">
                  <c:v>1.58</c:v>
                </c:pt>
                <c:pt idx="258">
                  <c:v>1.62</c:v>
                </c:pt>
                <c:pt idx="259">
                  <c:v>1.53</c:v>
                </c:pt>
                <c:pt idx="260">
                  <c:v>1.4</c:v>
                </c:pt>
                <c:pt idx="261">
                  <c:v>0.96</c:v>
                </c:pt>
                <c:pt idx="262">
                  <c:v>1.0900000000000001</c:v>
                </c:pt>
                <c:pt idx="263">
                  <c:v>1.25</c:v>
                </c:pt>
                <c:pt idx="264">
                  <c:v>1.44</c:v>
                </c:pt>
                <c:pt idx="265">
                  <c:v>1.65</c:v>
                </c:pt>
                <c:pt idx="266">
                  <c:v>1.8</c:v>
                </c:pt>
                <c:pt idx="267">
                  <c:v>1.81</c:v>
                </c:pt>
                <c:pt idx="268">
                  <c:v>1.67</c:v>
                </c:pt>
                <c:pt idx="269">
                  <c:v>1.54</c:v>
                </c:pt>
                <c:pt idx="270">
                  <c:v>0.84</c:v>
                </c:pt>
                <c:pt idx="271">
                  <c:v>0.86</c:v>
                </c:pt>
                <c:pt idx="272">
                  <c:v>0.89</c:v>
                </c:pt>
                <c:pt idx="273">
                  <c:v>0.93</c:v>
                </c:pt>
                <c:pt idx="274">
                  <c:v>1</c:v>
                </c:pt>
                <c:pt idx="275">
                  <c:v>1.1100000000000001</c:v>
                </c:pt>
                <c:pt idx="276">
                  <c:v>1.17</c:v>
                </c:pt>
                <c:pt idx="277">
                  <c:v>1.1499999999999999</c:v>
                </c:pt>
                <c:pt idx="278">
                  <c:v>1.18</c:v>
                </c:pt>
              </c:numCache>
            </c:numRef>
          </c:xVal>
          <c:yVal>
            <c:numRef>
              <c:f>'4. Calculation of Bias'!$C$3:$C$281</c:f>
              <c:numCache>
                <c:formatCode>General</c:formatCode>
                <c:ptCount val="279"/>
                <c:pt idx="0">
                  <c:v>0.93</c:v>
                </c:pt>
                <c:pt idx="1">
                  <c:v>1.03</c:v>
                </c:pt>
                <c:pt idx="2">
                  <c:v>1.1399999999999999</c:v>
                </c:pt>
                <c:pt idx="3">
                  <c:v>1.24</c:v>
                </c:pt>
                <c:pt idx="4">
                  <c:v>1.33</c:v>
                </c:pt>
                <c:pt idx="5">
                  <c:v>1.4</c:v>
                </c:pt>
                <c:pt idx="6">
                  <c:v>1.41</c:v>
                </c:pt>
                <c:pt idx="7">
                  <c:v>1.34</c:v>
                </c:pt>
                <c:pt idx="8">
                  <c:v>1.3</c:v>
                </c:pt>
                <c:pt idx="9">
                  <c:v>0.77</c:v>
                </c:pt>
                <c:pt idx="10">
                  <c:v>0.82</c:v>
                </c:pt>
                <c:pt idx="11">
                  <c:v>0.9</c:v>
                </c:pt>
                <c:pt idx="12">
                  <c:v>1</c:v>
                </c:pt>
                <c:pt idx="13">
                  <c:v>1.1299999999999999</c:v>
                </c:pt>
                <c:pt idx="14">
                  <c:v>1.26</c:v>
                </c:pt>
                <c:pt idx="15">
                  <c:v>1.31</c:v>
                </c:pt>
                <c:pt idx="16">
                  <c:v>1.25</c:v>
                </c:pt>
                <c:pt idx="17">
                  <c:v>1.22</c:v>
                </c:pt>
                <c:pt idx="18">
                  <c:v>0.83</c:v>
                </c:pt>
                <c:pt idx="19">
                  <c:v>0.92</c:v>
                </c:pt>
                <c:pt idx="20">
                  <c:v>1.03</c:v>
                </c:pt>
                <c:pt idx="21">
                  <c:v>1.19</c:v>
                </c:pt>
                <c:pt idx="22">
                  <c:v>1.37</c:v>
                </c:pt>
                <c:pt idx="23">
                  <c:v>1.53</c:v>
                </c:pt>
                <c:pt idx="24">
                  <c:v>1.58</c:v>
                </c:pt>
                <c:pt idx="25">
                  <c:v>1.51</c:v>
                </c:pt>
                <c:pt idx="26">
                  <c:v>1.4</c:v>
                </c:pt>
                <c:pt idx="27">
                  <c:v>1.39</c:v>
                </c:pt>
                <c:pt idx="28">
                  <c:v>1.6</c:v>
                </c:pt>
                <c:pt idx="29">
                  <c:v>1.81</c:v>
                </c:pt>
                <c:pt idx="30">
                  <c:v>2.0099999999999998</c:v>
                </c:pt>
                <c:pt idx="31">
                  <c:v>2.21</c:v>
                </c:pt>
                <c:pt idx="32">
                  <c:v>2.36</c:v>
                </c:pt>
                <c:pt idx="33">
                  <c:v>2.38</c:v>
                </c:pt>
                <c:pt idx="34">
                  <c:v>2.2200000000000002</c:v>
                </c:pt>
                <c:pt idx="35">
                  <c:v>1.97</c:v>
                </c:pt>
                <c:pt idx="36">
                  <c:v>1.1100000000000001</c:v>
                </c:pt>
                <c:pt idx="37">
                  <c:v>1.28</c:v>
                </c:pt>
                <c:pt idx="38">
                  <c:v>1.48</c:v>
                </c:pt>
                <c:pt idx="39">
                  <c:v>1.71</c:v>
                </c:pt>
                <c:pt idx="40">
                  <c:v>1.93</c:v>
                </c:pt>
                <c:pt idx="41">
                  <c:v>2.1</c:v>
                </c:pt>
                <c:pt idx="42">
                  <c:v>2.15</c:v>
                </c:pt>
                <c:pt idx="43">
                  <c:v>2.0099999999999998</c:v>
                </c:pt>
                <c:pt idx="44">
                  <c:v>1.82</c:v>
                </c:pt>
                <c:pt idx="45">
                  <c:v>1.38</c:v>
                </c:pt>
                <c:pt idx="46">
                  <c:v>1.6</c:v>
                </c:pt>
                <c:pt idx="47">
                  <c:v>1.82</c:v>
                </c:pt>
                <c:pt idx="48">
                  <c:v>2.0499999999999998</c:v>
                </c:pt>
                <c:pt idx="49">
                  <c:v>2.27</c:v>
                </c:pt>
                <c:pt idx="50">
                  <c:v>2.44</c:v>
                </c:pt>
                <c:pt idx="51">
                  <c:v>2.4700000000000002</c:v>
                </c:pt>
                <c:pt idx="52">
                  <c:v>2.2799999999999998</c:v>
                </c:pt>
                <c:pt idx="53">
                  <c:v>2.02</c:v>
                </c:pt>
                <c:pt idx="54">
                  <c:v>1.18</c:v>
                </c:pt>
                <c:pt idx="55">
                  <c:v>1.36</c:v>
                </c:pt>
                <c:pt idx="56">
                  <c:v>1.57</c:v>
                </c:pt>
                <c:pt idx="57">
                  <c:v>1.79</c:v>
                </c:pt>
                <c:pt idx="58">
                  <c:v>2.0099999999999998</c:v>
                </c:pt>
                <c:pt idx="59">
                  <c:v>2.17</c:v>
                </c:pt>
                <c:pt idx="60">
                  <c:v>2.21</c:v>
                </c:pt>
                <c:pt idx="61">
                  <c:v>2.0499999999999998</c:v>
                </c:pt>
                <c:pt idx="62">
                  <c:v>1.82</c:v>
                </c:pt>
                <c:pt idx="63">
                  <c:v>1.04</c:v>
                </c:pt>
                <c:pt idx="64">
                  <c:v>1.17</c:v>
                </c:pt>
                <c:pt idx="65">
                  <c:v>1.33</c:v>
                </c:pt>
                <c:pt idx="66">
                  <c:v>1.51</c:v>
                </c:pt>
                <c:pt idx="67">
                  <c:v>1.69</c:v>
                </c:pt>
                <c:pt idx="68">
                  <c:v>1.84</c:v>
                </c:pt>
                <c:pt idx="69">
                  <c:v>1.87</c:v>
                </c:pt>
                <c:pt idx="70">
                  <c:v>1.74</c:v>
                </c:pt>
                <c:pt idx="71">
                  <c:v>1.58</c:v>
                </c:pt>
                <c:pt idx="72">
                  <c:v>0.95</c:v>
                </c:pt>
                <c:pt idx="73">
                  <c:v>1.07</c:v>
                </c:pt>
                <c:pt idx="74">
                  <c:v>1.2</c:v>
                </c:pt>
                <c:pt idx="75">
                  <c:v>1.38</c:v>
                </c:pt>
                <c:pt idx="76">
                  <c:v>1.54</c:v>
                </c:pt>
                <c:pt idx="77">
                  <c:v>1.67</c:v>
                </c:pt>
                <c:pt idx="78">
                  <c:v>1.69</c:v>
                </c:pt>
                <c:pt idx="79">
                  <c:v>1.58</c:v>
                </c:pt>
                <c:pt idx="80">
                  <c:v>1.45</c:v>
                </c:pt>
                <c:pt idx="81">
                  <c:v>1.75</c:v>
                </c:pt>
                <c:pt idx="82">
                  <c:v>2.0299999999999998</c:v>
                </c:pt>
                <c:pt idx="83">
                  <c:v>2.27</c:v>
                </c:pt>
                <c:pt idx="84">
                  <c:v>2.48</c:v>
                </c:pt>
                <c:pt idx="85">
                  <c:v>2.6</c:v>
                </c:pt>
                <c:pt idx="86">
                  <c:v>2.63</c:v>
                </c:pt>
                <c:pt idx="87">
                  <c:v>2.5499999999999998</c:v>
                </c:pt>
                <c:pt idx="88">
                  <c:v>2.34</c:v>
                </c:pt>
                <c:pt idx="89">
                  <c:v>2.12</c:v>
                </c:pt>
                <c:pt idx="90">
                  <c:v>0.97</c:v>
                </c:pt>
                <c:pt idx="91">
                  <c:v>1.0900000000000001</c:v>
                </c:pt>
                <c:pt idx="92">
                  <c:v>1.23</c:v>
                </c:pt>
                <c:pt idx="93">
                  <c:v>1.4</c:v>
                </c:pt>
                <c:pt idx="94">
                  <c:v>1.56</c:v>
                </c:pt>
                <c:pt idx="95">
                  <c:v>1.69</c:v>
                </c:pt>
                <c:pt idx="96">
                  <c:v>1.7</c:v>
                </c:pt>
                <c:pt idx="97">
                  <c:v>1.58</c:v>
                </c:pt>
                <c:pt idx="98">
                  <c:v>1.47</c:v>
                </c:pt>
                <c:pt idx="99">
                  <c:v>0.93</c:v>
                </c:pt>
                <c:pt idx="100">
                  <c:v>1.03</c:v>
                </c:pt>
                <c:pt idx="101">
                  <c:v>1.17</c:v>
                </c:pt>
                <c:pt idx="102">
                  <c:v>1.33</c:v>
                </c:pt>
                <c:pt idx="103">
                  <c:v>1.52</c:v>
                </c:pt>
                <c:pt idx="104">
                  <c:v>1.66</c:v>
                </c:pt>
                <c:pt idx="105">
                  <c:v>1.69</c:v>
                </c:pt>
                <c:pt idx="106">
                  <c:v>1.59</c:v>
                </c:pt>
                <c:pt idx="107">
                  <c:v>1.48</c:v>
                </c:pt>
                <c:pt idx="108">
                  <c:v>1.01</c:v>
                </c:pt>
                <c:pt idx="109">
                  <c:v>1.1100000000000001</c:v>
                </c:pt>
                <c:pt idx="110">
                  <c:v>1.24</c:v>
                </c:pt>
                <c:pt idx="111">
                  <c:v>1.41</c:v>
                </c:pt>
                <c:pt idx="112">
                  <c:v>1.59</c:v>
                </c:pt>
                <c:pt idx="113">
                  <c:v>1.74</c:v>
                </c:pt>
                <c:pt idx="114">
                  <c:v>1.78</c:v>
                </c:pt>
                <c:pt idx="115">
                  <c:v>1.67</c:v>
                </c:pt>
                <c:pt idx="116">
                  <c:v>1.56</c:v>
                </c:pt>
                <c:pt idx="117">
                  <c:v>0.94</c:v>
                </c:pt>
                <c:pt idx="118">
                  <c:v>1.05</c:v>
                </c:pt>
                <c:pt idx="119">
                  <c:v>1.19</c:v>
                </c:pt>
                <c:pt idx="120">
                  <c:v>1.36</c:v>
                </c:pt>
                <c:pt idx="121">
                  <c:v>1.55</c:v>
                </c:pt>
                <c:pt idx="122">
                  <c:v>1.7</c:v>
                </c:pt>
                <c:pt idx="123">
                  <c:v>1.74</c:v>
                </c:pt>
                <c:pt idx="124">
                  <c:v>1.62</c:v>
                </c:pt>
                <c:pt idx="125">
                  <c:v>1.52</c:v>
                </c:pt>
                <c:pt idx="126">
                  <c:v>0.87</c:v>
                </c:pt>
                <c:pt idx="127">
                  <c:v>0.97</c:v>
                </c:pt>
                <c:pt idx="128">
                  <c:v>1.1000000000000001</c:v>
                </c:pt>
                <c:pt idx="129">
                  <c:v>1.28</c:v>
                </c:pt>
                <c:pt idx="130">
                  <c:v>1.48</c:v>
                </c:pt>
                <c:pt idx="131">
                  <c:v>1.65</c:v>
                </c:pt>
                <c:pt idx="132">
                  <c:v>1.71</c:v>
                </c:pt>
                <c:pt idx="133">
                  <c:v>1.6</c:v>
                </c:pt>
                <c:pt idx="134">
                  <c:v>1.49</c:v>
                </c:pt>
                <c:pt idx="135">
                  <c:v>1.37</c:v>
                </c:pt>
                <c:pt idx="136">
                  <c:v>1.6</c:v>
                </c:pt>
                <c:pt idx="137">
                  <c:v>1.82</c:v>
                </c:pt>
                <c:pt idx="138">
                  <c:v>2.04</c:v>
                </c:pt>
                <c:pt idx="139">
                  <c:v>2.2000000000000002</c:v>
                </c:pt>
                <c:pt idx="140">
                  <c:v>2.31</c:v>
                </c:pt>
                <c:pt idx="141">
                  <c:v>2.31</c:v>
                </c:pt>
                <c:pt idx="142">
                  <c:v>2.15</c:v>
                </c:pt>
                <c:pt idx="143">
                  <c:v>1.95</c:v>
                </c:pt>
                <c:pt idx="144">
                  <c:v>1.44</c:v>
                </c:pt>
                <c:pt idx="145">
                  <c:v>1.71</c:v>
                </c:pt>
                <c:pt idx="146">
                  <c:v>1.99</c:v>
                </c:pt>
                <c:pt idx="147">
                  <c:v>2.2599999999999998</c:v>
                </c:pt>
                <c:pt idx="148">
                  <c:v>2.52</c:v>
                </c:pt>
                <c:pt idx="149">
                  <c:v>2.71</c:v>
                </c:pt>
                <c:pt idx="150">
                  <c:v>2.74</c:v>
                </c:pt>
                <c:pt idx="151">
                  <c:v>2.5499999999999998</c:v>
                </c:pt>
                <c:pt idx="152">
                  <c:v>2.29</c:v>
                </c:pt>
                <c:pt idx="153">
                  <c:v>1.57</c:v>
                </c:pt>
                <c:pt idx="154">
                  <c:v>1.84</c:v>
                </c:pt>
                <c:pt idx="155">
                  <c:v>2.12</c:v>
                </c:pt>
                <c:pt idx="156">
                  <c:v>2.42</c:v>
                </c:pt>
                <c:pt idx="157">
                  <c:v>2.7</c:v>
                </c:pt>
                <c:pt idx="158">
                  <c:v>2.89</c:v>
                </c:pt>
                <c:pt idx="159">
                  <c:v>2.93</c:v>
                </c:pt>
                <c:pt idx="160">
                  <c:v>2.75</c:v>
                </c:pt>
                <c:pt idx="161">
                  <c:v>2.48</c:v>
                </c:pt>
                <c:pt idx="162">
                  <c:v>0.91</c:v>
                </c:pt>
                <c:pt idx="163">
                  <c:v>0.95</c:v>
                </c:pt>
                <c:pt idx="164">
                  <c:v>0.99</c:v>
                </c:pt>
                <c:pt idx="165">
                  <c:v>1.05</c:v>
                </c:pt>
                <c:pt idx="166">
                  <c:v>1.1499999999999999</c:v>
                </c:pt>
                <c:pt idx="167">
                  <c:v>1.29</c:v>
                </c:pt>
                <c:pt idx="168">
                  <c:v>1.36</c:v>
                </c:pt>
                <c:pt idx="169">
                  <c:v>1.35</c:v>
                </c:pt>
                <c:pt idx="170">
                  <c:v>1.36</c:v>
                </c:pt>
                <c:pt idx="171">
                  <c:v>0.93</c:v>
                </c:pt>
                <c:pt idx="172">
                  <c:v>1.02</c:v>
                </c:pt>
                <c:pt idx="173">
                  <c:v>1.1299999999999999</c:v>
                </c:pt>
                <c:pt idx="174">
                  <c:v>1.26</c:v>
                </c:pt>
                <c:pt idx="175">
                  <c:v>1.4</c:v>
                </c:pt>
                <c:pt idx="176">
                  <c:v>1.52</c:v>
                </c:pt>
                <c:pt idx="177">
                  <c:v>1.55</c:v>
                </c:pt>
                <c:pt idx="178">
                  <c:v>1.48</c:v>
                </c:pt>
                <c:pt idx="179">
                  <c:v>1.46</c:v>
                </c:pt>
                <c:pt idx="180">
                  <c:v>1.19</c:v>
                </c:pt>
                <c:pt idx="181">
                  <c:v>1.38</c:v>
                </c:pt>
                <c:pt idx="182">
                  <c:v>1.6</c:v>
                </c:pt>
                <c:pt idx="183">
                  <c:v>1.84</c:v>
                </c:pt>
                <c:pt idx="184">
                  <c:v>2.06</c:v>
                </c:pt>
                <c:pt idx="185">
                  <c:v>2.2000000000000002</c:v>
                </c:pt>
                <c:pt idx="186">
                  <c:v>2.2000000000000002</c:v>
                </c:pt>
                <c:pt idx="187">
                  <c:v>2.02</c:v>
                </c:pt>
                <c:pt idx="188">
                  <c:v>1.83</c:v>
                </c:pt>
                <c:pt idx="189">
                  <c:v>1.03</c:v>
                </c:pt>
                <c:pt idx="190">
                  <c:v>1.18</c:v>
                </c:pt>
                <c:pt idx="191">
                  <c:v>1.38</c:v>
                </c:pt>
                <c:pt idx="192">
                  <c:v>1.63</c:v>
                </c:pt>
                <c:pt idx="193">
                  <c:v>1.9</c:v>
                </c:pt>
                <c:pt idx="194">
                  <c:v>2.09</c:v>
                </c:pt>
                <c:pt idx="195">
                  <c:v>2.13</c:v>
                </c:pt>
                <c:pt idx="196">
                  <c:v>1.99</c:v>
                </c:pt>
                <c:pt idx="197">
                  <c:v>1.85</c:v>
                </c:pt>
                <c:pt idx="198">
                  <c:v>1.01</c:v>
                </c:pt>
                <c:pt idx="199">
                  <c:v>1.1299999999999999</c:v>
                </c:pt>
                <c:pt idx="200">
                  <c:v>1.29</c:v>
                </c:pt>
                <c:pt idx="201">
                  <c:v>1.47</c:v>
                </c:pt>
                <c:pt idx="202">
                  <c:v>1.65</c:v>
                </c:pt>
                <c:pt idx="203">
                  <c:v>1.76</c:v>
                </c:pt>
                <c:pt idx="204">
                  <c:v>1.75</c:v>
                </c:pt>
                <c:pt idx="205">
                  <c:v>1.63</c:v>
                </c:pt>
                <c:pt idx="206">
                  <c:v>1.58</c:v>
                </c:pt>
                <c:pt idx="207">
                  <c:v>0.9</c:v>
                </c:pt>
                <c:pt idx="208">
                  <c:v>1.01</c:v>
                </c:pt>
                <c:pt idx="209">
                  <c:v>1.1599999999999999</c:v>
                </c:pt>
                <c:pt idx="210">
                  <c:v>1.34</c:v>
                </c:pt>
                <c:pt idx="211">
                  <c:v>1.54</c:v>
                </c:pt>
                <c:pt idx="212">
                  <c:v>1.71</c:v>
                </c:pt>
                <c:pt idx="213">
                  <c:v>1.76</c:v>
                </c:pt>
                <c:pt idx="214">
                  <c:v>1.65</c:v>
                </c:pt>
                <c:pt idx="215">
                  <c:v>1.58</c:v>
                </c:pt>
                <c:pt idx="216">
                  <c:v>0.99</c:v>
                </c:pt>
                <c:pt idx="217">
                  <c:v>1.1399999999999999</c:v>
                </c:pt>
                <c:pt idx="218">
                  <c:v>1.32</c:v>
                </c:pt>
                <c:pt idx="219">
                  <c:v>1.54</c:v>
                </c:pt>
                <c:pt idx="220">
                  <c:v>1.77</c:v>
                </c:pt>
                <c:pt idx="221">
                  <c:v>1.93</c:v>
                </c:pt>
                <c:pt idx="222">
                  <c:v>1.95</c:v>
                </c:pt>
                <c:pt idx="223">
                  <c:v>1.81</c:v>
                </c:pt>
                <c:pt idx="224">
                  <c:v>1.69</c:v>
                </c:pt>
                <c:pt idx="225">
                  <c:v>0.83</c:v>
                </c:pt>
                <c:pt idx="226">
                  <c:v>0.9</c:v>
                </c:pt>
                <c:pt idx="227">
                  <c:v>1.02</c:v>
                </c:pt>
                <c:pt idx="228">
                  <c:v>1.2</c:v>
                </c:pt>
                <c:pt idx="229">
                  <c:v>1.39</c:v>
                </c:pt>
                <c:pt idx="230">
                  <c:v>1.55</c:v>
                </c:pt>
                <c:pt idx="231">
                  <c:v>1.6</c:v>
                </c:pt>
                <c:pt idx="232">
                  <c:v>1.5</c:v>
                </c:pt>
                <c:pt idx="233">
                  <c:v>1.47</c:v>
                </c:pt>
                <c:pt idx="234">
                  <c:v>0.84</c:v>
                </c:pt>
                <c:pt idx="235">
                  <c:v>0.95</c:v>
                </c:pt>
                <c:pt idx="236">
                  <c:v>1.1200000000000001</c:v>
                </c:pt>
                <c:pt idx="237">
                  <c:v>1.34</c:v>
                </c:pt>
                <c:pt idx="238">
                  <c:v>1.58</c:v>
                </c:pt>
                <c:pt idx="239">
                  <c:v>1.76</c:v>
                </c:pt>
                <c:pt idx="240">
                  <c:v>1.8</c:v>
                </c:pt>
                <c:pt idx="241">
                  <c:v>1.69</c:v>
                </c:pt>
                <c:pt idx="242">
                  <c:v>1.64</c:v>
                </c:pt>
                <c:pt idx="243">
                  <c:v>0.97</c:v>
                </c:pt>
                <c:pt idx="244">
                  <c:v>1.1000000000000001</c:v>
                </c:pt>
                <c:pt idx="245">
                  <c:v>1.27</c:v>
                </c:pt>
                <c:pt idx="246">
                  <c:v>1.49</c:v>
                </c:pt>
                <c:pt idx="247">
                  <c:v>1.68</c:v>
                </c:pt>
                <c:pt idx="248">
                  <c:v>1.79</c:v>
                </c:pt>
                <c:pt idx="249">
                  <c:v>1.76</c:v>
                </c:pt>
                <c:pt idx="250">
                  <c:v>1.59</c:v>
                </c:pt>
                <c:pt idx="251">
                  <c:v>1.49</c:v>
                </c:pt>
                <c:pt idx="252">
                  <c:v>0.8</c:v>
                </c:pt>
                <c:pt idx="253">
                  <c:v>0.85</c:v>
                </c:pt>
                <c:pt idx="254">
                  <c:v>0.94</c:v>
                </c:pt>
                <c:pt idx="255">
                  <c:v>1.08</c:v>
                </c:pt>
                <c:pt idx="256">
                  <c:v>1.24</c:v>
                </c:pt>
                <c:pt idx="257">
                  <c:v>1.38</c:v>
                </c:pt>
                <c:pt idx="258">
                  <c:v>1.44</c:v>
                </c:pt>
                <c:pt idx="259">
                  <c:v>1.39</c:v>
                </c:pt>
                <c:pt idx="260">
                  <c:v>1.4</c:v>
                </c:pt>
                <c:pt idx="261">
                  <c:v>0.95</c:v>
                </c:pt>
                <c:pt idx="262">
                  <c:v>1.08</c:v>
                </c:pt>
                <c:pt idx="263">
                  <c:v>1.25</c:v>
                </c:pt>
                <c:pt idx="264">
                  <c:v>1.45</c:v>
                </c:pt>
                <c:pt idx="265">
                  <c:v>1.65</c:v>
                </c:pt>
                <c:pt idx="266">
                  <c:v>1.74</c:v>
                </c:pt>
                <c:pt idx="267">
                  <c:v>1.72</c:v>
                </c:pt>
                <c:pt idx="268">
                  <c:v>1.61</c:v>
                </c:pt>
                <c:pt idx="269">
                  <c:v>1.56</c:v>
                </c:pt>
                <c:pt idx="270">
                  <c:v>1.3</c:v>
                </c:pt>
                <c:pt idx="271">
                  <c:v>1.56</c:v>
                </c:pt>
                <c:pt idx="272">
                  <c:v>1.86</c:v>
                </c:pt>
                <c:pt idx="273">
                  <c:v>2.17</c:v>
                </c:pt>
                <c:pt idx="274">
                  <c:v>2.4300000000000002</c:v>
                </c:pt>
                <c:pt idx="275">
                  <c:v>2.59</c:v>
                </c:pt>
                <c:pt idx="276">
                  <c:v>2.56</c:v>
                </c:pt>
                <c:pt idx="277">
                  <c:v>2.33</c:v>
                </c:pt>
                <c:pt idx="278">
                  <c:v>2.14</c:v>
                </c:pt>
              </c:numCache>
            </c:numRef>
          </c:yVal>
          <c:smooth val="0"/>
          <c:extLst>
            <c:ext xmlns:c16="http://schemas.microsoft.com/office/drawing/2014/chart" uri="{C3380CC4-5D6E-409C-BE32-E72D297353CC}">
              <c16:uniqueId val="{00000000-A850-4C81-B18C-1DD1482E27A8}"/>
            </c:ext>
          </c:extLst>
        </c:ser>
        <c:dLbls>
          <c:showLegendKey val="0"/>
          <c:showVal val="0"/>
          <c:showCatName val="0"/>
          <c:showSerName val="0"/>
          <c:showPercent val="0"/>
          <c:showBubbleSize val="0"/>
        </c:dLbls>
        <c:axId val="1375960576"/>
        <c:axId val="1243579952"/>
      </c:scatterChart>
      <c:valAx>
        <c:axId val="1375960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Control Group Values</a:t>
                </a:r>
              </a:p>
            </c:rich>
          </c:tx>
          <c:layout/>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en-US"/>
          </a:p>
        </c:txPr>
        <c:crossAx val="1243579952"/>
        <c:crosses val="autoZero"/>
        <c:crossBetween val="midCat"/>
      </c:valAx>
      <c:valAx>
        <c:axId val="1243579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Treatment Group Values</a:t>
                </a:r>
              </a:p>
            </c:rich>
          </c:tx>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5960576"/>
        <c:crosses val="autoZero"/>
        <c:crossBetween val="midCat"/>
      </c:valAx>
      <c:spPr>
        <a:noFill/>
        <a:ln>
          <a:noFill/>
        </a:ln>
        <a:effectLst/>
      </c:spPr>
    </c:plotArea>
    <c:plotVisOnly val="1"/>
    <c:dispBlanksAs val="gap"/>
    <c:showDLblsOverMax val="0"/>
  </c:chart>
  <c:spPr>
    <a:solidFill>
      <a:schemeClr val="lt1"/>
    </a:solidFill>
    <a:ln w="19050" cap="flat" cmpd="sng" algn="ctr">
      <a:solidFill>
        <a:schemeClr val="tx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1</xdr:colOff>
      <xdr:row>1</xdr:row>
      <xdr:rowOff>9525</xdr:rowOff>
    </xdr:from>
    <xdr:to>
      <xdr:col>17</xdr:col>
      <xdr:colOff>476250</xdr:colOff>
      <xdr:row>9</xdr:row>
      <xdr:rowOff>0</xdr:rowOff>
    </xdr:to>
    <xdr:sp macro="" textlink="">
      <xdr:nvSpPr>
        <xdr:cNvPr id="2" name="TextBox 1"/>
        <xdr:cNvSpPr txBox="1"/>
      </xdr:nvSpPr>
      <xdr:spPr>
        <a:xfrm>
          <a:off x="3514726" y="171450"/>
          <a:ext cx="5353049"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Valid Days:</a:t>
          </a:r>
        </a:p>
        <a:p>
          <a:r>
            <a:rPr lang="en-US" sz="1100" b="0" i="0" u="none" strike="noStrike">
              <a:solidFill>
                <a:schemeClr val="dk1"/>
              </a:solidFill>
              <a:effectLst/>
              <a:latin typeface="+mn-lt"/>
              <a:ea typeface="+mn-ea"/>
              <a:cs typeface="+mn-cs"/>
            </a:rPr>
            <a:t>1. 30 days used to collect and validate the groups</a:t>
          </a:r>
          <a:r>
            <a:rPr lang="en-US"/>
            <a:t> </a:t>
          </a:r>
        </a:p>
        <a:p>
          <a:r>
            <a:rPr lang="en-US" sz="1100" b="0" i="0" u="none" strike="noStrike">
              <a:solidFill>
                <a:schemeClr val="dk1"/>
              </a:solidFill>
              <a:effectLst/>
              <a:latin typeface="+mn-lt"/>
              <a:ea typeface="+mn-ea"/>
              <a:cs typeface="+mn-cs"/>
            </a:rPr>
            <a:t>2. Prior 45 days used for the validation (t-31 to t-75)</a:t>
          </a:r>
          <a:r>
            <a:rPr lang="en-US"/>
            <a:t> </a:t>
          </a:r>
        </a:p>
        <a:p>
          <a:r>
            <a:rPr lang="en-US" sz="1100" b="0" i="0" u="none" strike="noStrike">
              <a:solidFill>
                <a:schemeClr val="dk1"/>
              </a:solidFill>
              <a:effectLst/>
              <a:latin typeface="+mn-lt"/>
              <a:ea typeface="+mn-ea"/>
              <a:cs typeface="+mn-cs"/>
            </a:rPr>
            <a:t>3. Candidate validation days used to establish control group similarity are either:</a:t>
          </a:r>
        </a:p>
        <a:p>
          <a:r>
            <a:rPr lang="en-US" sz="1100" b="0" i="0" u="none" strike="noStrike">
              <a:solidFill>
                <a:schemeClr val="dk1"/>
              </a:solidFill>
              <a:effectLst/>
              <a:latin typeface="+mn-lt"/>
              <a:ea typeface="+mn-ea"/>
              <a:cs typeface="+mn-cs"/>
            </a:rPr>
            <a:t>	a.</a:t>
          </a:r>
          <a:r>
            <a:rPr lang="en-US" sz="1100" b="0" i="0" u="none" strike="noStrike" baseline="0">
              <a:solidFill>
                <a:schemeClr val="dk1"/>
              </a:solidFill>
              <a:effectLst/>
              <a:latin typeface="+mn-lt"/>
              <a:ea typeface="+mn-ea"/>
              <a:cs typeface="+mn-cs"/>
            </a:rPr>
            <a:t> N</a:t>
          </a:r>
          <a:r>
            <a:rPr lang="en-US" sz="1100" b="0" i="0" u="none" strike="noStrike">
              <a:solidFill>
                <a:schemeClr val="dk1"/>
              </a:solidFill>
              <a:effectLst/>
              <a:latin typeface="+mn-lt"/>
              <a:ea typeface="+mn-ea"/>
              <a:cs typeface="+mn-cs"/>
            </a:rPr>
            <a:t>on-event weekdays, if the resource is dispatched only on weekdays</a:t>
          </a:r>
        </a:p>
        <a:p>
          <a:r>
            <a:rPr lang="en-US" sz="1100" b="0" i="0" u="none" strike="noStrike">
              <a:solidFill>
                <a:schemeClr val="dk1"/>
              </a:solidFill>
              <a:effectLst/>
              <a:latin typeface="+mn-lt"/>
              <a:ea typeface="+mn-ea"/>
              <a:cs typeface="+mn-cs"/>
            </a:rPr>
            <a:t>	b.</a:t>
          </a:r>
          <a:r>
            <a:rPr lang="en-US" sz="1100" b="0" i="0" u="none" strike="noStrike" baseline="0">
              <a:solidFill>
                <a:schemeClr val="dk1"/>
              </a:solidFill>
              <a:effectLst/>
              <a:latin typeface="+mn-lt"/>
              <a:ea typeface="+mn-ea"/>
              <a:cs typeface="+mn-cs"/>
            </a:rPr>
            <a:t> A</a:t>
          </a:r>
          <a:r>
            <a:rPr lang="en-US" sz="1100" b="0" i="0" u="none" strike="noStrike">
              <a:solidFill>
                <a:schemeClr val="dk1"/>
              </a:solidFill>
              <a:effectLst/>
              <a:latin typeface="+mn-lt"/>
              <a:ea typeface="+mn-ea"/>
              <a:cs typeface="+mn-cs"/>
            </a:rPr>
            <a:t>ll non-event days,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the resource can be dispatched on any day</a:t>
          </a:r>
        </a:p>
        <a:p>
          <a:r>
            <a:rPr lang="en-US" sz="1100" b="0" i="0" u="none" strike="noStrike">
              <a:solidFill>
                <a:schemeClr val="dk1"/>
              </a:solidFill>
              <a:effectLst/>
              <a:latin typeface="+mn-lt"/>
              <a:ea typeface="+mn-ea"/>
              <a:cs typeface="+mn-cs"/>
            </a:rPr>
            <a:t>4.</a:t>
          </a:r>
          <a:r>
            <a:rPr lang="en-US" sz="1100" b="0" i="0" u="none" strike="noStrike" baseline="0">
              <a:solidFill>
                <a:schemeClr val="dk1"/>
              </a:solidFill>
              <a:effectLst/>
              <a:latin typeface="+mn-lt"/>
              <a:ea typeface="+mn-ea"/>
              <a:cs typeface="+mn-cs"/>
            </a:rPr>
            <a:t> Valid comparison hours are 12pm - 9pm. Data shown here is hour-ending.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14</xdr:row>
      <xdr:rowOff>152401</xdr:rowOff>
    </xdr:from>
    <xdr:to>
      <xdr:col>13</xdr:col>
      <xdr:colOff>0</xdr:colOff>
      <xdr:row>35</xdr:row>
      <xdr:rowOff>38100</xdr:rowOff>
    </xdr:to>
    <xdr:grpSp>
      <xdr:nvGrpSpPr>
        <xdr:cNvPr id="6" name="Group 5"/>
        <xdr:cNvGrpSpPr/>
      </xdr:nvGrpSpPr>
      <xdr:grpSpPr>
        <a:xfrm>
          <a:off x="5524500" y="2686051"/>
          <a:ext cx="4972050" cy="3286124"/>
          <a:chOff x="7915440" y="2607711"/>
          <a:chExt cx="4986337" cy="2895600"/>
        </a:xfrm>
      </xdr:grpSpPr>
      <xdr:graphicFrame macro="">
        <xdr:nvGraphicFramePr>
          <xdr:cNvPr id="4" name="Chart 3"/>
          <xdr:cNvGraphicFramePr/>
        </xdr:nvGraphicFramePr>
        <xdr:xfrm>
          <a:off x="7915440" y="2607711"/>
          <a:ext cx="4986337" cy="28956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Oval 4"/>
          <xdr:cNvSpPr/>
        </xdr:nvSpPr>
        <xdr:spPr>
          <a:xfrm>
            <a:off x="9882491" y="2908660"/>
            <a:ext cx="990600" cy="495300"/>
          </a:xfrm>
          <a:prstGeom prst="ellipse">
            <a:avLst/>
          </a:prstGeom>
          <a:noFill/>
          <a:ln>
            <a:solidFill>
              <a:schemeClr val="tx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8</xdr:col>
      <xdr:colOff>17693</xdr:colOff>
      <xdr:row>6</xdr:row>
      <xdr:rowOff>32656</xdr:rowOff>
    </xdr:from>
    <xdr:to>
      <xdr:col>10</xdr:col>
      <xdr:colOff>1052825</xdr:colOff>
      <xdr:row>13</xdr:row>
      <xdr:rowOff>156325</xdr:rowOff>
    </xdr:to>
    <xdr:pic>
      <xdr:nvPicPr>
        <xdr:cNvPr id="7" name="Picture 6"/>
        <xdr:cNvPicPr>
          <a:picLocks noChangeAspect="1"/>
        </xdr:cNvPicPr>
      </xdr:nvPicPr>
      <xdr:blipFill>
        <a:blip xmlns:r="http://schemas.openxmlformats.org/officeDocument/2006/relationships" r:embed="rId2"/>
        <a:stretch>
          <a:fillRect/>
        </a:stretch>
      </xdr:blipFill>
      <xdr:spPr>
        <a:xfrm>
          <a:off x="4789718" y="1270906"/>
          <a:ext cx="2959182" cy="1257144"/>
        </a:xfrm>
        <a:prstGeom prst="rect">
          <a:avLst/>
        </a:prstGeom>
        <a:ln w="19050">
          <a:solidFill>
            <a:schemeClr val="tx1">
              <a:lumMod val="50000"/>
            </a:schemeClr>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9526</xdr:colOff>
      <xdr:row>5</xdr:row>
      <xdr:rowOff>15740</xdr:rowOff>
    </xdr:from>
    <xdr:to>
      <xdr:col>9</xdr:col>
      <xdr:colOff>1362075</xdr:colOff>
      <xdr:row>15</xdr:row>
      <xdr:rowOff>37876</xdr:rowOff>
    </xdr:to>
    <xdr:pic>
      <xdr:nvPicPr>
        <xdr:cNvPr id="3" name="Picture 2"/>
        <xdr:cNvPicPr>
          <a:picLocks noChangeAspect="1"/>
        </xdr:cNvPicPr>
      </xdr:nvPicPr>
      <xdr:blipFill>
        <a:blip xmlns:r="http://schemas.openxmlformats.org/officeDocument/2006/relationships" r:embed="rId1"/>
        <a:stretch>
          <a:fillRect/>
        </a:stretch>
      </xdr:blipFill>
      <xdr:spPr>
        <a:xfrm>
          <a:off x="4410076" y="825365"/>
          <a:ext cx="3467099" cy="1641386"/>
        </a:xfrm>
        <a:prstGeom prst="rect">
          <a:avLst/>
        </a:prstGeom>
        <a:ln w="19050">
          <a:solidFill>
            <a:schemeClr val="tx1">
              <a:lumMod val="75000"/>
            </a:schemeClr>
          </a:solidFill>
        </a:ln>
      </xdr:spPr>
    </xdr:pic>
    <xdr:clientData/>
  </xdr:twoCellAnchor>
</xdr:wsDr>
</file>

<file path=xl/theme/theme1.xml><?xml version="1.0" encoding="utf-8"?>
<a:theme xmlns:a="http://schemas.openxmlformats.org/drawingml/2006/main" name="Office Theme">
  <a:themeElements>
    <a:clrScheme name="nexant">
      <a:dk1>
        <a:srgbClr val="464749"/>
      </a:dk1>
      <a:lt1>
        <a:sysClr val="window" lastClr="FFFFFF"/>
      </a:lt1>
      <a:dk2>
        <a:srgbClr val="0070CD"/>
      </a:dk2>
      <a:lt2>
        <a:srgbClr val="C7C9CB"/>
      </a:lt2>
      <a:accent1>
        <a:srgbClr val="0070CD"/>
      </a:accent1>
      <a:accent2>
        <a:srgbClr val="77BC1F"/>
      </a:accent2>
      <a:accent3>
        <a:srgbClr val="FB9E4C"/>
      </a:accent3>
      <a:accent4>
        <a:srgbClr val="5A5B5E"/>
      </a:accent4>
      <a:accent5>
        <a:srgbClr val="818386"/>
      </a:accent5>
      <a:accent6>
        <a:srgbClr val="FB9E4C"/>
      </a:accent6>
      <a:hlink>
        <a:srgbClr val="77BC1F"/>
      </a:hlink>
      <a:folHlink>
        <a:srgbClr val="77BC1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
  <sheetViews>
    <sheetView tabSelected="1" workbookViewId="0">
      <selection activeCell="I14" sqref="I14"/>
    </sheetView>
  </sheetViews>
  <sheetFormatPr defaultRowHeight="12.75" x14ac:dyDescent="0.2"/>
  <cols>
    <col min="2" max="2" width="5.5703125" customWidth="1"/>
    <col min="3" max="3" width="2.5703125" bestFit="1" customWidth="1"/>
    <col min="4" max="8" width="18.7109375" customWidth="1"/>
  </cols>
  <sheetData>
    <row r="2" spans="2:8" ht="63" customHeight="1" x14ac:dyDescent="0.2">
      <c r="B2" s="26" t="s">
        <v>14</v>
      </c>
      <c r="C2" s="26"/>
      <c r="D2" s="26"/>
      <c r="E2" s="26"/>
      <c r="F2" s="26"/>
      <c r="G2" s="26"/>
      <c r="H2" s="26"/>
    </row>
    <row r="3" spans="2:8" ht="43.5" customHeight="1" x14ac:dyDescent="0.2">
      <c r="B3" s="12"/>
      <c r="C3" s="14" t="s">
        <v>16</v>
      </c>
      <c r="D3" s="25" t="s">
        <v>15</v>
      </c>
      <c r="E3" s="25"/>
      <c r="F3" s="25"/>
      <c r="G3" s="25"/>
      <c r="H3" s="25"/>
    </row>
    <row r="4" spans="2:8" ht="43.5" customHeight="1" x14ac:dyDescent="0.2">
      <c r="B4" s="12"/>
      <c r="C4" s="14" t="s">
        <v>18</v>
      </c>
      <c r="D4" s="25" t="s">
        <v>17</v>
      </c>
      <c r="E4" s="25"/>
      <c r="F4" s="25"/>
      <c r="G4" s="25"/>
      <c r="H4" s="25"/>
    </row>
    <row r="5" spans="2:8" ht="43.5" customHeight="1" x14ac:dyDescent="0.2">
      <c r="B5" s="12"/>
      <c r="C5" s="14" t="s">
        <v>28</v>
      </c>
      <c r="D5" s="25" t="s">
        <v>27</v>
      </c>
      <c r="E5" s="25"/>
      <c r="F5" s="25"/>
      <c r="G5" s="25"/>
      <c r="H5" s="25"/>
    </row>
    <row r="6" spans="2:8" ht="43.5" customHeight="1" x14ac:dyDescent="0.2">
      <c r="B6" s="12"/>
      <c r="C6" s="14" t="s">
        <v>26</v>
      </c>
      <c r="D6" s="25" t="s">
        <v>25</v>
      </c>
      <c r="E6" s="25"/>
      <c r="F6" s="25"/>
      <c r="G6" s="25"/>
      <c r="H6" s="25"/>
    </row>
    <row r="7" spans="2:8" ht="43.5" customHeight="1" x14ac:dyDescent="0.2">
      <c r="B7" s="12"/>
      <c r="C7" s="14" t="s">
        <v>24</v>
      </c>
      <c r="D7" s="25" t="s">
        <v>23</v>
      </c>
      <c r="E7" s="25"/>
      <c r="F7" s="25"/>
      <c r="G7" s="25"/>
      <c r="H7" s="25"/>
    </row>
    <row r="8" spans="2:8" ht="43.5" customHeight="1" x14ac:dyDescent="0.2">
      <c r="B8" s="12"/>
      <c r="C8" s="14" t="s">
        <v>22</v>
      </c>
      <c r="D8" s="25" t="s">
        <v>21</v>
      </c>
      <c r="E8" s="25"/>
      <c r="F8" s="25"/>
      <c r="G8" s="25"/>
      <c r="H8" s="25"/>
    </row>
    <row r="9" spans="2:8" ht="43.5" customHeight="1" x14ac:dyDescent="0.2">
      <c r="B9" s="12"/>
      <c r="C9" s="14" t="s">
        <v>20</v>
      </c>
      <c r="D9" s="25" t="s">
        <v>19</v>
      </c>
      <c r="E9" s="25"/>
      <c r="F9" s="25"/>
      <c r="G9" s="25"/>
      <c r="H9" s="25"/>
    </row>
  </sheetData>
  <mergeCells count="8">
    <mergeCell ref="D9:H9"/>
    <mergeCell ref="B2:H2"/>
    <mergeCell ref="D8:H8"/>
    <mergeCell ref="D7:H7"/>
    <mergeCell ref="D6:H6"/>
    <mergeCell ref="D5:H5"/>
    <mergeCell ref="D4:H4"/>
    <mergeCell ref="D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96"/>
  <sheetViews>
    <sheetView zoomScale="85" zoomScaleNormal="85" workbookViewId="0">
      <selection activeCell="P28" sqref="P28"/>
    </sheetView>
  </sheetViews>
  <sheetFormatPr defaultRowHeight="12.75" x14ac:dyDescent="0.2"/>
  <cols>
    <col min="1" max="1" width="9.7109375" style="17" bestFit="1" customWidth="1"/>
  </cols>
  <sheetData>
    <row r="1" spans="1:26" x14ac:dyDescent="0.2">
      <c r="A1" s="22" t="s">
        <v>3</v>
      </c>
      <c r="B1" s="8" t="s">
        <v>53</v>
      </c>
      <c r="C1" t="s">
        <v>29</v>
      </c>
      <c r="D1" t="s">
        <v>30</v>
      </c>
      <c r="E1" t="s">
        <v>31</v>
      </c>
      <c r="F1" t="s">
        <v>32</v>
      </c>
      <c r="G1" t="s">
        <v>33</v>
      </c>
      <c r="H1" t="s">
        <v>34</v>
      </c>
      <c r="I1" t="s">
        <v>35</v>
      </c>
      <c r="J1" t="s">
        <v>36</v>
      </c>
      <c r="K1" t="s">
        <v>37</v>
      </c>
      <c r="L1" t="s">
        <v>38</v>
      </c>
      <c r="M1" t="s">
        <v>39</v>
      </c>
      <c r="N1" t="s">
        <v>40</v>
      </c>
      <c r="O1" t="s">
        <v>41</v>
      </c>
      <c r="P1" t="s">
        <v>42</v>
      </c>
      <c r="Q1" t="s">
        <v>43</v>
      </c>
      <c r="R1" t="s">
        <v>44</v>
      </c>
      <c r="S1" t="s">
        <v>45</v>
      </c>
      <c r="T1" t="s">
        <v>46</v>
      </c>
      <c r="U1" t="s">
        <v>47</v>
      </c>
      <c r="V1" t="s">
        <v>48</v>
      </c>
      <c r="W1" t="s">
        <v>49</v>
      </c>
      <c r="X1" t="s">
        <v>50</v>
      </c>
      <c r="Y1" t="s">
        <v>51</v>
      </c>
      <c r="Z1" t="s">
        <v>52</v>
      </c>
    </row>
    <row r="2" spans="1:26" x14ac:dyDescent="0.2">
      <c r="A2" s="17">
        <v>42125</v>
      </c>
      <c r="B2">
        <v>0</v>
      </c>
      <c r="C2">
        <v>0.57999999999999996</v>
      </c>
      <c r="D2">
        <v>0.52</v>
      </c>
      <c r="E2">
        <v>0.49</v>
      </c>
      <c r="F2">
        <v>0.48</v>
      </c>
      <c r="G2">
        <v>0.49</v>
      </c>
      <c r="H2">
        <v>0.54</v>
      </c>
      <c r="I2">
        <v>0.66</v>
      </c>
      <c r="J2">
        <v>0.73</v>
      </c>
      <c r="K2">
        <v>0.69</v>
      </c>
      <c r="L2">
        <v>0.66</v>
      </c>
      <c r="M2">
        <v>0.63</v>
      </c>
      <c r="N2">
        <v>0.61</v>
      </c>
      <c r="O2">
        <v>0.59</v>
      </c>
      <c r="P2">
        <v>0.57999999999999996</v>
      </c>
      <c r="Q2">
        <v>0.59</v>
      </c>
      <c r="R2">
        <v>0.65</v>
      </c>
      <c r="S2">
        <v>0.73</v>
      </c>
      <c r="T2">
        <v>0.84</v>
      </c>
      <c r="U2">
        <v>0.93</v>
      </c>
      <c r="V2">
        <v>0.98</v>
      </c>
      <c r="W2">
        <v>1.05</v>
      </c>
      <c r="X2">
        <v>1</v>
      </c>
      <c r="Y2">
        <v>0.83</v>
      </c>
      <c r="Z2">
        <v>0.67</v>
      </c>
    </row>
    <row r="3" spans="1:26" x14ac:dyDescent="0.2">
      <c r="A3" s="17">
        <v>42125</v>
      </c>
      <c r="B3">
        <v>1</v>
      </c>
      <c r="C3">
        <v>0.66</v>
      </c>
      <c r="D3">
        <v>0.57999999999999996</v>
      </c>
      <c r="E3">
        <v>0.54</v>
      </c>
      <c r="F3">
        <v>0.52</v>
      </c>
      <c r="G3">
        <v>0.53</v>
      </c>
      <c r="H3">
        <v>0.56999999999999995</v>
      </c>
      <c r="I3">
        <v>0.67</v>
      </c>
      <c r="J3">
        <v>0.73</v>
      </c>
      <c r="K3">
        <v>0.7</v>
      </c>
      <c r="L3">
        <v>0.69</v>
      </c>
      <c r="M3">
        <v>0.69</v>
      </c>
      <c r="N3">
        <v>0.72</v>
      </c>
      <c r="O3">
        <v>0.78</v>
      </c>
      <c r="P3">
        <v>0.88</v>
      </c>
      <c r="Q3">
        <v>1.03</v>
      </c>
      <c r="R3">
        <v>1.23</v>
      </c>
      <c r="S3">
        <v>1.46</v>
      </c>
      <c r="T3">
        <v>1.66</v>
      </c>
      <c r="U3">
        <v>1.75</v>
      </c>
      <c r="V3">
        <v>1.68</v>
      </c>
      <c r="W3">
        <v>1.57</v>
      </c>
      <c r="X3">
        <v>1.48</v>
      </c>
      <c r="Y3">
        <v>1.22</v>
      </c>
      <c r="Z3">
        <v>0.93</v>
      </c>
    </row>
    <row r="4" spans="1:26" x14ac:dyDescent="0.2">
      <c r="A4" s="17">
        <v>42126</v>
      </c>
      <c r="B4">
        <v>0</v>
      </c>
      <c r="C4">
        <v>0.56999999999999995</v>
      </c>
      <c r="D4">
        <v>0.51</v>
      </c>
      <c r="E4">
        <v>0.49</v>
      </c>
      <c r="F4">
        <v>0.48</v>
      </c>
      <c r="G4">
        <v>0.49</v>
      </c>
      <c r="H4">
        <v>0.55000000000000004</v>
      </c>
      <c r="I4">
        <v>0.66</v>
      </c>
      <c r="J4">
        <v>0.71</v>
      </c>
      <c r="K4">
        <v>0.66</v>
      </c>
      <c r="L4">
        <v>0.62</v>
      </c>
      <c r="M4">
        <v>0.57999999999999996</v>
      </c>
      <c r="N4">
        <v>0.55000000000000004</v>
      </c>
      <c r="O4">
        <v>0.54</v>
      </c>
      <c r="P4">
        <v>0.54</v>
      </c>
      <c r="Q4">
        <v>0.55000000000000004</v>
      </c>
      <c r="R4">
        <v>0.6</v>
      </c>
      <c r="S4">
        <v>0.69</v>
      </c>
      <c r="T4">
        <v>0.79</v>
      </c>
      <c r="U4">
        <v>0.87</v>
      </c>
      <c r="V4">
        <v>0.92</v>
      </c>
      <c r="W4">
        <v>1.01</v>
      </c>
      <c r="X4">
        <v>0.97</v>
      </c>
      <c r="Y4">
        <v>0.81</v>
      </c>
      <c r="Z4">
        <v>0.65</v>
      </c>
    </row>
    <row r="5" spans="1:26" x14ac:dyDescent="0.2">
      <c r="A5" s="17">
        <v>42126</v>
      </c>
      <c r="B5">
        <v>1</v>
      </c>
      <c r="C5">
        <v>0.76</v>
      </c>
      <c r="D5">
        <v>0.65</v>
      </c>
      <c r="E5">
        <v>0.6</v>
      </c>
      <c r="F5">
        <v>0.56999999999999995</v>
      </c>
      <c r="G5">
        <v>0.56000000000000005</v>
      </c>
      <c r="H5">
        <v>0.6</v>
      </c>
      <c r="I5">
        <v>0.69</v>
      </c>
      <c r="J5">
        <v>0.75</v>
      </c>
      <c r="K5">
        <v>0.74</v>
      </c>
      <c r="L5">
        <v>0.75</v>
      </c>
      <c r="M5">
        <v>0.78</v>
      </c>
      <c r="N5">
        <v>0.86</v>
      </c>
      <c r="O5">
        <v>0.97</v>
      </c>
      <c r="P5">
        <v>1.1299999999999999</v>
      </c>
      <c r="Q5">
        <v>1.32</v>
      </c>
      <c r="R5">
        <v>1.54</v>
      </c>
      <c r="S5">
        <v>1.74</v>
      </c>
      <c r="T5">
        <v>1.9</v>
      </c>
      <c r="U5">
        <v>1.93</v>
      </c>
      <c r="V5">
        <v>1.81</v>
      </c>
      <c r="W5">
        <v>1.65</v>
      </c>
      <c r="X5">
        <v>1.53</v>
      </c>
      <c r="Y5">
        <v>1.26</v>
      </c>
      <c r="Z5">
        <v>0.98</v>
      </c>
    </row>
    <row r="6" spans="1:26" x14ac:dyDescent="0.2">
      <c r="A6" s="17">
        <v>42127</v>
      </c>
      <c r="B6">
        <v>0</v>
      </c>
      <c r="C6">
        <v>0.56000000000000005</v>
      </c>
      <c r="D6">
        <v>0.51</v>
      </c>
      <c r="E6">
        <v>0.49</v>
      </c>
      <c r="F6">
        <v>0.48</v>
      </c>
      <c r="G6">
        <v>0.49</v>
      </c>
      <c r="H6">
        <v>0.55000000000000004</v>
      </c>
      <c r="I6">
        <v>0.66</v>
      </c>
      <c r="J6">
        <v>0.71</v>
      </c>
      <c r="K6">
        <v>0.67</v>
      </c>
      <c r="L6">
        <v>0.63</v>
      </c>
      <c r="M6">
        <v>0.59</v>
      </c>
      <c r="N6">
        <v>0.56000000000000005</v>
      </c>
      <c r="O6">
        <v>0.55000000000000004</v>
      </c>
      <c r="P6">
        <v>0.53</v>
      </c>
      <c r="Q6">
        <v>0.55000000000000004</v>
      </c>
      <c r="R6">
        <v>0.57999999999999996</v>
      </c>
      <c r="S6">
        <v>0.65</v>
      </c>
      <c r="T6">
        <v>0.76</v>
      </c>
      <c r="U6">
        <v>0.84</v>
      </c>
      <c r="V6">
        <v>0.89</v>
      </c>
      <c r="W6">
        <v>0.99</v>
      </c>
      <c r="X6">
        <v>0.96</v>
      </c>
      <c r="Y6">
        <v>0.8</v>
      </c>
      <c r="Z6">
        <v>0.65</v>
      </c>
    </row>
    <row r="7" spans="1:26" x14ac:dyDescent="0.2">
      <c r="A7" s="17">
        <v>42127</v>
      </c>
      <c r="B7">
        <v>1</v>
      </c>
      <c r="C7">
        <v>0.79</v>
      </c>
      <c r="D7">
        <v>0.67</v>
      </c>
      <c r="E7">
        <v>0.61</v>
      </c>
      <c r="F7">
        <v>0.57999999999999996</v>
      </c>
      <c r="G7">
        <v>0.56999999999999995</v>
      </c>
      <c r="H7">
        <v>0.61</v>
      </c>
      <c r="I7">
        <v>0.69</v>
      </c>
      <c r="J7">
        <v>0.76</v>
      </c>
      <c r="K7">
        <v>0.76</v>
      </c>
      <c r="L7">
        <v>0.77</v>
      </c>
      <c r="M7">
        <v>0.8</v>
      </c>
      <c r="N7">
        <v>0.85</v>
      </c>
      <c r="O7">
        <v>0.94</v>
      </c>
      <c r="P7">
        <v>1.05</v>
      </c>
      <c r="Q7">
        <v>1.21</v>
      </c>
      <c r="R7">
        <v>1.42</v>
      </c>
      <c r="S7">
        <v>1.61</v>
      </c>
      <c r="T7">
        <v>1.76</v>
      </c>
      <c r="U7">
        <v>1.78</v>
      </c>
      <c r="V7">
        <v>1.66</v>
      </c>
      <c r="W7">
        <v>1.52</v>
      </c>
      <c r="X7">
        <v>1.43</v>
      </c>
      <c r="Y7">
        <v>1.22</v>
      </c>
      <c r="Z7">
        <v>0.98</v>
      </c>
    </row>
    <row r="8" spans="1:26" x14ac:dyDescent="0.2">
      <c r="A8" s="17">
        <v>42128</v>
      </c>
      <c r="B8">
        <v>0</v>
      </c>
      <c r="C8">
        <v>0.56000000000000005</v>
      </c>
      <c r="D8">
        <v>0.51</v>
      </c>
      <c r="E8">
        <v>0.48</v>
      </c>
      <c r="F8">
        <v>0.48</v>
      </c>
      <c r="G8">
        <v>0.49</v>
      </c>
      <c r="H8">
        <v>0.55000000000000004</v>
      </c>
      <c r="I8">
        <v>0.67</v>
      </c>
      <c r="J8">
        <v>0.74</v>
      </c>
      <c r="K8">
        <v>0.71</v>
      </c>
      <c r="L8">
        <v>0.68</v>
      </c>
      <c r="M8">
        <v>0.66</v>
      </c>
      <c r="N8">
        <v>0.66</v>
      </c>
      <c r="O8">
        <v>0.66</v>
      </c>
      <c r="P8">
        <v>0.63</v>
      </c>
      <c r="Q8">
        <v>0.6</v>
      </c>
      <c r="R8">
        <v>0.62</v>
      </c>
      <c r="S8">
        <v>0.67</v>
      </c>
      <c r="T8">
        <v>0.78</v>
      </c>
      <c r="U8">
        <v>0.85</v>
      </c>
      <c r="V8">
        <v>0.9</v>
      </c>
      <c r="W8">
        <v>0.98</v>
      </c>
      <c r="X8">
        <v>0.93</v>
      </c>
      <c r="Y8">
        <v>0.78</v>
      </c>
      <c r="Z8">
        <v>0.64</v>
      </c>
    </row>
    <row r="9" spans="1:26" x14ac:dyDescent="0.2">
      <c r="A9" s="17">
        <v>42128</v>
      </c>
      <c r="B9">
        <v>1</v>
      </c>
      <c r="C9">
        <v>0.76</v>
      </c>
      <c r="D9">
        <v>0.65</v>
      </c>
      <c r="E9">
        <v>0.6</v>
      </c>
      <c r="F9">
        <v>0.56999999999999995</v>
      </c>
      <c r="G9">
        <v>0.56000000000000005</v>
      </c>
      <c r="H9">
        <v>0.6</v>
      </c>
      <c r="I9">
        <v>0.69</v>
      </c>
      <c r="J9">
        <v>0.75</v>
      </c>
      <c r="K9">
        <v>0.74</v>
      </c>
      <c r="L9">
        <v>0.75</v>
      </c>
      <c r="M9">
        <v>0.78</v>
      </c>
      <c r="N9">
        <v>0.86</v>
      </c>
      <c r="O9">
        <v>0.97</v>
      </c>
      <c r="P9">
        <v>1.1299999999999999</v>
      </c>
      <c r="Q9">
        <v>1.32</v>
      </c>
      <c r="R9">
        <v>1.54</v>
      </c>
      <c r="S9">
        <v>1.74</v>
      </c>
      <c r="T9">
        <v>1.9</v>
      </c>
      <c r="U9">
        <v>1.93</v>
      </c>
      <c r="V9">
        <v>1.81</v>
      </c>
      <c r="W9">
        <v>1.65</v>
      </c>
      <c r="X9">
        <v>1.53</v>
      </c>
      <c r="Y9">
        <v>1.26</v>
      </c>
      <c r="Z9">
        <v>0.98</v>
      </c>
    </row>
    <row r="10" spans="1:26" x14ac:dyDescent="0.2">
      <c r="A10" s="17">
        <v>42129</v>
      </c>
      <c r="B10">
        <v>0</v>
      </c>
      <c r="C10">
        <v>0.55000000000000004</v>
      </c>
      <c r="D10">
        <v>0.5</v>
      </c>
      <c r="E10">
        <v>0.48</v>
      </c>
      <c r="F10">
        <v>0.47</v>
      </c>
      <c r="G10">
        <v>0.49</v>
      </c>
      <c r="H10">
        <v>0.55000000000000004</v>
      </c>
      <c r="I10">
        <v>0.67</v>
      </c>
      <c r="J10">
        <v>0.75</v>
      </c>
      <c r="K10">
        <v>0.7</v>
      </c>
      <c r="L10">
        <v>0.65</v>
      </c>
      <c r="M10">
        <v>0.62</v>
      </c>
      <c r="N10">
        <v>0.59</v>
      </c>
      <c r="O10">
        <v>0.56999999999999995</v>
      </c>
      <c r="P10">
        <v>0.56000000000000005</v>
      </c>
      <c r="Q10">
        <v>0.55000000000000004</v>
      </c>
      <c r="R10">
        <v>0.57999999999999996</v>
      </c>
      <c r="S10">
        <v>0.63</v>
      </c>
      <c r="T10">
        <v>0.71</v>
      </c>
      <c r="U10">
        <v>0.77</v>
      </c>
      <c r="V10">
        <v>0.82</v>
      </c>
      <c r="W10">
        <v>0.92</v>
      </c>
      <c r="X10">
        <v>0.91</v>
      </c>
      <c r="Y10">
        <v>0.81</v>
      </c>
      <c r="Z10">
        <v>0.67</v>
      </c>
    </row>
    <row r="11" spans="1:26" x14ac:dyDescent="0.2">
      <c r="A11" s="17">
        <v>42129</v>
      </c>
      <c r="B11">
        <v>1</v>
      </c>
      <c r="C11">
        <v>0.79</v>
      </c>
      <c r="D11">
        <v>0.67</v>
      </c>
      <c r="E11">
        <v>0.61</v>
      </c>
      <c r="F11">
        <v>0.57999999999999996</v>
      </c>
      <c r="G11">
        <v>0.56999999999999995</v>
      </c>
      <c r="H11">
        <v>0.61</v>
      </c>
      <c r="I11">
        <v>0.69</v>
      </c>
      <c r="J11">
        <v>0.76</v>
      </c>
      <c r="K11">
        <v>0.76</v>
      </c>
      <c r="L11">
        <v>0.77</v>
      </c>
      <c r="M11">
        <v>0.8</v>
      </c>
      <c r="N11">
        <v>0.85</v>
      </c>
      <c r="O11">
        <v>0.94</v>
      </c>
      <c r="P11">
        <v>1.05</v>
      </c>
      <c r="Q11">
        <v>1.21</v>
      </c>
      <c r="R11">
        <v>1.42</v>
      </c>
      <c r="S11">
        <v>1.61</v>
      </c>
      <c r="T11">
        <v>1.76</v>
      </c>
      <c r="U11">
        <v>1.78</v>
      </c>
      <c r="V11">
        <v>1.66</v>
      </c>
      <c r="W11">
        <v>1.52</v>
      </c>
      <c r="X11">
        <v>1.43</v>
      </c>
      <c r="Y11">
        <v>1.22</v>
      </c>
      <c r="Z11">
        <v>0.98</v>
      </c>
    </row>
    <row r="12" spans="1:26" x14ac:dyDescent="0.2">
      <c r="A12" s="17">
        <v>42130</v>
      </c>
      <c r="B12">
        <v>0</v>
      </c>
      <c r="C12">
        <v>0.57999999999999996</v>
      </c>
      <c r="D12">
        <v>0.52</v>
      </c>
      <c r="E12">
        <v>0.49</v>
      </c>
      <c r="F12">
        <v>0.48</v>
      </c>
      <c r="G12">
        <v>0.49</v>
      </c>
      <c r="H12">
        <v>0.54</v>
      </c>
      <c r="I12">
        <v>0.65</v>
      </c>
      <c r="J12">
        <v>0.71</v>
      </c>
      <c r="K12">
        <v>0.68</v>
      </c>
      <c r="L12">
        <v>0.65</v>
      </c>
      <c r="M12">
        <v>0.61</v>
      </c>
      <c r="N12">
        <v>0.6</v>
      </c>
      <c r="O12">
        <v>0.59</v>
      </c>
      <c r="P12">
        <v>0.59</v>
      </c>
      <c r="Q12">
        <v>0.57999999999999996</v>
      </c>
      <c r="R12">
        <v>0.63</v>
      </c>
      <c r="S12">
        <v>0.71</v>
      </c>
      <c r="T12">
        <v>0.83</v>
      </c>
      <c r="U12">
        <v>0.9</v>
      </c>
      <c r="V12">
        <v>0.94</v>
      </c>
      <c r="W12">
        <v>1.02</v>
      </c>
      <c r="X12">
        <v>0.98</v>
      </c>
      <c r="Y12">
        <v>0.81</v>
      </c>
      <c r="Z12">
        <v>0.65</v>
      </c>
    </row>
    <row r="13" spans="1:26" x14ac:dyDescent="0.2">
      <c r="A13" s="17">
        <v>42130</v>
      </c>
      <c r="B13">
        <v>1</v>
      </c>
      <c r="C13">
        <v>1.1000000000000001</v>
      </c>
      <c r="D13">
        <v>0.91</v>
      </c>
      <c r="E13">
        <v>0.8</v>
      </c>
      <c r="F13">
        <v>0.73</v>
      </c>
      <c r="G13">
        <v>0.69</v>
      </c>
      <c r="H13">
        <v>0.71</v>
      </c>
      <c r="I13">
        <v>0.78</v>
      </c>
      <c r="J13">
        <v>0.87</v>
      </c>
      <c r="K13">
        <v>0.94</v>
      </c>
      <c r="L13">
        <v>1.05</v>
      </c>
      <c r="M13">
        <v>1.23</v>
      </c>
      <c r="N13">
        <v>1.48</v>
      </c>
      <c r="O13">
        <v>1.79</v>
      </c>
      <c r="P13">
        <v>2.11</v>
      </c>
      <c r="Q13">
        <v>2.41</v>
      </c>
      <c r="R13">
        <v>2.71</v>
      </c>
      <c r="S13">
        <v>2.96</v>
      </c>
      <c r="T13">
        <v>3.12</v>
      </c>
      <c r="U13">
        <v>3.14</v>
      </c>
      <c r="V13">
        <v>2.95</v>
      </c>
      <c r="W13">
        <v>2.62</v>
      </c>
      <c r="X13">
        <v>2.2799999999999998</v>
      </c>
      <c r="Y13">
        <v>1.81</v>
      </c>
      <c r="Z13">
        <v>1.38</v>
      </c>
    </row>
    <row r="14" spans="1:26" x14ac:dyDescent="0.2">
      <c r="A14" s="17">
        <v>42131</v>
      </c>
      <c r="B14">
        <v>0</v>
      </c>
      <c r="C14">
        <v>0.56000000000000005</v>
      </c>
      <c r="D14">
        <v>0.51</v>
      </c>
      <c r="E14">
        <v>0.48</v>
      </c>
      <c r="F14">
        <v>0.48</v>
      </c>
      <c r="G14">
        <v>0.49</v>
      </c>
      <c r="H14">
        <v>0.55000000000000004</v>
      </c>
      <c r="I14">
        <v>0.67</v>
      </c>
      <c r="J14">
        <v>0.73</v>
      </c>
      <c r="K14">
        <v>0.67</v>
      </c>
      <c r="L14">
        <v>0.63</v>
      </c>
      <c r="M14">
        <v>0.59</v>
      </c>
      <c r="N14">
        <v>0.56000000000000005</v>
      </c>
      <c r="O14">
        <v>0.54</v>
      </c>
      <c r="P14">
        <v>0.53</v>
      </c>
      <c r="Q14">
        <v>0.52</v>
      </c>
      <c r="R14">
        <v>0.56000000000000005</v>
      </c>
      <c r="S14">
        <v>0.62</v>
      </c>
      <c r="T14">
        <v>0.74</v>
      </c>
      <c r="U14">
        <v>0.83</v>
      </c>
      <c r="V14">
        <v>0.89</v>
      </c>
      <c r="W14">
        <v>0.98</v>
      </c>
      <c r="X14">
        <v>0.94</v>
      </c>
      <c r="Y14">
        <v>0.79</v>
      </c>
      <c r="Z14">
        <v>0.63</v>
      </c>
    </row>
    <row r="15" spans="1:26" x14ac:dyDescent="0.2">
      <c r="A15" s="17">
        <v>42131</v>
      </c>
      <c r="B15">
        <v>1</v>
      </c>
      <c r="C15">
        <v>1.0900000000000001</v>
      </c>
      <c r="D15">
        <v>0.91</v>
      </c>
      <c r="E15">
        <v>0.8</v>
      </c>
      <c r="F15">
        <v>0.72</v>
      </c>
      <c r="G15">
        <v>0.69</v>
      </c>
      <c r="H15">
        <v>0.71</v>
      </c>
      <c r="I15">
        <v>0.78</v>
      </c>
      <c r="J15">
        <v>0.86</v>
      </c>
      <c r="K15">
        <v>0.89</v>
      </c>
      <c r="L15">
        <v>0.95</v>
      </c>
      <c r="M15">
        <v>1.06</v>
      </c>
      <c r="N15">
        <v>1.22</v>
      </c>
      <c r="O15">
        <v>1.4</v>
      </c>
      <c r="P15">
        <v>1.61</v>
      </c>
      <c r="Q15">
        <v>1.82</v>
      </c>
      <c r="R15">
        <v>2.0499999999999998</v>
      </c>
      <c r="S15">
        <v>2.25</v>
      </c>
      <c r="T15">
        <v>2.37</v>
      </c>
      <c r="U15">
        <v>2.34</v>
      </c>
      <c r="V15">
        <v>2.12</v>
      </c>
      <c r="W15">
        <v>1.87</v>
      </c>
      <c r="X15">
        <v>1.67</v>
      </c>
      <c r="Y15">
        <v>1.35</v>
      </c>
      <c r="Z15">
        <v>1.04</v>
      </c>
    </row>
    <row r="16" spans="1:26" x14ac:dyDescent="0.2">
      <c r="A16" s="17">
        <v>42132</v>
      </c>
      <c r="B16">
        <v>0</v>
      </c>
      <c r="C16">
        <v>0.55000000000000004</v>
      </c>
      <c r="D16">
        <v>0.5</v>
      </c>
      <c r="E16">
        <v>0.48</v>
      </c>
      <c r="F16">
        <v>0.47</v>
      </c>
      <c r="G16">
        <v>0.49</v>
      </c>
      <c r="H16">
        <v>0.55000000000000004</v>
      </c>
      <c r="I16">
        <v>0.67</v>
      </c>
      <c r="J16">
        <v>0.72</v>
      </c>
      <c r="K16">
        <v>0.68</v>
      </c>
      <c r="L16">
        <v>0.63</v>
      </c>
      <c r="M16">
        <v>0.59</v>
      </c>
      <c r="N16">
        <v>0.56000000000000005</v>
      </c>
      <c r="O16">
        <v>0.55000000000000004</v>
      </c>
      <c r="P16">
        <v>0.53</v>
      </c>
      <c r="Q16">
        <v>0.53</v>
      </c>
      <c r="R16">
        <v>0.56000000000000005</v>
      </c>
      <c r="S16">
        <v>0.62</v>
      </c>
      <c r="T16">
        <v>0.72</v>
      </c>
      <c r="U16">
        <v>0.81</v>
      </c>
      <c r="V16">
        <v>0.86</v>
      </c>
      <c r="W16">
        <v>0.97</v>
      </c>
      <c r="X16">
        <v>0.94</v>
      </c>
      <c r="Y16">
        <v>0.79</v>
      </c>
      <c r="Z16">
        <v>0.64</v>
      </c>
    </row>
    <row r="17" spans="1:26" x14ac:dyDescent="0.2">
      <c r="A17" s="17">
        <v>42132</v>
      </c>
      <c r="B17">
        <v>1</v>
      </c>
      <c r="C17">
        <v>0.83</v>
      </c>
      <c r="D17">
        <v>0.71</v>
      </c>
      <c r="E17">
        <v>0.64</v>
      </c>
      <c r="F17">
        <v>0.61</v>
      </c>
      <c r="G17">
        <v>0.6</v>
      </c>
      <c r="H17">
        <v>0.63</v>
      </c>
      <c r="I17">
        <v>0.71</v>
      </c>
      <c r="J17">
        <v>0.77</v>
      </c>
      <c r="K17">
        <v>0.77</v>
      </c>
      <c r="L17">
        <v>0.78</v>
      </c>
      <c r="M17">
        <v>0.8</v>
      </c>
      <c r="N17">
        <v>0.85</v>
      </c>
      <c r="O17">
        <v>0.93</v>
      </c>
      <c r="P17">
        <v>1.03</v>
      </c>
      <c r="Q17">
        <v>1.17</v>
      </c>
      <c r="R17">
        <v>1.32</v>
      </c>
      <c r="S17">
        <v>1.48</v>
      </c>
      <c r="T17">
        <v>1.6</v>
      </c>
      <c r="U17">
        <v>1.63</v>
      </c>
      <c r="V17">
        <v>1.54</v>
      </c>
      <c r="W17">
        <v>1.44</v>
      </c>
      <c r="X17">
        <v>1.37</v>
      </c>
      <c r="Y17">
        <v>1.1499999999999999</v>
      </c>
      <c r="Z17">
        <v>0.9</v>
      </c>
    </row>
    <row r="18" spans="1:26" x14ac:dyDescent="0.2">
      <c r="A18" s="17">
        <v>42133</v>
      </c>
      <c r="B18">
        <v>0</v>
      </c>
      <c r="C18">
        <v>0.55000000000000004</v>
      </c>
      <c r="D18">
        <v>0.5</v>
      </c>
      <c r="E18">
        <v>0.48</v>
      </c>
      <c r="F18">
        <v>0.47</v>
      </c>
      <c r="G18">
        <v>0.48</v>
      </c>
      <c r="H18">
        <v>0.54</v>
      </c>
      <c r="I18">
        <v>0.67</v>
      </c>
      <c r="J18">
        <v>0.73</v>
      </c>
      <c r="K18">
        <v>0.68</v>
      </c>
      <c r="L18">
        <v>0.65</v>
      </c>
      <c r="M18">
        <v>0.62</v>
      </c>
      <c r="N18">
        <v>0.6</v>
      </c>
      <c r="O18">
        <v>0.6</v>
      </c>
      <c r="P18">
        <v>0.59</v>
      </c>
      <c r="Q18">
        <v>0.59</v>
      </c>
      <c r="R18">
        <v>0.65</v>
      </c>
      <c r="S18">
        <v>0.71</v>
      </c>
      <c r="T18">
        <v>0.79</v>
      </c>
      <c r="U18">
        <v>0.86</v>
      </c>
      <c r="V18">
        <v>0.9</v>
      </c>
      <c r="W18">
        <v>0.96</v>
      </c>
      <c r="X18">
        <v>0.92</v>
      </c>
      <c r="Y18">
        <v>0.78</v>
      </c>
      <c r="Z18">
        <v>0.64</v>
      </c>
    </row>
    <row r="19" spans="1:26" x14ac:dyDescent="0.2">
      <c r="A19" s="17">
        <v>42133</v>
      </c>
      <c r="B19">
        <v>1</v>
      </c>
      <c r="C19">
        <v>0.74</v>
      </c>
      <c r="D19">
        <v>0.64</v>
      </c>
      <c r="E19">
        <v>0.59</v>
      </c>
      <c r="F19">
        <v>0.56000000000000005</v>
      </c>
      <c r="G19">
        <v>0.56000000000000005</v>
      </c>
      <c r="H19">
        <v>0.6</v>
      </c>
      <c r="I19">
        <v>0.67</v>
      </c>
      <c r="J19">
        <v>0.73</v>
      </c>
      <c r="K19">
        <v>0.74</v>
      </c>
      <c r="L19">
        <v>0.73</v>
      </c>
      <c r="M19">
        <v>0.73</v>
      </c>
      <c r="N19">
        <v>0.75</v>
      </c>
      <c r="O19">
        <v>0.79</v>
      </c>
      <c r="P19">
        <v>0.84</v>
      </c>
      <c r="Q19">
        <v>0.92</v>
      </c>
      <c r="R19">
        <v>1.03</v>
      </c>
      <c r="S19">
        <v>1.17</v>
      </c>
      <c r="T19">
        <v>1.29</v>
      </c>
      <c r="U19">
        <v>1.33</v>
      </c>
      <c r="V19">
        <v>1.28</v>
      </c>
      <c r="W19">
        <v>1.24</v>
      </c>
      <c r="X19">
        <v>1.22</v>
      </c>
      <c r="Y19">
        <v>1.04</v>
      </c>
      <c r="Z19">
        <v>0.83</v>
      </c>
    </row>
    <row r="20" spans="1:26" x14ac:dyDescent="0.2">
      <c r="A20" s="17">
        <v>42134</v>
      </c>
      <c r="B20">
        <v>0</v>
      </c>
      <c r="C20">
        <v>0.54</v>
      </c>
      <c r="D20">
        <v>0.5</v>
      </c>
      <c r="E20">
        <v>0.47</v>
      </c>
      <c r="F20">
        <v>0.47</v>
      </c>
      <c r="G20">
        <v>0.48</v>
      </c>
      <c r="H20">
        <v>0.54</v>
      </c>
      <c r="I20">
        <v>0.67</v>
      </c>
      <c r="J20">
        <v>0.75</v>
      </c>
      <c r="K20">
        <v>0.72</v>
      </c>
      <c r="L20">
        <v>0.69</v>
      </c>
      <c r="M20">
        <v>0.66</v>
      </c>
      <c r="N20">
        <v>0.65</v>
      </c>
      <c r="O20">
        <v>0.61</v>
      </c>
      <c r="P20">
        <v>0.57999999999999996</v>
      </c>
      <c r="Q20">
        <v>0.56999999999999995</v>
      </c>
      <c r="R20">
        <v>0.6</v>
      </c>
      <c r="S20">
        <v>0.65</v>
      </c>
      <c r="T20">
        <v>0.72</v>
      </c>
      <c r="U20">
        <v>0.78</v>
      </c>
      <c r="V20">
        <v>0.82</v>
      </c>
      <c r="W20">
        <v>0.9</v>
      </c>
      <c r="X20">
        <v>0.9</v>
      </c>
      <c r="Y20">
        <v>0.8</v>
      </c>
      <c r="Z20">
        <v>0.66</v>
      </c>
    </row>
    <row r="21" spans="1:26" x14ac:dyDescent="0.2">
      <c r="A21" s="17">
        <v>42134</v>
      </c>
      <c r="B21">
        <v>1</v>
      </c>
      <c r="C21">
        <v>0.68</v>
      </c>
      <c r="D21">
        <v>0.6</v>
      </c>
      <c r="E21">
        <v>0.55000000000000004</v>
      </c>
      <c r="F21">
        <v>0.53</v>
      </c>
      <c r="G21">
        <v>0.53</v>
      </c>
      <c r="H21">
        <v>0.56999999999999995</v>
      </c>
      <c r="I21">
        <v>0.64</v>
      </c>
      <c r="J21">
        <v>0.7</v>
      </c>
      <c r="K21">
        <v>0.72</v>
      </c>
      <c r="L21">
        <v>0.72</v>
      </c>
      <c r="M21">
        <v>0.72</v>
      </c>
      <c r="N21">
        <v>0.73</v>
      </c>
      <c r="O21">
        <v>0.75</v>
      </c>
      <c r="P21">
        <v>0.8</v>
      </c>
      <c r="Q21">
        <v>0.87</v>
      </c>
      <c r="R21">
        <v>0.98</v>
      </c>
      <c r="S21">
        <v>1.1200000000000001</v>
      </c>
      <c r="T21">
        <v>1.25</v>
      </c>
      <c r="U21">
        <v>1.31</v>
      </c>
      <c r="V21">
        <v>1.27</v>
      </c>
      <c r="W21">
        <v>1.21</v>
      </c>
      <c r="X21">
        <v>1.2</v>
      </c>
      <c r="Y21">
        <v>1.05</v>
      </c>
      <c r="Z21">
        <v>0.86</v>
      </c>
    </row>
    <row r="22" spans="1:26" x14ac:dyDescent="0.2">
      <c r="A22" s="17">
        <v>42135</v>
      </c>
      <c r="B22">
        <v>0</v>
      </c>
      <c r="C22">
        <v>0.55000000000000004</v>
      </c>
      <c r="D22">
        <v>0.5</v>
      </c>
      <c r="E22">
        <v>0.48</v>
      </c>
      <c r="F22">
        <v>0.47</v>
      </c>
      <c r="G22">
        <v>0.48</v>
      </c>
      <c r="H22">
        <v>0.54</v>
      </c>
      <c r="I22">
        <v>0.66</v>
      </c>
      <c r="J22">
        <v>0.73</v>
      </c>
      <c r="K22">
        <v>0.71</v>
      </c>
      <c r="L22">
        <v>0.69</v>
      </c>
      <c r="M22">
        <v>0.67</v>
      </c>
      <c r="N22">
        <v>0.64</v>
      </c>
      <c r="O22">
        <v>0.62</v>
      </c>
      <c r="P22">
        <v>0.59</v>
      </c>
      <c r="Q22">
        <v>0.56999999999999995</v>
      </c>
      <c r="R22">
        <v>0.6</v>
      </c>
      <c r="S22">
        <v>0.67</v>
      </c>
      <c r="T22">
        <v>0.78</v>
      </c>
      <c r="U22">
        <v>0.86</v>
      </c>
      <c r="V22">
        <v>0.91</v>
      </c>
      <c r="W22">
        <v>0.99</v>
      </c>
      <c r="X22">
        <v>0.96</v>
      </c>
      <c r="Y22">
        <v>0.8</v>
      </c>
      <c r="Z22">
        <v>0.64</v>
      </c>
    </row>
    <row r="23" spans="1:26" x14ac:dyDescent="0.2">
      <c r="A23" s="17">
        <v>42135</v>
      </c>
      <c r="B23">
        <v>1</v>
      </c>
      <c r="C23">
        <v>0.67</v>
      </c>
      <c r="D23">
        <v>0.59</v>
      </c>
      <c r="E23">
        <v>0.55000000000000004</v>
      </c>
      <c r="F23">
        <v>0.53</v>
      </c>
      <c r="G23">
        <v>0.53</v>
      </c>
      <c r="H23">
        <v>0.56999999999999995</v>
      </c>
      <c r="I23">
        <v>0.63</v>
      </c>
      <c r="J23">
        <v>0.69</v>
      </c>
      <c r="K23">
        <v>0.71</v>
      </c>
      <c r="L23">
        <v>0.71</v>
      </c>
      <c r="M23">
        <v>0.71</v>
      </c>
      <c r="N23">
        <v>0.72</v>
      </c>
      <c r="O23">
        <v>0.73</v>
      </c>
      <c r="P23">
        <v>0.74</v>
      </c>
      <c r="Q23">
        <v>0.77</v>
      </c>
      <c r="R23">
        <v>0.84</v>
      </c>
      <c r="S23">
        <v>0.93</v>
      </c>
      <c r="T23">
        <v>1.04</v>
      </c>
      <c r="U23">
        <v>1.0900000000000001</v>
      </c>
      <c r="V23">
        <v>1.08</v>
      </c>
      <c r="W23">
        <v>1.0900000000000001</v>
      </c>
      <c r="X23">
        <v>1.08</v>
      </c>
      <c r="Y23">
        <v>0.93</v>
      </c>
      <c r="Z23">
        <v>0.74</v>
      </c>
    </row>
    <row r="24" spans="1:26" x14ac:dyDescent="0.2">
      <c r="A24" s="17">
        <v>42136</v>
      </c>
      <c r="B24">
        <v>0</v>
      </c>
      <c r="C24">
        <v>0.55000000000000004</v>
      </c>
      <c r="D24">
        <v>0.5</v>
      </c>
      <c r="E24">
        <v>0.47</v>
      </c>
      <c r="F24">
        <v>0.46</v>
      </c>
      <c r="G24">
        <v>0.48</v>
      </c>
      <c r="H24">
        <v>0.53</v>
      </c>
      <c r="I24">
        <v>0.66</v>
      </c>
      <c r="J24">
        <v>0.73</v>
      </c>
      <c r="K24">
        <v>0.68</v>
      </c>
      <c r="L24">
        <v>0.65</v>
      </c>
      <c r="M24">
        <v>0.62</v>
      </c>
      <c r="N24">
        <v>0.6</v>
      </c>
      <c r="O24">
        <v>0.56999999999999995</v>
      </c>
      <c r="P24">
        <v>0.54</v>
      </c>
      <c r="Q24">
        <v>0.53</v>
      </c>
      <c r="R24">
        <v>0.56999999999999995</v>
      </c>
      <c r="S24">
        <v>0.65</v>
      </c>
      <c r="T24">
        <v>0.74</v>
      </c>
      <c r="U24">
        <v>0.83</v>
      </c>
      <c r="V24">
        <v>0.89</v>
      </c>
      <c r="W24">
        <v>0.97</v>
      </c>
      <c r="X24">
        <v>0.96</v>
      </c>
      <c r="Y24">
        <v>0.81</v>
      </c>
      <c r="Z24">
        <v>0.66</v>
      </c>
    </row>
    <row r="25" spans="1:26" x14ac:dyDescent="0.2">
      <c r="A25" s="17">
        <v>42136</v>
      </c>
      <c r="B25">
        <v>1</v>
      </c>
      <c r="C25">
        <v>0.62</v>
      </c>
      <c r="D25">
        <v>0.55000000000000004</v>
      </c>
      <c r="E25">
        <v>0.52</v>
      </c>
      <c r="F25">
        <v>0.5</v>
      </c>
      <c r="G25">
        <v>0.51</v>
      </c>
      <c r="H25">
        <v>0.55000000000000004</v>
      </c>
      <c r="I25">
        <v>0.62</v>
      </c>
      <c r="J25">
        <v>0.68</v>
      </c>
      <c r="K25">
        <v>0.68</v>
      </c>
      <c r="L25">
        <v>0.67</v>
      </c>
      <c r="M25">
        <v>0.66</v>
      </c>
      <c r="N25">
        <v>0.66</v>
      </c>
      <c r="O25">
        <v>0.67</v>
      </c>
      <c r="P25">
        <v>0.68</v>
      </c>
      <c r="Q25">
        <v>0.71</v>
      </c>
      <c r="R25">
        <v>0.78</v>
      </c>
      <c r="S25">
        <v>0.89</v>
      </c>
      <c r="T25">
        <v>1.02</v>
      </c>
      <c r="U25">
        <v>1.1100000000000001</v>
      </c>
      <c r="V25">
        <v>1.1000000000000001</v>
      </c>
      <c r="W25">
        <v>1.1100000000000001</v>
      </c>
      <c r="X25">
        <v>1.1200000000000001</v>
      </c>
      <c r="Y25">
        <v>0.96</v>
      </c>
      <c r="Z25">
        <v>0.77</v>
      </c>
    </row>
    <row r="26" spans="1:26" x14ac:dyDescent="0.2">
      <c r="A26" s="17">
        <v>42137</v>
      </c>
      <c r="B26">
        <v>0</v>
      </c>
      <c r="C26">
        <v>0.56000000000000005</v>
      </c>
      <c r="D26">
        <v>0.51</v>
      </c>
      <c r="E26">
        <v>0.48</v>
      </c>
      <c r="F26">
        <v>0.47</v>
      </c>
      <c r="G26">
        <v>0.48</v>
      </c>
      <c r="H26">
        <v>0.54</v>
      </c>
      <c r="I26">
        <v>0.65</v>
      </c>
      <c r="J26">
        <v>0.71</v>
      </c>
      <c r="K26">
        <v>0.67</v>
      </c>
      <c r="L26">
        <v>0.64</v>
      </c>
      <c r="M26">
        <v>0.62</v>
      </c>
      <c r="N26">
        <v>0.59</v>
      </c>
      <c r="O26">
        <v>0.56999999999999995</v>
      </c>
      <c r="P26">
        <v>0.56000000000000005</v>
      </c>
      <c r="Q26">
        <v>0.56000000000000005</v>
      </c>
      <c r="R26">
        <v>0.6</v>
      </c>
      <c r="S26">
        <v>0.67</v>
      </c>
      <c r="T26">
        <v>0.77</v>
      </c>
      <c r="U26">
        <v>0.85</v>
      </c>
      <c r="V26">
        <v>0.89</v>
      </c>
      <c r="W26">
        <v>0.99</v>
      </c>
      <c r="X26">
        <v>0.97</v>
      </c>
      <c r="Y26">
        <v>0.81</v>
      </c>
      <c r="Z26">
        <v>0.66</v>
      </c>
    </row>
    <row r="27" spans="1:26" x14ac:dyDescent="0.2">
      <c r="A27" s="17">
        <v>42137</v>
      </c>
      <c r="B27">
        <v>1</v>
      </c>
      <c r="C27">
        <v>0.64</v>
      </c>
      <c r="D27">
        <v>0.56999999999999995</v>
      </c>
      <c r="E27">
        <v>0.54</v>
      </c>
      <c r="F27">
        <v>0.52</v>
      </c>
      <c r="G27">
        <v>0.53</v>
      </c>
      <c r="H27">
        <v>0.56000000000000005</v>
      </c>
      <c r="I27">
        <v>0.63</v>
      </c>
      <c r="J27">
        <v>0.69</v>
      </c>
      <c r="K27">
        <v>0.7</v>
      </c>
      <c r="L27">
        <v>0.69</v>
      </c>
      <c r="M27">
        <v>0.7</v>
      </c>
      <c r="N27">
        <v>0.72</v>
      </c>
      <c r="O27">
        <v>0.77</v>
      </c>
      <c r="P27">
        <v>0.84</v>
      </c>
      <c r="Q27">
        <v>0.95</v>
      </c>
      <c r="R27">
        <v>1.1200000000000001</v>
      </c>
      <c r="S27">
        <v>1.31</v>
      </c>
      <c r="T27">
        <v>1.49</v>
      </c>
      <c r="U27">
        <v>1.58</v>
      </c>
      <c r="V27">
        <v>1.51</v>
      </c>
      <c r="W27">
        <v>1.41</v>
      </c>
      <c r="X27">
        <v>1.35</v>
      </c>
      <c r="Y27">
        <v>1.1299999999999999</v>
      </c>
      <c r="Z27">
        <v>0.89</v>
      </c>
    </row>
    <row r="28" spans="1:26" x14ac:dyDescent="0.2">
      <c r="A28" s="17">
        <v>42138</v>
      </c>
      <c r="B28">
        <v>0</v>
      </c>
      <c r="C28">
        <v>0.56999999999999995</v>
      </c>
      <c r="D28">
        <v>0.51</v>
      </c>
      <c r="E28">
        <v>0.49</v>
      </c>
      <c r="F28">
        <v>0.48</v>
      </c>
      <c r="G28">
        <v>0.49</v>
      </c>
      <c r="H28">
        <v>0.54</v>
      </c>
      <c r="I28">
        <v>0.66</v>
      </c>
      <c r="J28">
        <v>0.72</v>
      </c>
      <c r="K28">
        <v>0.69</v>
      </c>
      <c r="L28">
        <v>0.66</v>
      </c>
      <c r="M28">
        <v>0.65</v>
      </c>
      <c r="N28">
        <v>0.63</v>
      </c>
      <c r="O28">
        <v>0.6</v>
      </c>
      <c r="P28">
        <v>0.59</v>
      </c>
      <c r="Q28">
        <v>0.57999999999999996</v>
      </c>
      <c r="R28">
        <v>0.61</v>
      </c>
      <c r="S28">
        <v>0.66</v>
      </c>
      <c r="T28">
        <v>0.74</v>
      </c>
      <c r="U28">
        <v>0.8</v>
      </c>
      <c r="V28">
        <v>0.86</v>
      </c>
      <c r="W28">
        <v>0.95</v>
      </c>
      <c r="X28">
        <v>0.94</v>
      </c>
      <c r="Y28">
        <v>0.81</v>
      </c>
      <c r="Z28">
        <v>0.66</v>
      </c>
    </row>
    <row r="29" spans="1:26" x14ac:dyDescent="0.2">
      <c r="A29" s="17">
        <v>42138</v>
      </c>
      <c r="B29">
        <v>1</v>
      </c>
      <c r="C29">
        <v>0.72</v>
      </c>
      <c r="D29">
        <v>0.62</v>
      </c>
      <c r="E29">
        <v>0.56999999999999995</v>
      </c>
      <c r="F29">
        <v>0.55000000000000004</v>
      </c>
      <c r="G29">
        <v>0.55000000000000004</v>
      </c>
      <c r="H29">
        <v>0.57999999999999996</v>
      </c>
      <c r="I29">
        <v>0.65</v>
      </c>
      <c r="J29">
        <v>0.7</v>
      </c>
      <c r="K29">
        <v>0.71</v>
      </c>
      <c r="L29">
        <v>0.72</v>
      </c>
      <c r="M29">
        <v>0.74</v>
      </c>
      <c r="N29">
        <v>0.78</v>
      </c>
      <c r="O29">
        <v>0.87</v>
      </c>
      <c r="P29">
        <v>0.98</v>
      </c>
      <c r="Q29">
        <v>1.1399999999999999</v>
      </c>
      <c r="R29">
        <v>1.34</v>
      </c>
      <c r="S29">
        <v>1.54</v>
      </c>
      <c r="T29">
        <v>1.71</v>
      </c>
      <c r="U29">
        <v>1.75</v>
      </c>
      <c r="V29">
        <v>1.64</v>
      </c>
      <c r="W29">
        <v>1.49</v>
      </c>
      <c r="X29">
        <v>1.41</v>
      </c>
      <c r="Y29">
        <v>1.18</v>
      </c>
      <c r="Z29">
        <v>0.93</v>
      </c>
    </row>
    <row r="30" spans="1:26" x14ac:dyDescent="0.2">
      <c r="A30" s="17">
        <v>42139</v>
      </c>
      <c r="B30">
        <v>0</v>
      </c>
      <c r="C30">
        <v>0.56000000000000005</v>
      </c>
      <c r="D30">
        <v>0.51</v>
      </c>
      <c r="E30">
        <v>0.48</v>
      </c>
      <c r="F30">
        <v>0.47</v>
      </c>
      <c r="G30">
        <v>0.48</v>
      </c>
      <c r="H30">
        <v>0.54</v>
      </c>
      <c r="I30">
        <v>0.65</v>
      </c>
      <c r="J30">
        <v>0.73</v>
      </c>
      <c r="K30">
        <v>0.71</v>
      </c>
      <c r="L30">
        <v>0.71</v>
      </c>
      <c r="M30">
        <v>0.68</v>
      </c>
      <c r="N30">
        <v>0.64</v>
      </c>
      <c r="O30">
        <v>0.61</v>
      </c>
      <c r="P30">
        <v>0.59</v>
      </c>
      <c r="Q30">
        <v>0.59</v>
      </c>
      <c r="R30">
        <v>0.62</v>
      </c>
      <c r="S30">
        <v>0.66</v>
      </c>
      <c r="T30">
        <v>0.74</v>
      </c>
      <c r="U30">
        <v>0.8</v>
      </c>
      <c r="V30">
        <v>0.83</v>
      </c>
      <c r="W30">
        <v>0.91</v>
      </c>
      <c r="X30">
        <v>0.91</v>
      </c>
      <c r="Y30">
        <v>0.81</v>
      </c>
      <c r="Z30">
        <v>0.68</v>
      </c>
    </row>
    <row r="31" spans="1:26" x14ac:dyDescent="0.2">
      <c r="A31" s="17">
        <v>42139</v>
      </c>
      <c r="B31">
        <v>1</v>
      </c>
      <c r="C31">
        <v>0.76</v>
      </c>
      <c r="D31">
        <v>0.65</v>
      </c>
      <c r="E31">
        <v>0.59</v>
      </c>
      <c r="F31">
        <v>0.56000000000000005</v>
      </c>
      <c r="G31">
        <v>0.56000000000000005</v>
      </c>
      <c r="H31">
        <v>0.59</v>
      </c>
      <c r="I31">
        <v>0.66</v>
      </c>
      <c r="J31">
        <v>0.71</v>
      </c>
      <c r="K31">
        <v>0.74</v>
      </c>
      <c r="L31">
        <v>0.75</v>
      </c>
      <c r="M31">
        <v>0.79</v>
      </c>
      <c r="N31">
        <v>0.85</v>
      </c>
      <c r="O31">
        <v>0.96</v>
      </c>
      <c r="P31">
        <v>1.1100000000000001</v>
      </c>
      <c r="Q31">
        <v>1.32</v>
      </c>
      <c r="R31">
        <v>1.56</v>
      </c>
      <c r="S31">
        <v>1.77</v>
      </c>
      <c r="T31">
        <v>1.93</v>
      </c>
      <c r="U31">
        <v>1.94</v>
      </c>
      <c r="V31">
        <v>1.77</v>
      </c>
      <c r="W31">
        <v>1.58</v>
      </c>
      <c r="X31">
        <v>1.46</v>
      </c>
      <c r="Y31">
        <v>1.24</v>
      </c>
      <c r="Z31">
        <v>0.99</v>
      </c>
    </row>
    <row r="32" spans="1:26" x14ac:dyDescent="0.2">
      <c r="A32" s="17">
        <v>42140</v>
      </c>
      <c r="B32">
        <v>0</v>
      </c>
      <c r="C32">
        <v>0.6</v>
      </c>
      <c r="D32">
        <v>0.54</v>
      </c>
      <c r="E32">
        <v>0.5</v>
      </c>
      <c r="F32">
        <v>0.48</v>
      </c>
      <c r="G32">
        <v>0.48</v>
      </c>
      <c r="H32">
        <v>0.5</v>
      </c>
      <c r="I32">
        <v>0.55000000000000004</v>
      </c>
      <c r="J32">
        <v>0.63</v>
      </c>
      <c r="K32">
        <v>0.7</v>
      </c>
      <c r="L32">
        <v>0.75</v>
      </c>
      <c r="M32">
        <v>0.77</v>
      </c>
      <c r="N32">
        <v>0.76</v>
      </c>
      <c r="O32">
        <v>0.76</v>
      </c>
      <c r="P32">
        <v>0.76</v>
      </c>
      <c r="Q32">
        <v>0.78</v>
      </c>
      <c r="R32">
        <v>0.82</v>
      </c>
      <c r="S32">
        <v>0.9</v>
      </c>
      <c r="T32">
        <v>0.99</v>
      </c>
      <c r="U32">
        <v>1.05</v>
      </c>
      <c r="V32">
        <v>1.06</v>
      </c>
      <c r="W32">
        <v>1.1100000000000001</v>
      </c>
      <c r="X32">
        <v>1.07</v>
      </c>
      <c r="Y32">
        <v>0.89</v>
      </c>
      <c r="Z32">
        <v>0.71</v>
      </c>
    </row>
    <row r="33" spans="1:26" x14ac:dyDescent="0.2">
      <c r="A33" s="17">
        <v>42140</v>
      </c>
      <c r="B33">
        <v>1</v>
      </c>
      <c r="C33">
        <v>0.72</v>
      </c>
      <c r="D33">
        <v>0.62</v>
      </c>
      <c r="E33">
        <v>0.56999999999999995</v>
      </c>
      <c r="F33">
        <v>0.55000000000000004</v>
      </c>
      <c r="G33">
        <v>0.55000000000000004</v>
      </c>
      <c r="H33">
        <v>0.57999999999999996</v>
      </c>
      <c r="I33">
        <v>0.65</v>
      </c>
      <c r="J33">
        <v>0.71</v>
      </c>
      <c r="K33">
        <v>0.73</v>
      </c>
      <c r="L33">
        <v>0.74</v>
      </c>
      <c r="M33">
        <v>0.76</v>
      </c>
      <c r="N33">
        <v>0.81</v>
      </c>
      <c r="O33">
        <v>0.88</v>
      </c>
      <c r="P33">
        <v>0.99</v>
      </c>
      <c r="Q33">
        <v>1.1399999999999999</v>
      </c>
      <c r="R33">
        <v>1.34</v>
      </c>
      <c r="S33">
        <v>1.56</v>
      </c>
      <c r="T33">
        <v>1.77</v>
      </c>
      <c r="U33">
        <v>1.87</v>
      </c>
      <c r="V33">
        <v>1.78</v>
      </c>
      <c r="W33">
        <v>1.64</v>
      </c>
      <c r="X33">
        <v>1.52</v>
      </c>
      <c r="Y33">
        <v>1.26</v>
      </c>
      <c r="Z33">
        <v>0.98</v>
      </c>
    </row>
    <row r="34" spans="1:26" x14ac:dyDescent="0.2">
      <c r="A34" s="17">
        <v>42141</v>
      </c>
      <c r="B34">
        <v>0</v>
      </c>
      <c r="C34">
        <v>0.59</v>
      </c>
      <c r="D34">
        <v>0.53</v>
      </c>
      <c r="E34">
        <v>0.49</v>
      </c>
      <c r="F34">
        <v>0.48</v>
      </c>
      <c r="G34">
        <v>0.49</v>
      </c>
      <c r="H34">
        <v>0.54</v>
      </c>
      <c r="I34">
        <v>0.65</v>
      </c>
      <c r="J34">
        <v>0.71</v>
      </c>
      <c r="K34">
        <v>0.67</v>
      </c>
      <c r="L34">
        <v>0.65</v>
      </c>
      <c r="M34">
        <v>0.62</v>
      </c>
      <c r="N34">
        <v>0.6</v>
      </c>
      <c r="O34">
        <v>0.59</v>
      </c>
      <c r="P34">
        <v>0.6</v>
      </c>
      <c r="Q34">
        <v>0.62</v>
      </c>
      <c r="R34">
        <v>0.68</v>
      </c>
      <c r="S34">
        <v>0.77</v>
      </c>
      <c r="T34">
        <v>0.88</v>
      </c>
      <c r="U34">
        <v>0.97</v>
      </c>
      <c r="V34">
        <v>0.99</v>
      </c>
      <c r="W34">
        <v>1.05</v>
      </c>
      <c r="X34">
        <v>1.03</v>
      </c>
      <c r="Y34">
        <v>0.87</v>
      </c>
      <c r="Z34">
        <v>0.69</v>
      </c>
    </row>
    <row r="35" spans="1:26" x14ac:dyDescent="0.2">
      <c r="A35" s="17">
        <v>42141</v>
      </c>
      <c r="B35">
        <v>1</v>
      </c>
      <c r="C35">
        <v>0.8</v>
      </c>
      <c r="D35">
        <v>0.69</v>
      </c>
      <c r="E35">
        <v>0.62</v>
      </c>
      <c r="F35">
        <v>0.59</v>
      </c>
      <c r="G35">
        <v>0.57999999999999996</v>
      </c>
      <c r="H35">
        <v>0.61</v>
      </c>
      <c r="I35">
        <v>0.67</v>
      </c>
      <c r="J35">
        <v>0.73</v>
      </c>
      <c r="K35">
        <v>0.75</v>
      </c>
      <c r="L35">
        <v>0.78</v>
      </c>
      <c r="M35">
        <v>0.82</v>
      </c>
      <c r="N35">
        <v>0.9</v>
      </c>
      <c r="O35">
        <v>1.01</v>
      </c>
      <c r="P35">
        <v>1.1599999999999999</v>
      </c>
      <c r="Q35">
        <v>1.33</v>
      </c>
      <c r="R35">
        <v>1.52</v>
      </c>
      <c r="S35">
        <v>1.7</v>
      </c>
      <c r="T35">
        <v>1.85</v>
      </c>
      <c r="U35">
        <v>1.87</v>
      </c>
      <c r="V35">
        <v>1.73</v>
      </c>
      <c r="W35">
        <v>1.58</v>
      </c>
      <c r="X35">
        <v>1.47</v>
      </c>
      <c r="Y35">
        <v>1.22</v>
      </c>
      <c r="Z35">
        <v>0.96</v>
      </c>
    </row>
    <row r="36" spans="1:26" x14ac:dyDescent="0.2">
      <c r="A36" s="17">
        <v>42142</v>
      </c>
      <c r="B36">
        <v>0</v>
      </c>
      <c r="C36">
        <v>0.57999999999999996</v>
      </c>
      <c r="D36">
        <v>0.52</v>
      </c>
      <c r="E36">
        <v>0.49</v>
      </c>
      <c r="F36">
        <v>0.48</v>
      </c>
      <c r="G36">
        <v>0.5</v>
      </c>
      <c r="H36">
        <v>0.54</v>
      </c>
      <c r="I36">
        <v>0.65</v>
      </c>
      <c r="J36">
        <v>0.71</v>
      </c>
      <c r="K36">
        <v>0.67</v>
      </c>
      <c r="L36">
        <v>0.64</v>
      </c>
      <c r="M36">
        <v>0.61</v>
      </c>
      <c r="N36">
        <v>0.59</v>
      </c>
      <c r="O36">
        <v>0.57999999999999996</v>
      </c>
      <c r="P36">
        <v>0.59</v>
      </c>
      <c r="Q36">
        <v>0.63</v>
      </c>
      <c r="R36">
        <v>0.69</v>
      </c>
      <c r="S36">
        <v>0.79</v>
      </c>
      <c r="T36">
        <v>0.91</v>
      </c>
      <c r="U36">
        <v>0.99</v>
      </c>
      <c r="V36">
        <v>1</v>
      </c>
      <c r="W36">
        <v>1.06</v>
      </c>
      <c r="X36">
        <v>1.06</v>
      </c>
      <c r="Y36">
        <v>0.89</v>
      </c>
      <c r="Z36">
        <v>0.71</v>
      </c>
    </row>
    <row r="37" spans="1:26" x14ac:dyDescent="0.2">
      <c r="A37" s="17">
        <v>42142</v>
      </c>
      <c r="B37">
        <v>1</v>
      </c>
      <c r="C37">
        <v>0.78</v>
      </c>
      <c r="D37">
        <v>0.68</v>
      </c>
      <c r="E37">
        <v>0.62</v>
      </c>
      <c r="F37">
        <v>0.59</v>
      </c>
      <c r="G37">
        <v>0.57999999999999996</v>
      </c>
      <c r="H37">
        <v>0.61</v>
      </c>
      <c r="I37">
        <v>0.68</v>
      </c>
      <c r="J37">
        <v>0.73</v>
      </c>
      <c r="K37">
        <v>0.75</v>
      </c>
      <c r="L37">
        <v>0.77</v>
      </c>
      <c r="M37">
        <v>0.8</v>
      </c>
      <c r="N37">
        <v>0.85</v>
      </c>
      <c r="O37">
        <v>0.93</v>
      </c>
      <c r="P37">
        <v>1.03</v>
      </c>
      <c r="Q37">
        <v>1.1399999999999999</v>
      </c>
      <c r="R37">
        <v>1.24</v>
      </c>
      <c r="S37">
        <v>1.33</v>
      </c>
      <c r="T37">
        <v>1.4</v>
      </c>
      <c r="U37">
        <v>1.41</v>
      </c>
      <c r="V37">
        <v>1.34</v>
      </c>
      <c r="W37">
        <v>1.3</v>
      </c>
      <c r="X37">
        <v>1.27</v>
      </c>
      <c r="Y37">
        <v>1.0900000000000001</v>
      </c>
      <c r="Z37">
        <v>0.87</v>
      </c>
    </row>
    <row r="38" spans="1:26" x14ac:dyDescent="0.2">
      <c r="A38" s="17">
        <v>42143</v>
      </c>
      <c r="B38">
        <v>0</v>
      </c>
      <c r="C38">
        <v>0.59</v>
      </c>
      <c r="D38">
        <v>0.53</v>
      </c>
      <c r="E38">
        <v>0.5</v>
      </c>
      <c r="F38">
        <v>0.49</v>
      </c>
      <c r="G38">
        <v>0.5</v>
      </c>
      <c r="H38">
        <v>0.54</v>
      </c>
      <c r="I38">
        <v>0.64</v>
      </c>
      <c r="J38">
        <v>0.7</v>
      </c>
      <c r="K38">
        <v>0.66</v>
      </c>
      <c r="L38">
        <v>0.62</v>
      </c>
      <c r="M38">
        <v>0.61</v>
      </c>
      <c r="N38">
        <v>0.61</v>
      </c>
      <c r="O38">
        <v>0.63</v>
      </c>
      <c r="P38">
        <v>0.65</v>
      </c>
      <c r="Q38">
        <v>0.68</v>
      </c>
      <c r="R38">
        <v>0.75</v>
      </c>
      <c r="S38">
        <v>0.86</v>
      </c>
      <c r="T38">
        <v>0.98</v>
      </c>
      <c r="U38">
        <v>1.05</v>
      </c>
      <c r="V38">
        <v>1.07</v>
      </c>
      <c r="W38">
        <v>1.1100000000000001</v>
      </c>
      <c r="X38">
        <v>1.1000000000000001</v>
      </c>
      <c r="Y38">
        <v>0.92</v>
      </c>
      <c r="Z38">
        <v>0.74</v>
      </c>
    </row>
    <row r="39" spans="1:26" x14ac:dyDescent="0.2">
      <c r="A39" s="17">
        <v>42143</v>
      </c>
      <c r="B39">
        <v>1</v>
      </c>
      <c r="C39">
        <v>0.73</v>
      </c>
      <c r="D39">
        <v>0.64</v>
      </c>
      <c r="E39">
        <v>0.59</v>
      </c>
      <c r="F39">
        <v>0.56999999999999995</v>
      </c>
      <c r="G39">
        <v>0.56999999999999995</v>
      </c>
      <c r="H39">
        <v>0.6</v>
      </c>
      <c r="I39">
        <v>0.67</v>
      </c>
      <c r="J39">
        <v>0.72</v>
      </c>
      <c r="K39">
        <v>0.74</v>
      </c>
      <c r="L39">
        <v>0.74</v>
      </c>
      <c r="M39">
        <v>0.74</v>
      </c>
      <c r="N39">
        <v>0.75</v>
      </c>
      <c r="O39">
        <v>0.77</v>
      </c>
      <c r="P39">
        <v>0.82</v>
      </c>
      <c r="Q39">
        <v>0.9</v>
      </c>
      <c r="R39">
        <v>1</v>
      </c>
      <c r="S39">
        <v>1.1299999999999999</v>
      </c>
      <c r="T39">
        <v>1.26</v>
      </c>
      <c r="U39">
        <v>1.31</v>
      </c>
      <c r="V39">
        <v>1.25</v>
      </c>
      <c r="W39">
        <v>1.22</v>
      </c>
      <c r="X39">
        <v>1.21</v>
      </c>
      <c r="Y39">
        <v>1.05</v>
      </c>
      <c r="Z39">
        <v>0.85</v>
      </c>
    </row>
    <row r="40" spans="1:26" x14ac:dyDescent="0.2">
      <c r="A40" s="17">
        <v>42144</v>
      </c>
      <c r="B40">
        <v>0</v>
      </c>
      <c r="C40">
        <v>0.62</v>
      </c>
      <c r="D40">
        <v>0.55000000000000004</v>
      </c>
      <c r="E40">
        <v>0.52</v>
      </c>
      <c r="F40">
        <v>0.5</v>
      </c>
      <c r="G40">
        <v>0.51</v>
      </c>
      <c r="H40">
        <v>0.55000000000000004</v>
      </c>
      <c r="I40">
        <v>0.65</v>
      </c>
      <c r="J40">
        <v>0.72</v>
      </c>
      <c r="K40">
        <v>0.69</v>
      </c>
      <c r="L40">
        <v>0.67</v>
      </c>
      <c r="M40">
        <v>0.65</v>
      </c>
      <c r="N40">
        <v>0.66</v>
      </c>
      <c r="O40">
        <v>0.68</v>
      </c>
      <c r="P40">
        <v>0.74</v>
      </c>
      <c r="Q40">
        <v>0.8</v>
      </c>
      <c r="R40">
        <v>0.91</v>
      </c>
      <c r="S40">
        <v>1.02</v>
      </c>
      <c r="T40">
        <v>1.1399999999999999</v>
      </c>
      <c r="U40">
        <v>1.2</v>
      </c>
      <c r="V40">
        <v>1.18</v>
      </c>
      <c r="W40">
        <v>1.17</v>
      </c>
      <c r="X40">
        <v>1.1399999999999999</v>
      </c>
      <c r="Y40">
        <v>0.99</v>
      </c>
      <c r="Z40">
        <v>0.81</v>
      </c>
    </row>
    <row r="41" spans="1:26" x14ac:dyDescent="0.2">
      <c r="A41" s="17">
        <v>42144</v>
      </c>
      <c r="B41">
        <v>1</v>
      </c>
      <c r="C41">
        <v>0.7</v>
      </c>
      <c r="D41">
        <v>0.62</v>
      </c>
      <c r="E41">
        <v>0.56999999999999995</v>
      </c>
      <c r="F41">
        <v>0.55000000000000004</v>
      </c>
      <c r="G41">
        <v>0.55000000000000004</v>
      </c>
      <c r="H41">
        <v>0.57999999999999996</v>
      </c>
      <c r="I41">
        <v>0.65</v>
      </c>
      <c r="J41">
        <v>0.71</v>
      </c>
      <c r="K41">
        <v>0.73</v>
      </c>
      <c r="L41">
        <v>0.74</v>
      </c>
      <c r="M41">
        <v>0.75</v>
      </c>
      <c r="N41">
        <v>0.78</v>
      </c>
      <c r="O41">
        <v>0.83</v>
      </c>
      <c r="P41">
        <v>0.92</v>
      </c>
      <c r="Q41">
        <v>1.03</v>
      </c>
      <c r="R41">
        <v>1.19</v>
      </c>
      <c r="S41">
        <v>1.37</v>
      </c>
      <c r="T41">
        <v>1.53</v>
      </c>
      <c r="U41">
        <v>1.58</v>
      </c>
      <c r="V41">
        <v>1.51</v>
      </c>
      <c r="W41">
        <v>1.4</v>
      </c>
      <c r="X41">
        <v>1.35</v>
      </c>
      <c r="Y41">
        <v>1.18</v>
      </c>
      <c r="Z41">
        <v>0.96</v>
      </c>
    </row>
    <row r="42" spans="1:26" x14ac:dyDescent="0.2">
      <c r="A42" s="17">
        <v>42145</v>
      </c>
      <c r="B42">
        <v>0</v>
      </c>
      <c r="C42">
        <v>0.62</v>
      </c>
      <c r="D42">
        <v>0.55000000000000004</v>
      </c>
      <c r="E42">
        <v>0.51</v>
      </c>
      <c r="F42">
        <v>0.5</v>
      </c>
      <c r="G42">
        <v>0.51</v>
      </c>
      <c r="H42">
        <v>0.55000000000000004</v>
      </c>
      <c r="I42">
        <v>0.64</v>
      </c>
      <c r="J42">
        <v>0.7</v>
      </c>
      <c r="K42">
        <v>0.68</v>
      </c>
      <c r="L42">
        <v>0.65</v>
      </c>
      <c r="M42">
        <v>0.64</v>
      </c>
      <c r="N42">
        <v>0.64</v>
      </c>
      <c r="O42">
        <v>0.65</v>
      </c>
      <c r="P42">
        <v>0.65</v>
      </c>
      <c r="Q42">
        <v>0.68</v>
      </c>
      <c r="R42">
        <v>0.75</v>
      </c>
      <c r="S42">
        <v>0.85</v>
      </c>
      <c r="T42">
        <v>0.98</v>
      </c>
      <c r="U42">
        <v>1.06</v>
      </c>
      <c r="V42">
        <v>1.07</v>
      </c>
      <c r="W42">
        <v>1.1000000000000001</v>
      </c>
      <c r="X42">
        <v>1.08</v>
      </c>
      <c r="Y42">
        <v>0.92</v>
      </c>
      <c r="Z42">
        <v>0.74</v>
      </c>
    </row>
    <row r="43" spans="1:26" x14ac:dyDescent="0.2">
      <c r="A43" s="17">
        <v>42145</v>
      </c>
      <c r="B43">
        <v>1</v>
      </c>
      <c r="C43">
        <v>1.0900000000000001</v>
      </c>
      <c r="D43">
        <v>0.91</v>
      </c>
      <c r="E43">
        <v>0.8</v>
      </c>
      <c r="F43">
        <v>0.73</v>
      </c>
      <c r="G43">
        <v>0.69</v>
      </c>
      <c r="H43">
        <v>0.7</v>
      </c>
      <c r="I43">
        <v>0.76</v>
      </c>
      <c r="J43">
        <v>0.83</v>
      </c>
      <c r="K43">
        <v>0.88</v>
      </c>
      <c r="L43">
        <v>0.95</v>
      </c>
      <c r="M43">
        <v>1.06</v>
      </c>
      <c r="N43">
        <v>1.2</v>
      </c>
      <c r="O43">
        <v>1.39</v>
      </c>
      <c r="P43">
        <v>1.6</v>
      </c>
      <c r="Q43">
        <v>1.81</v>
      </c>
      <c r="R43">
        <v>2.0099999999999998</v>
      </c>
      <c r="S43">
        <v>2.21</v>
      </c>
      <c r="T43">
        <v>2.36</v>
      </c>
      <c r="U43">
        <v>2.38</v>
      </c>
      <c r="V43">
        <v>2.2200000000000002</v>
      </c>
      <c r="W43">
        <v>1.97</v>
      </c>
      <c r="X43">
        <v>1.76</v>
      </c>
      <c r="Y43">
        <v>1.45</v>
      </c>
      <c r="Z43">
        <v>1.1299999999999999</v>
      </c>
    </row>
    <row r="44" spans="1:26" x14ac:dyDescent="0.2">
      <c r="A44" s="17">
        <v>42146</v>
      </c>
      <c r="B44">
        <v>0</v>
      </c>
      <c r="C44">
        <v>0.61</v>
      </c>
      <c r="D44">
        <v>0.54</v>
      </c>
      <c r="E44">
        <v>0.51</v>
      </c>
      <c r="F44">
        <v>0.5</v>
      </c>
      <c r="G44">
        <v>0.5</v>
      </c>
      <c r="H44">
        <v>0.55000000000000004</v>
      </c>
      <c r="I44">
        <v>0.64</v>
      </c>
      <c r="J44">
        <v>0.69</v>
      </c>
      <c r="K44">
        <v>0.67</v>
      </c>
      <c r="L44">
        <v>0.65</v>
      </c>
      <c r="M44">
        <v>0.63</v>
      </c>
      <c r="N44">
        <v>0.62</v>
      </c>
      <c r="O44">
        <v>0.62</v>
      </c>
      <c r="P44">
        <v>0.64</v>
      </c>
      <c r="Q44">
        <v>0.68</v>
      </c>
      <c r="R44">
        <v>0.78</v>
      </c>
      <c r="S44">
        <v>0.89</v>
      </c>
      <c r="T44">
        <v>1.01</v>
      </c>
      <c r="U44">
        <v>1.08</v>
      </c>
      <c r="V44">
        <v>1.08</v>
      </c>
      <c r="W44">
        <v>1.1200000000000001</v>
      </c>
      <c r="X44">
        <v>1.1000000000000001</v>
      </c>
      <c r="Y44">
        <v>0.94</v>
      </c>
      <c r="Z44">
        <v>0.74</v>
      </c>
    </row>
    <row r="45" spans="1:26" x14ac:dyDescent="0.2">
      <c r="A45" s="17">
        <v>42146</v>
      </c>
      <c r="B45">
        <v>1</v>
      </c>
      <c r="C45">
        <v>0.91</v>
      </c>
      <c r="D45">
        <v>0.77</v>
      </c>
      <c r="E45">
        <v>0.69</v>
      </c>
      <c r="F45">
        <v>0.64</v>
      </c>
      <c r="G45">
        <v>0.63</v>
      </c>
      <c r="H45">
        <v>0.65</v>
      </c>
      <c r="I45">
        <v>0.71</v>
      </c>
      <c r="J45">
        <v>0.78</v>
      </c>
      <c r="K45">
        <v>0.81</v>
      </c>
      <c r="L45">
        <v>0.84</v>
      </c>
      <c r="M45">
        <v>0.89</v>
      </c>
      <c r="N45">
        <v>0.98</v>
      </c>
      <c r="O45">
        <v>1.1100000000000001</v>
      </c>
      <c r="P45">
        <v>1.28</v>
      </c>
      <c r="Q45">
        <v>1.48</v>
      </c>
      <c r="R45">
        <v>1.71</v>
      </c>
      <c r="S45">
        <v>1.93</v>
      </c>
      <c r="T45">
        <v>2.1</v>
      </c>
      <c r="U45">
        <v>2.15</v>
      </c>
      <c r="V45">
        <v>2.0099999999999998</v>
      </c>
      <c r="W45">
        <v>1.82</v>
      </c>
      <c r="X45">
        <v>1.67</v>
      </c>
      <c r="Y45">
        <v>1.38</v>
      </c>
      <c r="Z45">
        <v>1.0900000000000001</v>
      </c>
    </row>
    <row r="46" spans="1:26" x14ac:dyDescent="0.2">
      <c r="A46" s="17">
        <v>42147</v>
      </c>
      <c r="B46">
        <v>0</v>
      </c>
      <c r="C46">
        <v>0.63</v>
      </c>
      <c r="D46">
        <v>0.56000000000000005</v>
      </c>
      <c r="E46">
        <v>0.52</v>
      </c>
      <c r="F46">
        <v>0.51</v>
      </c>
      <c r="G46">
        <v>0.51</v>
      </c>
      <c r="H46">
        <v>0.56000000000000005</v>
      </c>
      <c r="I46">
        <v>0.64</v>
      </c>
      <c r="J46">
        <v>0.7</v>
      </c>
      <c r="K46">
        <v>0.67</v>
      </c>
      <c r="L46">
        <v>0.64</v>
      </c>
      <c r="M46">
        <v>0.62</v>
      </c>
      <c r="N46">
        <v>0.62</v>
      </c>
      <c r="O46">
        <v>0.64</v>
      </c>
      <c r="P46">
        <v>0.67</v>
      </c>
      <c r="Q46">
        <v>0.74</v>
      </c>
      <c r="R46">
        <v>0.82</v>
      </c>
      <c r="S46">
        <v>0.91</v>
      </c>
      <c r="T46">
        <v>0.98</v>
      </c>
      <c r="U46">
        <v>1</v>
      </c>
      <c r="V46">
        <v>1</v>
      </c>
      <c r="W46">
        <v>1.04</v>
      </c>
      <c r="X46">
        <v>1.02</v>
      </c>
      <c r="Y46">
        <v>0.87</v>
      </c>
      <c r="Z46">
        <v>0.71</v>
      </c>
    </row>
    <row r="47" spans="1:26" x14ac:dyDescent="0.2">
      <c r="A47" s="17">
        <v>42147</v>
      </c>
      <c r="B47">
        <v>1</v>
      </c>
      <c r="C47">
        <v>0.88</v>
      </c>
      <c r="D47">
        <v>0.75</v>
      </c>
      <c r="E47">
        <v>0.68</v>
      </c>
      <c r="F47">
        <v>0.63</v>
      </c>
      <c r="G47">
        <v>0.62</v>
      </c>
      <c r="H47">
        <v>0.64</v>
      </c>
      <c r="I47">
        <v>0.7</v>
      </c>
      <c r="J47">
        <v>0.77</v>
      </c>
      <c r="K47">
        <v>0.81</v>
      </c>
      <c r="L47">
        <v>0.85</v>
      </c>
      <c r="M47">
        <v>0.91</v>
      </c>
      <c r="N47">
        <v>1</v>
      </c>
      <c r="O47">
        <v>1.1499999999999999</v>
      </c>
      <c r="P47">
        <v>1.33</v>
      </c>
      <c r="Q47">
        <v>1.54</v>
      </c>
      <c r="R47">
        <v>1.77</v>
      </c>
      <c r="S47">
        <v>2</v>
      </c>
      <c r="T47">
        <v>2.17</v>
      </c>
      <c r="U47">
        <v>2.21</v>
      </c>
      <c r="V47">
        <v>2.06</v>
      </c>
      <c r="W47">
        <v>1.84</v>
      </c>
      <c r="X47">
        <v>1.67</v>
      </c>
      <c r="Y47">
        <v>1.41</v>
      </c>
      <c r="Z47">
        <v>1.1499999999999999</v>
      </c>
    </row>
    <row r="48" spans="1:26" x14ac:dyDescent="0.2">
      <c r="A48" s="17">
        <v>42148</v>
      </c>
      <c r="B48">
        <v>0</v>
      </c>
      <c r="C48">
        <v>0.59</v>
      </c>
      <c r="D48">
        <v>0.54</v>
      </c>
      <c r="E48">
        <v>0.51</v>
      </c>
      <c r="F48">
        <v>0.5</v>
      </c>
      <c r="G48">
        <v>0.5</v>
      </c>
      <c r="H48">
        <v>0.55000000000000004</v>
      </c>
      <c r="I48">
        <v>0.64</v>
      </c>
      <c r="J48">
        <v>0.7</v>
      </c>
      <c r="K48">
        <v>0.67</v>
      </c>
      <c r="L48">
        <v>0.63</v>
      </c>
      <c r="M48">
        <v>0.61</v>
      </c>
      <c r="N48">
        <v>0.61</v>
      </c>
      <c r="O48">
        <v>0.61</v>
      </c>
      <c r="P48">
        <v>0.63</v>
      </c>
      <c r="Q48">
        <v>0.68</v>
      </c>
      <c r="R48">
        <v>0.75</v>
      </c>
      <c r="S48">
        <v>0.86</v>
      </c>
      <c r="T48">
        <v>0.98</v>
      </c>
      <c r="U48">
        <v>1.05</v>
      </c>
      <c r="V48">
        <v>1.06</v>
      </c>
      <c r="W48">
        <v>1.08</v>
      </c>
      <c r="X48">
        <v>1.0900000000000001</v>
      </c>
      <c r="Y48">
        <v>0.93</v>
      </c>
      <c r="Z48">
        <v>0.75</v>
      </c>
    </row>
    <row r="49" spans="1:26" x14ac:dyDescent="0.2">
      <c r="A49" s="17">
        <v>42148</v>
      </c>
      <c r="B49">
        <v>1</v>
      </c>
      <c r="C49">
        <v>0.94</v>
      </c>
      <c r="D49">
        <v>0.8</v>
      </c>
      <c r="E49">
        <v>0.71</v>
      </c>
      <c r="F49">
        <v>0.67</v>
      </c>
      <c r="G49">
        <v>0.65</v>
      </c>
      <c r="H49">
        <v>0.67</v>
      </c>
      <c r="I49">
        <v>0.74</v>
      </c>
      <c r="J49">
        <v>0.8</v>
      </c>
      <c r="K49">
        <v>0.83</v>
      </c>
      <c r="L49">
        <v>0.87</v>
      </c>
      <c r="M49">
        <v>0.94</v>
      </c>
      <c r="N49">
        <v>1.03</v>
      </c>
      <c r="O49">
        <v>1.1499999999999999</v>
      </c>
      <c r="P49">
        <v>1.27</v>
      </c>
      <c r="Q49">
        <v>1.4</v>
      </c>
      <c r="R49">
        <v>1.57</v>
      </c>
      <c r="S49">
        <v>1.75</v>
      </c>
      <c r="T49">
        <v>1.93</v>
      </c>
      <c r="U49">
        <v>2.0099999999999998</v>
      </c>
      <c r="V49">
        <v>1.94</v>
      </c>
      <c r="W49">
        <v>1.82</v>
      </c>
      <c r="X49">
        <v>1.7</v>
      </c>
      <c r="Y49">
        <v>1.42</v>
      </c>
      <c r="Z49">
        <v>1.1399999999999999</v>
      </c>
    </row>
    <row r="50" spans="1:26" x14ac:dyDescent="0.2">
      <c r="A50" s="17">
        <v>42149</v>
      </c>
      <c r="B50">
        <v>0</v>
      </c>
      <c r="C50">
        <v>0.63</v>
      </c>
      <c r="D50">
        <v>0.56000000000000005</v>
      </c>
      <c r="E50">
        <v>0.53</v>
      </c>
      <c r="F50">
        <v>0.51</v>
      </c>
      <c r="G50">
        <v>0.51</v>
      </c>
      <c r="H50">
        <v>0.56000000000000005</v>
      </c>
      <c r="I50">
        <v>0.64</v>
      </c>
      <c r="J50">
        <v>0.7</v>
      </c>
      <c r="K50">
        <v>0.68</v>
      </c>
      <c r="L50">
        <v>0.67</v>
      </c>
      <c r="M50">
        <v>0.67</v>
      </c>
      <c r="N50">
        <v>0.68</v>
      </c>
      <c r="O50">
        <v>0.72</v>
      </c>
      <c r="P50">
        <v>0.77</v>
      </c>
      <c r="Q50">
        <v>0.85</v>
      </c>
      <c r="R50">
        <v>0.98</v>
      </c>
      <c r="S50">
        <v>1.1100000000000001</v>
      </c>
      <c r="T50">
        <v>1.21</v>
      </c>
      <c r="U50">
        <v>1.24</v>
      </c>
      <c r="V50">
        <v>1.2</v>
      </c>
      <c r="W50">
        <v>1.17</v>
      </c>
      <c r="X50">
        <v>1.1499999999999999</v>
      </c>
      <c r="Y50">
        <v>1.01</v>
      </c>
      <c r="Z50">
        <v>0.84</v>
      </c>
    </row>
    <row r="51" spans="1:26" x14ac:dyDescent="0.2">
      <c r="A51" s="17">
        <v>42149</v>
      </c>
      <c r="B51">
        <v>1</v>
      </c>
      <c r="C51">
        <v>0.93</v>
      </c>
      <c r="D51">
        <v>0.8</v>
      </c>
      <c r="E51">
        <v>0.72</v>
      </c>
      <c r="F51">
        <v>0.67</v>
      </c>
      <c r="G51">
        <v>0.66</v>
      </c>
      <c r="H51">
        <v>0.68</v>
      </c>
      <c r="I51">
        <v>0.74</v>
      </c>
      <c r="J51">
        <v>0.81</v>
      </c>
      <c r="K51">
        <v>0.85</v>
      </c>
      <c r="L51">
        <v>0.91</v>
      </c>
      <c r="M51">
        <v>1.02</v>
      </c>
      <c r="N51">
        <v>1.18</v>
      </c>
      <c r="O51">
        <v>1.38</v>
      </c>
      <c r="P51">
        <v>1.6</v>
      </c>
      <c r="Q51">
        <v>1.82</v>
      </c>
      <c r="R51">
        <v>2.0499999999999998</v>
      </c>
      <c r="S51">
        <v>2.27</v>
      </c>
      <c r="T51">
        <v>2.44</v>
      </c>
      <c r="U51">
        <v>2.4700000000000002</v>
      </c>
      <c r="V51">
        <v>2.2799999999999998</v>
      </c>
      <c r="W51">
        <v>2.02</v>
      </c>
      <c r="X51">
        <v>1.81</v>
      </c>
      <c r="Y51">
        <v>1.48</v>
      </c>
      <c r="Z51">
        <v>1.1599999999999999</v>
      </c>
    </row>
    <row r="52" spans="1:26" x14ac:dyDescent="0.2">
      <c r="A52" s="17">
        <v>42150</v>
      </c>
      <c r="B52">
        <v>0</v>
      </c>
      <c r="C52">
        <v>0.89</v>
      </c>
      <c r="D52">
        <v>0.76</v>
      </c>
      <c r="E52">
        <v>0.69</v>
      </c>
      <c r="F52">
        <v>0.64</v>
      </c>
      <c r="G52">
        <v>0.62</v>
      </c>
      <c r="H52">
        <v>0.64</v>
      </c>
      <c r="I52">
        <v>0.72</v>
      </c>
      <c r="J52">
        <v>0.79</v>
      </c>
      <c r="K52">
        <v>0.84</v>
      </c>
      <c r="L52">
        <v>0.91</v>
      </c>
      <c r="M52">
        <v>1.03</v>
      </c>
      <c r="N52">
        <v>1.22</v>
      </c>
      <c r="O52">
        <v>1.45</v>
      </c>
      <c r="P52">
        <v>1.72</v>
      </c>
      <c r="Q52">
        <v>2.0099999999999998</v>
      </c>
      <c r="R52">
        <v>2.3199999999999998</v>
      </c>
      <c r="S52">
        <v>2.62</v>
      </c>
      <c r="T52">
        <v>2.83</v>
      </c>
      <c r="U52">
        <v>2.92</v>
      </c>
      <c r="V52">
        <v>2.82</v>
      </c>
      <c r="W52">
        <v>2.58</v>
      </c>
      <c r="X52">
        <v>2.33</v>
      </c>
      <c r="Y52">
        <v>1.87</v>
      </c>
      <c r="Z52">
        <v>1.45</v>
      </c>
    </row>
    <row r="53" spans="1:26" x14ac:dyDescent="0.2">
      <c r="A53" s="17">
        <v>42150</v>
      </c>
      <c r="B53">
        <v>1</v>
      </c>
      <c r="C53">
        <v>0.94</v>
      </c>
      <c r="D53">
        <v>0.8</v>
      </c>
      <c r="E53">
        <v>0.72</v>
      </c>
      <c r="F53">
        <v>0.67</v>
      </c>
      <c r="G53">
        <v>0.65</v>
      </c>
      <c r="H53">
        <v>0.66</v>
      </c>
      <c r="I53">
        <v>0.72</v>
      </c>
      <c r="J53">
        <v>0.78</v>
      </c>
      <c r="K53">
        <v>0.82</v>
      </c>
      <c r="L53">
        <v>0.85</v>
      </c>
      <c r="M53">
        <v>0.92</v>
      </c>
      <c r="N53">
        <v>1.03</v>
      </c>
      <c r="O53">
        <v>1.18</v>
      </c>
      <c r="P53">
        <v>1.36</v>
      </c>
      <c r="Q53">
        <v>1.57</v>
      </c>
      <c r="R53">
        <v>1.79</v>
      </c>
      <c r="S53">
        <v>2.0099999999999998</v>
      </c>
      <c r="T53">
        <v>2.17</v>
      </c>
      <c r="U53">
        <v>2.21</v>
      </c>
      <c r="V53">
        <v>2.0499999999999998</v>
      </c>
      <c r="W53">
        <v>1.82</v>
      </c>
      <c r="X53">
        <v>1.67</v>
      </c>
      <c r="Y53">
        <v>1.38</v>
      </c>
      <c r="Z53">
        <v>1.0900000000000001</v>
      </c>
    </row>
    <row r="54" spans="1:26" x14ac:dyDescent="0.2">
      <c r="A54" s="17">
        <v>42151</v>
      </c>
      <c r="B54">
        <v>0</v>
      </c>
      <c r="C54">
        <v>1.18</v>
      </c>
      <c r="D54">
        <v>0.98</v>
      </c>
      <c r="E54">
        <v>0.86</v>
      </c>
      <c r="F54">
        <v>0.77</v>
      </c>
      <c r="G54">
        <v>0.73</v>
      </c>
      <c r="H54">
        <v>0.73</v>
      </c>
      <c r="I54">
        <v>0.79</v>
      </c>
      <c r="J54">
        <v>0.86</v>
      </c>
      <c r="K54">
        <v>0.89</v>
      </c>
      <c r="L54">
        <v>0.94</v>
      </c>
      <c r="M54">
        <v>1.01</v>
      </c>
      <c r="N54">
        <v>1.1000000000000001</v>
      </c>
      <c r="O54">
        <v>1.2</v>
      </c>
      <c r="P54">
        <v>1.29</v>
      </c>
      <c r="Q54">
        <v>1.38</v>
      </c>
      <c r="R54">
        <v>1.43</v>
      </c>
      <c r="S54">
        <v>1.49</v>
      </c>
      <c r="T54">
        <v>1.5</v>
      </c>
      <c r="U54">
        <v>1.45</v>
      </c>
      <c r="V54">
        <v>1.36</v>
      </c>
      <c r="W54">
        <v>1.34</v>
      </c>
      <c r="X54">
        <v>1.31</v>
      </c>
      <c r="Y54">
        <v>1.1399999999999999</v>
      </c>
      <c r="Z54">
        <v>0.92</v>
      </c>
    </row>
    <row r="55" spans="1:26" x14ac:dyDescent="0.2">
      <c r="A55" s="17">
        <v>42151</v>
      </c>
      <c r="B55">
        <v>1</v>
      </c>
      <c r="C55">
        <v>0.88</v>
      </c>
      <c r="D55">
        <v>0.76</v>
      </c>
      <c r="E55">
        <v>0.68</v>
      </c>
      <c r="F55">
        <v>0.64</v>
      </c>
      <c r="G55">
        <v>0.63</v>
      </c>
      <c r="H55">
        <v>0.65</v>
      </c>
      <c r="I55">
        <v>0.71</v>
      </c>
      <c r="J55">
        <v>0.77</v>
      </c>
      <c r="K55">
        <v>0.79</v>
      </c>
      <c r="L55">
        <v>0.81</v>
      </c>
      <c r="M55">
        <v>0.86</v>
      </c>
      <c r="N55">
        <v>0.93</v>
      </c>
      <c r="O55">
        <v>1.04</v>
      </c>
      <c r="P55">
        <v>1.17</v>
      </c>
      <c r="Q55">
        <v>1.33</v>
      </c>
      <c r="R55">
        <v>1.51</v>
      </c>
      <c r="S55">
        <v>1.69</v>
      </c>
      <c r="T55">
        <v>1.84</v>
      </c>
      <c r="U55">
        <v>1.87</v>
      </c>
      <c r="V55">
        <v>1.74</v>
      </c>
      <c r="W55">
        <v>1.58</v>
      </c>
      <c r="X55">
        <v>1.48</v>
      </c>
      <c r="Y55">
        <v>1.25</v>
      </c>
      <c r="Z55">
        <v>0.99</v>
      </c>
    </row>
    <row r="56" spans="1:26" x14ac:dyDescent="0.2">
      <c r="A56" s="17">
        <v>42152</v>
      </c>
      <c r="B56">
        <v>0</v>
      </c>
      <c r="C56">
        <v>0.78</v>
      </c>
      <c r="D56">
        <v>0.69</v>
      </c>
      <c r="E56">
        <v>0.64</v>
      </c>
      <c r="F56">
        <v>0.62</v>
      </c>
      <c r="G56">
        <v>0.61</v>
      </c>
      <c r="H56">
        <v>0.65</v>
      </c>
      <c r="I56">
        <v>0.72</v>
      </c>
      <c r="J56">
        <v>0.8</v>
      </c>
      <c r="K56">
        <v>0.81</v>
      </c>
      <c r="L56">
        <v>0.82</v>
      </c>
      <c r="M56">
        <v>0.85</v>
      </c>
      <c r="N56">
        <v>0.88</v>
      </c>
      <c r="O56">
        <v>0.91</v>
      </c>
      <c r="P56">
        <v>0.95</v>
      </c>
      <c r="Q56">
        <v>0.99</v>
      </c>
      <c r="R56">
        <v>1.03</v>
      </c>
      <c r="S56">
        <v>1.1100000000000001</v>
      </c>
      <c r="T56">
        <v>1.19</v>
      </c>
      <c r="U56">
        <v>1.23</v>
      </c>
      <c r="V56">
        <v>1.19</v>
      </c>
      <c r="W56">
        <v>1.19</v>
      </c>
      <c r="X56">
        <v>1.19</v>
      </c>
      <c r="Y56">
        <v>1.04</v>
      </c>
      <c r="Z56">
        <v>0.85</v>
      </c>
    </row>
    <row r="57" spans="1:26" x14ac:dyDescent="0.2">
      <c r="A57" s="17">
        <v>42152</v>
      </c>
      <c r="B57">
        <v>1</v>
      </c>
      <c r="C57">
        <v>0.82</v>
      </c>
      <c r="D57">
        <v>0.7</v>
      </c>
      <c r="E57">
        <v>0.64</v>
      </c>
      <c r="F57">
        <v>0.61</v>
      </c>
      <c r="G57">
        <v>0.6</v>
      </c>
      <c r="H57">
        <v>0.62</v>
      </c>
      <c r="I57">
        <v>0.69</v>
      </c>
      <c r="J57">
        <v>0.75</v>
      </c>
      <c r="K57">
        <v>0.78</v>
      </c>
      <c r="L57">
        <v>0.79</v>
      </c>
      <c r="M57">
        <v>0.82</v>
      </c>
      <c r="N57">
        <v>0.87</v>
      </c>
      <c r="O57">
        <v>0.95</v>
      </c>
      <c r="P57">
        <v>1.07</v>
      </c>
      <c r="Q57">
        <v>1.2</v>
      </c>
      <c r="R57">
        <v>1.38</v>
      </c>
      <c r="S57">
        <v>1.54</v>
      </c>
      <c r="T57">
        <v>1.67</v>
      </c>
      <c r="U57">
        <v>1.69</v>
      </c>
      <c r="V57">
        <v>1.58</v>
      </c>
      <c r="W57">
        <v>1.45</v>
      </c>
      <c r="X57">
        <v>1.37</v>
      </c>
      <c r="Y57">
        <v>1.19</v>
      </c>
      <c r="Z57">
        <v>0.97</v>
      </c>
    </row>
    <row r="58" spans="1:26" x14ac:dyDescent="0.2">
      <c r="A58" s="17">
        <v>42153</v>
      </c>
      <c r="B58">
        <v>0</v>
      </c>
      <c r="C58">
        <v>0.69</v>
      </c>
      <c r="D58">
        <v>0.61</v>
      </c>
      <c r="E58">
        <v>0.56999999999999995</v>
      </c>
      <c r="F58">
        <v>0.55000000000000004</v>
      </c>
      <c r="G58">
        <v>0.55000000000000004</v>
      </c>
      <c r="H58">
        <v>0.59</v>
      </c>
      <c r="I58">
        <v>0.66</v>
      </c>
      <c r="J58">
        <v>0.71</v>
      </c>
      <c r="K58">
        <v>0.72</v>
      </c>
      <c r="L58">
        <v>0.74</v>
      </c>
      <c r="M58">
        <v>0.77</v>
      </c>
      <c r="N58">
        <v>0.85</v>
      </c>
      <c r="O58">
        <v>0.96</v>
      </c>
      <c r="P58">
        <v>1.1100000000000001</v>
      </c>
      <c r="Q58">
        <v>1.33</v>
      </c>
      <c r="R58">
        <v>1.56</v>
      </c>
      <c r="S58">
        <v>1.81</v>
      </c>
      <c r="T58">
        <v>2.0099999999999998</v>
      </c>
      <c r="U58">
        <v>2.0699999999999998</v>
      </c>
      <c r="V58">
        <v>1.97</v>
      </c>
      <c r="W58">
        <v>1.79</v>
      </c>
      <c r="X58">
        <v>1.65</v>
      </c>
      <c r="Y58">
        <v>1.37</v>
      </c>
      <c r="Z58">
        <v>1.0900000000000001</v>
      </c>
    </row>
    <row r="59" spans="1:26" x14ac:dyDescent="0.2">
      <c r="A59" s="17">
        <v>42153</v>
      </c>
      <c r="B59">
        <v>1</v>
      </c>
      <c r="C59">
        <v>1.07</v>
      </c>
      <c r="D59">
        <v>0.91</v>
      </c>
      <c r="E59">
        <v>0.8</v>
      </c>
      <c r="F59">
        <v>0.74</v>
      </c>
      <c r="G59">
        <v>0.71</v>
      </c>
      <c r="H59">
        <v>0.73</v>
      </c>
      <c r="I59">
        <v>0.79</v>
      </c>
      <c r="J59">
        <v>0.87</v>
      </c>
      <c r="K59">
        <v>0.95</v>
      </c>
      <c r="L59">
        <v>1.07</v>
      </c>
      <c r="M59">
        <v>1.23</v>
      </c>
      <c r="N59">
        <v>1.47</v>
      </c>
      <c r="O59">
        <v>1.75</v>
      </c>
      <c r="P59">
        <v>2.0299999999999998</v>
      </c>
      <c r="Q59">
        <v>2.27</v>
      </c>
      <c r="R59">
        <v>2.48</v>
      </c>
      <c r="S59">
        <v>2.6</v>
      </c>
      <c r="T59">
        <v>2.63</v>
      </c>
      <c r="U59">
        <v>2.5499999999999998</v>
      </c>
      <c r="V59">
        <v>2.34</v>
      </c>
      <c r="W59">
        <v>2.12</v>
      </c>
      <c r="X59">
        <v>1.92</v>
      </c>
      <c r="Y59">
        <v>1.59</v>
      </c>
      <c r="Z59">
        <v>1.27</v>
      </c>
    </row>
    <row r="60" spans="1:26" x14ac:dyDescent="0.2">
      <c r="A60" s="17">
        <v>42154</v>
      </c>
      <c r="B60">
        <v>0</v>
      </c>
      <c r="C60">
        <v>0.89</v>
      </c>
      <c r="D60">
        <v>0.76</v>
      </c>
      <c r="E60">
        <v>0.68</v>
      </c>
      <c r="F60">
        <v>0.63</v>
      </c>
      <c r="G60">
        <v>0.62</v>
      </c>
      <c r="H60">
        <v>0.64</v>
      </c>
      <c r="I60">
        <v>0.7</v>
      </c>
      <c r="J60">
        <v>0.78</v>
      </c>
      <c r="K60">
        <v>0.83</v>
      </c>
      <c r="L60">
        <v>0.9</v>
      </c>
      <c r="M60">
        <v>0.99</v>
      </c>
      <c r="N60">
        <v>1.1499999999999999</v>
      </c>
      <c r="O60">
        <v>1.35</v>
      </c>
      <c r="P60">
        <v>1.59</v>
      </c>
      <c r="Q60">
        <v>1.86</v>
      </c>
      <c r="R60">
        <v>2.15</v>
      </c>
      <c r="S60">
        <v>2.4</v>
      </c>
      <c r="T60">
        <v>2.59</v>
      </c>
      <c r="U60">
        <v>2.6</v>
      </c>
      <c r="V60">
        <v>2.44</v>
      </c>
      <c r="W60">
        <v>2.15</v>
      </c>
      <c r="X60">
        <v>1.95</v>
      </c>
      <c r="Y60">
        <v>1.63</v>
      </c>
      <c r="Z60">
        <v>1.3</v>
      </c>
    </row>
    <row r="61" spans="1:26" x14ac:dyDescent="0.2">
      <c r="A61" s="17">
        <v>42154</v>
      </c>
      <c r="B61">
        <v>1</v>
      </c>
      <c r="C61">
        <v>1.04</v>
      </c>
      <c r="D61">
        <v>0.9</v>
      </c>
      <c r="E61">
        <v>0.8</v>
      </c>
      <c r="F61">
        <v>0.75</v>
      </c>
      <c r="G61">
        <v>0.73</v>
      </c>
      <c r="H61">
        <v>0.74</v>
      </c>
      <c r="I61">
        <v>0.8</v>
      </c>
      <c r="J61">
        <v>0.87</v>
      </c>
      <c r="K61">
        <v>0.91</v>
      </c>
      <c r="L61">
        <v>0.96</v>
      </c>
      <c r="M61">
        <v>1.06</v>
      </c>
      <c r="N61">
        <v>1.19</v>
      </c>
      <c r="O61">
        <v>1.34</v>
      </c>
      <c r="P61">
        <v>1.53</v>
      </c>
      <c r="Q61">
        <v>1.75</v>
      </c>
      <c r="R61">
        <v>1.98</v>
      </c>
      <c r="S61">
        <v>2.2000000000000002</v>
      </c>
      <c r="T61">
        <v>2.34</v>
      </c>
      <c r="U61">
        <v>2.3199999999999998</v>
      </c>
      <c r="V61">
        <v>2.15</v>
      </c>
      <c r="W61">
        <v>1.97</v>
      </c>
      <c r="X61">
        <v>1.83</v>
      </c>
      <c r="Y61">
        <v>1.53</v>
      </c>
      <c r="Z61">
        <v>1.21</v>
      </c>
    </row>
    <row r="62" spans="1:26" x14ac:dyDescent="0.2">
      <c r="A62" s="17">
        <v>42155</v>
      </c>
      <c r="B62">
        <v>0</v>
      </c>
      <c r="C62">
        <v>0.75</v>
      </c>
      <c r="D62">
        <v>0.65</v>
      </c>
      <c r="E62">
        <v>0.59</v>
      </c>
      <c r="F62">
        <v>0.56000000000000005</v>
      </c>
      <c r="G62">
        <v>0.55000000000000004</v>
      </c>
      <c r="H62">
        <v>0.57999999999999996</v>
      </c>
      <c r="I62">
        <v>0.65</v>
      </c>
      <c r="J62">
        <v>0.7</v>
      </c>
      <c r="K62">
        <v>0.72</v>
      </c>
      <c r="L62">
        <v>0.73</v>
      </c>
      <c r="M62">
        <v>0.74</v>
      </c>
      <c r="N62">
        <v>0.79</v>
      </c>
      <c r="O62">
        <v>0.85</v>
      </c>
      <c r="P62">
        <v>0.94</v>
      </c>
      <c r="Q62">
        <v>1.06</v>
      </c>
      <c r="R62">
        <v>1.21</v>
      </c>
      <c r="S62">
        <v>1.37</v>
      </c>
      <c r="T62">
        <v>1.53</v>
      </c>
      <c r="U62">
        <v>1.6</v>
      </c>
      <c r="V62">
        <v>1.53</v>
      </c>
      <c r="W62">
        <v>1.43</v>
      </c>
      <c r="X62">
        <v>1.33</v>
      </c>
      <c r="Y62">
        <v>1.1100000000000001</v>
      </c>
      <c r="Z62">
        <v>0.87</v>
      </c>
    </row>
    <row r="63" spans="1:26" x14ac:dyDescent="0.2">
      <c r="A63" s="17">
        <v>42155</v>
      </c>
      <c r="B63">
        <v>1</v>
      </c>
      <c r="C63">
        <v>0.99</v>
      </c>
      <c r="D63">
        <v>0.85</v>
      </c>
      <c r="E63">
        <v>0.76</v>
      </c>
      <c r="F63">
        <v>0.71</v>
      </c>
      <c r="G63">
        <v>0.69</v>
      </c>
      <c r="H63">
        <v>0.7</v>
      </c>
      <c r="I63">
        <v>0.76</v>
      </c>
      <c r="J63">
        <v>0.82</v>
      </c>
      <c r="K63">
        <v>0.85</v>
      </c>
      <c r="L63">
        <v>0.88</v>
      </c>
      <c r="M63">
        <v>0.94</v>
      </c>
      <c r="N63">
        <v>1.03</v>
      </c>
      <c r="O63">
        <v>1.1399999999999999</v>
      </c>
      <c r="P63">
        <v>1.28</v>
      </c>
      <c r="Q63">
        <v>1.44</v>
      </c>
      <c r="R63">
        <v>1.61</v>
      </c>
      <c r="S63">
        <v>1.77</v>
      </c>
      <c r="T63">
        <v>1.88</v>
      </c>
      <c r="U63">
        <v>1.86</v>
      </c>
      <c r="V63">
        <v>1.71</v>
      </c>
      <c r="W63">
        <v>1.57</v>
      </c>
      <c r="X63">
        <v>1.48</v>
      </c>
      <c r="Y63">
        <v>1.25</v>
      </c>
      <c r="Z63">
        <v>1</v>
      </c>
    </row>
    <row r="64" spans="1:26" x14ac:dyDescent="0.2">
      <c r="A64" s="17">
        <v>42156</v>
      </c>
      <c r="B64">
        <v>0</v>
      </c>
      <c r="C64">
        <v>0.72</v>
      </c>
      <c r="D64">
        <v>0.63</v>
      </c>
      <c r="E64">
        <v>0.56999999999999995</v>
      </c>
      <c r="F64">
        <v>0.55000000000000004</v>
      </c>
      <c r="G64">
        <v>0.55000000000000004</v>
      </c>
      <c r="H64">
        <v>0.56999999999999995</v>
      </c>
      <c r="I64">
        <v>0.64</v>
      </c>
      <c r="J64">
        <v>0.69</v>
      </c>
      <c r="K64">
        <v>0.7</v>
      </c>
      <c r="L64">
        <v>0.7</v>
      </c>
      <c r="M64">
        <v>0.71</v>
      </c>
      <c r="N64">
        <v>0.75</v>
      </c>
      <c r="O64">
        <v>0.82</v>
      </c>
      <c r="P64">
        <v>0.93</v>
      </c>
      <c r="Q64">
        <v>1.0900000000000001</v>
      </c>
      <c r="R64">
        <v>1.29</v>
      </c>
      <c r="S64">
        <v>1.52</v>
      </c>
      <c r="T64">
        <v>1.75</v>
      </c>
      <c r="U64">
        <v>1.85</v>
      </c>
      <c r="V64">
        <v>1.75</v>
      </c>
      <c r="W64">
        <v>1.6</v>
      </c>
      <c r="X64">
        <v>1.47</v>
      </c>
      <c r="Y64">
        <v>1.22</v>
      </c>
      <c r="Z64">
        <v>0.95</v>
      </c>
    </row>
    <row r="65" spans="1:26" x14ac:dyDescent="0.2">
      <c r="A65" s="17">
        <v>42156</v>
      </c>
      <c r="B65">
        <v>1</v>
      </c>
      <c r="C65">
        <v>0.82</v>
      </c>
      <c r="D65">
        <v>0.71</v>
      </c>
      <c r="E65">
        <v>0.65</v>
      </c>
      <c r="F65">
        <v>0.61</v>
      </c>
      <c r="G65">
        <v>0.61</v>
      </c>
      <c r="H65">
        <v>0.63</v>
      </c>
      <c r="I65">
        <v>0.7</v>
      </c>
      <c r="J65">
        <v>0.76</v>
      </c>
      <c r="K65">
        <v>0.77</v>
      </c>
      <c r="L65">
        <v>0.79</v>
      </c>
      <c r="M65">
        <v>0.83</v>
      </c>
      <c r="N65">
        <v>0.88</v>
      </c>
      <c r="O65">
        <v>0.97</v>
      </c>
      <c r="P65">
        <v>1.0900000000000001</v>
      </c>
      <c r="Q65">
        <v>1.23</v>
      </c>
      <c r="R65">
        <v>1.4</v>
      </c>
      <c r="S65">
        <v>1.56</v>
      </c>
      <c r="T65">
        <v>1.69</v>
      </c>
      <c r="U65">
        <v>1.7</v>
      </c>
      <c r="V65">
        <v>1.58</v>
      </c>
      <c r="W65">
        <v>1.47</v>
      </c>
      <c r="X65">
        <v>1.4</v>
      </c>
      <c r="Y65">
        <v>1.19</v>
      </c>
      <c r="Z65">
        <v>0.96</v>
      </c>
    </row>
    <row r="66" spans="1:26" x14ac:dyDescent="0.2">
      <c r="A66" s="17">
        <v>42157</v>
      </c>
      <c r="B66">
        <v>0</v>
      </c>
      <c r="C66">
        <v>0.77</v>
      </c>
      <c r="D66">
        <v>0.66</v>
      </c>
      <c r="E66">
        <v>0.6</v>
      </c>
      <c r="F66">
        <v>0.56999999999999995</v>
      </c>
      <c r="G66">
        <v>0.56000000000000005</v>
      </c>
      <c r="H66">
        <v>0.59</v>
      </c>
      <c r="I66">
        <v>0.65</v>
      </c>
      <c r="J66">
        <v>0.7</v>
      </c>
      <c r="K66">
        <v>0.72</v>
      </c>
      <c r="L66">
        <v>0.74</v>
      </c>
      <c r="M66">
        <v>0.77</v>
      </c>
      <c r="N66">
        <v>0.85</v>
      </c>
      <c r="O66">
        <v>0.97</v>
      </c>
      <c r="P66">
        <v>1.1200000000000001</v>
      </c>
      <c r="Q66">
        <v>1.33</v>
      </c>
      <c r="R66">
        <v>1.56</v>
      </c>
      <c r="S66">
        <v>1.82</v>
      </c>
      <c r="T66">
        <v>2.0499999999999998</v>
      </c>
      <c r="U66">
        <v>2.11</v>
      </c>
      <c r="V66">
        <v>1.98</v>
      </c>
      <c r="W66">
        <v>1.76</v>
      </c>
      <c r="X66">
        <v>1.6</v>
      </c>
      <c r="Y66">
        <v>1.3</v>
      </c>
      <c r="Z66">
        <v>1.01</v>
      </c>
    </row>
    <row r="67" spans="1:26" x14ac:dyDescent="0.2">
      <c r="A67" s="17">
        <v>42157</v>
      </c>
      <c r="B67">
        <v>1</v>
      </c>
      <c r="C67">
        <v>0.79</v>
      </c>
      <c r="D67">
        <v>0.68</v>
      </c>
      <c r="E67">
        <v>0.62</v>
      </c>
      <c r="F67">
        <v>0.6</v>
      </c>
      <c r="G67">
        <v>0.59</v>
      </c>
      <c r="H67">
        <v>0.62</v>
      </c>
      <c r="I67">
        <v>0.68</v>
      </c>
      <c r="J67">
        <v>0.74</v>
      </c>
      <c r="K67">
        <v>0.77</v>
      </c>
      <c r="L67">
        <v>0.79</v>
      </c>
      <c r="M67">
        <v>0.81</v>
      </c>
      <c r="N67">
        <v>0.86</v>
      </c>
      <c r="O67">
        <v>0.93</v>
      </c>
      <c r="P67">
        <v>1.03</v>
      </c>
      <c r="Q67">
        <v>1.17</v>
      </c>
      <c r="R67">
        <v>1.33</v>
      </c>
      <c r="S67">
        <v>1.52</v>
      </c>
      <c r="T67">
        <v>1.66</v>
      </c>
      <c r="U67">
        <v>1.69</v>
      </c>
      <c r="V67">
        <v>1.59</v>
      </c>
      <c r="W67">
        <v>1.48</v>
      </c>
      <c r="X67">
        <v>1.4</v>
      </c>
      <c r="Y67">
        <v>1.22</v>
      </c>
      <c r="Z67">
        <v>1</v>
      </c>
    </row>
    <row r="68" spans="1:26" x14ac:dyDescent="0.2">
      <c r="A68" s="17">
        <v>42158</v>
      </c>
      <c r="B68">
        <v>0</v>
      </c>
      <c r="C68">
        <v>0.82</v>
      </c>
      <c r="D68">
        <v>0.7</v>
      </c>
      <c r="E68">
        <v>0.63</v>
      </c>
      <c r="F68">
        <v>0.59</v>
      </c>
      <c r="G68">
        <v>0.57999999999999996</v>
      </c>
      <c r="H68">
        <v>0.6</v>
      </c>
      <c r="I68">
        <v>0.66</v>
      </c>
      <c r="J68">
        <v>0.72</v>
      </c>
      <c r="K68">
        <v>0.74</v>
      </c>
      <c r="L68">
        <v>0.74</v>
      </c>
      <c r="M68">
        <v>0.79</v>
      </c>
      <c r="N68">
        <v>0.87</v>
      </c>
      <c r="O68">
        <v>0.98</v>
      </c>
      <c r="P68">
        <v>1.1299999999999999</v>
      </c>
      <c r="Q68">
        <v>1.3</v>
      </c>
      <c r="R68">
        <v>1.49</v>
      </c>
      <c r="S68">
        <v>1.67</v>
      </c>
      <c r="T68">
        <v>1.82</v>
      </c>
      <c r="U68">
        <v>1.86</v>
      </c>
      <c r="V68">
        <v>1.72</v>
      </c>
      <c r="W68">
        <v>1.55</v>
      </c>
      <c r="X68">
        <v>1.43</v>
      </c>
      <c r="Y68">
        <v>1.19</v>
      </c>
      <c r="Z68">
        <v>0.94</v>
      </c>
    </row>
    <row r="69" spans="1:26" x14ac:dyDescent="0.2">
      <c r="A69" s="17">
        <v>42158</v>
      </c>
      <c r="B69">
        <v>1</v>
      </c>
      <c r="C69">
        <v>0.79</v>
      </c>
      <c r="D69">
        <v>0.7</v>
      </c>
      <c r="E69">
        <v>0.64</v>
      </c>
      <c r="F69">
        <v>0.61</v>
      </c>
      <c r="G69">
        <v>0.6</v>
      </c>
      <c r="H69">
        <v>0.63</v>
      </c>
      <c r="I69">
        <v>0.69</v>
      </c>
      <c r="J69">
        <v>0.76</v>
      </c>
      <c r="K69">
        <v>0.79</v>
      </c>
      <c r="L69">
        <v>0.82</v>
      </c>
      <c r="M69">
        <v>0.85</v>
      </c>
      <c r="N69">
        <v>0.91</v>
      </c>
      <c r="O69">
        <v>1.01</v>
      </c>
      <c r="P69">
        <v>1.1100000000000001</v>
      </c>
      <c r="Q69">
        <v>1.24</v>
      </c>
      <c r="R69">
        <v>1.41</v>
      </c>
      <c r="S69">
        <v>1.59</v>
      </c>
      <c r="T69">
        <v>1.74</v>
      </c>
      <c r="U69">
        <v>1.78</v>
      </c>
      <c r="V69">
        <v>1.67</v>
      </c>
      <c r="W69">
        <v>1.56</v>
      </c>
      <c r="X69">
        <v>1.47</v>
      </c>
      <c r="Y69">
        <v>1.24</v>
      </c>
      <c r="Z69">
        <v>0.99</v>
      </c>
    </row>
    <row r="70" spans="1:26" x14ac:dyDescent="0.2">
      <c r="A70" s="17">
        <v>42159</v>
      </c>
      <c r="B70">
        <v>0</v>
      </c>
      <c r="C70">
        <v>0.77</v>
      </c>
      <c r="D70">
        <v>0.66</v>
      </c>
      <c r="E70">
        <v>0.6</v>
      </c>
      <c r="F70">
        <v>0.56999999999999995</v>
      </c>
      <c r="G70">
        <v>0.56000000000000005</v>
      </c>
      <c r="H70">
        <v>0.59</v>
      </c>
      <c r="I70">
        <v>0.64</v>
      </c>
      <c r="J70">
        <v>0.7</v>
      </c>
      <c r="K70">
        <v>0.71</v>
      </c>
      <c r="L70">
        <v>0.73</v>
      </c>
      <c r="M70">
        <v>0.75</v>
      </c>
      <c r="N70">
        <v>0.79</v>
      </c>
      <c r="O70">
        <v>0.88</v>
      </c>
      <c r="P70">
        <v>1.01</v>
      </c>
      <c r="Q70">
        <v>1.18</v>
      </c>
      <c r="R70">
        <v>1.4</v>
      </c>
      <c r="S70">
        <v>1.63</v>
      </c>
      <c r="T70">
        <v>1.81</v>
      </c>
      <c r="U70">
        <v>1.86</v>
      </c>
      <c r="V70">
        <v>1.74</v>
      </c>
      <c r="W70">
        <v>1.56</v>
      </c>
      <c r="X70">
        <v>1.43</v>
      </c>
      <c r="Y70">
        <v>1.22</v>
      </c>
      <c r="Z70">
        <v>0.98</v>
      </c>
    </row>
    <row r="71" spans="1:26" x14ac:dyDescent="0.2">
      <c r="A71" s="17">
        <v>42159</v>
      </c>
      <c r="B71">
        <v>1</v>
      </c>
      <c r="C71">
        <v>0.82</v>
      </c>
      <c r="D71">
        <v>0.71</v>
      </c>
      <c r="E71">
        <v>0.65</v>
      </c>
      <c r="F71">
        <v>0.62</v>
      </c>
      <c r="G71">
        <v>0.61</v>
      </c>
      <c r="H71">
        <v>0.63</v>
      </c>
      <c r="I71">
        <v>0.69</v>
      </c>
      <c r="J71">
        <v>0.76</v>
      </c>
      <c r="K71">
        <v>0.78</v>
      </c>
      <c r="L71">
        <v>0.79</v>
      </c>
      <c r="M71">
        <v>0.82</v>
      </c>
      <c r="N71">
        <v>0.87</v>
      </c>
      <c r="O71">
        <v>0.94</v>
      </c>
      <c r="P71">
        <v>1.05</v>
      </c>
      <c r="Q71">
        <v>1.19</v>
      </c>
      <c r="R71">
        <v>1.36</v>
      </c>
      <c r="S71">
        <v>1.55</v>
      </c>
      <c r="T71">
        <v>1.7</v>
      </c>
      <c r="U71">
        <v>1.74</v>
      </c>
      <c r="V71">
        <v>1.62</v>
      </c>
      <c r="W71">
        <v>1.52</v>
      </c>
      <c r="X71">
        <v>1.42</v>
      </c>
      <c r="Y71">
        <v>1.19</v>
      </c>
      <c r="Z71">
        <v>0.94</v>
      </c>
    </row>
    <row r="72" spans="1:26" x14ac:dyDescent="0.2">
      <c r="A72" s="17">
        <v>42160</v>
      </c>
      <c r="B72">
        <v>0</v>
      </c>
      <c r="C72">
        <v>0.74</v>
      </c>
      <c r="D72">
        <v>0.64</v>
      </c>
      <c r="E72">
        <v>0.57999999999999996</v>
      </c>
      <c r="F72">
        <v>0.56000000000000005</v>
      </c>
      <c r="G72">
        <v>0.55000000000000004</v>
      </c>
      <c r="H72">
        <v>0.56999999999999995</v>
      </c>
      <c r="I72">
        <v>0.63</v>
      </c>
      <c r="J72">
        <v>0.68</v>
      </c>
      <c r="K72">
        <v>0.69</v>
      </c>
      <c r="L72">
        <v>0.69</v>
      </c>
      <c r="M72">
        <v>0.71</v>
      </c>
      <c r="N72">
        <v>0.74</v>
      </c>
      <c r="O72">
        <v>0.8</v>
      </c>
      <c r="P72">
        <v>0.88</v>
      </c>
      <c r="Q72">
        <v>1</v>
      </c>
      <c r="R72">
        <v>1.17</v>
      </c>
      <c r="S72">
        <v>1.35</v>
      </c>
      <c r="T72">
        <v>1.55</v>
      </c>
      <c r="U72">
        <v>1.64</v>
      </c>
      <c r="V72">
        <v>1.57</v>
      </c>
      <c r="W72">
        <v>1.45</v>
      </c>
      <c r="X72">
        <v>1.37</v>
      </c>
      <c r="Y72">
        <v>1.1499999999999999</v>
      </c>
      <c r="Z72">
        <v>0.9</v>
      </c>
    </row>
    <row r="73" spans="1:26" x14ac:dyDescent="0.2">
      <c r="A73" s="17">
        <v>42160</v>
      </c>
      <c r="B73">
        <v>1</v>
      </c>
      <c r="C73">
        <v>0.78</v>
      </c>
      <c r="D73">
        <v>0.68</v>
      </c>
      <c r="E73">
        <v>0.62</v>
      </c>
      <c r="F73">
        <v>0.59</v>
      </c>
      <c r="G73">
        <v>0.59</v>
      </c>
      <c r="H73">
        <v>0.61</v>
      </c>
      <c r="I73">
        <v>0.67</v>
      </c>
      <c r="J73">
        <v>0.73</v>
      </c>
      <c r="K73">
        <v>0.75</v>
      </c>
      <c r="L73">
        <v>0.75</v>
      </c>
      <c r="M73">
        <v>0.77</v>
      </c>
      <c r="N73">
        <v>0.81</v>
      </c>
      <c r="O73">
        <v>0.87</v>
      </c>
      <c r="P73">
        <v>0.97</v>
      </c>
      <c r="Q73">
        <v>1.1000000000000001</v>
      </c>
      <c r="R73">
        <v>1.28</v>
      </c>
      <c r="S73">
        <v>1.48</v>
      </c>
      <c r="T73">
        <v>1.65</v>
      </c>
      <c r="U73">
        <v>1.71</v>
      </c>
      <c r="V73">
        <v>1.6</v>
      </c>
      <c r="W73">
        <v>1.49</v>
      </c>
      <c r="X73">
        <v>1.41</v>
      </c>
      <c r="Y73">
        <v>1.2</v>
      </c>
      <c r="Z73">
        <v>0.96</v>
      </c>
    </row>
    <row r="74" spans="1:26" x14ac:dyDescent="0.2">
      <c r="A74" s="17">
        <v>42161</v>
      </c>
      <c r="B74">
        <v>0</v>
      </c>
      <c r="C74">
        <v>0.73</v>
      </c>
      <c r="D74">
        <v>0.63</v>
      </c>
      <c r="E74">
        <v>0.57999999999999996</v>
      </c>
      <c r="F74">
        <v>0.56000000000000005</v>
      </c>
      <c r="G74">
        <v>0.55000000000000004</v>
      </c>
      <c r="H74">
        <v>0.57999999999999996</v>
      </c>
      <c r="I74">
        <v>0.64</v>
      </c>
      <c r="J74">
        <v>0.69</v>
      </c>
      <c r="K74">
        <v>0.71</v>
      </c>
      <c r="L74">
        <v>0.71</v>
      </c>
      <c r="M74">
        <v>0.72</v>
      </c>
      <c r="N74">
        <v>0.78</v>
      </c>
      <c r="O74">
        <v>0.88</v>
      </c>
      <c r="P74">
        <v>1.02</v>
      </c>
      <c r="Q74">
        <v>1.19</v>
      </c>
      <c r="R74">
        <v>1.41</v>
      </c>
      <c r="S74">
        <v>1.64</v>
      </c>
      <c r="T74">
        <v>1.83</v>
      </c>
      <c r="U74">
        <v>1.92</v>
      </c>
      <c r="V74">
        <v>1.82</v>
      </c>
      <c r="W74">
        <v>1.64</v>
      </c>
      <c r="X74">
        <v>1.51</v>
      </c>
      <c r="Y74">
        <v>1.25</v>
      </c>
      <c r="Z74">
        <v>0.97</v>
      </c>
    </row>
    <row r="75" spans="1:26" x14ac:dyDescent="0.2">
      <c r="A75" s="17">
        <v>42161</v>
      </c>
      <c r="B75">
        <v>1</v>
      </c>
      <c r="C75">
        <v>0.79</v>
      </c>
      <c r="D75">
        <v>0.69</v>
      </c>
      <c r="E75">
        <v>0.63</v>
      </c>
      <c r="F75">
        <v>0.6</v>
      </c>
      <c r="G75">
        <v>0.59</v>
      </c>
      <c r="H75">
        <v>0.62</v>
      </c>
      <c r="I75">
        <v>0.68</v>
      </c>
      <c r="J75">
        <v>0.74</v>
      </c>
      <c r="K75">
        <v>0.76</v>
      </c>
      <c r="L75">
        <v>0.78</v>
      </c>
      <c r="M75">
        <v>0.83</v>
      </c>
      <c r="N75">
        <v>0.91</v>
      </c>
      <c r="O75">
        <v>1.05</v>
      </c>
      <c r="P75">
        <v>1.23</v>
      </c>
      <c r="Q75">
        <v>1.47</v>
      </c>
      <c r="R75">
        <v>1.76</v>
      </c>
      <c r="S75">
        <v>2.04</v>
      </c>
      <c r="T75">
        <v>2.2599999999999998</v>
      </c>
      <c r="U75">
        <v>2.35</v>
      </c>
      <c r="V75">
        <v>2.2200000000000002</v>
      </c>
      <c r="W75">
        <v>2</v>
      </c>
      <c r="X75">
        <v>1.81</v>
      </c>
      <c r="Y75">
        <v>1.48</v>
      </c>
      <c r="Z75">
        <v>1.1599999999999999</v>
      </c>
    </row>
    <row r="76" spans="1:26" x14ac:dyDescent="0.2">
      <c r="A76" s="17">
        <v>42162</v>
      </c>
      <c r="B76">
        <v>0</v>
      </c>
      <c r="C76">
        <v>0.8</v>
      </c>
      <c r="D76">
        <v>0.69</v>
      </c>
      <c r="E76">
        <v>0.62</v>
      </c>
      <c r="F76">
        <v>0.59</v>
      </c>
      <c r="G76">
        <v>0.57999999999999996</v>
      </c>
      <c r="H76">
        <v>0.6</v>
      </c>
      <c r="I76">
        <v>0.66</v>
      </c>
      <c r="J76">
        <v>0.72</v>
      </c>
      <c r="K76">
        <v>0.73</v>
      </c>
      <c r="L76">
        <v>0.74</v>
      </c>
      <c r="M76">
        <v>0.78</v>
      </c>
      <c r="N76">
        <v>0.86</v>
      </c>
      <c r="O76">
        <v>1</v>
      </c>
      <c r="P76">
        <v>1.17</v>
      </c>
      <c r="Q76">
        <v>1.38</v>
      </c>
      <c r="R76">
        <v>1.65</v>
      </c>
      <c r="S76">
        <v>1.91</v>
      </c>
      <c r="T76">
        <v>2.13</v>
      </c>
      <c r="U76">
        <v>2.21</v>
      </c>
      <c r="V76">
        <v>2.09</v>
      </c>
      <c r="W76">
        <v>1.89</v>
      </c>
      <c r="X76">
        <v>1.73</v>
      </c>
      <c r="Y76">
        <v>1.43</v>
      </c>
      <c r="Z76">
        <v>1.1299999999999999</v>
      </c>
    </row>
    <row r="77" spans="1:26" x14ac:dyDescent="0.2">
      <c r="A77" s="17">
        <v>42162</v>
      </c>
      <c r="B77">
        <v>1</v>
      </c>
      <c r="C77">
        <v>0.93</v>
      </c>
      <c r="D77">
        <v>0.79</v>
      </c>
      <c r="E77">
        <v>0.7</v>
      </c>
      <c r="F77">
        <v>0.66</v>
      </c>
      <c r="G77">
        <v>0.63</v>
      </c>
      <c r="H77">
        <v>0.65</v>
      </c>
      <c r="I77">
        <v>0.71</v>
      </c>
      <c r="J77">
        <v>0.78</v>
      </c>
      <c r="K77">
        <v>0.83</v>
      </c>
      <c r="L77">
        <v>0.89</v>
      </c>
      <c r="M77">
        <v>1</v>
      </c>
      <c r="N77">
        <v>1.19</v>
      </c>
      <c r="O77">
        <v>1.44</v>
      </c>
      <c r="P77">
        <v>1.74</v>
      </c>
      <c r="Q77">
        <v>2.0499999999999998</v>
      </c>
      <c r="R77">
        <v>2.37</v>
      </c>
      <c r="S77">
        <v>2.64</v>
      </c>
      <c r="T77">
        <v>2.83</v>
      </c>
      <c r="U77">
        <v>2.86</v>
      </c>
      <c r="V77">
        <v>2.69</v>
      </c>
      <c r="W77">
        <v>2.39</v>
      </c>
      <c r="X77">
        <v>2.13</v>
      </c>
      <c r="Y77">
        <v>1.75</v>
      </c>
      <c r="Z77">
        <v>1.39</v>
      </c>
    </row>
    <row r="78" spans="1:26" x14ac:dyDescent="0.2">
      <c r="A78" s="17">
        <v>42163</v>
      </c>
      <c r="B78">
        <v>0</v>
      </c>
      <c r="C78">
        <v>1.08</v>
      </c>
      <c r="D78">
        <v>0.91</v>
      </c>
      <c r="E78">
        <v>0.79</v>
      </c>
      <c r="F78">
        <v>0.72</v>
      </c>
      <c r="G78">
        <v>0.68</v>
      </c>
      <c r="H78">
        <v>0.69</v>
      </c>
      <c r="I78">
        <v>0.74</v>
      </c>
      <c r="J78">
        <v>0.82</v>
      </c>
      <c r="K78">
        <v>0.89</v>
      </c>
      <c r="L78">
        <v>0.98</v>
      </c>
      <c r="M78">
        <v>1.1200000000000001</v>
      </c>
      <c r="N78">
        <v>1.32</v>
      </c>
      <c r="O78">
        <v>1.58</v>
      </c>
      <c r="P78">
        <v>1.88</v>
      </c>
      <c r="Q78">
        <v>2.19</v>
      </c>
      <c r="R78">
        <v>2.46</v>
      </c>
      <c r="S78">
        <v>2.67</v>
      </c>
      <c r="T78">
        <v>2.78</v>
      </c>
      <c r="U78">
        <v>2.72</v>
      </c>
      <c r="V78">
        <v>2.4700000000000002</v>
      </c>
      <c r="W78">
        <v>2.16</v>
      </c>
      <c r="X78">
        <v>1.91</v>
      </c>
      <c r="Y78">
        <v>1.58</v>
      </c>
      <c r="Z78">
        <v>1.27</v>
      </c>
    </row>
    <row r="79" spans="1:26" x14ac:dyDescent="0.2">
      <c r="A79" s="17">
        <v>42163</v>
      </c>
      <c r="B79">
        <v>1</v>
      </c>
      <c r="C79">
        <v>1.08</v>
      </c>
      <c r="D79">
        <v>0.91</v>
      </c>
      <c r="E79">
        <v>0.8</v>
      </c>
      <c r="F79">
        <v>0.74</v>
      </c>
      <c r="G79">
        <v>0.72</v>
      </c>
      <c r="H79">
        <v>0.73</v>
      </c>
      <c r="I79">
        <v>0.78</v>
      </c>
      <c r="J79">
        <v>0.84</v>
      </c>
      <c r="K79">
        <v>0.87</v>
      </c>
      <c r="L79">
        <v>0.93</v>
      </c>
      <c r="M79">
        <v>1.03</v>
      </c>
      <c r="N79">
        <v>1.18</v>
      </c>
      <c r="O79">
        <v>1.37</v>
      </c>
      <c r="P79">
        <v>1.6</v>
      </c>
      <c r="Q79">
        <v>1.82</v>
      </c>
      <c r="R79">
        <v>2.04</v>
      </c>
      <c r="S79">
        <v>2.2000000000000002</v>
      </c>
      <c r="T79">
        <v>2.31</v>
      </c>
      <c r="U79">
        <v>2.31</v>
      </c>
      <c r="V79">
        <v>2.15</v>
      </c>
      <c r="W79">
        <v>1.95</v>
      </c>
      <c r="X79">
        <v>1.77</v>
      </c>
      <c r="Y79">
        <v>1.46</v>
      </c>
      <c r="Z79">
        <v>1.1599999999999999</v>
      </c>
    </row>
    <row r="80" spans="1:26" x14ac:dyDescent="0.2">
      <c r="A80" s="17">
        <v>42164</v>
      </c>
      <c r="B80">
        <v>0</v>
      </c>
      <c r="C80">
        <v>0.87</v>
      </c>
      <c r="D80">
        <v>0.75</v>
      </c>
      <c r="E80">
        <v>0.68</v>
      </c>
      <c r="F80">
        <v>0.64</v>
      </c>
      <c r="G80">
        <v>0.62</v>
      </c>
      <c r="H80">
        <v>0.64</v>
      </c>
      <c r="I80">
        <v>0.69</v>
      </c>
      <c r="J80">
        <v>0.75</v>
      </c>
      <c r="K80">
        <v>0.77</v>
      </c>
      <c r="L80">
        <v>0.8</v>
      </c>
      <c r="M80">
        <v>0.86</v>
      </c>
      <c r="N80">
        <v>0.96</v>
      </c>
      <c r="O80">
        <v>1.0900000000000001</v>
      </c>
      <c r="P80">
        <v>1.26</v>
      </c>
      <c r="Q80">
        <v>1.49</v>
      </c>
      <c r="R80">
        <v>1.77</v>
      </c>
      <c r="S80">
        <v>2.0499999999999998</v>
      </c>
      <c r="T80">
        <v>2.29</v>
      </c>
      <c r="U80">
        <v>2.4</v>
      </c>
      <c r="V80">
        <v>2.2799999999999998</v>
      </c>
      <c r="W80">
        <v>2.0299999999999998</v>
      </c>
      <c r="X80">
        <v>1.84</v>
      </c>
      <c r="Y80">
        <v>1.52</v>
      </c>
      <c r="Z80">
        <v>1.2</v>
      </c>
    </row>
    <row r="81" spans="1:26" x14ac:dyDescent="0.2">
      <c r="A81" s="17">
        <v>42164</v>
      </c>
      <c r="B81">
        <v>1</v>
      </c>
      <c r="C81">
        <v>0.95</v>
      </c>
      <c r="D81">
        <v>0.82</v>
      </c>
      <c r="E81">
        <v>0.74</v>
      </c>
      <c r="F81">
        <v>0.69</v>
      </c>
      <c r="G81">
        <v>0.68</v>
      </c>
      <c r="H81">
        <v>0.7</v>
      </c>
      <c r="I81">
        <v>0.75</v>
      </c>
      <c r="J81">
        <v>0.81</v>
      </c>
      <c r="K81">
        <v>0.85</v>
      </c>
      <c r="L81">
        <v>0.91</v>
      </c>
      <c r="M81">
        <v>1.02</v>
      </c>
      <c r="N81">
        <v>1.2</v>
      </c>
      <c r="O81">
        <v>1.44</v>
      </c>
      <c r="P81">
        <v>1.71</v>
      </c>
      <c r="Q81">
        <v>1.99</v>
      </c>
      <c r="R81">
        <v>2.2599999999999998</v>
      </c>
      <c r="S81">
        <v>2.52</v>
      </c>
      <c r="T81">
        <v>2.71</v>
      </c>
      <c r="U81">
        <v>2.74</v>
      </c>
      <c r="V81">
        <v>2.5499999999999998</v>
      </c>
      <c r="W81">
        <v>2.29</v>
      </c>
      <c r="X81">
        <v>2.0499999999999998</v>
      </c>
      <c r="Y81">
        <v>1.67</v>
      </c>
      <c r="Z81">
        <v>1.32</v>
      </c>
    </row>
    <row r="82" spans="1:26" x14ac:dyDescent="0.2">
      <c r="A82" s="17">
        <v>42165</v>
      </c>
      <c r="B82">
        <v>0</v>
      </c>
      <c r="C82">
        <v>1.1399999999999999</v>
      </c>
      <c r="D82">
        <v>0.98</v>
      </c>
      <c r="E82">
        <v>0.88</v>
      </c>
      <c r="F82">
        <v>0.82</v>
      </c>
      <c r="G82">
        <v>0.79</v>
      </c>
      <c r="H82">
        <v>0.8</v>
      </c>
      <c r="I82">
        <v>0.86</v>
      </c>
      <c r="J82">
        <v>0.93</v>
      </c>
      <c r="K82">
        <v>0.98</v>
      </c>
      <c r="L82">
        <v>1.05</v>
      </c>
      <c r="M82">
        <v>1.1599999999999999</v>
      </c>
      <c r="N82">
        <v>1.31</v>
      </c>
      <c r="O82">
        <v>1.48</v>
      </c>
      <c r="P82">
        <v>1.66</v>
      </c>
      <c r="Q82">
        <v>1.85</v>
      </c>
      <c r="R82">
        <v>2.04</v>
      </c>
      <c r="S82">
        <v>2.2200000000000002</v>
      </c>
      <c r="T82">
        <v>2.27</v>
      </c>
      <c r="U82">
        <v>2.1800000000000002</v>
      </c>
      <c r="V82">
        <v>1.97</v>
      </c>
      <c r="W82">
        <v>1.79</v>
      </c>
      <c r="X82">
        <v>1.65</v>
      </c>
      <c r="Y82">
        <v>1.42</v>
      </c>
      <c r="Z82">
        <v>1.17</v>
      </c>
    </row>
    <row r="83" spans="1:26" x14ac:dyDescent="0.2">
      <c r="A83" s="17">
        <v>42165</v>
      </c>
      <c r="B83">
        <v>1</v>
      </c>
      <c r="C83">
        <v>1.1200000000000001</v>
      </c>
      <c r="D83">
        <v>0.95</v>
      </c>
      <c r="E83">
        <v>0.84</v>
      </c>
      <c r="F83">
        <v>0.76</v>
      </c>
      <c r="G83">
        <v>0.73</v>
      </c>
      <c r="H83">
        <v>0.74</v>
      </c>
      <c r="I83">
        <v>0.8</v>
      </c>
      <c r="J83">
        <v>0.86</v>
      </c>
      <c r="K83">
        <v>0.92</v>
      </c>
      <c r="L83">
        <v>1</v>
      </c>
      <c r="M83">
        <v>1.1399999999999999</v>
      </c>
      <c r="N83">
        <v>1.33</v>
      </c>
      <c r="O83">
        <v>1.57</v>
      </c>
      <c r="P83">
        <v>1.84</v>
      </c>
      <c r="Q83">
        <v>2.12</v>
      </c>
      <c r="R83">
        <v>2.42</v>
      </c>
      <c r="S83">
        <v>2.7</v>
      </c>
      <c r="T83">
        <v>2.89</v>
      </c>
      <c r="U83">
        <v>2.93</v>
      </c>
      <c r="V83">
        <v>2.75</v>
      </c>
      <c r="W83">
        <v>2.48</v>
      </c>
      <c r="X83">
        <v>2.19</v>
      </c>
      <c r="Y83">
        <v>1.78</v>
      </c>
      <c r="Z83">
        <v>1.4</v>
      </c>
    </row>
    <row r="84" spans="1:26" x14ac:dyDescent="0.2">
      <c r="A84" s="17">
        <v>42166</v>
      </c>
      <c r="B84">
        <v>0</v>
      </c>
      <c r="C84">
        <v>0.95</v>
      </c>
      <c r="D84">
        <v>0.82</v>
      </c>
      <c r="E84">
        <v>0.73</v>
      </c>
      <c r="F84">
        <v>0.68</v>
      </c>
      <c r="G84">
        <v>0.65</v>
      </c>
      <c r="H84">
        <v>0.66</v>
      </c>
      <c r="I84">
        <v>0.71</v>
      </c>
      <c r="J84">
        <v>0.78</v>
      </c>
      <c r="K84">
        <v>0.87</v>
      </c>
      <c r="L84">
        <v>0.96</v>
      </c>
      <c r="M84">
        <v>1.08</v>
      </c>
      <c r="N84">
        <v>1.21</v>
      </c>
      <c r="O84">
        <v>1.39</v>
      </c>
      <c r="P84">
        <v>1.61</v>
      </c>
      <c r="Q84">
        <v>1.86</v>
      </c>
      <c r="R84">
        <v>2.14</v>
      </c>
      <c r="S84">
        <v>2.36</v>
      </c>
      <c r="T84">
        <v>2.5099999999999998</v>
      </c>
      <c r="U84">
        <v>2.4700000000000002</v>
      </c>
      <c r="V84">
        <v>2.2799999999999998</v>
      </c>
      <c r="W84">
        <v>2</v>
      </c>
      <c r="X84">
        <v>1.82</v>
      </c>
      <c r="Y84">
        <v>1.55</v>
      </c>
      <c r="Z84">
        <v>1.29</v>
      </c>
    </row>
    <row r="85" spans="1:26" x14ac:dyDescent="0.2">
      <c r="A85" s="17">
        <v>42166</v>
      </c>
      <c r="B85">
        <v>1</v>
      </c>
      <c r="C85">
        <v>0.8</v>
      </c>
      <c r="D85">
        <v>0.71</v>
      </c>
      <c r="E85">
        <v>0.66</v>
      </c>
      <c r="F85">
        <v>0.64</v>
      </c>
      <c r="G85">
        <v>0.63</v>
      </c>
      <c r="H85">
        <v>0.66</v>
      </c>
      <c r="I85">
        <v>0.73</v>
      </c>
      <c r="J85">
        <v>0.78</v>
      </c>
      <c r="K85">
        <v>0.81</v>
      </c>
      <c r="L85">
        <v>0.83</v>
      </c>
      <c r="M85">
        <v>0.84</v>
      </c>
      <c r="N85">
        <v>0.87</v>
      </c>
      <c r="O85">
        <v>0.91</v>
      </c>
      <c r="P85">
        <v>0.95</v>
      </c>
      <c r="Q85">
        <v>0.99</v>
      </c>
      <c r="R85">
        <v>1.05</v>
      </c>
      <c r="S85">
        <v>1.1499999999999999</v>
      </c>
      <c r="T85">
        <v>1.29</v>
      </c>
      <c r="U85">
        <v>1.36</v>
      </c>
      <c r="V85">
        <v>1.35</v>
      </c>
      <c r="W85">
        <v>1.36</v>
      </c>
      <c r="X85">
        <v>1.31</v>
      </c>
      <c r="Y85">
        <v>1.1299999999999999</v>
      </c>
      <c r="Z85">
        <v>0.91</v>
      </c>
    </row>
    <row r="86" spans="1:26" x14ac:dyDescent="0.2">
      <c r="A86" s="17">
        <v>42167</v>
      </c>
      <c r="B86">
        <v>0</v>
      </c>
      <c r="C86">
        <v>0.87</v>
      </c>
      <c r="D86">
        <v>0.75</v>
      </c>
      <c r="E86">
        <v>0.68</v>
      </c>
      <c r="F86">
        <v>0.64</v>
      </c>
      <c r="G86">
        <v>0.63</v>
      </c>
      <c r="H86">
        <v>0.64</v>
      </c>
      <c r="I86">
        <v>0.7</v>
      </c>
      <c r="J86">
        <v>0.76</v>
      </c>
      <c r="K86">
        <v>0.78</v>
      </c>
      <c r="L86">
        <v>0.8</v>
      </c>
      <c r="M86">
        <v>0.85</v>
      </c>
      <c r="N86">
        <v>0.93</v>
      </c>
      <c r="O86">
        <v>1.03</v>
      </c>
      <c r="P86">
        <v>1.1599999999999999</v>
      </c>
      <c r="Q86">
        <v>1.32</v>
      </c>
      <c r="R86">
        <v>1.51</v>
      </c>
      <c r="S86">
        <v>1.7</v>
      </c>
      <c r="T86">
        <v>1.87</v>
      </c>
      <c r="U86">
        <v>1.9</v>
      </c>
      <c r="V86">
        <v>1.77</v>
      </c>
      <c r="W86">
        <v>1.61</v>
      </c>
      <c r="X86">
        <v>1.5</v>
      </c>
      <c r="Y86">
        <v>1.26</v>
      </c>
      <c r="Z86">
        <v>1.01</v>
      </c>
    </row>
    <row r="87" spans="1:26" x14ac:dyDescent="0.2">
      <c r="A87" s="17">
        <v>42167</v>
      </c>
      <c r="B87">
        <v>1</v>
      </c>
      <c r="C87">
        <v>0.77</v>
      </c>
      <c r="D87">
        <v>0.68</v>
      </c>
      <c r="E87">
        <v>0.63</v>
      </c>
      <c r="F87">
        <v>0.6</v>
      </c>
      <c r="G87">
        <v>0.6</v>
      </c>
      <c r="H87">
        <v>0.63</v>
      </c>
      <c r="I87">
        <v>0.7</v>
      </c>
      <c r="J87">
        <v>0.76</v>
      </c>
      <c r="K87">
        <v>0.79</v>
      </c>
      <c r="L87">
        <v>0.8</v>
      </c>
      <c r="M87">
        <v>0.83</v>
      </c>
      <c r="N87">
        <v>0.87</v>
      </c>
      <c r="O87">
        <v>0.93</v>
      </c>
      <c r="P87">
        <v>1.02</v>
      </c>
      <c r="Q87">
        <v>1.1299999999999999</v>
      </c>
      <c r="R87">
        <v>1.26</v>
      </c>
      <c r="S87">
        <v>1.4</v>
      </c>
      <c r="T87">
        <v>1.52</v>
      </c>
      <c r="U87">
        <v>1.55</v>
      </c>
      <c r="V87">
        <v>1.48</v>
      </c>
      <c r="W87">
        <v>1.46</v>
      </c>
      <c r="X87">
        <v>1.39</v>
      </c>
      <c r="Y87">
        <v>1.2</v>
      </c>
      <c r="Z87">
        <v>0.98</v>
      </c>
    </row>
    <row r="88" spans="1:26" x14ac:dyDescent="0.2">
      <c r="A88" s="17">
        <v>42168</v>
      </c>
      <c r="B88">
        <v>0</v>
      </c>
      <c r="C88">
        <v>0.83</v>
      </c>
      <c r="D88">
        <v>0.72</v>
      </c>
      <c r="E88">
        <v>0.66</v>
      </c>
      <c r="F88">
        <v>0.62</v>
      </c>
      <c r="G88">
        <v>0.6</v>
      </c>
      <c r="H88">
        <v>0.63</v>
      </c>
      <c r="I88">
        <v>0.69</v>
      </c>
      <c r="J88">
        <v>0.74</v>
      </c>
      <c r="K88">
        <v>0.76</v>
      </c>
      <c r="L88">
        <v>0.78</v>
      </c>
      <c r="M88">
        <v>0.8</v>
      </c>
      <c r="N88">
        <v>0.86</v>
      </c>
      <c r="O88">
        <v>0.94</v>
      </c>
      <c r="P88">
        <v>1.06</v>
      </c>
      <c r="Q88">
        <v>1.21</v>
      </c>
      <c r="R88">
        <v>1.39</v>
      </c>
      <c r="S88">
        <v>1.56</v>
      </c>
      <c r="T88">
        <v>1.7</v>
      </c>
      <c r="U88">
        <v>1.73</v>
      </c>
      <c r="V88">
        <v>1.61</v>
      </c>
      <c r="W88">
        <v>1.49</v>
      </c>
      <c r="X88">
        <v>1.4</v>
      </c>
      <c r="Y88">
        <v>1.19</v>
      </c>
      <c r="Z88">
        <v>0.95</v>
      </c>
    </row>
    <row r="89" spans="1:26" x14ac:dyDescent="0.2">
      <c r="A89" s="17">
        <v>42168</v>
      </c>
      <c r="B89">
        <v>1</v>
      </c>
      <c r="C89">
        <v>0.82</v>
      </c>
      <c r="D89">
        <v>0.72</v>
      </c>
      <c r="E89">
        <v>0.66</v>
      </c>
      <c r="F89">
        <v>0.63</v>
      </c>
      <c r="G89">
        <v>0.62</v>
      </c>
      <c r="H89">
        <v>0.65</v>
      </c>
      <c r="I89">
        <v>0.72</v>
      </c>
      <c r="J89">
        <v>0.78</v>
      </c>
      <c r="K89">
        <v>0.81</v>
      </c>
      <c r="L89">
        <v>0.84</v>
      </c>
      <c r="M89">
        <v>0.91</v>
      </c>
      <c r="N89">
        <v>1.02</v>
      </c>
      <c r="O89">
        <v>1.19</v>
      </c>
      <c r="P89">
        <v>1.37</v>
      </c>
      <c r="Q89">
        <v>1.59</v>
      </c>
      <c r="R89">
        <v>1.81</v>
      </c>
      <c r="S89">
        <v>2</v>
      </c>
      <c r="T89">
        <v>2.12</v>
      </c>
      <c r="U89">
        <v>2.1</v>
      </c>
      <c r="V89">
        <v>1.93</v>
      </c>
      <c r="W89">
        <v>1.8</v>
      </c>
      <c r="X89">
        <v>1.66</v>
      </c>
      <c r="Y89">
        <v>1.37</v>
      </c>
      <c r="Z89">
        <v>1.0900000000000001</v>
      </c>
    </row>
    <row r="90" spans="1:26" x14ac:dyDescent="0.2">
      <c r="A90" s="17">
        <v>42169</v>
      </c>
      <c r="B90">
        <v>0</v>
      </c>
      <c r="C90">
        <v>0.79</v>
      </c>
      <c r="D90">
        <v>0.69</v>
      </c>
      <c r="E90">
        <v>0.63</v>
      </c>
      <c r="F90">
        <v>0.6</v>
      </c>
      <c r="G90">
        <v>0.59</v>
      </c>
      <c r="H90">
        <v>0.62</v>
      </c>
      <c r="I90">
        <v>0.67</v>
      </c>
      <c r="J90">
        <v>0.73</v>
      </c>
      <c r="K90">
        <v>0.75</v>
      </c>
      <c r="L90">
        <v>0.75</v>
      </c>
      <c r="M90">
        <v>0.76</v>
      </c>
      <c r="N90">
        <v>0.79</v>
      </c>
      <c r="O90">
        <v>0.84</v>
      </c>
      <c r="P90">
        <v>0.91</v>
      </c>
      <c r="Q90">
        <v>1.02</v>
      </c>
      <c r="R90">
        <v>1.1399999999999999</v>
      </c>
      <c r="S90">
        <v>1.26</v>
      </c>
      <c r="T90">
        <v>1.39</v>
      </c>
      <c r="U90">
        <v>1.42</v>
      </c>
      <c r="V90">
        <v>1.35</v>
      </c>
      <c r="W90">
        <v>1.28</v>
      </c>
      <c r="X90">
        <v>1.22</v>
      </c>
      <c r="Y90">
        <v>1.04</v>
      </c>
      <c r="Z90">
        <v>0.84</v>
      </c>
    </row>
    <row r="91" spans="1:26" x14ac:dyDescent="0.2">
      <c r="A91" s="17">
        <v>42169</v>
      </c>
      <c r="B91">
        <v>1</v>
      </c>
      <c r="C91">
        <v>0.9</v>
      </c>
      <c r="D91">
        <v>0.78</v>
      </c>
      <c r="E91">
        <v>0.7</v>
      </c>
      <c r="F91">
        <v>0.66</v>
      </c>
      <c r="G91">
        <v>0.64</v>
      </c>
      <c r="H91">
        <v>0.66</v>
      </c>
      <c r="I91">
        <v>0.73</v>
      </c>
      <c r="J91">
        <v>0.79</v>
      </c>
      <c r="K91">
        <v>0.81</v>
      </c>
      <c r="L91">
        <v>0.84</v>
      </c>
      <c r="M91">
        <v>0.91</v>
      </c>
      <c r="N91">
        <v>1.03</v>
      </c>
      <c r="O91">
        <v>1.2</v>
      </c>
      <c r="P91">
        <v>1.41</v>
      </c>
      <c r="Q91">
        <v>1.64</v>
      </c>
      <c r="R91">
        <v>1.88</v>
      </c>
      <c r="S91">
        <v>2.1</v>
      </c>
      <c r="T91">
        <v>2.23</v>
      </c>
      <c r="U91">
        <v>2.2200000000000002</v>
      </c>
      <c r="V91">
        <v>2.02</v>
      </c>
      <c r="W91">
        <v>1.86</v>
      </c>
      <c r="X91">
        <v>1.69</v>
      </c>
      <c r="Y91">
        <v>1.39</v>
      </c>
      <c r="Z91">
        <v>1.1100000000000001</v>
      </c>
    </row>
    <row r="92" spans="1:26" x14ac:dyDescent="0.2">
      <c r="A92" s="17">
        <v>42170</v>
      </c>
      <c r="B92">
        <v>0</v>
      </c>
      <c r="C92">
        <v>0.7</v>
      </c>
      <c r="D92">
        <v>0.62</v>
      </c>
      <c r="E92">
        <v>0.56999999999999995</v>
      </c>
      <c r="F92">
        <v>0.55000000000000004</v>
      </c>
      <c r="G92">
        <v>0.55000000000000004</v>
      </c>
      <c r="H92">
        <v>0.57999999999999996</v>
      </c>
      <c r="I92">
        <v>0.65</v>
      </c>
      <c r="J92">
        <v>0.7</v>
      </c>
      <c r="K92">
        <v>0.72</v>
      </c>
      <c r="L92">
        <v>0.74</v>
      </c>
      <c r="M92">
        <v>0.73</v>
      </c>
      <c r="N92">
        <v>0.73</v>
      </c>
      <c r="O92">
        <v>0.73</v>
      </c>
      <c r="P92">
        <v>0.74</v>
      </c>
      <c r="Q92">
        <v>0.78</v>
      </c>
      <c r="R92">
        <v>0.85</v>
      </c>
      <c r="S92">
        <v>0.95</v>
      </c>
      <c r="T92">
        <v>1.05</v>
      </c>
      <c r="U92">
        <v>1.1100000000000001</v>
      </c>
      <c r="V92">
        <v>1.1000000000000001</v>
      </c>
      <c r="W92">
        <v>1.1100000000000001</v>
      </c>
      <c r="X92">
        <v>1.0900000000000001</v>
      </c>
      <c r="Y92">
        <v>0.95</v>
      </c>
      <c r="Z92">
        <v>0.78</v>
      </c>
    </row>
    <row r="93" spans="1:26" x14ac:dyDescent="0.2">
      <c r="A93" s="17">
        <v>42170</v>
      </c>
      <c r="B93">
        <v>1</v>
      </c>
      <c r="C93">
        <v>0.9</v>
      </c>
      <c r="D93">
        <v>0.78</v>
      </c>
      <c r="E93">
        <v>0.7</v>
      </c>
      <c r="F93">
        <v>0.65</v>
      </c>
      <c r="G93">
        <v>0.64</v>
      </c>
      <c r="H93">
        <v>0.66</v>
      </c>
      <c r="I93">
        <v>0.73</v>
      </c>
      <c r="J93">
        <v>0.79</v>
      </c>
      <c r="K93">
        <v>0.82</v>
      </c>
      <c r="L93">
        <v>0.86</v>
      </c>
      <c r="M93">
        <v>0.93</v>
      </c>
      <c r="N93">
        <v>1.04</v>
      </c>
      <c r="O93">
        <v>1.19</v>
      </c>
      <c r="P93">
        <v>1.38</v>
      </c>
      <c r="Q93">
        <v>1.6</v>
      </c>
      <c r="R93">
        <v>1.84</v>
      </c>
      <c r="S93">
        <v>2.06</v>
      </c>
      <c r="T93">
        <v>2.2000000000000002</v>
      </c>
      <c r="U93">
        <v>2.2000000000000002</v>
      </c>
      <c r="V93">
        <v>2.02</v>
      </c>
      <c r="W93">
        <v>1.83</v>
      </c>
      <c r="X93">
        <v>1.65</v>
      </c>
      <c r="Y93">
        <v>1.39</v>
      </c>
      <c r="Z93">
        <v>1.1200000000000001</v>
      </c>
    </row>
    <row r="94" spans="1:26" x14ac:dyDescent="0.2">
      <c r="A94" s="17">
        <v>42171</v>
      </c>
      <c r="B94">
        <v>0</v>
      </c>
      <c r="C94">
        <v>0.66</v>
      </c>
      <c r="D94">
        <v>0.59</v>
      </c>
      <c r="E94">
        <v>0.55000000000000004</v>
      </c>
      <c r="F94">
        <v>0.53</v>
      </c>
      <c r="G94">
        <v>0.53</v>
      </c>
      <c r="H94">
        <v>0.56000000000000005</v>
      </c>
      <c r="I94">
        <v>0.63</v>
      </c>
      <c r="J94">
        <v>0.7</v>
      </c>
      <c r="K94">
        <v>0.72</v>
      </c>
      <c r="L94">
        <v>0.73</v>
      </c>
      <c r="M94">
        <v>0.74</v>
      </c>
      <c r="N94">
        <v>0.73</v>
      </c>
      <c r="O94">
        <v>0.74</v>
      </c>
      <c r="P94">
        <v>0.74</v>
      </c>
      <c r="Q94">
        <v>0.77</v>
      </c>
      <c r="R94">
        <v>0.85</v>
      </c>
      <c r="S94">
        <v>0.95</v>
      </c>
      <c r="T94">
        <v>1.07</v>
      </c>
      <c r="U94">
        <v>1.1200000000000001</v>
      </c>
      <c r="V94">
        <v>1.1000000000000001</v>
      </c>
      <c r="W94">
        <v>1.1000000000000001</v>
      </c>
      <c r="X94">
        <v>1.1100000000000001</v>
      </c>
      <c r="Y94">
        <v>1</v>
      </c>
      <c r="Z94">
        <v>0.83</v>
      </c>
    </row>
    <row r="95" spans="1:26" x14ac:dyDescent="0.2">
      <c r="A95" s="17">
        <v>42171</v>
      </c>
      <c r="B95">
        <v>1</v>
      </c>
      <c r="C95">
        <v>0.8</v>
      </c>
      <c r="D95">
        <v>0.69</v>
      </c>
      <c r="E95">
        <v>0.63</v>
      </c>
      <c r="F95">
        <v>0.6</v>
      </c>
      <c r="G95">
        <v>0.6</v>
      </c>
      <c r="H95">
        <v>0.63</v>
      </c>
      <c r="I95">
        <v>0.7</v>
      </c>
      <c r="J95">
        <v>0.75</v>
      </c>
      <c r="K95">
        <v>0.77</v>
      </c>
      <c r="L95">
        <v>0.79</v>
      </c>
      <c r="M95">
        <v>0.83</v>
      </c>
      <c r="N95">
        <v>0.91</v>
      </c>
      <c r="O95">
        <v>1.03</v>
      </c>
      <c r="P95">
        <v>1.18</v>
      </c>
      <c r="Q95">
        <v>1.38</v>
      </c>
      <c r="R95">
        <v>1.63</v>
      </c>
      <c r="S95">
        <v>1.9</v>
      </c>
      <c r="T95">
        <v>2.09</v>
      </c>
      <c r="U95">
        <v>2.13</v>
      </c>
      <c r="V95">
        <v>1.99</v>
      </c>
      <c r="W95">
        <v>1.85</v>
      </c>
      <c r="X95">
        <v>1.66</v>
      </c>
      <c r="Y95">
        <v>1.35</v>
      </c>
      <c r="Z95">
        <v>1.07</v>
      </c>
    </row>
    <row r="96" spans="1:26" x14ac:dyDescent="0.2">
      <c r="A96" s="17">
        <v>42172</v>
      </c>
      <c r="B96">
        <v>0</v>
      </c>
      <c r="C96">
        <v>0.75</v>
      </c>
      <c r="D96">
        <v>0.65</v>
      </c>
      <c r="E96">
        <v>0.6</v>
      </c>
      <c r="F96">
        <v>0.57999999999999996</v>
      </c>
      <c r="G96">
        <v>0.56999999999999995</v>
      </c>
      <c r="H96">
        <v>0.6</v>
      </c>
      <c r="I96">
        <v>0.66</v>
      </c>
      <c r="J96">
        <v>0.7</v>
      </c>
      <c r="K96">
        <v>0.72</v>
      </c>
      <c r="L96">
        <v>0.74</v>
      </c>
      <c r="M96">
        <v>0.77</v>
      </c>
      <c r="N96">
        <v>0.83</v>
      </c>
      <c r="O96">
        <v>0.92</v>
      </c>
      <c r="P96">
        <v>1.04</v>
      </c>
      <c r="Q96">
        <v>1.23</v>
      </c>
      <c r="R96">
        <v>1.43</v>
      </c>
      <c r="S96">
        <v>1.61</v>
      </c>
      <c r="T96">
        <v>1.76</v>
      </c>
      <c r="U96">
        <v>1.77</v>
      </c>
      <c r="V96">
        <v>1.65</v>
      </c>
      <c r="W96">
        <v>1.54</v>
      </c>
      <c r="X96">
        <v>1.45</v>
      </c>
      <c r="Y96">
        <v>1.21</v>
      </c>
      <c r="Z96">
        <v>0.96</v>
      </c>
    </row>
    <row r="97" spans="1:26" x14ac:dyDescent="0.2">
      <c r="A97" s="17">
        <v>42172</v>
      </c>
      <c r="B97">
        <v>1</v>
      </c>
      <c r="C97">
        <v>0.88</v>
      </c>
      <c r="D97">
        <v>0.76</v>
      </c>
      <c r="E97">
        <v>0.69</v>
      </c>
      <c r="F97">
        <v>0.65</v>
      </c>
      <c r="G97">
        <v>0.63</v>
      </c>
      <c r="H97">
        <v>0.66</v>
      </c>
      <c r="I97">
        <v>0.73</v>
      </c>
      <c r="J97">
        <v>0.77</v>
      </c>
      <c r="K97">
        <v>0.78</v>
      </c>
      <c r="L97">
        <v>0.8</v>
      </c>
      <c r="M97">
        <v>0.84</v>
      </c>
      <c r="N97">
        <v>0.91</v>
      </c>
      <c r="O97">
        <v>1.01</v>
      </c>
      <c r="P97">
        <v>1.1299999999999999</v>
      </c>
      <c r="Q97">
        <v>1.29</v>
      </c>
      <c r="R97">
        <v>1.47</v>
      </c>
      <c r="S97">
        <v>1.65</v>
      </c>
      <c r="T97">
        <v>1.76</v>
      </c>
      <c r="U97">
        <v>1.75</v>
      </c>
      <c r="V97">
        <v>1.63</v>
      </c>
      <c r="W97">
        <v>1.58</v>
      </c>
      <c r="X97">
        <v>1.46</v>
      </c>
      <c r="Y97">
        <v>1.21</v>
      </c>
      <c r="Z97">
        <v>0.97</v>
      </c>
    </row>
    <row r="98" spans="1:26" x14ac:dyDescent="0.2">
      <c r="A98" s="17">
        <v>42173</v>
      </c>
      <c r="B98">
        <v>0</v>
      </c>
      <c r="C98">
        <v>0.79</v>
      </c>
      <c r="D98">
        <v>0.69</v>
      </c>
      <c r="E98">
        <v>0.63</v>
      </c>
      <c r="F98">
        <v>0.59</v>
      </c>
      <c r="G98">
        <v>0.57999999999999996</v>
      </c>
      <c r="H98">
        <v>0.6</v>
      </c>
      <c r="I98">
        <v>0.66</v>
      </c>
      <c r="J98">
        <v>0.71</v>
      </c>
      <c r="K98">
        <v>0.73</v>
      </c>
      <c r="L98">
        <v>0.73</v>
      </c>
      <c r="M98">
        <v>0.75</v>
      </c>
      <c r="N98">
        <v>0.81</v>
      </c>
      <c r="O98">
        <v>0.9</v>
      </c>
      <c r="P98">
        <v>1.01</v>
      </c>
      <c r="Q98">
        <v>1.17</v>
      </c>
      <c r="R98">
        <v>1.34</v>
      </c>
      <c r="S98">
        <v>1.54</v>
      </c>
      <c r="T98">
        <v>1.68</v>
      </c>
      <c r="U98">
        <v>1.7</v>
      </c>
      <c r="V98">
        <v>1.59</v>
      </c>
      <c r="W98">
        <v>1.45</v>
      </c>
      <c r="X98">
        <v>1.36</v>
      </c>
      <c r="Y98">
        <v>1.1499999999999999</v>
      </c>
      <c r="Z98">
        <v>0.91</v>
      </c>
    </row>
    <row r="99" spans="1:26" x14ac:dyDescent="0.2">
      <c r="A99" s="17">
        <v>42173</v>
      </c>
      <c r="B99">
        <v>1</v>
      </c>
      <c r="C99">
        <v>0.8</v>
      </c>
      <c r="D99">
        <v>0.7</v>
      </c>
      <c r="E99">
        <v>0.64</v>
      </c>
      <c r="F99">
        <v>0.61</v>
      </c>
      <c r="G99">
        <v>0.6</v>
      </c>
      <c r="H99">
        <v>0.63</v>
      </c>
      <c r="I99">
        <v>0.71</v>
      </c>
      <c r="J99">
        <v>0.76</v>
      </c>
      <c r="K99">
        <v>0.76</v>
      </c>
      <c r="L99">
        <v>0.76</v>
      </c>
      <c r="M99">
        <v>0.78</v>
      </c>
      <c r="N99">
        <v>0.83</v>
      </c>
      <c r="O99">
        <v>0.9</v>
      </c>
      <c r="P99">
        <v>1.01</v>
      </c>
      <c r="Q99">
        <v>1.1599999999999999</v>
      </c>
      <c r="R99">
        <v>1.34</v>
      </c>
      <c r="S99">
        <v>1.54</v>
      </c>
      <c r="T99">
        <v>1.71</v>
      </c>
      <c r="U99">
        <v>1.76</v>
      </c>
      <c r="V99">
        <v>1.65</v>
      </c>
      <c r="W99">
        <v>1.58</v>
      </c>
      <c r="X99">
        <v>1.46</v>
      </c>
      <c r="Y99">
        <v>1.22</v>
      </c>
      <c r="Z99">
        <v>0.97</v>
      </c>
    </row>
    <row r="100" spans="1:26" x14ac:dyDescent="0.2">
      <c r="A100" s="17">
        <v>42174</v>
      </c>
      <c r="B100">
        <v>0</v>
      </c>
      <c r="C100">
        <v>0.75</v>
      </c>
      <c r="D100">
        <v>0.65</v>
      </c>
      <c r="E100">
        <v>0.6</v>
      </c>
      <c r="F100">
        <v>0.56999999999999995</v>
      </c>
      <c r="G100">
        <v>0.56999999999999995</v>
      </c>
      <c r="H100">
        <v>0.59</v>
      </c>
      <c r="I100">
        <v>0.65</v>
      </c>
      <c r="J100">
        <v>0.7</v>
      </c>
      <c r="K100">
        <v>0.71</v>
      </c>
      <c r="L100">
        <v>0.72</v>
      </c>
      <c r="M100">
        <v>0.74</v>
      </c>
      <c r="N100">
        <v>0.79</v>
      </c>
      <c r="O100">
        <v>0.9</v>
      </c>
      <c r="P100">
        <v>1.05</v>
      </c>
      <c r="Q100">
        <v>1.26</v>
      </c>
      <c r="R100">
        <v>1.51</v>
      </c>
      <c r="S100">
        <v>1.76</v>
      </c>
      <c r="T100">
        <v>1.98</v>
      </c>
      <c r="U100">
        <v>2.06</v>
      </c>
      <c r="V100">
        <v>1.93</v>
      </c>
      <c r="W100">
        <v>1.73</v>
      </c>
      <c r="X100">
        <v>1.59</v>
      </c>
      <c r="Y100">
        <v>1.31</v>
      </c>
      <c r="Z100">
        <v>1.03</v>
      </c>
    </row>
    <row r="101" spans="1:26" x14ac:dyDescent="0.2">
      <c r="A101" s="17">
        <v>42174</v>
      </c>
      <c r="B101">
        <v>1</v>
      </c>
      <c r="C101">
        <v>0.8</v>
      </c>
      <c r="D101">
        <v>0.7</v>
      </c>
      <c r="E101">
        <v>0.64</v>
      </c>
      <c r="F101">
        <v>0.61</v>
      </c>
      <c r="G101">
        <v>0.6</v>
      </c>
      <c r="H101">
        <v>0.63</v>
      </c>
      <c r="I101">
        <v>0.71</v>
      </c>
      <c r="J101">
        <v>0.77</v>
      </c>
      <c r="K101">
        <v>0.77</v>
      </c>
      <c r="L101">
        <v>0.78</v>
      </c>
      <c r="M101">
        <v>0.81</v>
      </c>
      <c r="N101">
        <v>0.88</v>
      </c>
      <c r="O101">
        <v>0.99</v>
      </c>
      <c r="P101">
        <v>1.1399999999999999</v>
      </c>
      <c r="Q101">
        <v>1.32</v>
      </c>
      <c r="R101">
        <v>1.54</v>
      </c>
      <c r="S101">
        <v>1.77</v>
      </c>
      <c r="T101">
        <v>1.93</v>
      </c>
      <c r="U101">
        <v>1.95</v>
      </c>
      <c r="V101">
        <v>1.81</v>
      </c>
      <c r="W101">
        <v>1.69</v>
      </c>
      <c r="X101">
        <v>1.53</v>
      </c>
      <c r="Y101">
        <v>1.26</v>
      </c>
      <c r="Z101">
        <v>1</v>
      </c>
    </row>
    <row r="102" spans="1:26" x14ac:dyDescent="0.2">
      <c r="A102" s="17">
        <v>42175</v>
      </c>
      <c r="B102">
        <v>0</v>
      </c>
      <c r="C102">
        <v>0.84</v>
      </c>
      <c r="D102">
        <v>0.72</v>
      </c>
      <c r="E102">
        <v>0.65</v>
      </c>
      <c r="F102">
        <v>0.61</v>
      </c>
      <c r="G102">
        <v>0.6</v>
      </c>
      <c r="H102">
        <v>0.62</v>
      </c>
      <c r="I102">
        <v>0.67</v>
      </c>
      <c r="J102">
        <v>0.73</v>
      </c>
      <c r="K102">
        <v>0.74</v>
      </c>
      <c r="L102">
        <v>0.77</v>
      </c>
      <c r="M102">
        <v>0.84</v>
      </c>
      <c r="N102">
        <v>0.94</v>
      </c>
      <c r="O102">
        <v>1.1000000000000001</v>
      </c>
      <c r="P102">
        <v>1.31</v>
      </c>
      <c r="Q102">
        <v>1.54</v>
      </c>
      <c r="R102">
        <v>1.79</v>
      </c>
      <c r="S102">
        <v>2.0299999999999998</v>
      </c>
      <c r="T102">
        <v>2.1800000000000002</v>
      </c>
      <c r="U102">
        <v>2.2200000000000002</v>
      </c>
      <c r="V102">
        <v>2.0499999999999998</v>
      </c>
      <c r="W102">
        <v>1.82</v>
      </c>
      <c r="X102">
        <v>1.65</v>
      </c>
      <c r="Y102">
        <v>1.37</v>
      </c>
      <c r="Z102">
        <v>1.0900000000000001</v>
      </c>
    </row>
    <row r="103" spans="1:26" x14ac:dyDescent="0.2">
      <c r="A103" s="17">
        <v>42175</v>
      </c>
      <c r="B103">
        <v>1</v>
      </c>
      <c r="C103">
        <v>0.83</v>
      </c>
      <c r="D103">
        <v>0.72</v>
      </c>
      <c r="E103">
        <v>0.65</v>
      </c>
      <c r="F103">
        <v>0.61</v>
      </c>
      <c r="G103">
        <v>0.6</v>
      </c>
      <c r="H103">
        <v>0.63</v>
      </c>
      <c r="I103">
        <v>0.71</v>
      </c>
      <c r="J103">
        <v>0.77</v>
      </c>
      <c r="K103">
        <v>0.78</v>
      </c>
      <c r="L103">
        <v>0.79</v>
      </c>
      <c r="M103">
        <v>0.83</v>
      </c>
      <c r="N103">
        <v>0.91</v>
      </c>
      <c r="O103">
        <v>1.04</v>
      </c>
      <c r="P103">
        <v>1.22</v>
      </c>
      <c r="Q103">
        <v>1.44</v>
      </c>
      <c r="R103">
        <v>1.69</v>
      </c>
      <c r="S103">
        <v>1.95</v>
      </c>
      <c r="T103">
        <v>2.11</v>
      </c>
      <c r="U103">
        <v>2.12</v>
      </c>
      <c r="V103">
        <v>1.93</v>
      </c>
      <c r="W103">
        <v>1.75</v>
      </c>
      <c r="X103">
        <v>1.57</v>
      </c>
      <c r="Y103">
        <v>1.32</v>
      </c>
      <c r="Z103">
        <v>1.06</v>
      </c>
    </row>
    <row r="104" spans="1:26" x14ac:dyDescent="0.2">
      <c r="A104" s="17">
        <v>42176</v>
      </c>
      <c r="B104">
        <v>0</v>
      </c>
      <c r="C104">
        <v>0.88</v>
      </c>
      <c r="D104">
        <v>0.75</v>
      </c>
      <c r="E104">
        <v>0.67</v>
      </c>
      <c r="F104">
        <v>0.63</v>
      </c>
      <c r="G104">
        <v>0.61</v>
      </c>
      <c r="H104">
        <v>0.63</v>
      </c>
      <c r="I104">
        <v>0.68</v>
      </c>
      <c r="J104">
        <v>0.74</v>
      </c>
      <c r="K104">
        <v>0.78</v>
      </c>
      <c r="L104">
        <v>0.82</v>
      </c>
      <c r="M104">
        <v>0.88</v>
      </c>
      <c r="N104">
        <v>0.99</v>
      </c>
      <c r="O104">
        <v>1.1499999999999999</v>
      </c>
      <c r="P104">
        <v>1.35</v>
      </c>
      <c r="Q104">
        <v>1.59</v>
      </c>
      <c r="R104">
        <v>1.87</v>
      </c>
      <c r="S104">
        <v>2.09</v>
      </c>
      <c r="T104">
        <v>2.25</v>
      </c>
      <c r="U104">
        <v>2.25</v>
      </c>
      <c r="V104">
        <v>2.08</v>
      </c>
      <c r="W104">
        <v>1.84</v>
      </c>
      <c r="X104">
        <v>1.66</v>
      </c>
      <c r="Y104">
        <v>1.4</v>
      </c>
      <c r="Z104">
        <v>1.1299999999999999</v>
      </c>
    </row>
    <row r="105" spans="1:26" x14ac:dyDescent="0.2">
      <c r="A105" s="17">
        <v>42176</v>
      </c>
      <c r="B105">
        <v>1</v>
      </c>
      <c r="C105">
        <v>0.81</v>
      </c>
      <c r="D105">
        <v>0.7</v>
      </c>
      <c r="E105">
        <v>0.64</v>
      </c>
      <c r="F105">
        <v>0.6</v>
      </c>
      <c r="G105">
        <v>0.6</v>
      </c>
      <c r="H105">
        <v>0.63</v>
      </c>
      <c r="I105">
        <v>0.72</v>
      </c>
      <c r="J105">
        <v>0.77</v>
      </c>
      <c r="K105">
        <v>0.76</v>
      </c>
      <c r="L105">
        <v>0.77</v>
      </c>
      <c r="M105">
        <v>0.79</v>
      </c>
      <c r="N105">
        <v>0.85</v>
      </c>
      <c r="O105">
        <v>0.94</v>
      </c>
      <c r="P105">
        <v>1.08</v>
      </c>
      <c r="Q105">
        <v>1.26</v>
      </c>
      <c r="R105">
        <v>1.5</v>
      </c>
      <c r="S105">
        <v>1.73</v>
      </c>
      <c r="T105">
        <v>1.91</v>
      </c>
      <c r="U105">
        <v>1.93</v>
      </c>
      <c r="V105">
        <v>1.78</v>
      </c>
      <c r="W105">
        <v>1.66</v>
      </c>
      <c r="X105">
        <v>1.47</v>
      </c>
      <c r="Y105">
        <v>1.19</v>
      </c>
      <c r="Z105">
        <v>0.93</v>
      </c>
    </row>
    <row r="106" spans="1:26" x14ac:dyDescent="0.2">
      <c r="A106" s="17">
        <v>42177</v>
      </c>
      <c r="B106">
        <v>0</v>
      </c>
      <c r="C106">
        <v>1.01</v>
      </c>
      <c r="D106">
        <v>0.87</v>
      </c>
      <c r="E106">
        <v>0.79</v>
      </c>
      <c r="F106">
        <v>0.72</v>
      </c>
      <c r="G106">
        <v>0.7</v>
      </c>
      <c r="H106">
        <v>0.72</v>
      </c>
      <c r="I106">
        <v>0.78</v>
      </c>
      <c r="J106">
        <v>0.86</v>
      </c>
      <c r="K106">
        <v>0.95</v>
      </c>
      <c r="L106">
        <v>1.07</v>
      </c>
      <c r="M106">
        <v>1.26</v>
      </c>
      <c r="N106">
        <v>1.5</v>
      </c>
      <c r="O106">
        <v>1.78</v>
      </c>
      <c r="P106">
        <v>2.0299999999999998</v>
      </c>
      <c r="Q106">
        <v>2.2599999999999998</v>
      </c>
      <c r="R106">
        <v>2.4900000000000002</v>
      </c>
      <c r="S106">
        <v>2.68</v>
      </c>
      <c r="T106">
        <v>2.8</v>
      </c>
      <c r="U106">
        <v>2.78</v>
      </c>
      <c r="V106">
        <v>2.54</v>
      </c>
      <c r="W106">
        <v>2.2599999999999998</v>
      </c>
      <c r="X106">
        <v>2</v>
      </c>
      <c r="Y106">
        <v>1.62</v>
      </c>
      <c r="Z106">
        <v>1.28</v>
      </c>
    </row>
    <row r="107" spans="1:26" x14ac:dyDescent="0.2">
      <c r="A107" s="17">
        <v>42177</v>
      </c>
      <c r="B107">
        <v>1</v>
      </c>
      <c r="C107">
        <v>0.77</v>
      </c>
      <c r="D107">
        <v>0.67</v>
      </c>
      <c r="E107">
        <v>0.62</v>
      </c>
      <c r="F107">
        <v>0.59</v>
      </c>
      <c r="G107">
        <v>0.57999999999999996</v>
      </c>
      <c r="H107">
        <v>0.62</v>
      </c>
      <c r="I107">
        <v>0.72</v>
      </c>
      <c r="J107">
        <v>0.77</v>
      </c>
      <c r="K107">
        <v>0.75</v>
      </c>
      <c r="L107">
        <v>0.75</v>
      </c>
      <c r="M107">
        <v>0.75</v>
      </c>
      <c r="N107">
        <v>0.78</v>
      </c>
      <c r="O107">
        <v>0.83</v>
      </c>
      <c r="P107">
        <v>0.9</v>
      </c>
      <c r="Q107">
        <v>1.02</v>
      </c>
      <c r="R107">
        <v>1.2</v>
      </c>
      <c r="S107">
        <v>1.39</v>
      </c>
      <c r="T107">
        <v>1.55</v>
      </c>
      <c r="U107">
        <v>1.6</v>
      </c>
      <c r="V107">
        <v>1.5</v>
      </c>
      <c r="W107">
        <v>1.47</v>
      </c>
      <c r="X107">
        <v>1.34</v>
      </c>
      <c r="Y107">
        <v>1.1000000000000001</v>
      </c>
      <c r="Z107">
        <v>0.88</v>
      </c>
    </row>
    <row r="108" spans="1:26" x14ac:dyDescent="0.2">
      <c r="A108" s="17">
        <v>42178</v>
      </c>
      <c r="B108">
        <v>0</v>
      </c>
      <c r="C108">
        <v>1.06</v>
      </c>
      <c r="D108">
        <v>0.91</v>
      </c>
      <c r="E108">
        <v>0.8</v>
      </c>
      <c r="F108">
        <v>0.74</v>
      </c>
      <c r="G108">
        <v>0.71</v>
      </c>
      <c r="H108">
        <v>0.72</v>
      </c>
      <c r="I108">
        <v>0.77</v>
      </c>
      <c r="J108">
        <v>0.83</v>
      </c>
      <c r="K108">
        <v>0.87</v>
      </c>
      <c r="L108">
        <v>0.94</v>
      </c>
      <c r="M108">
        <v>1.04</v>
      </c>
      <c r="N108">
        <v>1.19</v>
      </c>
      <c r="O108">
        <v>1.37</v>
      </c>
      <c r="P108">
        <v>1.56</v>
      </c>
      <c r="Q108">
        <v>1.78</v>
      </c>
      <c r="R108">
        <v>1.99</v>
      </c>
      <c r="S108">
        <v>2.16</v>
      </c>
      <c r="T108">
        <v>2.2799999999999998</v>
      </c>
      <c r="U108">
        <v>2.2599999999999998</v>
      </c>
      <c r="V108">
        <v>2.04</v>
      </c>
      <c r="W108">
        <v>1.82</v>
      </c>
      <c r="X108">
        <v>1.67</v>
      </c>
      <c r="Y108">
        <v>1.38</v>
      </c>
      <c r="Z108">
        <v>1.1000000000000001</v>
      </c>
    </row>
    <row r="109" spans="1:26" x14ac:dyDescent="0.2">
      <c r="A109" s="17">
        <v>42178</v>
      </c>
      <c r="B109">
        <v>1</v>
      </c>
      <c r="C109">
        <v>0.72</v>
      </c>
      <c r="D109">
        <v>0.64</v>
      </c>
      <c r="E109">
        <v>0.59</v>
      </c>
      <c r="F109">
        <v>0.56999999999999995</v>
      </c>
      <c r="G109">
        <v>0.56999999999999995</v>
      </c>
      <c r="H109">
        <v>0.61</v>
      </c>
      <c r="I109">
        <v>0.71</v>
      </c>
      <c r="J109">
        <v>0.76</v>
      </c>
      <c r="K109">
        <v>0.74</v>
      </c>
      <c r="L109">
        <v>0.73</v>
      </c>
      <c r="M109">
        <v>0.73</v>
      </c>
      <c r="N109">
        <v>0.76</v>
      </c>
      <c r="O109">
        <v>0.81</v>
      </c>
      <c r="P109">
        <v>0.88</v>
      </c>
      <c r="Q109">
        <v>0.99</v>
      </c>
      <c r="R109">
        <v>1.1499999999999999</v>
      </c>
      <c r="S109">
        <v>1.31</v>
      </c>
      <c r="T109">
        <v>1.44</v>
      </c>
      <c r="U109">
        <v>1.47</v>
      </c>
      <c r="V109">
        <v>1.4</v>
      </c>
      <c r="W109">
        <v>1.4</v>
      </c>
      <c r="X109">
        <v>1.3</v>
      </c>
      <c r="Y109">
        <v>1.07</v>
      </c>
      <c r="Z109">
        <v>0.85</v>
      </c>
    </row>
    <row r="110" spans="1:26" x14ac:dyDescent="0.2">
      <c r="A110" s="17">
        <v>42179</v>
      </c>
      <c r="B110">
        <v>0</v>
      </c>
      <c r="C110">
        <v>0.89</v>
      </c>
      <c r="D110">
        <v>0.77</v>
      </c>
      <c r="E110">
        <v>0.7</v>
      </c>
      <c r="F110">
        <v>0.66</v>
      </c>
      <c r="G110">
        <v>0.63</v>
      </c>
      <c r="H110">
        <v>0.65</v>
      </c>
      <c r="I110">
        <v>0.7</v>
      </c>
      <c r="J110">
        <v>0.75</v>
      </c>
      <c r="K110">
        <v>0.78</v>
      </c>
      <c r="L110">
        <v>0.81</v>
      </c>
      <c r="M110">
        <v>0.87</v>
      </c>
      <c r="N110">
        <v>0.95</v>
      </c>
      <c r="O110">
        <v>1.06</v>
      </c>
      <c r="P110">
        <v>1.18</v>
      </c>
      <c r="Q110">
        <v>1.32</v>
      </c>
      <c r="R110">
        <v>1.47</v>
      </c>
      <c r="S110">
        <v>1.62</v>
      </c>
      <c r="T110">
        <v>1.7</v>
      </c>
      <c r="U110">
        <v>1.69</v>
      </c>
      <c r="V110">
        <v>1.54</v>
      </c>
      <c r="W110">
        <v>1.41</v>
      </c>
      <c r="X110">
        <v>1.33</v>
      </c>
      <c r="Y110">
        <v>1.1299999999999999</v>
      </c>
      <c r="Z110">
        <v>0.9</v>
      </c>
    </row>
    <row r="111" spans="1:26" x14ac:dyDescent="0.2">
      <c r="A111" s="17">
        <v>42179</v>
      </c>
      <c r="B111">
        <v>1</v>
      </c>
      <c r="C111">
        <v>0.71</v>
      </c>
      <c r="D111">
        <v>0.63</v>
      </c>
      <c r="E111">
        <v>0.59</v>
      </c>
      <c r="F111">
        <v>0.56000000000000005</v>
      </c>
      <c r="G111">
        <v>0.56999999999999995</v>
      </c>
      <c r="H111">
        <v>0.61</v>
      </c>
      <c r="I111">
        <v>0.71</v>
      </c>
      <c r="J111">
        <v>0.75</v>
      </c>
      <c r="K111">
        <v>0.73</v>
      </c>
      <c r="L111">
        <v>0.72</v>
      </c>
      <c r="M111">
        <v>0.73</v>
      </c>
      <c r="N111">
        <v>0.77</v>
      </c>
      <c r="O111">
        <v>0.84</v>
      </c>
      <c r="P111">
        <v>0.95</v>
      </c>
      <c r="Q111">
        <v>1.1200000000000001</v>
      </c>
      <c r="R111">
        <v>1.34</v>
      </c>
      <c r="S111">
        <v>1.58</v>
      </c>
      <c r="T111">
        <v>1.76</v>
      </c>
      <c r="U111">
        <v>1.8</v>
      </c>
      <c r="V111">
        <v>1.69</v>
      </c>
      <c r="W111">
        <v>1.64</v>
      </c>
      <c r="X111">
        <v>1.48</v>
      </c>
      <c r="Y111">
        <v>1.21</v>
      </c>
      <c r="Z111">
        <v>0.96</v>
      </c>
    </row>
    <row r="112" spans="1:26" x14ac:dyDescent="0.2">
      <c r="A112" s="17">
        <v>42180</v>
      </c>
      <c r="B112">
        <v>0</v>
      </c>
      <c r="C112">
        <v>0.75</v>
      </c>
      <c r="D112">
        <v>0.65</v>
      </c>
      <c r="E112">
        <v>0.6</v>
      </c>
      <c r="F112">
        <v>0.56999999999999995</v>
      </c>
      <c r="G112">
        <v>0.56999999999999995</v>
      </c>
      <c r="H112">
        <v>0.59</v>
      </c>
      <c r="I112">
        <v>0.65</v>
      </c>
      <c r="J112">
        <v>0.7</v>
      </c>
      <c r="K112">
        <v>0.72</v>
      </c>
      <c r="L112">
        <v>0.72</v>
      </c>
      <c r="M112">
        <v>0.72</v>
      </c>
      <c r="N112">
        <v>0.75</v>
      </c>
      <c r="O112">
        <v>0.81</v>
      </c>
      <c r="P112">
        <v>0.89</v>
      </c>
      <c r="Q112">
        <v>0.98</v>
      </c>
      <c r="R112">
        <v>1.1100000000000001</v>
      </c>
      <c r="S112">
        <v>1.28</v>
      </c>
      <c r="T112">
        <v>1.43</v>
      </c>
      <c r="U112">
        <v>1.48</v>
      </c>
      <c r="V112">
        <v>1.4</v>
      </c>
      <c r="W112">
        <v>1.33</v>
      </c>
      <c r="X112">
        <v>1.27</v>
      </c>
      <c r="Y112">
        <v>1.08</v>
      </c>
      <c r="Z112">
        <v>0.87</v>
      </c>
    </row>
    <row r="113" spans="1:26" x14ac:dyDescent="0.2">
      <c r="A113" s="17">
        <v>42180</v>
      </c>
      <c r="B113">
        <v>1</v>
      </c>
      <c r="C113">
        <v>0.8</v>
      </c>
      <c r="D113">
        <v>0.7</v>
      </c>
      <c r="E113">
        <v>0.64</v>
      </c>
      <c r="F113">
        <v>0.6</v>
      </c>
      <c r="G113">
        <v>0.6</v>
      </c>
      <c r="H113">
        <v>0.63</v>
      </c>
      <c r="I113">
        <v>0.73</v>
      </c>
      <c r="J113">
        <v>0.78</v>
      </c>
      <c r="K113">
        <v>0.77</v>
      </c>
      <c r="L113">
        <v>0.78</v>
      </c>
      <c r="M113">
        <v>0.8</v>
      </c>
      <c r="N113">
        <v>0.86</v>
      </c>
      <c r="O113">
        <v>0.97</v>
      </c>
      <c r="P113">
        <v>1.1000000000000001</v>
      </c>
      <c r="Q113">
        <v>1.27</v>
      </c>
      <c r="R113">
        <v>1.49</v>
      </c>
      <c r="S113">
        <v>1.68</v>
      </c>
      <c r="T113">
        <v>1.79</v>
      </c>
      <c r="U113">
        <v>1.76</v>
      </c>
      <c r="V113">
        <v>1.59</v>
      </c>
      <c r="W113">
        <v>1.49</v>
      </c>
      <c r="X113">
        <v>1.35</v>
      </c>
      <c r="Y113">
        <v>1.1499999999999999</v>
      </c>
      <c r="Z113">
        <v>0.94</v>
      </c>
    </row>
    <row r="114" spans="1:26" x14ac:dyDescent="0.2">
      <c r="A114" s="17">
        <v>42181</v>
      </c>
      <c r="B114">
        <v>0</v>
      </c>
      <c r="C114">
        <v>0.73</v>
      </c>
      <c r="D114">
        <v>0.64</v>
      </c>
      <c r="E114">
        <v>0.57999999999999996</v>
      </c>
      <c r="F114">
        <v>0.56000000000000005</v>
      </c>
      <c r="G114">
        <v>0.55000000000000004</v>
      </c>
      <c r="H114">
        <v>0.57999999999999996</v>
      </c>
      <c r="I114">
        <v>0.63</v>
      </c>
      <c r="J114">
        <v>0.68</v>
      </c>
      <c r="K114">
        <v>0.71</v>
      </c>
      <c r="L114">
        <v>0.71</v>
      </c>
      <c r="M114">
        <v>0.73</v>
      </c>
      <c r="N114">
        <v>0.76</v>
      </c>
      <c r="O114">
        <v>0.83</v>
      </c>
      <c r="P114">
        <v>0.92</v>
      </c>
      <c r="Q114">
        <v>1.06</v>
      </c>
      <c r="R114">
        <v>1.23</v>
      </c>
      <c r="S114">
        <v>1.42</v>
      </c>
      <c r="T114">
        <v>1.58</v>
      </c>
      <c r="U114">
        <v>1.62</v>
      </c>
      <c r="V114">
        <v>1.53</v>
      </c>
      <c r="W114">
        <v>1.4</v>
      </c>
      <c r="X114">
        <v>1.32</v>
      </c>
      <c r="Y114">
        <v>1.1399999999999999</v>
      </c>
      <c r="Z114">
        <v>0.93</v>
      </c>
    </row>
    <row r="115" spans="1:26" x14ac:dyDescent="0.2">
      <c r="A115" s="17">
        <v>42181</v>
      </c>
      <c r="B115">
        <v>1</v>
      </c>
      <c r="C115">
        <v>0.74</v>
      </c>
      <c r="D115">
        <v>0.65</v>
      </c>
      <c r="E115">
        <v>0.6</v>
      </c>
      <c r="F115">
        <v>0.57999999999999996</v>
      </c>
      <c r="G115">
        <v>0.56999999999999995</v>
      </c>
      <c r="H115">
        <v>0.61</v>
      </c>
      <c r="I115">
        <v>0.73</v>
      </c>
      <c r="J115">
        <v>0.78</v>
      </c>
      <c r="K115">
        <v>0.75</v>
      </c>
      <c r="L115">
        <v>0.75</v>
      </c>
      <c r="M115">
        <v>0.76</v>
      </c>
      <c r="N115">
        <v>0.77</v>
      </c>
      <c r="O115">
        <v>0.8</v>
      </c>
      <c r="P115">
        <v>0.85</v>
      </c>
      <c r="Q115">
        <v>0.94</v>
      </c>
      <c r="R115">
        <v>1.08</v>
      </c>
      <c r="S115">
        <v>1.24</v>
      </c>
      <c r="T115">
        <v>1.38</v>
      </c>
      <c r="U115">
        <v>1.44</v>
      </c>
      <c r="V115">
        <v>1.39</v>
      </c>
      <c r="W115">
        <v>1.4</v>
      </c>
      <c r="X115">
        <v>1.26</v>
      </c>
      <c r="Y115">
        <v>1.03</v>
      </c>
      <c r="Z115">
        <v>0.81</v>
      </c>
    </row>
    <row r="116" spans="1:26" x14ac:dyDescent="0.2">
      <c r="A116" s="17">
        <v>42182</v>
      </c>
      <c r="B116">
        <v>0</v>
      </c>
      <c r="C116">
        <v>0.78</v>
      </c>
      <c r="D116">
        <v>0.68</v>
      </c>
      <c r="E116">
        <v>0.63</v>
      </c>
      <c r="F116">
        <v>0.6</v>
      </c>
      <c r="G116">
        <v>0.59</v>
      </c>
      <c r="H116">
        <v>0.61</v>
      </c>
      <c r="I116">
        <v>0.66</v>
      </c>
      <c r="J116">
        <v>0.72</v>
      </c>
      <c r="K116">
        <v>0.74</v>
      </c>
      <c r="L116">
        <v>0.77</v>
      </c>
      <c r="M116">
        <v>0.82</v>
      </c>
      <c r="N116">
        <v>0.9</v>
      </c>
      <c r="O116">
        <v>1.03</v>
      </c>
      <c r="P116">
        <v>1.2</v>
      </c>
      <c r="Q116">
        <v>1.43</v>
      </c>
      <c r="R116">
        <v>1.71</v>
      </c>
      <c r="S116">
        <v>1.99</v>
      </c>
      <c r="T116">
        <v>2.2000000000000002</v>
      </c>
      <c r="U116">
        <v>2.27</v>
      </c>
      <c r="V116">
        <v>2.11</v>
      </c>
      <c r="W116">
        <v>1.89</v>
      </c>
      <c r="X116">
        <v>1.69</v>
      </c>
      <c r="Y116">
        <v>1.39</v>
      </c>
      <c r="Z116">
        <v>1.0900000000000001</v>
      </c>
    </row>
    <row r="117" spans="1:26" x14ac:dyDescent="0.2">
      <c r="A117" s="17">
        <v>42182</v>
      </c>
      <c r="B117">
        <v>1</v>
      </c>
      <c r="C117">
        <v>0.68</v>
      </c>
      <c r="D117">
        <v>0.6</v>
      </c>
      <c r="E117">
        <v>0.56000000000000005</v>
      </c>
      <c r="F117">
        <v>0.54</v>
      </c>
      <c r="G117">
        <v>0.55000000000000004</v>
      </c>
      <c r="H117">
        <v>0.59</v>
      </c>
      <c r="I117">
        <v>0.7</v>
      </c>
      <c r="J117">
        <v>0.75</v>
      </c>
      <c r="K117">
        <v>0.71</v>
      </c>
      <c r="L117">
        <v>0.69</v>
      </c>
      <c r="M117">
        <v>0.68</v>
      </c>
      <c r="N117">
        <v>0.7</v>
      </c>
      <c r="O117">
        <v>0.74</v>
      </c>
      <c r="P117">
        <v>0.83</v>
      </c>
      <c r="Q117">
        <v>0.95</v>
      </c>
      <c r="R117">
        <v>1.1599999999999999</v>
      </c>
      <c r="S117">
        <v>1.39</v>
      </c>
      <c r="T117">
        <v>1.58</v>
      </c>
      <c r="U117">
        <v>1.64</v>
      </c>
      <c r="V117">
        <v>1.56</v>
      </c>
      <c r="W117">
        <v>1.53</v>
      </c>
      <c r="X117">
        <v>1.38</v>
      </c>
      <c r="Y117">
        <v>1.1200000000000001</v>
      </c>
      <c r="Z117">
        <v>0.88</v>
      </c>
    </row>
    <row r="118" spans="1:26" x14ac:dyDescent="0.2">
      <c r="A118" s="17">
        <v>42183</v>
      </c>
      <c r="B118">
        <v>0</v>
      </c>
      <c r="C118">
        <v>1.1399999999999999</v>
      </c>
      <c r="D118">
        <v>0.96</v>
      </c>
      <c r="E118">
        <v>0.84</v>
      </c>
      <c r="F118">
        <v>0.76</v>
      </c>
      <c r="G118">
        <v>0.73</v>
      </c>
      <c r="H118">
        <v>0.73</v>
      </c>
      <c r="I118">
        <v>0.78</v>
      </c>
      <c r="J118">
        <v>0.84</v>
      </c>
      <c r="K118">
        <v>0.88</v>
      </c>
      <c r="L118">
        <v>0.95</v>
      </c>
      <c r="M118">
        <v>1.06</v>
      </c>
      <c r="N118">
        <v>1.23</v>
      </c>
      <c r="O118">
        <v>1.46</v>
      </c>
      <c r="P118">
        <v>1.73</v>
      </c>
      <c r="Q118">
        <v>2</v>
      </c>
      <c r="R118">
        <v>2.2799999999999998</v>
      </c>
      <c r="S118">
        <v>2.5</v>
      </c>
      <c r="T118">
        <v>2.65</v>
      </c>
      <c r="U118">
        <v>2.63</v>
      </c>
      <c r="V118">
        <v>2.4300000000000002</v>
      </c>
      <c r="W118">
        <v>2.21</v>
      </c>
      <c r="X118">
        <v>1.98</v>
      </c>
      <c r="Y118">
        <v>1.63</v>
      </c>
      <c r="Z118">
        <v>1.29</v>
      </c>
    </row>
    <row r="119" spans="1:26" x14ac:dyDescent="0.2">
      <c r="A119" s="17">
        <v>42183</v>
      </c>
      <c r="B119">
        <v>1</v>
      </c>
      <c r="C119">
        <v>0.73</v>
      </c>
      <c r="D119">
        <v>0.64</v>
      </c>
      <c r="E119">
        <v>0.6</v>
      </c>
      <c r="F119">
        <v>0.56999999999999995</v>
      </c>
      <c r="G119">
        <v>0.56999999999999995</v>
      </c>
      <c r="H119">
        <v>0.61</v>
      </c>
      <c r="I119">
        <v>0.72</v>
      </c>
      <c r="J119">
        <v>0.77</v>
      </c>
      <c r="K119">
        <v>0.73</v>
      </c>
      <c r="L119">
        <v>0.72</v>
      </c>
      <c r="M119">
        <v>0.74</v>
      </c>
      <c r="N119">
        <v>0.8</v>
      </c>
      <c r="O119">
        <v>0.91</v>
      </c>
      <c r="P119">
        <v>1.08</v>
      </c>
      <c r="Q119">
        <v>1.31</v>
      </c>
      <c r="R119">
        <v>1.6</v>
      </c>
      <c r="S119">
        <v>1.87</v>
      </c>
      <c r="T119">
        <v>2.06</v>
      </c>
      <c r="U119">
        <v>2.0699999999999998</v>
      </c>
      <c r="V119">
        <v>1.91</v>
      </c>
      <c r="W119">
        <v>1.8</v>
      </c>
      <c r="X119">
        <v>1.58</v>
      </c>
      <c r="Y119">
        <v>1.26</v>
      </c>
      <c r="Z119">
        <v>0.97</v>
      </c>
    </row>
    <row r="120" spans="1:26" x14ac:dyDescent="0.2">
      <c r="A120" s="17">
        <v>42184</v>
      </c>
      <c r="B120">
        <v>0</v>
      </c>
      <c r="C120">
        <v>1.08</v>
      </c>
      <c r="D120">
        <v>0.93</v>
      </c>
      <c r="E120">
        <v>0.83</v>
      </c>
      <c r="F120">
        <v>0.76</v>
      </c>
      <c r="G120">
        <v>0.73</v>
      </c>
      <c r="H120">
        <v>0.74</v>
      </c>
      <c r="I120">
        <v>0.8</v>
      </c>
      <c r="J120">
        <v>0.86</v>
      </c>
      <c r="K120">
        <v>0.91</v>
      </c>
      <c r="L120">
        <v>0.96</v>
      </c>
      <c r="M120">
        <v>1.05</v>
      </c>
      <c r="N120">
        <v>1.1599999999999999</v>
      </c>
      <c r="O120">
        <v>1.31</v>
      </c>
      <c r="P120">
        <v>1.48</v>
      </c>
      <c r="Q120">
        <v>1.69</v>
      </c>
      <c r="R120">
        <v>1.9</v>
      </c>
      <c r="S120">
        <v>2.09</v>
      </c>
      <c r="T120">
        <v>2.21</v>
      </c>
      <c r="U120">
        <v>2.1800000000000002</v>
      </c>
      <c r="V120">
        <v>1.99</v>
      </c>
      <c r="W120">
        <v>1.79</v>
      </c>
      <c r="X120">
        <v>1.62</v>
      </c>
      <c r="Y120">
        <v>1.38</v>
      </c>
      <c r="Z120">
        <v>1.1299999999999999</v>
      </c>
    </row>
    <row r="121" spans="1:26" x14ac:dyDescent="0.2">
      <c r="A121" s="17">
        <v>42184</v>
      </c>
      <c r="B121">
        <v>1</v>
      </c>
      <c r="C121">
        <v>0.8</v>
      </c>
      <c r="D121">
        <v>0.69</v>
      </c>
      <c r="E121">
        <v>0.63</v>
      </c>
      <c r="F121">
        <v>0.6</v>
      </c>
      <c r="G121">
        <v>0.59</v>
      </c>
      <c r="H121">
        <v>0.63</v>
      </c>
      <c r="I121">
        <v>0.74</v>
      </c>
      <c r="J121">
        <v>0.8</v>
      </c>
      <c r="K121">
        <v>0.76</v>
      </c>
      <c r="L121">
        <v>0.76</v>
      </c>
      <c r="M121">
        <v>0.78</v>
      </c>
      <c r="N121">
        <v>0.85</v>
      </c>
      <c r="O121">
        <v>0.98</v>
      </c>
      <c r="P121">
        <v>1.1599999999999999</v>
      </c>
      <c r="Q121">
        <v>1.41</v>
      </c>
      <c r="R121">
        <v>1.72</v>
      </c>
      <c r="S121">
        <v>2.02</v>
      </c>
      <c r="T121">
        <v>2.21</v>
      </c>
      <c r="U121">
        <v>2.21</v>
      </c>
      <c r="V121">
        <v>2.02</v>
      </c>
      <c r="W121">
        <v>1.89</v>
      </c>
      <c r="X121">
        <v>1.66</v>
      </c>
      <c r="Y121">
        <v>1.33</v>
      </c>
      <c r="Z121">
        <v>1.03</v>
      </c>
    </row>
    <row r="122" spans="1:26" x14ac:dyDescent="0.2">
      <c r="A122" s="17">
        <v>42185</v>
      </c>
      <c r="B122">
        <v>0</v>
      </c>
      <c r="C122">
        <v>0.84</v>
      </c>
      <c r="D122">
        <v>0.72</v>
      </c>
      <c r="E122">
        <v>0.65</v>
      </c>
      <c r="F122">
        <v>0.62</v>
      </c>
      <c r="G122">
        <v>0.61</v>
      </c>
      <c r="H122">
        <v>0.63</v>
      </c>
      <c r="I122">
        <v>0.69</v>
      </c>
      <c r="J122">
        <v>0.74</v>
      </c>
      <c r="K122">
        <v>0.77</v>
      </c>
      <c r="L122">
        <v>0.78</v>
      </c>
      <c r="M122">
        <v>0.81</v>
      </c>
      <c r="N122">
        <v>0.87</v>
      </c>
      <c r="O122">
        <v>0.96</v>
      </c>
      <c r="P122">
        <v>1.0900000000000001</v>
      </c>
      <c r="Q122">
        <v>1.25</v>
      </c>
      <c r="R122">
        <v>1.44</v>
      </c>
      <c r="S122">
        <v>1.65</v>
      </c>
      <c r="T122">
        <v>1.8</v>
      </c>
      <c r="U122">
        <v>1.81</v>
      </c>
      <c r="V122">
        <v>1.67</v>
      </c>
      <c r="W122">
        <v>1.54</v>
      </c>
      <c r="X122">
        <v>1.4</v>
      </c>
      <c r="Y122">
        <v>1.17</v>
      </c>
      <c r="Z122">
        <v>0.93</v>
      </c>
    </row>
    <row r="123" spans="1:26" x14ac:dyDescent="0.2">
      <c r="A123" s="17">
        <v>42185</v>
      </c>
      <c r="B123">
        <v>1</v>
      </c>
      <c r="C123">
        <v>0.84</v>
      </c>
      <c r="D123">
        <v>0.73</v>
      </c>
      <c r="E123">
        <v>0.66</v>
      </c>
      <c r="F123">
        <v>0.62</v>
      </c>
      <c r="G123">
        <v>0.61</v>
      </c>
      <c r="H123">
        <v>0.64</v>
      </c>
      <c r="I123">
        <v>0.75</v>
      </c>
      <c r="J123">
        <v>0.81</v>
      </c>
      <c r="K123">
        <v>0.78</v>
      </c>
      <c r="L123">
        <v>0.79</v>
      </c>
      <c r="M123">
        <v>0.8</v>
      </c>
      <c r="N123">
        <v>0.86</v>
      </c>
      <c r="O123">
        <v>0.95</v>
      </c>
      <c r="P123">
        <v>1.08</v>
      </c>
      <c r="Q123">
        <v>1.25</v>
      </c>
      <c r="R123">
        <v>1.45</v>
      </c>
      <c r="S123">
        <v>1.65</v>
      </c>
      <c r="T123">
        <v>1.74</v>
      </c>
      <c r="U123">
        <v>1.72</v>
      </c>
      <c r="V123">
        <v>1.61</v>
      </c>
      <c r="W123">
        <v>1.56</v>
      </c>
      <c r="X123">
        <v>1.42</v>
      </c>
      <c r="Y123">
        <v>1.21</v>
      </c>
      <c r="Z123">
        <v>0.99</v>
      </c>
    </row>
    <row r="124" spans="1:26" x14ac:dyDescent="0.2">
      <c r="A124" s="17">
        <v>42186</v>
      </c>
      <c r="B124">
        <v>0</v>
      </c>
      <c r="C124">
        <v>0.78</v>
      </c>
      <c r="D124">
        <v>0.68</v>
      </c>
      <c r="E124">
        <v>0.62</v>
      </c>
      <c r="F124">
        <v>0.59</v>
      </c>
      <c r="G124">
        <v>0.57999999999999996</v>
      </c>
      <c r="H124">
        <v>0.61</v>
      </c>
      <c r="I124">
        <v>0.67</v>
      </c>
      <c r="J124">
        <v>0.72</v>
      </c>
      <c r="K124">
        <v>0.73</v>
      </c>
      <c r="L124">
        <v>0.73</v>
      </c>
      <c r="M124">
        <v>0.75</v>
      </c>
      <c r="N124">
        <v>0.79</v>
      </c>
      <c r="O124">
        <v>0.84</v>
      </c>
      <c r="P124">
        <v>0.86</v>
      </c>
      <c r="Q124">
        <v>0.89</v>
      </c>
      <c r="R124">
        <v>0.93</v>
      </c>
      <c r="S124">
        <v>1</v>
      </c>
      <c r="T124">
        <v>1.1100000000000001</v>
      </c>
      <c r="U124">
        <v>1.17</v>
      </c>
      <c r="V124">
        <v>1.1499999999999999</v>
      </c>
      <c r="W124">
        <v>1.18</v>
      </c>
      <c r="X124">
        <v>1.1599999999999999</v>
      </c>
      <c r="Y124">
        <v>1.01</v>
      </c>
      <c r="Z124">
        <v>0.82</v>
      </c>
    </row>
    <row r="125" spans="1:26" x14ac:dyDescent="0.2">
      <c r="A125" s="17">
        <v>42186</v>
      </c>
      <c r="B125">
        <v>1</v>
      </c>
      <c r="C125">
        <v>0.83</v>
      </c>
      <c r="D125">
        <v>0.72</v>
      </c>
      <c r="E125">
        <v>0.65</v>
      </c>
      <c r="F125">
        <v>0.61</v>
      </c>
      <c r="G125">
        <v>0.59</v>
      </c>
      <c r="H125">
        <v>0.59</v>
      </c>
      <c r="I125">
        <v>0.63</v>
      </c>
      <c r="J125">
        <v>0.7</v>
      </c>
      <c r="K125">
        <v>0.8</v>
      </c>
      <c r="L125">
        <v>0.89</v>
      </c>
      <c r="M125">
        <v>0.99</v>
      </c>
      <c r="N125">
        <v>1.1200000000000001</v>
      </c>
      <c r="O125">
        <v>1.3</v>
      </c>
      <c r="P125">
        <v>1.56</v>
      </c>
      <c r="Q125">
        <v>1.86</v>
      </c>
      <c r="R125">
        <v>2.17</v>
      </c>
      <c r="S125">
        <v>2.4300000000000002</v>
      </c>
      <c r="T125">
        <v>2.59</v>
      </c>
      <c r="U125">
        <v>2.56</v>
      </c>
      <c r="V125">
        <v>2.33</v>
      </c>
      <c r="W125">
        <v>2.14</v>
      </c>
      <c r="X125">
        <v>1.83</v>
      </c>
      <c r="Y125">
        <v>1.44</v>
      </c>
      <c r="Z125">
        <v>1.1000000000000001</v>
      </c>
    </row>
    <row r="126" spans="1:26" x14ac:dyDescent="0.2">
      <c r="A126" s="17">
        <v>42187</v>
      </c>
      <c r="B126">
        <v>0</v>
      </c>
      <c r="C126">
        <v>0.7</v>
      </c>
      <c r="D126">
        <v>0.62</v>
      </c>
      <c r="E126">
        <v>0.57999999999999996</v>
      </c>
      <c r="F126">
        <v>0.56000000000000005</v>
      </c>
      <c r="G126">
        <v>0.56000000000000005</v>
      </c>
      <c r="H126">
        <v>0.59</v>
      </c>
      <c r="I126">
        <v>0.65</v>
      </c>
      <c r="J126">
        <v>0.69</v>
      </c>
      <c r="K126">
        <v>0.71</v>
      </c>
      <c r="L126">
        <v>0.7</v>
      </c>
      <c r="M126">
        <v>0.71</v>
      </c>
      <c r="N126">
        <v>0.73</v>
      </c>
      <c r="O126">
        <v>0.78</v>
      </c>
      <c r="P126">
        <v>0.85</v>
      </c>
      <c r="Q126">
        <v>0.98</v>
      </c>
      <c r="R126">
        <v>1.1599999999999999</v>
      </c>
      <c r="S126">
        <v>1.37</v>
      </c>
      <c r="T126">
        <v>1.57</v>
      </c>
      <c r="U126">
        <v>1.65</v>
      </c>
      <c r="V126">
        <v>1.59</v>
      </c>
      <c r="W126">
        <v>1.52</v>
      </c>
      <c r="X126">
        <v>1.43</v>
      </c>
      <c r="Y126">
        <v>1.2</v>
      </c>
      <c r="Z126">
        <v>0.96</v>
      </c>
    </row>
    <row r="127" spans="1:26" x14ac:dyDescent="0.2">
      <c r="A127" s="17">
        <v>42187</v>
      </c>
      <c r="B127">
        <v>1</v>
      </c>
      <c r="C127">
        <v>0.89</v>
      </c>
      <c r="D127">
        <v>0.76</v>
      </c>
      <c r="E127">
        <v>0.68</v>
      </c>
      <c r="F127">
        <v>0.64</v>
      </c>
      <c r="G127">
        <v>0.63</v>
      </c>
      <c r="H127">
        <v>0.66</v>
      </c>
      <c r="I127">
        <v>0.77</v>
      </c>
      <c r="J127">
        <v>0.81</v>
      </c>
      <c r="K127">
        <v>0.78</v>
      </c>
      <c r="L127">
        <v>0.79</v>
      </c>
      <c r="M127">
        <v>0.84</v>
      </c>
      <c r="N127">
        <v>0.95</v>
      </c>
      <c r="O127">
        <v>1.1100000000000001</v>
      </c>
      <c r="P127">
        <v>1.3</v>
      </c>
      <c r="Q127">
        <v>1.52</v>
      </c>
      <c r="R127">
        <v>1.77</v>
      </c>
      <c r="S127">
        <v>1.99</v>
      </c>
      <c r="T127">
        <v>2.11</v>
      </c>
      <c r="U127">
        <v>2.06</v>
      </c>
      <c r="V127">
        <v>1.86</v>
      </c>
      <c r="W127">
        <v>1.73</v>
      </c>
      <c r="X127">
        <v>1.49</v>
      </c>
      <c r="Y127">
        <v>1.19</v>
      </c>
      <c r="Z127">
        <v>0.94</v>
      </c>
    </row>
    <row r="128" spans="1:26" x14ac:dyDescent="0.2">
      <c r="A128" s="17">
        <v>42188</v>
      </c>
      <c r="B128">
        <v>0</v>
      </c>
      <c r="C128">
        <v>0.79</v>
      </c>
      <c r="D128">
        <v>0.69</v>
      </c>
      <c r="E128">
        <v>0.63</v>
      </c>
      <c r="F128">
        <v>0.6</v>
      </c>
      <c r="G128">
        <v>0.59</v>
      </c>
      <c r="H128">
        <v>0.61</v>
      </c>
      <c r="I128">
        <v>0.68</v>
      </c>
      <c r="J128">
        <v>0.72</v>
      </c>
      <c r="K128">
        <v>0.74</v>
      </c>
      <c r="L128">
        <v>0.76</v>
      </c>
      <c r="M128">
        <v>0.8</v>
      </c>
      <c r="N128">
        <v>0.86</v>
      </c>
      <c r="O128">
        <v>0.94</v>
      </c>
      <c r="P128">
        <v>1.05</v>
      </c>
      <c r="Q128">
        <v>1.1599999999999999</v>
      </c>
      <c r="R128">
        <v>1.27</v>
      </c>
      <c r="S128">
        <v>1.38</v>
      </c>
      <c r="T128">
        <v>1.47</v>
      </c>
      <c r="U128">
        <v>1.51</v>
      </c>
      <c r="V128">
        <v>1.46</v>
      </c>
      <c r="W128">
        <v>1.45</v>
      </c>
      <c r="X128">
        <v>1.39</v>
      </c>
      <c r="Y128">
        <v>1.18</v>
      </c>
      <c r="Z128">
        <v>0.96</v>
      </c>
    </row>
    <row r="129" spans="1:26" x14ac:dyDescent="0.2">
      <c r="A129" s="17">
        <v>42188</v>
      </c>
      <c r="B129">
        <v>1</v>
      </c>
      <c r="C129">
        <v>0.77</v>
      </c>
      <c r="D129">
        <v>0.68</v>
      </c>
      <c r="E129">
        <v>0.62</v>
      </c>
      <c r="F129">
        <v>0.59</v>
      </c>
      <c r="G129">
        <v>0.59</v>
      </c>
      <c r="H129">
        <v>0.63</v>
      </c>
      <c r="I129">
        <v>0.74</v>
      </c>
      <c r="J129">
        <v>0.79</v>
      </c>
      <c r="K129">
        <v>0.75</v>
      </c>
      <c r="L129">
        <v>0.73</v>
      </c>
      <c r="M129">
        <v>0.74</v>
      </c>
      <c r="N129">
        <v>0.77</v>
      </c>
      <c r="O129">
        <v>0.85</v>
      </c>
      <c r="P129">
        <v>0.97</v>
      </c>
      <c r="Q129">
        <v>1.1599999999999999</v>
      </c>
      <c r="R129">
        <v>1.4</v>
      </c>
      <c r="S129">
        <v>1.66</v>
      </c>
      <c r="T129">
        <v>1.85</v>
      </c>
      <c r="U129">
        <v>1.87</v>
      </c>
      <c r="V129">
        <v>1.73</v>
      </c>
      <c r="W129">
        <v>1.66</v>
      </c>
      <c r="X129">
        <v>1.46</v>
      </c>
      <c r="Y129">
        <v>1.17</v>
      </c>
      <c r="Z129">
        <v>0.92</v>
      </c>
    </row>
    <row r="130" spans="1:26" x14ac:dyDescent="0.2">
      <c r="A130" s="17">
        <v>42189</v>
      </c>
      <c r="B130">
        <v>0</v>
      </c>
      <c r="C130">
        <v>0.8</v>
      </c>
      <c r="D130">
        <v>0.71</v>
      </c>
      <c r="E130">
        <v>0.65</v>
      </c>
      <c r="F130">
        <v>0.61</v>
      </c>
      <c r="G130">
        <v>0.61</v>
      </c>
      <c r="H130">
        <v>0.63</v>
      </c>
      <c r="I130">
        <v>0.68</v>
      </c>
      <c r="J130">
        <v>0.73</v>
      </c>
      <c r="K130">
        <v>0.76</v>
      </c>
      <c r="L130">
        <v>0.78</v>
      </c>
      <c r="M130">
        <v>0.82</v>
      </c>
      <c r="N130">
        <v>0.87</v>
      </c>
      <c r="O130">
        <v>0.98</v>
      </c>
      <c r="P130">
        <v>1.1000000000000001</v>
      </c>
      <c r="Q130">
        <v>1.27</v>
      </c>
      <c r="R130">
        <v>1.47</v>
      </c>
      <c r="S130">
        <v>1.65</v>
      </c>
      <c r="T130">
        <v>1.77</v>
      </c>
      <c r="U130">
        <v>1.75</v>
      </c>
      <c r="V130">
        <v>1.6</v>
      </c>
      <c r="W130">
        <v>1.47</v>
      </c>
      <c r="X130">
        <v>1.36</v>
      </c>
      <c r="Y130">
        <v>1.1599999999999999</v>
      </c>
      <c r="Z130">
        <v>0.95</v>
      </c>
    </row>
    <row r="131" spans="1:26" x14ac:dyDescent="0.2">
      <c r="A131" s="17">
        <v>42189</v>
      </c>
      <c r="B131">
        <v>1</v>
      </c>
      <c r="C131">
        <v>0.75</v>
      </c>
      <c r="D131">
        <v>0.66</v>
      </c>
      <c r="E131">
        <v>0.6</v>
      </c>
      <c r="F131">
        <v>0.57999999999999996</v>
      </c>
      <c r="G131">
        <v>0.57999999999999996</v>
      </c>
      <c r="H131">
        <v>0.61</v>
      </c>
      <c r="I131">
        <v>0.72</v>
      </c>
      <c r="J131">
        <v>0.78</v>
      </c>
      <c r="K131">
        <v>0.75</v>
      </c>
      <c r="L131">
        <v>0.74</v>
      </c>
      <c r="M131">
        <v>0.74</v>
      </c>
      <c r="N131">
        <v>0.78</v>
      </c>
      <c r="O131">
        <v>0.85</v>
      </c>
      <c r="P131">
        <v>0.97</v>
      </c>
      <c r="Q131">
        <v>1.1399999999999999</v>
      </c>
      <c r="R131">
        <v>1.37</v>
      </c>
      <c r="S131">
        <v>1.6</v>
      </c>
      <c r="T131">
        <v>1.73</v>
      </c>
      <c r="U131">
        <v>1.73</v>
      </c>
      <c r="V131">
        <v>1.59</v>
      </c>
      <c r="W131">
        <v>1.51</v>
      </c>
      <c r="X131">
        <v>1.36</v>
      </c>
      <c r="Y131">
        <v>1.1499999999999999</v>
      </c>
      <c r="Z131">
        <v>0.94</v>
      </c>
    </row>
    <row r="132" spans="1:26" x14ac:dyDescent="0.2">
      <c r="A132" s="17">
        <v>42190</v>
      </c>
      <c r="B132">
        <v>0</v>
      </c>
      <c r="C132">
        <v>0.82</v>
      </c>
      <c r="D132">
        <v>0.71</v>
      </c>
      <c r="E132">
        <v>0.65</v>
      </c>
      <c r="F132">
        <v>0.61</v>
      </c>
      <c r="G132">
        <v>0.6</v>
      </c>
      <c r="H132">
        <v>0.62</v>
      </c>
      <c r="I132">
        <v>0.69</v>
      </c>
      <c r="J132">
        <v>0.73</v>
      </c>
      <c r="K132">
        <v>0.76</v>
      </c>
      <c r="L132">
        <v>0.78</v>
      </c>
      <c r="M132">
        <v>0.81</v>
      </c>
      <c r="N132">
        <v>0.88</v>
      </c>
      <c r="O132">
        <v>0.98</v>
      </c>
      <c r="P132">
        <v>1.1100000000000001</v>
      </c>
      <c r="Q132">
        <v>1.27</v>
      </c>
      <c r="R132">
        <v>1.45</v>
      </c>
      <c r="S132">
        <v>1.62</v>
      </c>
      <c r="T132">
        <v>1.74</v>
      </c>
      <c r="U132">
        <v>1.73</v>
      </c>
      <c r="V132">
        <v>1.58</v>
      </c>
      <c r="W132">
        <v>1.49</v>
      </c>
      <c r="X132">
        <v>1.37</v>
      </c>
      <c r="Y132">
        <v>1.1399999999999999</v>
      </c>
      <c r="Z132">
        <v>0.92</v>
      </c>
    </row>
    <row r="133" spans="1:26" x14ac:dyDescent="0.2">
      <c r="A133" s="17">
        <v>42190</v>
      </c>
      <c r="B133">
        <v>1</v>
      </c>
      <c r="C133">
        <v>0.74</v>
      </c>
      <c r="D133">
        <v>0.66</v>
      </c>
      <c r="E133">
        <v>0.61</v>
      </c>
      <c r="F133">
        <v>0.57999999999999996</v>
      </c>
      <c r="G133">
        <v>0.59</v>
      </c>
      <c r="H133">
        <v>0.63</v>
      </c>
      <c r="I133">
        <v>0.74</v>
      </c>
      <c r="J133">
        <v>0.8</v>
      </c>
      <c r="K133">
        <v>0.75</v>
      </c>
      <c r="L133">
        <v>0.73</v>
      </c>
      <c r="M133">
        <v>0.73</v>
      </c>
      <c r="N133">
        <v>0.74</v>
      </c>
      <c r="O133">
        <v>0.77</v>
      </c>
      <c r="P133">
        <v>0.82</v>
      </c>
      <c r="Q133">
        <v>0.91</v>
      </c>
      <c r="R133">
        <v>1.06</v>
      </c>
      <c r="S133">
        <v>1.23</v>
      </c>
      <c r="T133">
        <v>1.37</v>
      </c>
      <c r="U133">
        <v>1.42</v>
      </c>
      <c r="V133">
        <v>1.38</v>
      </c>
      <c r="W133">
        <v>1.37</v>
      </c>
      <c r="X133">
        <v>1.22</v>
      </c>
      <c r="Y133">
        <v>1</v>
      </c>
      <c r="Z133">
        <v>0.78</v>
      </c>
    </row>
    <row r="134" spans="1:26" x14ac:dyDescent="0.2">
      <c r="A134" s="17">
        <v>42191</v>
      </c>
      <c r="B134">
        <v>0</v>
      </c>
      <c r="C134">
        <v>0.76</v>
      </c>
      <c r="D134">
        <v>0.66</v>
      </c>
      <c r="E134">
        <v>0.61</v>
      </c>
      <c r="F134">
        <v>0.57999999999999996</v>
      </c>
      <c r="G134">
        <v>0.57999999999999996</v>
      </c>
      <c r="H134">
        <v>0.6</v>
      </c>
      <c r="I134">
        <v>0.67</v>
      </c>
      <c r="J134">
        <v>0.71</v>
      </c>
      <c r="K134">
        <v>0.72</v>
      </c>
      <c r="L134">
        <v>0.73</v>
      </c>
      <c r="M134">
        <v>0.74</v>
      </c>
      <c r="N134">
        <v>0.79</v>
      </c>
      <c r="O134">
        <v>0.87</v>
      </c>
      <c r="P134">
        <v>0.98</v>
      </c>
      <c r="Q134">
        <v>1.1299999999999999</v>
      </c>
      <c r="R134">
        <v>1.32</v>
      </c>
      <c r="S134">
        <v>1.51</v>
      </c>
      <c r="T134">
        <v>1.68</v>
      </c>
      <c r="U134">
        <v>1.71</v>
      </c>
      <c r="V134">
        <v>1.6</v>
      </c>
      <c r="W134">
        <v>1.51</v>
      </c>
      <c r="X134">
        <v>1.38</v>
      </c>
      <c r="Y134">
        <v>1.1399999999999999</v>
      </c>
      <c r="Z134">
        <v>0.9</v>
      </c>
    </row>
    <row r="135" spans="1:26" x14ac:dyDescent="0.2">
      <c r="A135" s="17">
        <v>42191</v>
      </c>
      <c r="B135">
        <v>1</v>
      </c>
      <c r="C135">
        <v>0.65</v>
      </c>
      <c r="D135">
        <v>0.57999999999999996</v>
      </c>
      <c r="E135">
        <v>0.55000000000000004</v>
      </c>
      <c r="F135">
        <v>0.53</v>
      </c>
      <c r="G135">
        <v>0.54</v>
      </c>
      <c r="H135">
        <v>0.57999999999999996</v>
      </c>
      <c r="I135">
        <v>0.7</v>
      </c>
      <c r="J135">
        <v>0.75</v>
      </c>
      <c r="K135">
        <v>0.71</v>
      </c>
      <c r="L135">
        <v>0.68</v>
      </c>
      <c r="M135">
        <v>0.66</v>
      </c>
      <c r="N135">
        <v>0.66</v>
      </c>
      <c r="O135">
        <v>0.68</v>
      </c>
      <c r="P135">
        <v>0.74</v>
      </c>
      <c r="Q135">
        <v>0.82</v>
      </c>
      <c r="R135">
        <v>0.98</v>
      </c>
      <c r="S135">
        <v>1.1499999999999999</v>
      </c>
      <c r="T135">
        <v>1.31</v>
      </c>
      <c r="U135">
        <v>1.37</v>
      </c>
      <c r="V135">
        <v>1.36</v>
      </c>
      <c r="W135">
        <v>1.36</v>
      </c>
      <c r="X135">
        <v>1.22</v>
      </c>
      <c r="Y135">
        <v>1</v>
      </c>
      <c r="Z135">
        <v>0.79</v>
      </c>
    </row>
    <row r="136" spans="1:26" x14ac:dyDescent="0.2">
      <c r="A136" s="17">
        <v>42192</v>
      </c>
      <c r="B136">
        <v>0</v>
      </c>
      <c r="C136">
        <v>0.75</v>
      </c>
      <c r="D136">
        <v>0.65</v>
      </c>
      <c r="E136">
        <v>0.6</v>
      </c>
      <c r="F136">
        <v>0.56999999999999995</v>
      </c>
      <c r="G136">
        <v>0.56000000000000005</v>
      </c>
      <c r="H136">
        <v>0.6</v>
      </c>
      <c r="I136">
        <v>0.67</v>
      </c>
      <c r="J136">
        <v>0.71</v>
      </c>
      <c r="K136">
        <v>0.71</v>
      </c>
      <c r="L136">
        <v>0.71</v>
      </c>
      <c r="M136">
        <v>0.72</v>
      </c>
      <c r="N136">
        <v>0.76</v>
      </c>
      <c r="O136">
        <v>0.83</v>
      </c>
      <c r="P136">
        <v>0.94</v>
      </c>
      <c r="Q136">
        <v>1.1000000000000001</v>
      </c>
      <c r="R136">
        <v>1.31</v>
      </c>
      <c r="S136">
        <v>1.53</v>
      </c>
      <c r="T136">
        <v>1.71</v>
      </c>
      <c r="U136">
        <v>1.76</v>
      </c>
      <c r="V136">
        <v>1.65</v>
      </c>
      <c r="W136">
        <v>1.55</v>
      </c>
      <c r="X136">
        <v>1.42</v>
      </c>
      <c r="Y136">
        <v>1.18</v>
      </c>
      <c r="Z136">
        <v>0.93</v>
      </c>
    </row>
    <row r="137" spans="1:26" x14ac:dyDescent="0.2">
      <c r="A137" s="17">
        <v>42192</v>
      </c>
      <c r="B137">
        <v>1</v>
      </c>
      <c r="C137">
        <v>0.66</v>
      </c>
      <c r="D137">
        <v>0.59</v>
      </c>
      <c r="E137">
        <v>0.55000000000000004</v>
      </c>
      <c r="F137">
        <v>0.53</v>
      </c>
      <c r="G137">
        <v>0.54</v>
      </c>
      <c r="H137">
        <v>0.59</v>
      </c>
      <c r="I137">
        <v>0.7</v>
      </c>
      <c r="J137">
        <v>0.76</v>
      </c>
      <c r="K137">
        <v>0.71</v>
      </c>
      <c r="L137">
        <v>0.68</v>
      </c>
      <c r="M137">
        <v>0.67</v>
      </c>
      <c r="N137">
        <v>0.69</v>
      </c>
      <c r="O137">
        <v>0.76</v>
      </c>
      <c r="P137">
        <v>0.89</v>
      </c>
      <c r="Q137">
        <v>1.08</v>
      </c>
      <c r="R137">
        <v>1.35</v>
      </c>
      <c r="S137">
        <v>1.64</v>
      </c>
      <c r="T137">
        <v>1.86</v>
      </c>
      <c r="U137">
        <v>1.91</v>
      </c>
      <c r="V137">
        <v>1.8</v>
      </c>
      <c r="W137">
        <v>1.7</v>
      </c>
      <c r="X137">
        <v>1.48</v>
      </c>
      <c r="Y137">
        <v>1.19</v>
      </c>
      <c r="Z137">
        <v>0.92</v>
      </c>
    </row>
    <row r="138" spans="1:26" x14ac:dyDescent="0.2">
      <c r="A138" s="17">
        <v>42193</v>
      </c>
      <c r="B138">
        <v>0</v>
      </c>
      <c r="C138">
        <v>0.78</v>
      </c>
      <c r="D138">
        <v>0.68</v>
      </c>
      <c r="E138">
        <v>0.62</v>
      </c>
      <c r="F138">
        <v>0.59</v>
      </c>
      <c r="G138">
        <v>0.57999999999999996</v>
      </c>
      <c r="H138">
        <v>0.61</v>
      </c>
      <c r="I138">
        <v>0.68</v>
      </c>
      <c r="J138">
        <v>0.73</v>
      </c>
      <c r="K138">
        <v>0.73</v>
      </c>
      <c r="L138">
        <v>0.73</v>
      </c>
      <c r="M138">
        <v>0.76</v>
      </c>
      <c r="N138">
        <v>0.82</v>
      </c>
      <c r="O138">
        <v>0.93</v>
      </c>
      <c r="P138">
        <v>1.06</v>
      </c>
      <c r="Q138">
        <v>1.25</v>
      </c>
      <c r="R138">
        <v>1.47</v>
      </c>
      <c r="S138">
        <v>1.69</v>
      </c>
      <c r="T138">
        <v>1.83</v>
      </c>
      <c r="U138">
        <v>1.84</v>
      </c>
      <c r="V138">
        <v>1.67</v>
      </c>
      <c r="W138">
        <v>1.57</v>
      </c>
      <c r="X138">
        <v>1.44</v>
      </c>
      <c r="Y138">
        <v>1.2</v>
      </c>
      <c r="Z138">
        <v>0.96</v>
      </c>
    </row>
    <row r="139" spans="1:26" x14ac:dyDescent="0.2">
      <c r="A139" s="17">
        <v>42193</v>
      </c>
      <c r="B139">
        <v>1</v>
      </c>
      <c r="C139">
        <v>0.83</v>
      </c>
      <c r="D139">
        <v>0.71</v>
      </c>
      <c r="E139">
        <v>0.64</v>
      </c>
      <c r="F139">
        <v>0.61</v>
      </c>
      <c r="G139">
        <v>0.6</v>
      </c>
      <c r="H139">
        <v>0.64</v>
      </c>
      <c r="I139">
        <v>0.75</v>
      </c>
      <c r="J139">
        <v>0.8</v>
      </c>
      <c r="K139">
        <v>0.76</v>
      </c>
      <c r="L139">
        <v>0.77</v>
      </c>
      <c r="M139">
        <v>0.81</v>
      </c>
      <c r="N139">
        <v>0.9</v>
      </c>
      <c r="O139">
        <v>1.06</v>
      </c>
      <c r="P139">
        <v>1.29</v>
      </c>
      <c r="Q139">
        <v>1.59</v>
      </c>
      <c r="R139">
        <v>1.95</v>
      </c>
      <c r="S139">
        <v>2.2400000000000002</v>
      </c>
      <c r="T139">
        <v>2.41</v>
      </c>
      <c r="U139">
        <v>2.36</v>
      </c>
      <c r="V139">
        <v>2.16</v>
      </c>
      <c r="W139">
        <v>1.96</v>
      </c>
      <c r="X139">
        <v>1.7</v>
      </c>
      <c r="Y139">
        <v>1.4</v>
      </c>
      <c r="Z139">
        <v>1.1200000000000001</v>
      </c>
    </row>
    <row r="140" spans="1:26" x14ac:dyDescent="0.2">
      <c r="A140" s="17">
        <v>42194</v>
      </c>
      <c r="B140">
        <v>0</v>
      </c>
      <c r="C140">
        <v>0.78</v>
      </c>
      <c r="D140">
        <v>0.69</v>
      </c>
      <c r="E140">
        <v>0.63</v>
      </c>
      <c r="F140">
        <v>0.6</v>
      </c>
      <c r="G140">
        <v>0.59</v>
      </c>
      <c r="H140">
        <v>0.61</v>
      </c>
      <c r="I140">
        <v>0.68</v>
      </c>
      <c r="J140">
        <v>0.73</v>
      </c>
      <c r="K140">
        <v>0.74</v>
      </c>
      <c r="L140">
        <v>0.75</v>
      </c>
      <c r="M140">
        <v>0.76</v>
      </c>
      <c r="N140">
        <v>0.8</v>
      </c>
      <c r="O140">
        <v>0.89</v>
      </c>
      <c r="P140">
        <v>1.01</v>
      </c>
      <c r="Q140">
        <v>1.19</v>
      </c>
      <c r="R140">
        <v>1.43</v>
      </c>
      <c r="S140">
        <v>1.65</v>
      </c>
      <c r="T140">
        <v>1.81</v>
      </c>
      <c r="U140">
        <v>1.83</v>
      </c>
      <c r="V140">
        <v>1.68</v>
      </c>
      <c r="W140">
        <v>1.56</v>
      </c>
      <c r="X140">
        <v>1.43</v>
      </c>
      <c r="Y140">
        <v>1.21</v>
      </c>
      <c r="Z140">
        <v>0.99</v>
      </c>
    </row>
    <row r="141" spans="1:26" x14ac:dyDescent="0.2">
      <c r="A141" s="17">
        <v>42194</v>
      </c>
      <c r="B141">
        <v>1</v>
      </c>
      <c r="C141">
        <v>0.87</v>
      </c>
      <c r="D141">
        <v>0.75</v>
      </c>
      <c r="E141">
        <v>0.68</v>
      </c>
      <c r="F141">
        <v>0.64</v>
      </c>
      <c r="G141">
        <v>0.63</v>
      </c>
      <c r="H141">
        <v>0.67</v>
      </c>
      <c r="I141">
        <v>0.78</v>
      </c>
      <c r="J141">
        <v>0.83</v>
      </c>
      <c r="K141">
        <v>0.8</v>
      </c>
      <c r="L141">
        <v>0.81</v>
      </c>
      <c r="M141">
        <v>0.86</v>
      </c>
      <c r="N141">
        <v>0.95</v>
      </c>
      <c r="O141">
        <v>1.0900000000000001</v>
      </c>
      <c r="P141">
        <v>1.28</v>
      </c>
      <c r="Q141">
        <v>1.49</v>
      </c>
      <c r="R141">
        <v>1.73</v>
      </c>
      <c r="S141">
        <v>1.94</v>
      </c>
      <c r="T141">
        <v>2.04</v>
      </c>
      <c r="U141">
        <v>1.99</v>
      </c>
      <c r="V141">
        <v>1.84</v>
      </c>
      <c r="W141">
        <v>1.71</v>
      </c>
      <c r="X141">
        <v>1.48</v>
      </c>
      <c r="Y141">
        <v>1.19</v>
      </c>
      <c r="Z141">
        <v>0.94</v>
      </c>
    </row>
    <row r="142" spans="1:26" x14ac:dyDescent="0.2">
      <c r="A142" s="17">
        <v>42195</v>
      </c>
      <c r="B142">
        <v>0</v>
      </c>
      <c r="C142">
        <v>1.04</v>
      </c>
      <c r="D142">
        <v>0.88</v>
      </c>
      <c r="E142">
        <v>0.77</v>
      </c>
      <c r="F142">
        <v>0.7</v>
      </c>
      <c r="G142">
        <v>0.67</v>
      </c>
      <c r="H142">
        <v>0.69</v>
      </c>
      <c r="I142">
        <v>0.76</v>
      </c>
      <c r="J142">
        <v>0.8</v>
      </c>
      <c r="K142">
        <v>0.8</v>
      </c>
      <c r="L142">
        <v>0.82</v>
      </c>
      <c r="M142">
        <v>0.88</v>
      </c>
      <c r="N142">
        <v>1</v>
      </c>
      <c r="O142">
        <v>1.17</v>
      </c>
      <c r="P142">
        <v>1.39</v>
      </c>
      <c r="Q142">
        <v>1.64</v>
      </c>
      <c r="R142">
        <v>1.95</v>
      </c>
      <c r="S142">
        <v>2.2200000000000002</v>
      </c>
      <c r="T142">
        <v>2.4</v>
      </c>
      <c r="U142">
        <v>2.39</v>
      </c>
      <c r="V142">
        <v>2.16</v>
      </c>
      <c r="W142">
        <v>1.94</v>
      </c>
      <c r="X142">
        <v>1.68</v>
      </c>
      <c r="Y142">
        <v>1.34</v>
      </c>
      <c r="Z142">
        <v>1.04</v>
      </c>
    </row>
    <row r="143" spans="1:26" x14ac:dyDescent="0.2">
      <c r="A143" s="17">
        <v>42195</v>
      </c>
      <c r="B143">
        <v>1</v>
      </c>
      <c r="C143">
        <v>0.78</v>
      </c>
      <c r="D143">
        <v>0.68</v>
      </c>
      <c r="E143">
        <v>0.63</v>
      </c>
      <c r="F143">
        <v>0.6</v>
      </c>
      <c r="G143">
        <v>0.59</v>
      </c>
      <c r="H143">
        <v>0.63</v>
      </c>
      <c r="I143">
        <v>0.75</v>
      </c>
      <c r="J143">
        <v>0.8</v>
      </c>
      <c r="K143">
        <v>0.74</v>
      </c>
      <c r="L143">
        <v>0.72</v>
      </c>
      <c r="M143">
        <v>0.72</v>
      </c>
      <c r="N143">
        <v>0.76</v>
      </c>
      <c r="O143">
        <v>0.84</v>
      </c>
      <c r="P143">
        <v>0.95</v>
      </c>
      <c r="Q143">
        <v>1.1200000000000001</v>
      </c>
      <c r="R143">
        <v>1.37</v>
      </c>
      <c r="S143">
        <v>1.61</v>
      </c>
      <c r="T143">
        <v>1.78</v>
      </c>
      <c r="U143">
        <v>1.77</v>
      </c>
      <c r="V143">
        <v>1.68</v>
      </c>
      <c r="W143">
        <v>1.6</v>
      </c>
      <c r="X143">
        <v>1.41</v>
      </c>
      <c r="Y143">
        <v>1.1399999999999999</v>
      </c>
      <c r="Z143">
        <v>0.9</v>
      </c>
    </row>
    <row r="144" spans="1:26" x14ac:dyDescent="0.2">
      <c r="A144" s="17">
        <v>42196</v>
      </c>
      <c r="B144">
        <v>0</v>
      </c>
      <c r="C144">
        <v>0.86</v>
      </c>
      <c r="D144">
        <v>0.74</v>
      </c>
      <c r="E144">
        <v>0.67</v>
      </c>
      <c r="F144">
        <v>0.62</v>
      </c>
      <c r="G144">
        <v>0.62</v>
      </c>
      <c r="H144">
        <v>0.64</v>
      </c>
      <c r="I144">
        <v>0.73</v>
      </c>
      <c r="J144">
        <v>0.77</v>
      </c>
      <c r="K144">
        <v>0.75</v>
      </c>
      <c r="L144">
        <v>0.75</v>
      </c>
      <c r="M144">
        <v>0.77</v>
      </c>
      <c r="N144">
        <v>0.82</v>
      </c>
      <c r="O144">
        <v>0.92</v>
      </c>
      <c r="P144">
        <v>1.08</v>
      </c>
      <c r="Q144">
        <v>1.3</v>
      </c>
      <c r="R144">
        <v>1.55</v>
      </c>
      <c r="S144">
        <v>1.79</v>
      </c>
      <c r="T144">
        <v>1.95</v>
      </c>
      <c r="U144">
        <v>1.95</v>
      </c>
      <c r="V144">
        <v>1.79</v>
      </c>
      <c r="W144">
        <v>1.66</v>
      </c>
      <c r="X144">
        <v>1.47</v>
      </c>
      <c r="Y144">
        <v>1.2</v>
      </c>
      <c r="Z144">
        <v>0.94</v>
      </c>
    </row>
    <row r="145" spans="1:26" x14ac:dyDescent="0.2">
      <c r="A145" s="17">
        <v>42196</v>
      </c>
      <c r="B145">
        <v>1</v>
      </c>
      <c r="C145">
        <v>0.75</v>
      </c>
      <c r="D145">
        <v>0.67</v>
      </c>
      <c r="E145">
        <v>0.61</v>
      </c>
      <c r="F145">
        <v>0.59</v>
      </c>
      <c r="G145">
        <v>0.59</v>
      </c>
      <c r="H145">
        <v>0.63</v>
      </c>
      <c r="I145">
        <v>0.74</v>
      </c>
      <c r="J145">
        <v>0.8</v>
      </c>
      <c r="K145">
        <v>0.75</v>
      </c>
      <c r="L145">
        <v>0.73</v>
      </c>
      <c r="M145">
        <v>0.74</v>
      </c>
      <c r="N145">
        <v>0.79</v>
      </c>
      <c r="O145">
        <v>0.89</v>
      </c>
      <c r="P145">
        <v>1.03</v>
      </c>
      <c r="Q145">
        <v>1.24</v>
      </c>
      <c r="R145">
        <v>1.46</v>
      </c>
      <c r="S145">
        <v>1.66</v>
      </c>
      <c r="T145">
        <v>1.78</v>
      </c>
      <c r="U145">
        <v>1.74</v>
      </c>
      <c r="V145">
        <v>1.64</v>
      </c>
      <c r="W145">
        <v>1.57</v>
      </c>
      <c r="X145">
        <v>1.39</v>
      </c>
      <c r="Y145">
        <v>1.1499999999999999</v>
      </c>
      <c r="Z145">
        <v>0.91</v>
      </c>
    </row>
    <row r="146" spans="1:26" x14ac:dyDescent="0.2">
      <c r="A146" s="17">
        <v>42197</v>
      </c>
      <c r="B146">
        <v>0</v>
      </c>
      <c r="C146">
        <v>0.78</v>
      </c>
      <c r="D146">
        <v>0.68</v>
      </c>
      <c r="E146">
        <v>0.63</v>
      </c>
      <c r="F146">
        <v>0.59</v>
      </c>
      <c r="G146">
        <v>0.59</v>
      </c>
      <c r="H146">
        <v>0.62</v>
      </c>
      <c r="I146">
        <v>0.71</v>
      </c>
      <c r="J146">
        <v>0.75</v>
      </c>
      <c r="K146">
        <v>0.73</v>
      </c>
      <c r="L146">
        <v>0.72</v>
      </c>
      <c r="M146">
        <v>0.73</v>
      </c>
      <c r="N146">
        <v>0.76</v>
      </c>
      <c r="O146">
        <v>0.82</v>
      </c>
      <c r="P146">
        <v>0.93</v>
      </c>
      <c r="Q146">
        <v>1.08</v>
      </c>
      <c r="R146">
        <v>1.29</v>
      </c>
      <c r="S146">
        <v>1.5</v>
      </c>
      <c r="T146">
        <v>1.66</v>
      </c>
      <c r="U146">
        <v>1.67</v>
      </c>
      <c r="V146">
        <v>1.55</v>
      </c>
      <c r="W146">
        <v>1.5</v>
      </c>
      <c r="X146">
        <v>1.36</v>
      </c>
      <c r="Y146">
        <v>1.1100000000000001</v>
      </c>
      <c r="Z146">
        <v>0.89</v>
      </c>
    </row>
    <row r="147" spans="1:26" x14ac:dyDescent="0.2">
      <c r="A147" s="17">
        <v>42197</v>
      </c>
      <c r="B147">
        <v>1</v>
      </c>
      <c r="C147">
        <v>0.76</v>
      </c>
      <c r="D147">
        <v>0.68</v>
      </c>
      <c r="E147">
        <v>0.62</v>
      </c>
      <c r="F147">
        <v>0.6</v>
      </c>
      <c r="G147">
        <v>0.6</v>
      </c>
      <c r="H147">
        <v>0.64</v>
      </c>
      <c r="I147">
        <v>0.76</v>
      </c>
      <c r="J147">
        <v>0.82</v>
      </c>
      <c r="K147">
        <v>0.78</v>
      </c>
      <c r="L147">
        <v>0.77</v>
      </c>
      <c r="M147">
        <v>0.79</v>
      </c>
      <c r="N147">
        <v>0.83</v>
      </c>
      <c r="O147">
        <v>0.89</v>
      </c>
      <c r="P147">
        <v>0.99</v>
      </c>
      <c r="Q147">
        <v>1.1000000000000001</v>
      </c>
      <c r="R147">
        <v>1.27</v>
      </c>
      <c r="S147">
        <v>1.43</v>
      </c>
      <c r="T147">
        <v>1.52</v>
      </c>
      <c r="U147">
        <v>1.5</v>
      </c>
      <c r="V147">
        <v>1.46</v>
      </c>
      <c r="W147">
        <v>1.43</v>
      </c>
      <c r="X147">
        <v>1.29</v>
      </c>
      <c r="Y147">
        <v>1.07</v>
      </c>
      <c r="Z147">
        <v>0.85</v>
      </c>
    </row>
    <row r="148" spans="1:26" x14ac:dyDescent="0.2">
      <c r="A148" s="17">
        <v>42198</v>
      </c>
      <c r="B148">
        <v>0</v>
      </c>
      <c r="C148">
        <v>0.75</v>
      </c>
      <c r="D148">
        <v>0.66</v>
      </c>
      <c r="E148">
        <v>0.61</v>
      </c>
      <c r="F148">
        <v>0.57999999999999996</v>
      </c>
      <c r="G148">
        <v>0.57999999999999996</v>
      </c>
      <c r="H148">
        <v>0.61</v>
      </c>
      <c r="I148">
        <v>0.7</v>
      </c>
      <c r="J148">
        <v>0.75</v>
      </c>
      <c r="K148">
        <v>0.74</v>
      </c>
      <c r="L148">
        <v>0.74</v>
      </c>
      <c r="M148">
        <v>0.74</v>
      </c>
      <c r="N148">
        <v>0.78</v>
      </c>
      <c r="O148">
        <v>0.85</v>
      </c>
      <c r="P148">
        <v>0.96</v>
      </c>
      <c r="Q148">
        <v>1.1100000000000001</v>
      </c>
      <c r="R148">
        <v>1.33</v>
      </c>
      <c r="S148">
        <v>1.55</v>
      </c>
      <c r="T148">
        <v>1.68</v>
      </c>
      <c r="U148">
        <v>1.66</v>
      </c>
      <c r="V148">
        <v>1.53</v>
      </c>
      <c r="W148">
        <v>1.45</v>
      </c>
      <c r="X148">
        <v>1.31</v>
      </c>
      <c r="Y148">
        <v>1.1200000000000001</v>
      </c>
      <c r="Z148">
        <v>0.92</v>
      </c>
    </row>
    <row r="149" spans="1:26" x14ac:dyDescent="0.2">
      <c r="A149" s="17">
        <v>42198</v>
      </c>
      <c r="B149">
        <v>1</v>
      </c>
      <c r="C149">
        <v>0.72</v>
      </c>
      <c r="D149">
        <v>0.64</v>
      </c>
      <c r="E149">
        <v>0.59</v>
      </c>
      <c r="F149">
        <v>0.56999999999999995</v>
      </c>
      <c r="G149">
        <v>0.56999999999999995</v>
      </c>
      <c r="H149">
        <v>0.61</v>
      </c>
      <c r="I149">
        <v>0.73</v>
      </c>
      <c r="J149">
        <v>0.79</v>
      </c>
      <c r="K149">
        <v>0.75</v>
      </c>
      <c r="L149">
        <v>0.74</v>
      </c>
      <c r="M149">
        <v>0.74</v>
      </c>
      <c r="N149">
        <v>0.76</v>
      </c>
      <c r="O149">
        <v>0.81</v>
      </c>
      <c r="P149">
        <v>0.9</v>
      </c>
      <c r="Q149">
        <v>1.03</v>
      </c>
      <c r="R149">
        <v>1.2</v>
      </c>
      <c r="S149">
        <v>1.36</v>
      </c>
      <c r="T149">
        <v>1.43</v>
      </c>
      <c r="U149">
        <v>1.41</v>
      </c>
      <c r="V149">
        <v>1.38</v>
      </c>
      <c r="W149">
        <v>1.34</v>
      </c>
      <c r="X149">
        <v>1.24</v>
      </c>
      <c r="Y149">
        <v>1.08</v>
      </c>
      <c r="Z149">
        <v>0.9</v>
      </c>
    </row>
    <row r="150" spans="1:26" x14ac:dyDescent="0.2">
      <c r="A150" s="17">
        <v>42199</v>
      </c>
      <c r="B150">
        <v>0</v>
      </c>
      <c r="C150">
        <v>0.76</v>
      </c>
      <c r="D150">
        <v>0.67</v>
      </c>
      <c r="E150">
        <v>0.61</v>
      </c>
      <c r="F150">
        <v>0.59</v>
      </c>
      <c r="G150">
        <v>0.57999999999999996</v>
      </c>
      <c r="H150">
        <v>0.62</v>
      </c>
      <c r="I150">
        <v>0.71</v>
      </c>
      <c r="J150">
        <v>0.76</v>
      </c>
      <c r="K150">
        <v>0.74</v>
      </c>
      <c r="L150">
        <v>0.74</v>
      </c>
      <c r="M150">
        <v>0.76</v>
      </c>
      <c r="N150">
        <v>0.81</v>
      </c>
      <c r="O150">
        <v>0.9</v>
      </c>
      <c r="P150">
        <v>1.02</v>
      </c>
      <c r="Q150">
        <v>1.21</v>
      </c>
      <c r="R150">
        <v>1.46</v>
      </c>
      <c r="S150">
        <v>1.71</v>
      </c>
      <c r="T150">
        <v>1.92</v>
      </c>
      <c r="U150">
        <v>1.96</v>
      </c>
      <c r="V150">
        <v>1.81</v>
      </c>
      <c r="W150">
        <v>1.7</v>
      </c>
      <c r="X150">
        <v>1.49</v>
      </c>
      <c r="Y150">
        <v>1.2</v>
      </c>
      <c r="Z150">
        <v>0.95</v>
      </c>
    </row>
    <row r="151" spans="1:26" x14ac:dyDescent="0.2">
      <c r="A151" s="17">
        <v>42199</v>
      </c>
      <c r="B151">
        <v>1</v>
      </c>
      <c r="C151">
        <v>0.67</v>
      </c>
      <c r="D151">
        <v>0.6</v>
      </c>
      <c r="E151">
        <v>0.56000000000000005</v>
      </c>
      <c r="F151">
        <v>0.55000000000000004</v>
      </c>
      <c r="G151">
        <v>0.55000000000000004</v>
      </c>
      <c r="H151">
        <v>0.6</v>
      </c>
      <c r="I151">
        <v>0.71</v>
      </c>
      <c r="J151">
        <v>0.79</v>
      </c>
      <c r="K151">
        <v>0.75</v>
      </c>
      <c r="L151">
        <v>0.73</v>
      </c>
      <c r="M151">
        <v>0.72</v>
      </c>
      <c r="N151">
        <v>0.73</v>
      </c>
      <c r="O151">
        <v>0.77</v>
      </c>
      <c r="P151">
        <v>0.84</v>
      </c>
      <c r="Q151">
        <v>0.96</v>
      </c>
      <c r="R151">
        <v>1.1499999999999999</v>
      </c>
      <c r="S151">
        <v>1.33</v>
      </c>
      <c r="T151">
        <v>1.44</v>
      </c>
      <c r="U151">
        <v>1.48</v>
      </c>
      <c r="V151">
        <v>1.47</v>
      </c>
      <c r="W151">
        <v>1.42</v>
      </c>
      <c r="X151">
        <v>1.26</v>
      </c>
      <c r="Y151">
        <v>1.03</v>
      </c>
      <c r="Z151">
        <v>0.82</v>
      </c>
    </row>
    <row r="152" spans="1:26" x14ac:dyDescent="0.2">
      <c r="A152" s="17">
        <v>42200</v>
      </c>
      <c r="B152">
        <v>0</v>
      </c>
      <c r="C152">
        <v>0.79</v>
      </c>
      <c r="D152">
        <v>0.69</v>
      </c>
      <c r="E152">
        <v>0.63</v>
      </c>
      <c r="F152">
        <v>0.6</v>
      </c>
      <c r="G152">
        <v>0.59</v>
      </c>
      <c r="H152">
        <v>0.63</v>
      </c>
      <c r="I152">
        <v>0.72</v>
      </c>
      <c r="J152">
        <v>0.76</v>
      </c>
      <c r="K152">
        <v>0.73</v>
      </c>
      <c r="L152">
        <v>0.73</v>
      </c>
      <c r="M152">
        <v>0.75</v>
      </c>
      <c r="N152">
        <v>0.81</v>
      </c>
      <c r="O152">
        <v>0.93</v>
      </c>
      <c r="P152">
        <v>1.0900000000000001</v>
      </c>
      <c r="Q152">
        <v>1.31</v>
      </c>
      <c r="R152">
        <v>1.6</v>
      </c>
      <c r="S152">
        <v>1.89</v>
      </c>
      <c r="T152">
        <v>2.0699999999999998</v>
      </c>
      <c r="U152">
        <v>2.09</v>
      </c>
      <c r="V152">
        <v>1.93</v>
      </c>
      <c r="W152">
        <v>1.8</v>
      </c>
      <c r="X152">
        <v>1.59</v>
      </c>
      <c r="Y152">
        <v>1.28</v>
      </c>
      <c r="Z152">
        <v>1</v>
      </c>
    </row>
    <row r="153" spans="1:26" x14ac:dyDescent="0.2">
      <c r="A153" s="17">
        <v>42200</v>
      </c>
      <c r="B153">
        <v>1</v>
      </c>
      <c r="C153">
        <v>0.69</v>
      </c>
      <c r="D153">
        <v>0.61</v>
      </c>
      <c r="E153">
        <v>0.56999999999999995</v>
      </c>
      <c r="F153">
        <v>0.55000000000000004</v>
      </c>
      <c r="G153">
        <v>0.55000000000000004</v>
      </c>
      <c r="H153">
        <v>0.6</v>
      </c>
      <c r="I153">
        <v>0.72</v>
      </c>
      <c r="J153">
        <v>0.78</v>
      </c>
      <c r="K153">
        <v>0.73</v>
      </c>
      <c r="L153">
        <v>0.7</v>
      </c>
      <c r="M153">
        <v>0.69</v>
      </c>
      <c r="N153">
        <v>0.71</v>
      </c>
      <c r="O153">
        <v>0.77</v>
      </c>
      <c r="P153">
        <v>0.87</v>
      </c>
      <c r="Q153">
        <v>1.01</v>
      </c>
      <c r="R153">
        <v>1.2</v>
      </c>
      <c r="S153">
        <v>1.4</v>
      </c>
      <c r="T153">
        <v>1.54</v>
      </c>
      <c r="U153">
        <v>1.54</v>
      </c>
      <c r="V153">
        <v>1.51</v>
      </c>
      <c r="W153">
        <v>1.44</v>
      </c>
      <c r="X153">
        <v>1.28</v>
      </c>
      <c r="Y153">
        <v>1.05</v>
      </c>
      <c r="Z153">
        <v>0.84</v>
      </c>
    </row>
    <row r="154" spans="1:26" x14ac:dyDescent="0.2">
      <c r="A154" s="17">
        <v>42201</v>
      </c>
      <c r="B154">
        <v>0</v>
      </c>
      <c r="C154">
        <v>0.81</v>
      </c>
      <c r="D154">
        <v>0.71</v>
      </c>
      <c r="E154">
        <v>0.65</v>
      </c>
      <c r="F154">
        <v>0.61</v>
      </c>
      <c r="G154">
        <v>0.6</v>
      </c>
      <c r="H154">
        <v>0.64</v>
      </c>
      <c r="I154">
        <v>0.73</v>
      </c>
      <c r="J154">
        <v>0.78</v>
      </c>
      <c r="K154">
        <v>0.74</v>
      </c>
      <c r="L154">
        <v>0.74</v>
      </c>
      <c r="M154">
        <v>0.77</v>
      </c>
      <c r="N154">
        <v>0.86</v>
      </c>
      <c r="O154">
        <v>1</v>
      </c>
      <c r="P154">
        <v>1.21</v>
      </c>
      <c r="Q154">
        <v>1.48</v>
      </c>
      <c r="R154">
        <v>1.8</v>
      </c>
      <c r="S154">
        <v>2.06</v>
      </c>
      <c r="T154">
        <v>2.2400000000000002</v>
      </c>
      <c r="U154">
        <v>2.2400000000000002</v>
      </c>
      <c r="V154">
        <v>2.08</v>
      </c>
      <c r="W154">
        <v>1.93</v>
      </c>
      <c r="X154">
        <v>1.7</v>
      </c>
      <c r="Y154">
        <v>1.37</v>
      </c>
      <c r="Z154">
        <v>1.06</v>
      </c>
    </row>
    <row r="155" spans="1:26" x14ac:dyDescent="0.2">
      <c r="A155" s="17">
        <v>42201</v>
      </c>
      <c r="B155">
        <v>1</v>
      </c>
      <c r="C155">
        <v>0.71</v>
      </c>
      <c r="D155">
        <v>0.63</v>
      </c>
      <c r="E155">
        <v>0.57999999999999996</v>
      </c>
      <c r="F155">
        <v>0.56000000000000005</v>
      </c>
      <c r="G155">
        <v>0.56999999999999995</v>
      </c>
      <c r="H155">
        <v>0.61</v>
      </c>
      <c r="I155">
        <v>0.73</v>
      </c>
      <c r="J155">
        <v>0.79</v>
      </c>
      <c r="K155">
        <v>0.75</v>
      </c>
      <c r="L155">
        <v>0.73</v>
      </c>
      <c r="M155">
        <v>0.71</v>
      </c>
      <c r="N155">
        <v>0.73</v>
      </c>
      <c r="O155">
        <v>0.8</v>
      </c>
      <c r="P155">
        <v>0.91</v>
      </c>
      <c r="Q155">
        <v>1.06</v>
      </c>
      <c r="R155">
        <v>1.23</v>
      </c>
      <c r="S155">
        <v>1.39</v>
      </c>
      <c r="T155">
        <v>1.48</v>
      </c>
      <c r="U155">
        <v>1.46</v>
      </c>
      <c r="V155">
        <v>1.44</v>
      </c>
      <c r="W155">
        <v>1.38</v>
      </c>
      <c r="X155">
        <v>1.25</v>
      </c>
      <c r="Y155">
        <v>1.03</v>
      </c>
      <c r="Z155">
        <v>0.82</v>
      </c>
    </row>
    <row r="156" spans="1:26" x14ac:dyDescent="0.2">
      <c r="A156" s="17">
        <v>42202</v>
      </c>
      <c r="B156">
        <v>0</v>
      </c>
      <c r="C156">
        <v>0.87</v>
      </c>
      <c r="D156">
        <v>0.76</v>
      </c>
      <c r="E156">
        <v>0.68</v>
      </c>
      <c r="F156">
        <v>0.64</v>
      </c>
      <c r="G156">
        <v>0.63</v>
      </c>
      <c r="H156">
        <v>0.65</v>
      </c>
      <c r="I156">
        <v>0.75</v>
      </c>
      <c r="J156">
        <v>0.8</v>
      </c>
      <c r="K156">
        <v>0.77</v>
      </c>
      <c r="L156">
        <v>0.8</v>
      </c>
      <c r="M156">
        <v>0.87</v>
      </c>
      <c r="N156">
        <v>1.01</v>
      </c>
      <c r="O156">
        <v>1.24</v>
      </c>
      <c r="P156">
        <v>1.53</v>
      </c>
      <c r="Q156">
        <v>1.86</v>
      </c>
      <c r="R156">
        <v>2.21</v>
      </c>
      <c r="S156">
        <v>2.5099999999999998</v>
      </c>
      <c r="T156">
        <v>2.67</v>
      </c>
      <c r="U156">
        <v>2.63</v>
      </c>
      <c r="V156">
        <v>2.4</v>
      </c>
      <c r="W156">
        <v>2.2000000000000002</v>
      </c>
      <c r="X156">
        <v>1.93</v>
      </c>
      <c r="Y156">
        <v>1.55</v>
      </c>
      <c r="Z156">
        <v>1.21</v>
      </c>
    </row>
    <row r="157" spans="1:26" x14ac:dyDescent="0.2">
      <c r="A157" s="17">
        <v>42202</v>
      </c>
      <c r="B157">
        <v>1</v>
      </c>
      <c r="C157">
        <v>0.69</v>
      </c>
      <c r="D157">
        <v>0.62</v>
      </c>
      <c r="E157">
        <v>0.57999999999999996</v>
      </c>
      <c r="F157">
        <v>0.56000000000000005</v>
      </c>
      <c r="G157">
        <v>0.56000000000000005</v>
      </c>
      <c r="H157">
        <v>0.61</v>
      </c>
      <c r="I157">
        <v>0.73</v>
      </c>
      <c r="J157">
        <v>0.8</v>
      </c>
      <c r="K157">
        <v>0.77</v>
      </c>
      <c r="L157">
        <v>0.76</v>
      </c>
      <c r="M157">
        <v>0.74</v>
      </c>
      <c r="N157">
        <v>0.72</v>
      </c>
      <c r="O157">
        <v>0.72</v>
      </c>
      <c r="P157">
        <v>0.73</v>
      </c>
      <c r="Q157">
        <v>0.75</v>
      </c>
      <c r="R157">
        <v>0.81</v>
      </c>
      <c r="S157">
        <v>0.89</v>
      </c>
      <c r="T157">
        <v>0.98</v>
      </c>
      <c r="U157">
        <v>1.03</v>
      </c>
      <c r="V157">
        <v>1.1200000000000001</v>
      </c>
      <c r="W157">
        <v>1.1200000000000001</v>
      </c>
      <c r="X157">
        <v>1.03</v>
      </c>
      <c r="Y157">
        <v>0.87</v>
      </c>
      <c r="Z157">
        <v>0.7</v>
      </c>
    </row>
    <row r="158" spans="1:26" x14ac:dyDescent="0.2">
      <c r="A158" s="17">
        <v>42203</v>
      </c>
      <c r="B158">
        <v>0</v>
      </c>
      <c r="C158">
        <v>0.97</v>
      </c>
      <c r="D158">
        <v>0.84</v>
      </c>
      <c r="E158">
        <v>0.75</v>
      </c>
      <c r="F158">
        <v>0.69</v>
      </c>
      <c r="G158">
        <v>0.67</v>
      </c>
      <c r="H158">
        <v>0.7</v>
      </c>
      <c r="I158">
        <v>0.78</v>
      </c>
      <c r="J158">
        <v>0.82</v>
      </c>
      <c r="K158">
        <v>0.82</v>
      </c>
      <c r="L158">
        <v>0.89</v>
      </c>
      <c r="M158">
        <v>1.02</v>
      </c>
      <c r="N158">
        <v>1.23</v>
      </c>
      <c r="O158">
        <v>1.52</v>
      </c>
      <c r="P158">
        <v>1.87</v>
      </c>
      <c r="Q158">
        <v>2.2000000000000002</v>
      </c>
      <c r="R158">
        <v>2.54</v>
      </c>
      <c r="S158">
        <v>2.8</v>
      </c>
      <c r="T158">
        <v>2.84</v>
      </c>
      <c r="U158">
        <v>2.69</v>
      </c>
      <c r="V158">
        <v>2.37</v>
      </c>
      <c r="W158">
        <v>2.12</v>
      </c>
      <c r="X158">
        <v>1.86</v>
      </c>
      <c r="Y158">
        <v>1.54</v>
      </c>
      <c r="Z158">
        <v>1.24</v>
      </c>
    </row>
    <row r="159" spans="1:26" x14ac:dyDescent="0.2">
      <c r="A159" s="17">
        <v>42203</v>
      </c>
      <c r="B159">
        <v>1</v>
      </c>
      <c r="C159">
        <v>0.6</v>
      </c>
      <c r="D159">
        <v>0.55000000000000004</v>
      </c>
      <c r="E159">
        <v>0.52</v>
      </c>
      <c r="F159">
        <v>0.51</v>
      </c>
      <c r="G159">
        <v>0.52</v>
      </c>
      <c r="H159">
        <v>0.56999999999999995</v>
      </c>
      <c r="I159">
        <v>0.69</v>
      </c>
      <c r="J159">
        <v>0.76</v>
      </c>
      <c r="K159">
        <v>0.72</v>
      </c>
      <c r="L159">
        <v>0.71</v>
      </c>
      <c r="M159">
        <v>0.68</v>
      </c>
      <c r="N159">
        <v>0.66</v>
      </c>
      <c r="O159">
        <v>0.65</v>
      </c>
      <c r="P159">
        <v>0.66</v>
      </c>
      <c r="Q159">
        <v>0.67</v>
      </c>
      <c r="R159">
        <v>0.73</v>
      </c>
      <c r="S159">
        <v>0.81</v>
      </c>
      <c r="T159">
        <v>0.89</v>
      </c>
      <c r="U159">
        <v>0.95</v>
      </c>
      <c r="V159">
        <v>1.02</v>
      </c>
      <c r="W159">
        <v>1.02</v>
      </c>
      <c r="X159">
        <v>0.96</v>
      </c>
      <c r="Y159">
        <v>0.84</v>
      </c>
      <c r="Z159">
        <v>0.71</v>
      </c>
    </row>
    <row r="160" spans="1:26" x14ac:dyDescent="0.2">
      <c r="A160" s="17">
        <v>42204</v>
      </c>
      <c r="B160">
        <v>0</v>
      </c>
      <c r="C160">
        <v>0.73</v>
      </c>
      <c r="D160">
        <v>0.64</v>
      </c>
      <c r="E160">
        <v>0.59</v>
      </c>
      <c r="F160">
        <v>0.56999999999999995</v>
      </c>
      <c r="G160">
        <v>0.56999999999999995</v>
      </c>
      <c r="H160">
        <v>0.6</v>
      </c>
      <c r="I160">
        <v>0.7</v>
      </c>
      <c r="J160">
        <v>0.75</v>
      </c>
      <c r="K160">
        <v>0.71</v>
      </c>
      <c r="L160">
        <v>0.71</v>
      </c>
      <c r="M160">
        <v>0.72</v>
      </c>
      <c r="N160">
        <v>0.76</v>
      </c>
      <c r="O160">
        <v>0.85</v>
      </c>
      <c r="P160">
        <v>0.98</v>
      </c>
      <c r="Q160">
        <v>1.17</v>
      </c>
      <c r="R160">
        <v>1.43</v>
      </c>
      <c r="S160">
        <v>1.7</v>
      </c>
      <c r="T160">
        <v>1.87</v>
      </c>
      <c r="U160">
        <v>1.88</v>
      </c>
      <c r="V160">
        <v>1.72</v>
      </c>
      <c r="W160">
        <v>1.62</v>
      </c>
      <c r="X160">
        <v>1.42</v>
      </c>
      <c r="Y160">
        <v>1.1499999999999999</v>
      </c>
      <c r="Z160">
        <v>0.9</v>
      </c>
    </row>
    <row r="161" spans="1:26" x14ac:dyDescent="0.2">
      <c r="A161" s="17">
        <v>42204</v>
      </c>
      <c r="B161">
        <v>1</v>
      </c>
      <c r="C161">
        <v>0.56999999999999995</v>
      </c>
      <c r="D161">
        <v>0.52</v>
      </c>
      <c r="E161">
        <v>0.5</v>
      </c>
      <c r="F161">
        <v>0.49</v>
      </c>
      <c r="G161">
        <v>0.5</v>
      </c>
      <c r="H161">
        <v>0.56000000000000005</v>
      </c>
      <c r="I161">
        <v>0.68</v>
      </c>
      <c r="J161">
        <v>0.76</v>
      </c>
      <c r="K161">
        <v>0.72</v>
      </c>
      <c r="L161">
        <v>0.7</v>
      </c>
      <c r="M161">
        <v>0.67</v>
      </c>
      <c r="N161">
        <v>0.65</v>
      </c>
      <c r="O161">
        <v>0.64</v>
      </c>
      <c r="P161">
        <v>0.65</v>
      </c>
      <c r="Q161">
        <v>0.67</v>
      </c>
      <c r="R161">
        <v>0.74</v>
      </c>
      <c r="S161">
        <v>0.85</v>
      </c>
      <c r="T161">
        <v>0.97</v>
      </c>
      <c r="U161">
        <v>1.06</v>
      </c>
      <c r="V161">
        <v>1.1499999999999999</v>
      </c>
      <c r="W161">
        <v>1.1299999999999999</v>
      </c>
      <c r="X161">
        <v>1.02</v>
      </c>
      <c r="Y161">
        <v>0.85</v>
      </c>
      <c r="Z161">
        <v>0.68</v>
      </c>
    </row>
    <row r="162" spans="1:26" x14ac:dyDescent="0.2">
      <c r="A162" s="17">
        <v>42205</v>
      </c>
      <c r="B162">
        <v>0</v>
      </c>
      <c r="C162">
        <v>0.74</v>
      </c>
      <c r="D162">
        <v>0.66</v>
      </c>
      <c r="E162">
        <v>0.6</v>
      </c>
      <c r="F162">
        <v>0.56999999999999995</v>
      </c>
      <c r="G162">
        <v>0.56999999999999995</v>
      </c>
      <c r="H162">
        <v>0.61</v>
      </c>
      <c r="I162">
        <v>0.71</v>
      </c>
      <c r="J162">
        <v>0.75</v>
      </c>
      <c r="K162">
        <v>0.71</v>
      </c>
      <c r="L162">
        <v>0.7</v>
      </c>
      <c r="M162">
        <v>0.71</v>
      </c>
      <c r="N162">
        <v>0.76</v>
      </c>
      <c r="O162">
        <v>0.84</v>
      </c>
      <c r="P162">
        <v>0.99</v>
      </c>
      <c r="Q162">
        <v>1.17</v>
      </c>
      <c r="R162">
        <v>1.42</v>
      </c>
      <c r="S162">
        <v>1.65</v>
      </c>
      <c r="T162">
        <v>1.8</v>
      </c>
      <c r="U162">
        <v>1.78</v>
      </c>
      <c r="V162">
        <v>1.63</v>
      </c>
      <c r="W162">
        <v>1.55</v>
      </c>
      <c r="X162">
        <v>1.37</v>
      </c>
      <c r="Y162">
        <v>1.1200000000000001</v>
      </c>
      <c r="Z162">
        <v>0.88</v>
      </c>
    </row>
    <row r="163" spans="1:26" x14ac:dyDescent="0.2">
      <c r="A163" s="17">
        <v>42205</v>
      </c>
      <c r="B163">
        <v>1</v>
      </c>
      <c r="C163">
        <v>0.57999999999999996</v>
      </c>
      <c r="D163">
        <v>0.53</v>
      </c>
      <c r="E163">
        <v>0.51</v>
      </c>
      <c r="F163">
        <v>0.5</v>
      </c>
      <c r="G163">
        <v>0.51</v>
      </c>
      <c r="H163">
        <v>0.56000000000000005</v>
      </c>
      <c r="I163">
        <v>0.68</v>
      </c>
      <c r="J163">
        <v>0.75</v>
      </c>
      <c r="K163">
        <v>0.7</v>
      </c>
      <c r="L163">
        <v>0.67</v>
      </c>
      <c r="M163">
        <v>0.64</v>
      </c>
      <c r="N163">
        <v>0.62</v>
      </c>
      <c r="O163">
        <v>0.62</v>
      </c>
      <c r="P163">
        <v>0.63</v>
      </c>
      <c r="Q163">
        <v>0.67</v>
      </c>
      <c r="R163">
        <v>0.76</v>
      </c>
      <c r="S163">
        <v>0.88</v>
      </c>
      <c r="T163">
        <v>1</v>
      </c>
      <c r="U163">
        <v>1.08</v>
      </c>
      <c r="V163">
        <v>1.17</v>
      </c>
      <c r="W163">
        <v>1.1499999999999999</v>
      </c>
      <c r="X163">
        <v>1.05</v>
      </c>
      <c r="Y163">
        <v>0.87</v>
      </c>
      <c r="Z163">
        <v>0.7</v>
      </c>
    </row>
    <row r="164" spans="1:26" x14ac:dyDescent="0.2">
      <c r="A164" s="17">
        <v>42206</v>
      </c>
      <c r="B164">
        <v>0</v>
      </c>
      <c r="C164">
        <v>0.72</v>
      </c>
      <c r="D164">
        <v>0.64</v>
      </c>
      <c r="E164">
        <v>0.6</v>
      </c>
      <c r="F164">
        <v>0.56999999999999995</v>
      </c>
      <c r="G164">
        <v>0.56999999999999995</v>
      </c>
      <c r="H164">
        <v>0.61</v>
      </c>
      <c r="I164">
        <v>0.71</v>
      </c>
      <c r="J164">
        <v>0.75</v>
      </c>
      <c r="K164">
        <v>0.71</v>
      </c>
      <c r="L164">
        <v>0.69</v>
      </c>
      <c r="M164">
        <v>0.68</v>
      </c>
      <c r="N164">
        <v>0.71</v>
      </c>
      <c r="O164">
        <v>0.76</v>
      </c>
      <c r="P164">
        <v>0.84</v>
      </c>
      <c r="Q164">
        <v>0.97</v>
      </c>
      <c r="R164">
        <v>1.1299999999999999</v>
      </c>
      <c r="S164">
        <v>1.29</v>
      </c>
      <c r="T164">
        <v>1.39</v>
      </c>
      <c r="U164">
        <v>1.4</v>
      </c>
      <c r="V164">
        <v>1.33</v>
      </c>
      <c r="W164">
        <v>1.34</v>
      </c>
      <c r="X164">
        <v>1.22</v>
      </c>
      <c r="Y164">
        <v>1.01</v>
      </c>
      <c r="Z164">
        <v>0.8</v>
      </c>
    </row>
    <row r="165" spans="1:26" x14ac:dyDescent="0.2">
      <c r="A165" s="17">
        <v>42206</v>
      </c>
      <c r="B165">
        <v>1</v>
      </c>
      <c r="C165">
        <v>0.65</v>
      </c>
      <c r="D165">
        <v>0.56999999999999995</v>
      </c>
      <c r="E165">
        <v>0.53</v>
      </c>
      <c r="F165">
        <v>0.51</v>
      </c>
      <c r="G165">
        <v>0.52</v>
      </c>
      <c r="H165">
        <v>0.56000000000000005</v>
      </c>
      <c r="I165">
        <v>0.66</v>
      </c>
      <c r="J165">
        <v>0.71</v>
      </c>
      <c r="K165">
        <v>0.68</v>
      </c>
      <c r="L165">
        <v>0.66</v>
      </c>
      <c r="M165">
        <v>0.65</v>
      </c>
      <c r="N165">
        <v>0.66</v>
      </c>
      <c r="O165">
        <v>0.71</v>
      </c>
      <c r="P165">
        <v>0.77</v>
      </c>
      <c r="Q165">
        <v>0.86</v>
      </c>
      <c r="R165">
        <v>1</v>
      </c>
      <c r="S165">
        <v>1.1499999999999999</v>
      </c>
      <c r="T165">
        <v>1.27</v>
      </c>
      <c r="U165">
        <v>1.3</v>
      </c>
      <c r="V165">
        <v>1.24</v>
      </c>
      <c r="W165">
        <v>1.22</v>
      </c>
      <c r="X165">
        <v>1.1499999999999999</v>
      </c>
      <c r="Y165">
        <v>0.99</v>
      </c>
      <c r="Z165">
        <v>0.81</v>
      </c>
    </row>
    <row r="166" spans="1:26" x14ac:dyDescent="0.2">
      <c r="A166" s="17">
        <v>42207</v>
      </c>
      <c r="B166">
        <v>0</v>
      </c>
      <c r="C166">
        <v>0.68</v>
      </c>
      <c r="D166">
        <v>0.61</v>
      </c>
      <c r="E166">
        <v>0.56999999999999995</v>
      </c>
      <c r="F166">
        <v>0.55000000000000004</v>
      </c>
      <c r="G166">
        <v>0.55000000000000004</v>
      </c>
      <c r="H166">
        <v>0.59</v>
      </c>
      <c r="I166">
        <v>0.7</v>
      </c>
      <c r="J166">
        <v>0.74</v>
      </c>
      <c r="K166">
        <v>0.69</v>
      </c>
      <c r="L166">
        <v>0.67</v>
      </c>
      <c r="M166">
        <v>0.66</v>
      </c>
      <c r="N166">
        <v>0.66</v>
      </c>
      <c r="O166">
        <v>0.69</v>
      </c>
      <c r="P166">
        <v>0.73</v>
      </c>
      <c r="Q166">
        <v>0.81</v>
      </c>
      <c r="R166">
        <v>0.94</v>
      </c>
      <c r="S166">
        <v>1.08</v>
      </c>
      <c r="T166">
        <v>1.21</v>
      </c>
      <c r="U166">
        <v>1.22</v>
      </c>
      <c r="V166">
        <v>1.2</v>
      </c>
      <c r="W166">
        <v>1.24</v>
      </c>
      <c r="X166">
        <v>1.1299999999999999</v>
      </c>
      <c r="Y166">
        <v>0.94</v>
      </c>
      <c r="Z166">
        <v>0.76</v>
      </c>
    </row>
    <row r="167" spans="1:26" x14ac:dyDescent="0.2">
      <c r="A167" s="17">
        <v>42207</v>
      </c>
      <c r="B167">
        <v>1</v>
      </c>
      <c r="C167">
        <v>0.57999999999999996</v>
      </c>
      <c r="D167">
        <v>0.52</v>
      </c>
      <c r="E167">
        <v>0.49</v>
      </c>
      <c r="F167">
        <v>0.48</v>
      </c>
      <c r="G167">
        <v>0.49</v>
      </c>
      <c r="H167">
        <v>0.55000000000000004</v>
      </c>
      <c r="I167">
        <v>0.66</v>
      </c>
      <c r="J167">
        <v>0.73</v>
      </c>
      <c r="K167">
        <v>0.69</v>
      </c>
      <c r="L167">
        <v>0.67</v>
      </c>
      <c r="M167">
        <v>0.63</v>
      </c>
      <c r="N167">
        <v>0.61</v>
      </c>
      <c r="O167">
        <v>0.59</v>
      </c>
      <c r="P167">
        <v>0.57999999999999996</v>
      </c>
      <c r="Q167">
        <v>0.59</v>
      </c>
      <c r="R167">
        <v>0.64</v>
      </c>
      <c r="S167">
        <v>0.73</v>
      </c>
      <c r="T167">
        <v>0.84</v>
      </c>
      <c r="U167">
        <v>0.93</v>
      </c>
      <c r="V167">
        <v>0.98</v>
      </c>
      <c r="W167">
        <v>1.06</v>
      </c>
      <c r="X167">
        <v>1.01</v>
      </c>
      <c r="Y167">
        <v>0.84</v>
      </c>
      <c r="Z167">
        <v>0.67</v>
      </c>
    </row>
    <row r="168" spans="1:26" x14ac:dyDescent="0.2">
      <c r="A168" s="17">
        <v>42208</v>
      </c>
      <c r="B168">
        <v>0</v>
      </c>
      <c r="C168">
        <v>0.67</v>
      </c>
      <c r="D168">
        <v>0.59</v>
      </c>
      <c r="E168">
        <v>0.55000000000000004</v>
      </c>
      <c r="F168">
        <v>0.53</v>
      </c>
      <c r="G168">
        <v>0.52</v>
      </c>
      <c r="H168">
        <v>0.53</v>
      </c>
      <c r="I168">
        <v>0.56999999999999995</v>
      </c>
      <c r="J168">
        <v>0.64</v>
      </c>
      <c r="K168">
        <v>0.72</v>
      </c>
      <c r="L168">
        <v>0.77</v>
      </c>
      <c r="M168">
        <v>0.81</v>
      </c>
      <c r="N168">
        <v>0.85</v>
      </c>
      <c r="O168">
        <v>0.92</v>
      </c>
      <c r="P168">
        <v>1.05</v>
      </c>
      <c r="Q168">
        <v>1.25</v>
      </c>
      <c r="R168">
        <v>1.5</v>
      </c>
      <c r="S168">
        <v>1.76</v>
      </c>
      <c r="T168">
        <v>1.94</v>
      </c>
      <c r="U168">
        <v>1.95</v>
      </c>
      <c r="V168">
        <v>1.82</v>
      </c>
      <c r="W168">
        <v>1.7</v>
      </c>
      <c r="X168">
        <v>1.47</v>
      </c>
      <c r="Y168">
        <v>1.1599999999999999</v>
      </c>
      <c r="Z168">
        <v>0.9</v>
      </c>
    </row>
    <row r="169" spans="1:26" x14ac:dyDescent="0.2">
      <c r="A169" s="17">
        <v>42208</v>
      </c>
      <c r="B169">
        <v>1</v>
      </c>
      <c r="C169">
        <v>0.56000000000000005</v>
      </c>
      <c r="D169">
        <v>0.51</v>
      </c>
      <c r="E169">
        <v>0.49</v>
      </c>
      <c r="F169">
        <v>0.48</v>
      </c>
      <c r="G169">
        <v>0.49</v>
      </c>
      <c r="H169">
        <v>0.54</v>
      </c>
      <c r="I169">
        <v>0.66</v>
      </c>
      <c r="J169">
        <v>0.72</v>
      </c>
      <c r="K169">
        <v>0.66</v>
      </c>
      <c r="L169">
        <v>0.62</v>
      </c>
      <c r="M169">
        <v>0.59</v>
      </c>
      <c r="N169">
        <v>0.56999999999999995</v>
      </c>
      <c r="O169">
        <v>0.56000000000000005</v>
      </c>
      <c r="P169">
        <v>0.55000000000000004</v>
      </c>
      <c r="Q169">
        <v>0.56000000000000005</v>
      </c>
      <c r="R169">
        <v>0.61</v>
      </c>
      <c r="S169">
        <v>0.7</v>
      </c>
      <c r="T169">
        <v>0.8</v>
      </c>
      <c r="U169">
        <v>0.88</v>
      </c>
      <c r="V169">
        <v>0.93</v>
      </c>
      <c r="W169">
        <v>1.02</v>
      </c>
      <c r="X169">
        <v>0.97</v>
      </c>
      <c r="Y169">
        <v>0.82</v>
      </c>
      <c r="Z169">
        <v>0.65</v>
      </c>
    </row>
    <row r="170" spans="1:26" x14ac:dyDescent="0.2">
      <c r="A170" s="17">
        <v>42209</v>
      </c>
      <c r="B170">
        <v>0</v>
      </c>
      <c r="C170">
        <v>0.79</v>
      </c>
      <c r="D170">
        <v>0.69</v>
      </c>
      <c r="E170">
        <v>0.64</v>
      </c>
      <c r="F170">
        <v>0.61</v>
      </c>
      <c r="G170">
        <v>0.6</v>
      </c>
      <c r="H170">
        <v>0.64</v>
      </c>
      <c r="I170">
        <v>0.74</v>
      </c>
      <c r="J170">
        <v>0.8</v>
      </c>
      <c r="K170">
        <v>0.77</v>
      </c>
      <c r="L170">
        <v>0.76</v>
      </c>
      <c r="M170">
        <v>0.76</v>
      </c>
      <c r="N170">
        <v>0.77</v>
      </c>
      <c r="O170">
        <v>0.8</v>
      </c>
      <c r="P170">
        <v>0.81</v>
      </c>
      <c r="Q170">
        <v>0.82</v>
      </c>
      <c r="R170">
        <v>0.87</v>
      </c>
      <c r="S170">
        <v>0.93</v>
      </c>
      <c r="T170">
        <v>1.02</v>
      </c>
      <c r="U170">
        <v>1.0900000000000001</v>
      </c>
      <c r="V170">
        <v>1.1599999999999999</v>
      </c>
      <c r="W170">
        <v>1.17</v>
      </c>
      <c r="X170">
        <v>1.0900000000000001</v>
      </c>
      <c r="Y170">
        <v>0.92</v>
      </c>
      <c r="Z170">
        <v>0.74</v>
      </c>
    </row>
    <row r="171" spans="1:26" x14ac:dyDescent="0.2">
      <c r="A171" s="17">
        <v>42209</v>
      </c>
      <c r="B171">
        <v>1</v>
      </c>
      <c r="C171">
        <v>0.56000000000000005</v>
      </c>
      <c r="D171">
        <v>0.51</v>
      </c>
      <c r="E171">
        <v>0.48</v>
      </c>
      <c r="F171">
        <v>0.47</v>
      </c>
      <c r="G171">
        <v>0.49</v>
      </c>
      <c r="H171">
        <v>0.54</v>
      </c>
      <c r="I171">
        <v>0.66</v>
      </c>
      <c r="J171">
        <v>0.72</v>
      </c>
      <c r="K171">
        <v>0.67</v>
      </c>
      <c r="L171">
        <v>0.62</v>
      </c>
      <c r="M171">
        <v>0.59</v>
      </c>
      <c r="N171">
        <v>0.56000000000000005</v>
      </c>
      <c r="O171">
        <v>0.55000000000000004</v>
      </c>
      <c r="P171">
        <v>0.53</v>
      </c>
      <c r="Q171">
        <v>0.54</v>
      </c>
      <c r="R171">
        <v>0.57999999999999996</v>
      </c>
      <c r="S171">
        <v>0.66</v>
      </c>
      <c r="T171">
        <v>0.76</v>
      </c>
      <c r="U171">
        <v>0.84</v>
      </c>
      <c r="V171">
        <v>0.89</v>
      </c>
      <c r="W171">
        <v>0.99</v>
      </c>
      <c r="X171">
        <v>0.96</v>
      </c>
      <c r="Y171">
        <v>0.81</v>
      </c>
      <c r="Z171">
        <v>0.65</v>
      </c>
    </row>
    <row r="172" spans="1:26" x14ac:dyDescent="0.2">
      <c r="A172" s="17">
        <v>42210</v>
      </c>
      <c r="B172">
        <v>0</v>
      </c>
      <c r="C172">
        <v>0.64</v>
      </c>
      <c r="D172">
        <v>0.57999999999999996</v>
      </c>
      <c r="E172">
        <v>0.55000000000000004</v>
      </c>
      <c r="F172">
        <v>0.53</v>
      </c>
      <c r="G172">
        <v>0.54</v>
      </c>
      <c r="H172">
        <v>0.59</v>
      </c>
      <c r="I172">
        <v>0.7</v>
      </c>
      <c r="J172">
        <v>0.76</v>
      </c>
      <c r="K172">
        <v>0.71</v>
      </c>
      <c r="L172">
        <v>0.69</v>
      </c>
      <c r="M172">
        <v>0.67</v>
      </c>
      <c r="N172">
        <v>0.67</v>
      </c>
      <c r="O172">
        <v>0.69</v>
      </c>
      <c r="P172">
        <v>0.72</v>
      </c>
      <c r="Q172">
        <v>0.78</v>
      </c>
      <c r="R172">
        <v>0.86</v>
      </c>
      <c r="S172">
        <v>0.96</v>
      </c>
      <c r="T172">
        <v>1.05</v>
      </c>
      <c r="U172">
        <v>1.0900000000000001</v>
      </c>
      <c r="V172">
        <v>1.1200000000000001</v>
      </c>
      <c r="W172">
        <v>1.1200000000000001</v>
      </c>
      <c r="X172">
        <v>1.02</v>
      </c>
      <c r="Y172">
        <v>0.86</v>
      </c>
      <c r="Z172">
        <v>0.7</v>
      </c>
    </row>
    <row r="173" spans="1:26" x14ac:dyDescent="0.2">
      <c r="A173" s="17">
        <v>42210</v>
      </c>
      <c r="B173">
        <v>1</v>
      </c>
      <c r="C173">
        <v>0.56000000000000005</v>
      </c>
      <c r="D173">
        <v>0.51</v>
      </c>
      <c r="E173">
        <v>0.48</v>
      </c>
      <c r="F173">
        <v>0.47</v>
      </c>
      <c r="G173">
        <v>0.49</v>
      </c>
      <c r="H173">
        <v>0.54</v>
      </c>
      <c r="I173">
        <v>0.66</v>
      </c>
      <c r="J173">
        <v>0.74</v>
      </c>
      <c r="K173">
        <v>0.71</v>
      </c>
      <c r="L173">
        <v>0.69</v>
      </c>
      <c r="M173">
        <v>0.67</v>
      </c>
      <c r="N173">
        <v>0.67</v>
      </c>
      <c r="O173">
        <v>0.66</v>
      </c>
      <c r="P173">
        <v>0.63</v>
      </c>
      <c r="Q173">
        <v>0.61</v>
      </c>
      <c r="R173">
        <v>0.62</v>
      </c>
      <c r="S173">
        <v>0.67</v>
      </c>
      <c r="T173">
        <v>0.78</v>
      </c>
      <c r="U173">
        <v>0.84</v>
      </c>
      <c r="V173">
        <v>0.89</v>
      </c>
      <c r="W173">
        <v>0.97</v>
      </c>
      <c r="X173">
        <v>0.93</v>
      </c>
      <c r="Y173">
        <v>0.78</v>
      </c>
      <c r="Z173">
        <v>0.63</v>
      </c>
    </row>
    <row r="174" spans="1:26" x14ac:dyDescent="0.2">
      <c r="A174" s="17">
        <v>42211</v>
      </c>
      <c r="B174">
        <v>0</v>
      </c>
      <c r="C174">
        <v>0.6</v>
      </c>
      <c r="D174">
        <v>0.54</v>
      </c>
      <c r="E174">
        <v>0.51</v>
      </c>
      <c r="F174">
        <v>0.5</v>
      </c>
      <c r="G174">
        <v>0.51</v>
      </c>
      <c r="H174">
        <v>0.55000000000000004</v>
      </c>
      <c r="I174">
        <v>0.66</v>
      </c>
      <c r="J174">
        <v>0.72</v>
      </c>
      <c r="K174">
        <v>0.68</v>
      </c>
      <c r="L174">
        <v>0.66</v>
      </c>
      <c r="M174">
        <v>0.64</v>
      </c>
      <c r="N174">
        <v>0.63</v>
      </c>
      <c r="O174">
        <v>0.63</v>
      </c>
      <c r="P174">
        <v>0.63</v>
      </c>
      <c r="Q174">
        <v>0.65</v>
      </c>
      <c r="R174">
        <v>0.72</v>
      </c>
      <c r="S174">
        <v>0.8</v>
      </c>
      <c r="T174">
        <v>0.89</v>
      </c>
      <c r="U174">
        <v>0.97</v>
      </c>
      <c r="V174">
        <v>1.03</v>
      </c>
      <c r="W174">
        <v>1.04</v>
      </c>
      <c r="X174">
        <v>0.96</v>
      </c>
      <c r="Y174">
        <v>0.81</v>
      </c>
      <c r="Z174">
        <v>0.66</v>
      </c>
    </row>
    <row r="175" spans="1:26" x14ac:dyDescent="0.2">
      <c r="A175" s="17">
        <v>42211</v>
      </c>
      <c r="B175">
        <v>1</v>
      </c>
      <c r="C175">
        <v>0.54</v>
      </c>
      <c r="D175">
        <v>0.49</v>
      </c>
      <c r="E175">
        <v>0.47</v>
      </c>
      <c r="F175">
        <v>0.47</v>
      </c>
      <c r="G175">
        <v>0.48</v>
      </c>
      <c r="H175">
        <v>0.54</v>
      </c>
      <c r="I175">
        <v>0.68</v>
      </c>
      <c r="J175">
        <v>0.75</v>
      </c>
      <c r="K175">
        <v>0.7</v>
      </c>
      <c r="L175">
        <v>0.66</v>
      </c>
      <c r="M175">
        <v>0.62</v>
      </c>
      <c r="N175">
        <v>0.59</v>
      </c>
      <c r="O175">
        <v>0.57999999999999996</v>
      </c>
      <c r="P175">
        <v>0.56000000000000005</v>
      </c>
      <c r="Q175">
        <v>0.56000000000000005</v>
      </c>
      <c r="R175">
        <v>0.57999999999999996</v>
      </c>
      <c r="S175">
        <v>0.63</v>
      </c>
      <c r="T175">
        <v>0.71</v>
      </c>
      <c r="U175">
        <v>0.77</v>
      </c>
      <c r="V175">
        <v>0.82</v>
      </c>
      <c r="W175">
        <v>0.91</v>
      </c>
      <c r="X175">
        <v>0.91</v>
      </c>
      <c r="Y175">
        <v>0.81</v>
      </c>
      <c r="Z175">
        <v>0.68</v>
      </c>
    </row>
    <row r="176" spans="1:26" x14ac:dyDescent="0.2">
      <c r="A176" s="17">
        <v>42212</v>
      </c>
      <c r="B176">
        <v>0</v>
      </c>
      <c r="C176">
        <v>0.57999999999999996</v>
      </c>
      <c r="D176">
        <v>0.53</v>
      </c>
      <c r="E176">
        <v>0.5</v>
      </c>
      <c r="F176">
        <v>0.49</v>
      </c>
      <c r="G176">
        <v>0.5</v>
      </c>
      <c r="H176">
        <v>0.55000000000000004</v>
      </c>
      <c r="I176">
        <v>0.67</v>
      </c>
      <c r="J176">
        <v>0.73</v>
      </c>
      <c r="K176">
        <v>0.69</v>
      </c>
      <c r="L176">
        <v>0.66</v>
      </c>
      <c r="M176">
        <v>0.63</v>
      </c>
      <c r="N176">
        <v>0.61</v>
      </c>
      <c r="O176">
        <v>0.6</v>
      </c>
      <c r="P176">
        <v>0.61</v>
      </c>
      <c r="Q176">
        <v>0.64</v>
      </c>
      <c r="R176">
        <v>0.72</v>
      </c>
      <c r="S176">
        <v>0.82</v>
      </c>
      <c r="T176">
        <v>0.94</v>
      </c>
      <c r="U176">
        <v>1</v>
      </c>
      <c r="V176">
        <v>1.07</v>
      </c>
      <c r="W176">
        <v>1.1100000000000001</v>
      </c>
      <c r="X176">
        <v>1.02</v>
      </c>
      <c r="Y176">
        <v>0.86</v>
      </c>
      <c r="Z176">
        <v>0.7</v>
      </c>
    </row>
    <row r="177" spans="1:26" x14ac:dyDescent="0.2">
      <c r="A177" s="17">
        <v>42212</v>
      </c>
      <c r="B177">
        <v>1</v>
      </c>
      <c r="C177">
        <v>0.57999999999999996</v>
      </c>
      <c r="D177">
        <v>0.52</v>
      </c>
      <c r="E177">
        <v>0.49</v>
      </c>
      <c r="F177">
        <v>0.48</v>
      </c>
      <c r="G177">
        <v>0.49</v>
      </c>
      <c r="H177">
        <v>0.54</v>
      </c>
      <c r="I177">
        <v>0.66</v>
      </c>
      <c r="J177">
        <v>0.72</v>
      </c>
      <c r="K177">
        <v>0.68</v>
      </c>
      <c r="L177">
        <v>0.65</v>
      </c>
      <c r="M177">
        <v>0.63</v>
      </c>
      <c r="N177">
        <v>0.61</v>
      </c>
      <c r="O177">
        <v>0.59</v>
      </c>
      <c r="P177">
        <v>0.57999999999999996</v>
      </c>
      <c r="Q177">
        <v>0.59</v>
      </c>
      <c r="R177">
        <v>0.63</v>
      </c>
      <c r="S177">
        <v>0.72</v>
      </c>
      <c r="T177">
        <v>0.83</v>
      </c>
      <c r="U177">
        <v>0.91</v>
      </c>
      <c r="V177">
        <v>0.95</v>
      </c>
      <c r="W177">
        <v>1.03</v>
      </c>
      <c r="X177">
        <v>0.98</v>
      </c>
      <c r="Y177">
        <v>0.82</v>
      </c>
      <c r="Z177">
        <v>0.65</v>
      </c>
    </row>
    <row r="178" spans="1:26" x14ac:dyDescent="0.2">
      <c r="A178" s="17">
        <v>42213</v>
      </c>
      <c r="B178">
        <v>0</v>
      </c>
      <c r="C178">
        <v>0.6</v>
      </c>
      <c r="D178">
        <v>0.54</v>
      </c>
      <c r="E178">
        <v>0.51</v>
      </c>
      <c r="F178">
        <v>0.5</v>
      </c>
      <c r="G178">
        <v>0.51</v>
      </c>
      <c r="H178">
        <v>0.55000000000000004</v>
      </c>
      <c r="I178">
        <v>0.66</v>
      </c>
      <c r="J178">
        <v>0.72</v>
      </c>
      <c r="K178">
        <v>0.68</v>
      </c>
      <c r="L178">
        <v>0.66</v>
      </c>
      <c r="M178">
        <v>0.63</v>
      </c>
      <c r="N178">
        <v>0.63</v>
      </c>
      <c r="O178">
        <v>0.64</v>
      </c>
      <c r="P178">
        <v>0.68</v>
      </c>
      <c r="Q178">
        <v>0.75</v>
      </c>
      <c r="R178">
        <v>0.88</v>
      </c>
      <c r="S178">
        <v>1.04</v>
      </c>
      <c r="T178">
        <v>1.1599999999999999</v>
      </c>
      <c r="U178">
        <v>1.18</v>
      </c>
      <c r="V178">
        <v>1.17</v>
      </c>
      <c r="W178">
        <v>1.1599999999999999</v>
      </c>
      <c r="X178">
        <v>1.07</v>
      </c>
      <c r="Y178">
        <v>0.94</v>
      </c>
      <c r="Z178">
        <v>0.78</v>
      </c>
    </row>
    <row r="179" spans="1:26" x14ac:dyDescent="0.2">
      <c r="A179" s="17">
        <v>42213</v>
      </c>
      <c r="B179">
        <v>1</v>
      </c>
      <c r="C179">
        <v>0.56000000000000005</v>
      </c>
      <c r="D179">
        <v>0.51</v>
      </c>
      <c r="E179">
        <v>0.48</v>
      </c>
      <c r="F179">
        <v>0.47</v>
      </c>
      <c r="G179">
        <v>0.49</v>
      </c>
      <c r="H179">
        <v>0.55000000000000004</v>
      </c>
      <c r="I179">
        <v>0.67</v>
      </c>
      <c r="J179">
        <v>0.73</v>
      </c>
      <c r="K179">
        <v>0.68</v>
      </c>
      <c r="L179">
        <v>0.63</v>
      </c>
      <c r="M179">
        <v>0.59</v>
      </c>
      <c r="N179">
        <v>0.56999999999999995</v>
      </c>
      <c r="O179">
        <v>0.55000000000000004</v>
      </c>
      <c r="P179">
        <v>0.53</v>
      </c>
      <c r="Q179">
        <v>0.53</v>
      </c>
      <c r="R179">
        <v>0.56000000000000005</v>
      </c>
      <c r="S179">
        <v>0.64</v>
      </c>
      <c r="T179">
        <v>0.74</v>
      </c>
      <c r="U179">
        <v>0.82</v>
      </c>
      <c r="V179">
        <v>0.89</v>
      </c>
      <c r="W179">
        <v>0.98</v>
      </c>
      <c r="X179">
        <v>0.94</v>
      </c>
      <c r="Y179">
        <v>0.79</v>
      </c>
      <c r="Z179">
        <v>0.64</v>
      </c>
    </row>
    <row r="180" spans="1:26" x14ac:dyDescent="0.2">
      <c r="A180" s="17">
        <v>42214</v>
      </c>
      <c r="B180">
        <v>0</v>
      </c>
      <c r="C180">
        <v>0.82</v>
      </c>
      <c r="D180">
        <v>0.71</v>
      </c>
      <c r="E180">
        <v>0.64</v>
      </c>
      <c r="F180">
        <v>0.6</v>
      </c>
      <c r="G180">
        <v>0.59</v>
      </c>
      <c r="H180">
        <v>0.63</v>
      </c>
      <c r="I180">
        <v>0.73</v>
      </c>
      <c r="J180">
        <v>0.78</v>
      </c>
      <c r="K180">
        <v>0.75</v>
      </c>
      <c r="L180">
        <v>0.75</v>
      </c>
      <c r="M180">
        <v>0.81</v>
      </c>
      <c r="N180">
        <v>0.94</v>
      </c>
      <c r="O180">
        <v>1.1399999999999999</v>
      </c>
      <c r="P180">
        <v>1.4</v>
      </c>
      <c r="Q180">
        <v>1.73</v>
      </c>
      <c r="R180">
        <v>2.09</v>
      </c>
      <c r="S180">
        <v>2.39</v>
      </c>
      <c r="T180">
        <v>2.56</v>
      </c>
      <c r="U180">
        <v>2.52</v>
      </c>
      <c r="V180">
        <v>2.31</v>
      </c>
      <c r="W180">
        <v>2.0699999999999998</v>
      </c>
      <c r="X180">
        <v>1.73</v>
      </c>
      <c r="Y180">
        <v>1.36</v>
      </c>
      <c r="Z180">
        <v>1.05</v>
      </c>
    </row>
    <row r="181" spans="1:26" x14ac:dyDescent="0.2">
      <c r="A181" s="17">
        <v>42214</v>
      </c>
      <c r="B181">
        <v>1</v>
      </c>
      <c r="C181">
        <v>0.54</v>
      </c>
      <c r="D181">
        <v>0.5</v>
      </c>
      <c r="E181">
        <v>0.48</v>
      </c>
      <c r="F181">
        <v>0.47</v>
      </c>
      <c r="G181">
        <v>0.49</v>
      </c>
      <c r="H181">
        <v>0.54</v>
      </c>
      <c r="I181">
        <v>0.67</v>
      </c>
      <c r="J181">
        <v>0.73</v>
      </c>
      <c r="K181">
        <v>0.69</v>
      </c>
      <c r="L181">
        <v>0.64</v>
      </c>
      <c r="M181">
        <v>0.6</v>
      </c>
      <c r="N181">
        <v>0.57999999999999996</v>
      </c>
      <c r="O181">
        <v>0.56000000000000005</v>
      </c>
      <c r="P181">
        <v>0.54</v>
      </c>
      <c r="Q181">
        <v>0.54</v>
      </c>
      <c r="R181">
        <v>0.57999999999999996</v>
      </c>
      <c r="S181">
        <v>0.64</v>
      </c>
      <c r="T181">
        <v>0.73</v>
      </c>
      <c r="U181">
        <v>0.81</v>
      </c>
      <c r="V181">
        <v>0.87</v>
      </c>
      <c r="W181">
        <v>0.97</v>
      </c>
      <c r="X181">
        <v>0.94</v>
      </c>
      <c r="Y181">
        <v>0.8</v>
      </c>
      <c r="Z181">
        <v>0.64</v>
      </c>
    </row>
    <row r="182" spans="1:26" x14ac:dyDescent="0.2">
      <c r="A182" s="17">
        <v>42215</v>
      </c>
      <c r="B182">
        <v>0</v>
      </c>
      <c r="C182">
        <v>0.85</v>
      </c>
      <c r="D182">
        <v>0.74</v>
      </c>
      <c r="E182">
        <v>0.66</v>
      </c>
      <c r="F182">
        <v>0.62</v>
      </c>
      <c r="G182">
        <v>0.61</v>
      </c>
      <c r="H182">
        <v>0.64</v>
      </c>
      <c r="I182">
        <v>0.74</v>
      </c>
      <c r="J182">
        <v>0.78</v>
      </c>
      <c r="K182">
        <v>0.74</v>
      </c>
      <c r="L182">
        <v>0.73</v>
      </c>
      <c r="M182">
        <v>0.76</v>
      </c>
      <c r="N182">
        <v>0.81</v>
      </c>
      <c r="O182">
        <v>0.91</v>
      </c>
      <c r="P182">
        <v>1.02</v>
      </c>
      <c r="Q182">
        <v>1.1599999999999999</v>
      </c>
      <c r="R182">
        <v>1.34</v>
      </c>
      <c r="S182">
        <v>1.48</v>
      </c>
      <c r="T182">
        <v>1.55</v>
      </c>
      <c r="U182">
        <v>1.5</v>
      </c>
      <c r="V182">
        <v>1.44</v>
      </c>
      <c r="W182">
        <v>1.36</v>
      </c>
      <c r="X182">
        <v>1.19</v>
      </c>
      <c r="Y182">
        <v>0.98</v>
      </c>
      <c r="Z182">
        <v>0.78</v>
      </c>
    </row>
    <row r="183" spans="1:26" x14ac:dyDescent="0.2">
      <c r="A183" s="17">
        <v>42215</v>
      </c>
      <c r="B183">
        <v>1</v>
      </c>
      <c r="C183">
        <v>0.55000000000000004</v>
      </c>
      <c r="D183">
        <v>0.5</v>
      </c>
      <c r="E183">
        <v>0.48</v>
      </c>
      <c r="F183">
        <v>0.47</v>
      </c>
      <c r="G183">
        <v>0.48</v>
      </c>
      <c r="H183">
        <v>0.54</v>
      </c>
      <c r="I183">
        <v>0.67</v>
      </c>
      <c r="J183">
        <v>0.73</v>
      </c>
      <c r="K183">
        <v>0.69</v>
      </c>
      <c r="L183">
        <v>0.65</v>
      </c>
      <c r="M183">
        <v>0.62</v>
      </c>
      <c r="N183">
        <v>0.61</v>
      </c>
      <c r="O183">
        <v>0.6</v>
      </c>
      <c r="P183">
        <v>0.59</v>
      </c>
      <c r="Q183">
        <v>0.6</v>
      </c>
      <c r="R183">
        <v>0.65</v>
      </c>
      <c r="S183">
        <v>0.71</v>
      </c>
      <c r="T183">
        <v>0.79</v>
      </c>
      <c r="U183">
        <v>0.86</v>
      </c>
      <c r="V183">
        <v>0.9</v>
      </c>
      <c r="W183">
        <v>0.96</v>
      </c>
      <c r="X183">
        <v>0.92</v>
      </c>
      <c r="Y183">
        <v>0.78</v>
      </c>
      <c r="Z183">
        <v>0.64</v>
      </c>
    </row>
    <row r="184" spans="1:26" x14ac:dyDescent="0.2">
      <c r="A184" s="17">
        <v>42216</v>
      </c>
      <c r="B184">
        <v>0</v>
      </c>
      <c r="C184">
        <v>0.66</v>
      </c>
      <c r="D184">
        <v>0.59</v>
      </c>
      <c r="E184">
        <v>0.55000000000000004</v>
      </c>
      <c r="F184">
        <v>0.53</v>
      </c>
      <c r="G184">
        <v>0.54</v>
      </c>
      <c r="H184">
        <v>0.57999999999999996</v>
      </c>
      <c r="I184">
        <v>0.68</v>
      </c>
      <c r="J184">
        <v>0.74</v>
      </c>
      <c r="K184">
        <v>0.69</v>
      </c>
      <c r="L184">
        <v>0.66</v>
      </c>
      <c r="M184">
        <v>0.64</v>
      </c>
      <c r="N184">
        <v>0.65</v>
      </c>
      <c r="O184">
        <v>0.66</v>
      </c>
      <c r="P184">
        <v>0.71</v>
      </c>
      <c r="Q184">
        <v>0.81</v>
      </c>
      <c r="R184">
        <v>0.97</v>
      </c>
      <c r="S184">
        <v>1.17</v>
      </c>
      <c r="T184">
        <v>1.33</v>
      </c>
      <c r="U184">
        <v>1.36</v>
      </c>
      <c r="V184">
        <v>1.36</v>
      </c>
      <c r="W184">
        <v>1.32</v>
      </c>
      <c r="X184">
        <v>1.18</v>
      </c>
      <c r="Y184">
        <v>0.97</v>
      </c>
      <c r="Z184">
        <v>0.78</v>
      </c>
    </row>
    <row r="185" spans="1:26" x14ac:dyDescent="0.2">
      <c r="A185" s="17">
        <v>42216</v>
      </c>
      <c r="B185">
        <v>1</v>
      </c>
      <c r="C185">
        <v>0.55000000000000004</v>
      </c>
      <c r="D185">
        <v>0.5</v>
      </c>
      <c r="E185">
        <v>0.48</v>
      </c>
      <c r="F185">
        <v>0.47</v>
      </c>
      <c r="G185">
        <v>0.48</v>
      </c>
      <c r="H185">
        <v>0.54</v>
      </c>
      <c r="I185">
        <v>0.67</v>
      </c>
      <c r="J185">
        <v>0.74</v>
      </c>
      <c r="K185">
        <v>0.7</v>
      </c>
      <c r="L185">
        <v>0.67</v>
      </c>
      <c r="M185">
        <v>0.65</v>
      </c>
      <c r="N185">
        <v>0.63</v>
      </c>
      <c r="O185">
        <v>0.59</v>
      </c>
      <c r="P185">
        <v>0.56000000000000005</v>
      </c>
      <c r="Q185">
        <v>0.55000000000000004</v>
      </c>
      <c r="R185">
        <v>0.56999999999999995</v>
      </c>
      <c r="S185">
        <v>0.63</v>
      </c>
      <c r="T185">
        <v>0.71</v>
      </c>
      <c r="U185">
        <v>0.77</v>
      </c>
      <c r="V185">
        <v>0.82</v>
      </c>
      <c r="W185">
        <v>0.91</v>
      </c>
      <c r="X185">
        <v>0.9</v>
      </c>
      <c r="Y185">
        <v>0.8</v>
      </c>
      <c r="Z185">
        <v>0.67</v>
      </c>
    </row>
    <row r="186" spans="1:26" x14ac:dyDescent="0.2">
      <c r="A186" s="17">
        <v>42217</v>
      </c>
      <c r="B186">
        <v>0</v>
      </c>
      <c r="C186">
        <v>0.65</v>
      </c>
      <c r="D186">
        <v>0.56999999999999995</v>
      </c>
      <c r="E186">
        <v>0.54</v>
      </c>
      <c r="F186">
        <v>0.52</v>
      </c>
      <c r="G186">
        <v>0.53</v>
      </c>
      <c r="H186">
        <v>0.56999999999999995</v>
      </c>
      <c r="I186">
        <v>0.68</v>
      </c>
      <c r="J186">
        <v>0.74</v>
      </c>
      <c r="K186">
        <v>0.69</v>
      </c>
      <c r="L186">
        <v>0.68</v>
      </c>
      <c r="M186">
        <v>0.67</v>
      </c>
      <c r="N186">
        <v>0.68</v>
      </c>
      <c r="O186">
        <v>0.75</v>
      </c>
      <c r="P186">
        <v>0.88</v>
      </c>
      <c r="Q186">
        <v>1.06</v>
      </c>
      <c r="R186">
        <v>1.32</v>
      </c>
      <c r="S186">
        <v>1.58</v>
      </c>
      <c r="T186">
        <v>1.75</v>
      </c>
      <c r="U186">
        <v>1.73</v>
      </c>
      <c r="V186">
        <v>1.66</v>
      </c>
      <c r="W186">
        <v>1.57</v>
      </c>
      <c r="X186">
        <v>1.37</v>
      </c>
      <c r="Y186">
        <v>1.1100000000000001</v>
      </c>
      <c r="Z186">
        <v>0.88</v>
      </c>
    </row>
    <row r="187" spans="1:26" x14ac:dyDescent="0.2">
      <c r="A187" s="17">
        <v>42217</v>
      </c>
      <c r="B187">
        <v>1</v>
      </c>
      <c r="C187">
        <v>0.55000000000000004</v>
      </c>
      <c r="D187">
        <v>0.5</v>
      </c>
      <c r="E187">
        <v>0.48</v>
      </c>
      <c r="F187">
        <v>0.47</v>
      </c>
      <c r="G187">
        <v>0.48</v>
      </c>
      <c r="H187">
        <v>0.54</v>
      </c>
      <c r="I187">
        <v>0.66</v>
      </c>
      <c r="J187">
        <v>0.74</v>
      </c>
      <c r="K187">
        <v>0.71</v>
      </c>
      <c r="L187">
        <v>0.69</v>
      </c>
      <c r="M187">
        <v>0.67</v>
      </c>
      <c r="N187">
        <v>0.63</v>
      </c>
      <c r="O187">
        <v>0.6</v>
      </c>
      <c r="P187">
        <v>0.57999999999999996</v>
      </c>
      <c r="Q187">
        <v>0.56999999999999995</v>
      </c>
      <c r="R187">
        <v>0.6</v>
      </c>
      <c r="S187">
        <v>0.67</v>
      </c>
      <c r="T187">
        <v>0.77</v>
      </c>
      <c r="U187">
        <v>0.86</v>
      </c>
      <c r="V187">
        <v>0.91</v>
      </c>
      <c r="W187">
        <v>0.99</v>
      </c>
      <c r="X187">
        <v>0.96</v>
      </c>
      <c r="Y187">
        <v>0.81</v>
      </c>
      <c r="Z187">
        <v>0.65</v>
      </c>
    </row>
    <row r="188" spans="1:26" x14ac:dyDescent="0.2">
      <c r="A188" s="17">
        <v>42218</v>
      </c>
      <c r="B188">
        <v>0</v>
      </c>
      <c r="C188">
        <v>0.73</v>
      </c>
      <c r="D188">
        <v>0.64</v>
      </c>
      <c r="E188">
        <v>0.59</v>
      </c>
      <c r="F188">
        <v>0.56999999999999995</v>
      </c>
      <c r="G188">
        <v>0.56999999999999995</v>
      </c>
      <c r="H188">
        <v>0.6</v>
      </c>
      <c r="I188">
        <v>0.7</v>
      </c>
      <c r="J188">
        <v>0.76</v>
      </c>
      <c r="K188">
        <v>0.73</v>
      </c>
      <c r="L188">
        <v>0.72</v>
      </c>
      <c r="M188">
        <v>0.74</v>
      </c>
      <c r="N188">
        <v>0.8</v>
      </c>
      <c r="O188">
        <v>0.92</v>
      </c>
      <c r="P188">
        <v>1.1000000000000001</v>
      </c>
      <c r="Q188">
        <v>1.32</v>
      </c>
      <c r="R188">
        <v>1.58</v>
      </c>
      <c r="S188">
        <v>1.79</v>
      </c>
      <c r="T188">
        <v>1.86</v>
      </c>
      <c r="U188">
        <v>1.76</v>
      </c>
      <c r="V188">
        <v>1.62</v>
      </c>
      <c r="W188">
        <v>1.5</v>
      </c>
      <c r="X188">
        <v>1.33</v>
      </c>
      <c r="Y188">
        <v>1.1399999999999999</v>
      </c>
      <c r="Z188">
        <v>0.93</v>
      </c>
    </row>
    <row r="189" spans="1:26" x14ac:dyDescent="0.2">
      <c r="A189" s="17">
        <v>42218</v>
      </c>
      <c r="B189">
        <v>1</v>
      </c>
      <c r="C189">
        <v>0.55000000000000004</v>
      </c>
      <c r="D189">
        <v>0.5</v>
      </c>
      <c r="E189">
        <v>0.48</v>
      </c>
      <c r="F189">
        <v>0.47</v>
      </c>
      <c r="G189">
        <v>0.49</v>
      </c>
      <c r="H189">
        <v>0.54</v>
      </c>
      <c r="I189">
        <v>0.66</v>
      </c>
      <c r="J189">
        <v>0.73</v>
      </c>
      <c r="K189">
        <v>0.69</v>
      </c>
      <c r="L189">
        <v>0.66</v>
      </c>
      <c r="M189">
        <v>0.63</v>
      </c>
      <c r="N189">
        <v>0.61</v>
      </c>
      <c r="O189">
        <v>0.57999999999999996</v>
      </c>
      <c r="P189">
        <v>0.55000000000000004</v>
      </c>
      <c r="Q189">
        <v>0.54</v>
      </c>
      <c r="R189">
        <v>0.57999999999999996</v>
      </c>
      <c r="S189">
        <v>0.65</v>
      </c>
      <c r="T189">
        <v>0.75</v>
      </c>
      <c r="U189">
        <v>0.84</v>
      </c>
      <c r="V189">
        <v>0.89</v>
      </c>
      <c r="W189">
        <v>0.98</v>
      </c>
      <c r="X189">
        <v>0.97</v>
      </c>
      <c r="Y189">
        <v>0.82</v>
      </c>
      <c r="Z189">
        <v>0.66</v>
      </c>
    </row>
    <row r="190" spans="1:26" x14ac:dyDescent="0.2">
      <c r="A190" s="17">
        <v>42219</v>
      </c>
      <c r="B190">
        <v>0</v>
      </c>
      <c r="C190">
        <v>0.71</v>
      </c>
      <c r="D190">
        <v>0.62</v>
      </c>
      <c r="E190">
        <v>0.57999999999999996</v>
      </c>
      <c r="F190">
        <v>0.56000000000000005</v>
      </c>
      <c r="G190">
        <v>0.56000000000000005</v>
      </c>
      <c r="H190">
        <v>0.6</v>
      </c>
      <c r="I190">
        <v>0.7</v>
      </c>
      <c r="J190">
        <v>0.77</v>
      </c>
      <c r="K190">
        <v>0.73</v>
      </c>
      <c r="L190">
        <v>0.71</v>
      </c>
      <c r="M190">
        <v>0.72</v>
      </c>
      <c r="N190">
        <v>0.73</v>
      </c>
      <c r="O190">
        <v>0.76</v>
      </c>
      <c r="P190">
        <v>0.8</v>
      </c>
      <c r="Q190">
        <v>0.9</v>
      </c>
      <c r="R190">
        <v>1.05</v>
      </c>
      <c r="S190">
        <v>1.2</v>
      </c>
      <c r="T190">
        <v>1.31</v>
      </c>
      <c r="U190">
        <v>1.34</v>
      </c>
      <c r="V190">
        <v>1.36</v>
      </c>
      <c r="W190">
        <v>1.3</v>
      </c>
      <c r="X190">
        <v>1.1499999999999999</v>
      </c>
      <c r="Y190">
        <v>0.96</v>
      </c>
      <c r="Z190">
        <v>0.78</v>
      </c>
    </row>
    <row r="191" spans="1:26" x14ac:dyDescent="0.2">
      <c r="A191" s="17">
        <v>42219</v>
      </c>
      <c r="B191">
        <v>1</v>
      </c>
      <c r="C191">
        <v>0.56000000000000005</v>
      </c>
      <c r="D191">
        <v>0.51</v>
      </c>
      <c r="E191">
        <v>0.48</v>
      </c>
      <c r="F191">
        <v>0.47</v>
      </c>
      <c r="G191">
        <v>0.49</v>
      </c>
      <c r="H191">
        <v>0.54</v>
      </c>
      <c r="I191">
        <v>0.65</v>
      </c>
      <c r="J191">
        <v>0.72</v>
      </c>
      <c r="K191">
        <v>0.68</v>
      </c>
      <c r="L191">
        <v>0.64</v>
      </c>
      <c r="M191">
        <v>0.61</v>
      </c>
      <c r="N191">
        <v>0.57999999999999996</v>
      </c>
      <c r="O191">
        <v>0.56999999999999995</v>
      </c>
      <c r="P191">
        <v>0.55000000000000004</v>
      </c>
      <c r="Q191">
        <v>0.56000000000000005</v>
      </c>
      <c r="R191">
        <v>0.6</v>
      </c>
      <c r="S191">
        <v>0.67</v>
      </c>
      <c r="T191">
        <v>0.77</v>
      </c>
      <c r="U191">
        <v>0.84</v>
      </c>
      <c r="V191">
        <v>0.89</v>
      </c>
      <c r="W191">
        <v>0.98</v>
      </c>
      <c r="X191">
        <v>0.97</v>
      </c>
      <c r="Y191">
        <v>0.82</v>
      </c>
      <c r="Z191">
        <v>0.66</v>
      </c>
    </row>
    <row r="192" spans="1:26" x14ac:dyDescent="0.2">
      <c r="A192" s="17">
        <v>42220</v>
      </c>
      <c r="B192">
        <v>0</v>
      </c>
      <c r="C192">
        <v>0.65</v>
      </c>
      <c r="D192">
        <v>0.57999999999999996</v>
      </c>
      <c r="E192">
        <v>0.55000000000000004</v>
      </c>
      <c r="F192">
        <v>0.53</v>
      </c>
      <c r="G192">
        <v>0.53</v>
      </c>
      <c r="H192">
        <v>0.57999999999999996</v>
      </c>
      <c r="I192">
        <v>0.69</v>
      </c>
      <c r="J192">
        <v>0.75</v>
      </c>
      <c r="K192">
        <v>0.71</v>
      </c>
      <c r="L192">
        <v>0.69</v>
      </c>
      <c r="M192">
        <v>0.67</v>
      </c>
      <c r="N192">
        <v>0.64</v>
      </c>
      <c r="O192">
        <v>0.65</v>
      </c>
      <c r="P192">
        <v>0.68</v>
      </c>
      <c r="Q192">
        <v>0.72</v>
      </c>
      <c r="R192">
        <v>0.77</v>
      </c>
      <c r="S192">
        <v>0.86</v>
      </c>
      <c r="T192">
        <v>0.96</v>
      </c>
      <c r="U192">
        <v>1.03</v>
      </c>
      <c r="V192">
        <v>1.1100000000000001</v>
      </c>
      <c r="W192">
        <v>1.1000000000000001</v>
      </c>
      <c r="X192">
        <v>1.01</v>
      </c>
      <c r="Y192">
        <v>0.85</v>
      </c>
      <c r="Z192">
        <v>0.69</v>
      </c>
    </row>
    <row r="193" spans="1:26" x14ac:dyDescent="0.2">
      <c r="A193" s="17">
        <v>42220</v>
      </c>
      <c r="B193">
        <v>1</v>
      </c>
      <c r="C193">
        <v>0.56000000000000005</v>
      </c>
      <c r="D193">
        <v>0.51</v>
      </c>
      <c r="E193">
        <v>0.48</v>
      </c>
      <c r="F193">
        <v>0.47</v>
      </c>
      <c r="G193">
        <v>0.48</v>
      </c>
      <c r="H193">
        <v>0.54</v>
      </c>
      <c r="I193">
        <v>0.65</v>
      </c>
      <c r="J193">
        <v>0.72</v>
      </c>
      <c r="K193">
        <v>0.69</v>
      </c>
      <c r="L193">
        <v>0.66</v>
      </c>
      <c r="M193">
        <v>0.64</v>
      </c>
      <c r="N193">
        <v>0.61</v>
      </c>
      <c r="O193">
        <v>0.59</v>
      </c>
      <c r="P193">
        <v>0.57999999999999996</v>
      </c>
      <c r="Q193">
        <v>0.57999999999999996</v>
      </c>
      <c r="R193">
        <v>0.61</v>
      </c>
      <c r="S193">
        <v>0.66</v>
      </c>
      <c r="T193">
        <v>0.74</v>
      </c>
      <c r="U193">
        <v>0.81</v>
      </c>
      <c r="V193">
        <v>0.85</v>
      </c>
      <c r="W193">
        <v>0.95</v>
      </c>
      <c r="X193">
        <v>0.94</v>
      </c>
      <c r="Y193">
        <v>0.8</v>
      </c>
      <c r="Z193">
        <v>0.65</v>
      </c>
    </row>
    <row r="194" spans="1:26" x14ac:dyDescent="0.2">
      <c r="A194" s="17">
        <v>42221</v>
      </c>
      <c r="B194">
        <v>0</v>
      </c>
      <c r="C194">
        <v>0.59</v>
      </c>
      <c r="D194">
        <v>0.54</v>
      </c>
      <c r="E194">
        <v>0.51</v>
      </c>
      <c r="F194">
        <v>0.5</v>
      </c>
      <c r="G194">
        <v>0.51</v>
      </c>
      <c r="H194">
        <v>0.56000000000000005</v>
      </c>
      <c r="I194">
        <v>0.68</v>
      </c>
      <c r="J194">
        <v>0.76</v>
      </c>
      <c r="K194">
        <v>0.73</v>
      </c>
      <c r="L194">
        <v>0.72</v>
      </c>
      <c r="M194">
        <v>0.71</v>
      </c>
      <c r="N194">
        <v>0.71</v>
      </c>
      <c r="O194">
        <v>0.7</v>
      </c>
      <c r="P194">
        <v>0.69</v>
      </c>
      <c r="Q194">
        <v>0.7</v>
      </c>
      <c r="R194">
        <v>0.73</v>
      </c>
      <c r="S194">
        <v>0.78</v>
      </c>
      <c r="T194">
        <v>0.88</v>
      </c>
      <c r="U194">
        <v>0.97</v>
      </c>
      <c r="V194">
        <v>1.04</v>
      </c>
      <c r="W194">
        <v>1.02</v>
      </c>
      <c r="X194">
        <v>0.94</v>
      </c>
      <c r="Y194">
        <v>0.79</v>
      </c>
      <c r="Z194">
        <v>0.65</v>
      </c>
    </row>
    <row r="195" spans="1:26" x14ac:dyDescent="0.2">
      <c r="A195" s="17">
        <v>42221</v>
      </c>
      <c r="B195">
        <v>1</v>
      </c>
      <c r="C195">
        <v>0.55000000000000004</v>
      </c>
      <c r="D195">
        <v>0.5</v>
      </c>
      <c r="E195">
        <v>0.48</v>
      </c>
      <c r="F195">
        <v>0.47</v>
      </c>
      <c r="G195">
        <v>0.48</v>
      </c>
      <c r="H195">
        <v>0.53</v>
      </c>
      <c r="I195">
        <v>0.65</v>
      </c>
      <c r="J195">
        <v>0.73</v>
      </c>
      <c r="K195">
        <v>0.71</v>
      </c>
      <c r="L195">
        <v>0.7</v>
      </c>
      <c r="M195">
        <v>0.67</v>
      </c>
      <c r="N195">
        <v>0.64</v>
      </c>
      <c r="O195">
        <v>0.61</v>
      </c>
      <c r="P195">
        <v>0.57999999999999996</v>
      </c>
      <c r="Q195">
        <v>0.57999999999999996</v>
      </c>
      <c r="R195">
        <v>0.61</v>
      </c>
      <c r="S195">
        <v>0.66</v>
      </c>
      <c r="T195">
        <v>0.74</v>
      </c>
      <c r="U195">
        <v>0.8</v>
      </c>
      <c r="V195">
        <v>0.84</v>
      </c>
      <c r="W195">
        <v>0.91</v>
      </c>
      <c r="X195">
        <v>0.91</v>
      </c>
      <c r="Y195">
        <v>0.81</v>
      </c>
      <c r="Z195">
        <v>0.67</v>
      </c>
    </row>
    <row r="196" spans="1:26" x14ac:dyDescent="0.2">
      <c r="A196" s="17">
        <v>42222</v>
      </c>
      <c r="B196">
        <v>0</v>
      </c>
      <c r="C196">
        <v>0.73</v>
      </c>
      <c r="D196">
        <v>0.63</v>
      </c>
      <c r="E196">
        <v>0.57999999999999996</v>
      </c>
      <c r="F196">
        <v>0.56000000000000005</v>
      </c>
      <c r="G196">
        <v>0.55000000000000004</v>
      </c>
      <c r="H196">
        <v>0.57999999999999996</v>
      </c>
      <c r="I196">
        <v>0.64</v>
      </c>
      <c r="J196">
        <v>0.69</v>
      </c>
      <c r="K196">
        <v>0.71</v>
      </c>
      <c r="L196">
        <v>0.71</v>
      </c>
      <c r="M196">
        <v>0.72</v>
      </c>
      <c r="N196">
        <v>0.78</v>
      </c>
      <c r="O196">
        <v>0.88</v>
      </c>
      <c r="P196">
        <v>1.02</v>
      </c>
      <c r="Q196">
        <v>1.19</v>
      </c>
      <c r="R196">
        <v>1.41</v>
      </c>
      <c r="S196">
        <v>1.64</v>
      </c>
      <c r="T196">
        <v>1.83</v>
      </c>
      <c r="U196">
        <v>1.92</v>
      </c>
      <c r="V196">
        <v>1.82</v>
      </c>
      <c r="W196">
        <v>1.64</v>
      </c>
      <c r="X196">
        <v>1.51</v>
      </c>
      <c r="Y196">
        <v>1.25</v>
      </c>
      <c r="Z196">
        <v>0.97</v>
      </c>
    </row>
    <row r="197" spans="1:26" x14ac:dyDescent="0.2">
      <c r="A197" s="17">
        <v>42222</v>
      </c>
      <c r="B197">
        <v>1</v>
      </c>
      <c r="C197">
        <v>0.6</v>
      </c>
      <c r="D197">
        <v>0.54</v>
      </c>
      <c r="E197">
        <v>0.5</v>
      </c>
      <c r="F197">
        <v>0.48</v>
      </c>
      <c r="G197">
        <v>0.48</v>
      </c>
      <c r="H197">
        <v>0.5</v>
      </c>
      <c r="I197">
        <v>0.55000000000000004</v>
      </c>
      <c r="J197">
        <v>0.62</v>
      </c>
      <c r="K197">
        <v>0.71</v>
      </c>
      <c r="L197">
        <v>0.76</v>
      </c>
      <c r="M197">
        <v>0.78</v>
      </c>
      <c r="N197">
        <v>0.78</v>
      </c>
      <c r="O197">
        <v>0.77</v>
      </c>
      <c r="P197">
        <v>0.77</v>
      </c>
      <c r="Q197">
        <v>0.79</v>
      </c>
      <c r="R197">
        <v>0.83</v>
      </c>
      <c r="S197">
        <v>0.9</v>
      </c>
      <c r="T197">
        <v>0.99</v>
      </c>
      <c r="U197">
        <v>1.05</v>
      </c>
      <c r="V197">
        <v>1.06</v>
      </c>
      <c r="W197">
        <v>1.1000000000000001</v>
      </c>
      <c r="X197">
        <v>1.07</v>
      </c>
      <c r="Y197">
        <v>0.89</v>
      </c>
      <c r="Z197">
        <v>0.71</v>
      </c>
    </row>
    <row r="198" spans="1:26" x14ac:dyDescent="0.2">
      <c r="A198" s="17">
        <v>42223</v>
      </c>
      <c r="B198">
        <v>0</v>
      </c>
      <c r="C198">
        <v>0.8</v>
      </c>
      <c r="D198">
        <v>0.69</v>
      </c>
      <c r="E198">
        <v>0.62</v>
      </c>
      <c r="F198">
        <v>0.59</v>
      </c>
      <c r="G198">
        <v>0.57999999999999996</v>
      </c>
      <c r="H198">
        <v>0.6</v>
      </c>
      <c r="I198">
        <v>0.66</v>
      </c>
      <c r="J198">
        <v>0.72</v>
      </c>
      <c r="K198">
        <v>0.73</v>
      </c>
      <c r="L198">
        <v>0.74</v>
      </c>
      <c r="M198">
        <v>0.78</v>
      </c>
      <c r="N198">
        <v>0.86</v>
      </c>
      <c r="O198">
        <v>1</v>
      </c>
      <c r="P198">
        <v>1.17</v>
      </c>
      <c r="Q198">
        <v>1.38</v>
      </c>
      <c r="R198">
        <v>1.65</v>
      </c>
      <c r="S198">
        <v>1.91</v>
      </c>
      <c r="T198">
        <v>2.13</v>
      </c>
      <c r="U198">
        <v>2.21</v>
      </c>
      <c r="V198">
        <v>2.09</v>
      </c>
      <c r="W198">
        <v>1.89</v>
      </c>
      <c r="X198">
        <v>1.73</v>
      </c>
      <c r="Y198">
        <v>1.43</v>
      </c>
      <c r="Z198">
        <v>1.1299999999999999</v>
      </c>
    </row>
    <row r="199" spans="1:26" x14ac:dyDescent="0.2">
      <c r="A199" s="17">
        <v>42223</v>
      </c>
      <c r="B199">
        <v>1</v>
      </c>
      <c r="C199">
        <v>0.59</v>
      </c>
      <c r="D199">
        <v>0.53</v>
      </c>
      <c r="E199">
        <v>0.5</v>
      </c>
      <c r="F199">
        <v>0.48</v>
      </c>
      <c r="G199">
        <v>0.49</v>
      </c>
      <c r="H199">
        <v>0.55000000000000004</v>
      </c>
      <c r="I199">
        <v>0.66</v>
      </c>
      <c r="J199">
        <v>0.72</v>
      </c>
      <c r="K199">
        <v>0.68</v>
      </c>
      <c r="L199">
        <v>0.65</v>
      </c>
      <c r="M199">
        <v>0.63</v>
      </c>
      <c r="N199">
        <v>0.6</v>
      </c>
      <c r="O199">
        <v>0.59</v>
      </c>
      <c r="P199">
        <v>0.59</v>
      </c>
      <c r="Q199">
        <v>0.61</v>
      </c>
      <c r="R199">
        <v>0.67</v>
      </c>
      <c r="S199">
        <v>0.76</v>
      </c>
      <c r="T199">
        <v>0.87</v>
      </c>
      <c r="U199">
        <v>0.96</v>
      </c>
      <c r="V199">
        <v>0.99</v>
      </c>
      <c r="W199">
        <v>1.05</v>
      </c>
      <c r="X199">
        <v>1.03</v>
      </c>
      <c r="Y199">
        <v>0.87</v>
      </c>
      <c r="Z199">
        <v>0.7</v>
      </c>
    </row>
    <row r="200" spans="1:26" x14ac:dyDescent="0.2">
      <c r="A200" s="17">
        <v>42224</v>
      </c>
      <c r="B200">
        <v>0</v>
      </c>
      <c r="C200">
        <v>1.08</v>
      </c>
      <c r="D200">
        <v>0.91</v>
      </c>
      <c r="E200">
        <v>0.79</v>
      </c>
      <c r="F200">
        <v>0.72</v>
      </c>
      <c r="G200">
        <v>0.68</v>
      </c>
      <c r="H200">
        <v>0.69</v>
      </c>
      <c r="I200">
        <v>0.74</v>
      </c>
      <c r="J200">
        <v>0.82</v>
      </c>
      <c r="K200">
        <v>0.89</v>
      </c>
      <c r="L200">
        <v>0.98</v>
      </c>
      <c r="M200">
        <v>1.1200000000000001</v>
      </c>
      <c r="N200">
        <v>1.32</v>
      </c>
      <c r="O200">
        <v>1.58</v>
      </c>
      <c r="P200">
        <v>1.88</v>
      </c>
      <c r="Q200">
        <v>2.19</v>
      </c>
      <c r="R200">
        <v>2.46</v>
      </c>
      <c r="S200">
        <v>2.67</v>
      </c>
      <c r="T200">
        <v>2.78</v>
      </c>
      <c r="U200">
        <v>2.72</v>
      </c>
      <c r="V200">
        <v>2.4700000000000002</v>
      </c>
      <c r="W200">
        <v>2.16</v>
      </c>
      <c r="X200">
        <v>1.91</v>
      </c>
      <c r="Y200">
        <v>1.58</v>
      </c>
      <c r="Z200">
        <v>1.27</v>
      </c>
    </row>
    <row r="201" spans="1:26" x14ac:dyDescent="0.2">
      <c r="A201" s="17">
        <v>42224</v>
      </c>
      <c r="B201">
        <v>1</v>
      </c>
      <c r="C201">
        <v>0.59</v>
      </c>
      <c r="D201">
        <v>0.53</v>
      </c>
      <c r="E201">
        <v>0.5</v>
      </c>
      <c r="F201">
        <v>0.49</v>
      </c>
      <c r="G201">
        <v>0.5</v>
      </c>
      <c r="H201">
        <v>0.54</v>
      </c>
      <c r="I201">
        <v>0.64</v>
      </c>
      <c r="J201">
        <v>0.7</v>
      </c>
      <c r="K201">
        <v>0.67</v>
      </c>
      <c r="L201">
        <v>0.63</v>
      </c>
      <c r="M201">
        <v>0.6</v>
      </c>
      <c r="N201">
        <v>0.59</v>
      </c>
      <c r="O201">
        <v>0.59</v>
      </c>
      <c r="P201">
        <v>0.6</v>
      </c>
      <c r="Q201">
        <v>0.63</v>
      </c>
      <c r="R201">
        <v>0.7</v>
      </c>
      <c r="S201">
        <v>0.8</v>
      </c>
      <c r="T201">
        <v>0.92</v>
      </c>
      <c r="U201">
        <v>0.99</v>
      </c>
      <c r="V201">
        <v>1.01</v>
      </c>
      <c r="W201">
        <v>1.06</v>
      </c>
      <c r="X201">
        <v>1.06</v>
      </c>
      <c r="Y201">
        <v>0.89</v>
      </c>
      <c r="Z201">
        <v>0.71</v>
      </c>
    </row>
    <row r="202" spans="1:26" x14ac:dyDescent="0.2">
      <c r="A202" s="17">
        <v>42225</v>
      </c>
      <c r="B202">
        <v>0</v>
      </c>
      <c r="C202">
        <v>0.87</v>
      </c>
      <c r="D202">
        <v>0.75</v>
      </c>
      <c r="E202">
        <v>0.68</v>
      </c>
      <c r="F202">
        <v>0.64</v>
      </c>
      <c r="G202">
        <v>0.62</v>
      </c>
      <c r="H202">
        <v>0.64</v>
      </c>
      <c r="I202">
        <v>0.69</v>
      </c>
      <c r="J202">
        <v>0.75</v>
      </c>
      <c r="K202">
        <v>0.77</v>
      </c>
      <c r="L202">
        <v>0.8</v>
      </c>
      <c r="M202">
        <v>0.86</v>
      </c>
      <c r="N202">
        <v>0.96</v>
      </c>
      <c r="O202">
        <v>1.0900000000000001</v>
      </c>
      <c r="P202">
        <v>1.26</v>
      </c>
      <c r="Q202">
        <v>1.49</v>
      </c>
      <c r="R202">
        <v>1.77</v>
      </c>
      <c r="S202">
        <v>2.0499999999999998</v>
      </c>
      <c r="T202">
        <v>2.29</v>
      </c>
      <c r="U202">
        <v>2.4</v>
      </c>
      <c r="V202">
        <v>2.2799999999999998</v>
      </c>
      <c r="W202">
        <v>2.0299999999999998</v>
      </c>
      <c r="X202">
        <v>1.84</v>
      </c>
      <c r="Y202">
        <v>1.52</v>
      </c>
      <c r="Z202">
        <v>1.2</v>
      </c>
    </row>
    <row r="203" spans="1:26" x14ac:dyDescent="0.2">
      <c r="A203" s="17">
        <v>42225</v>
      </c>
      <c r="B203">
        <v>1</v>
      </c>
      <c r="C203">
        <v>0.6</v>
      </c>
      <c r="D203">
        <v>0.54</v>
      </c>
      <c r="E203">
        <v>0.5</v>
      </c>
      <c r="F203">
        <v>0.49</v>
      </c>
      <c r="G203">
        <v>0.5</v>
      </c>
      <c r="H203">
        <v>0.55000000000000004</v>
      </c>
      <c r="I203">
        <v>0.65</v>
      </c>
      <c r="J203">
        <v>0.71</v>
      </c>
      <c r="K203">
        <v>0.67</v>
      </c>
      <c r="L203">
        <v>0.63</v>
      </c>
      <c r="M203">
        <v>0.62</v>
      </c>
      <c r="N203">
        <v>0.62</v>
      </c>
      <c r="O203">
        <v>0.63</v>
      </c>
      <c r="P203">
        <v>0.65</v>
      </c>
      <c r="Q203">
        <v>0.68</v>
      </c>
      <c r="R203">
        <v>0.74</v>
      </c>
      <c r="S203">
        <v>0.85</v>
      </c>
      <c r="T203">
        <v>0.98</v>
      </c>
      <c r="U203">
        <v>1.05</v>
      </c>
      <c r="V203">
        <v>1.07</v>
      </c>
      <c r="W203">
        <v>1.1100000000000001</v>
      </c>
      <c r="X203">
        <v>1.1000000000000001</v>
      </c>
      <c r="Y203">
        <v>0.93</v>
      </c>
      <c r="Z203">
        <v>0.74</v>
      </c>
    </row>
    <row r="204" spans="1:26" x14ac:dyDescent="0.2">
      <c r="A204" s="17">
        <v>42226</v>
      </c>
      <c r="B204">
        <v>0</v>
      </c>
      <c r="C204">
        <v>1.1399999999999999</v>
      </c>
      <c r="D204">
        <v>0.98</v>
      </c>
      <c r="E204">
        <v>0.88</v>
      </c>
      <c r="F204">
        <v>0.82</v>
      </c>
      <c r="G204">
        <v>0.79</v>
      </c>
      <c r="H204">
        <v>0.8</v>
      </c>
      <c r="I204">
        <v>0.86</v>
      </c>
      <c r="J204">
        <v>0.93</v>
      </c>
      <c r="K204">
        <v>0.98</v>
      </c>
      <c r="L204">
        <v>1.05</v>
      </c>
      <c r="M204">
        <v>1.1599999999999999</v>
      </c>
      <c r="N204">
        <v>1.31</v>
      </c>
      <c r="O204">
        <v>1.48</v>
      </c>
      <c r="P204">
        <v>1.66</v>
      </c>
      <c r="Q204">
        <v>1.85</v>
      </c>
      <c r="R204">
        <v>2.04</v>
      </c>
      <c r="S204">
        <v>2.2200000000000002</v>
      </c>
      <c r="T204">
        <v>2.27</v>
      </c>
      <c r="U204">
        <v>2.1800000000000002</v>
      </c>
      <c r="V204">
        <v>1.97</v>
      </c>
      <c r="W204">
        <v>1.79</v>
      </c>
      <c r="X204">
        <v>1.65</v>
      </c>
      <c r="Y204">
        <v>1.42</v>
      </c>
      <c r="Z204">
        <v>1.17</v>
      </c>
    </row>
    <row r="205" spans="1:26" x14ac:dyDescent="0.2">
      <c r="A205" s="17">
        <v>42226</v>
      </c>
      <c r="B205">
        <v>1</v>
      </c>
      <c r="C205">
        <v>0.62</v>
      </c>
      <c r="D205">
        <v>0.55000000000000004</v>
      </c>
      <c r="E205">
        <v>0.52</v>
      </c>
      <c r="F205">
        <v>0.5</v>
      </c>
      <c r="G205">
        <v>0.51</v>
      </c>
      <c r="H205">
        <v>0.55000000000000004</v>
      </c>
      <c r="I205">
        <v>0.65</v>
      </c>
      <c r="J205">
        <v>0.71</v>
      </c>
      <c r="K205">
        <v>0.69</v>
      </c>
      <c r="L205">
        <v>0.67</v>
      </c>
      <c r="M205">
        <v>0.65</v>
      </c>
      <c r="N205">
        <v>0.65</v>
      </c>
      <c r="O205">
        <v>0.67</v>
      </c>
      <c r="P205">
        <v>0.72</v>
      </c>
      <c r="Q205">
        <v>0.79</v>
      </c>
      <c r="R205">
        <v>0.89</v>
      </c>
      <c r="S205">
        <v>1</v>
      </c>
      <c r="T205">
        <v>1.1200000000000001</v>
      </c>
      <c r="U205">
        <v>1.18</v>
      </c>
      <c r="V205">
        <v>1.17</v>
      </c>
      <c r="W205">
        <v>1.17</v>
      </c>
      <c r="X205">
        <v>1.1299999999999999</v>
      </c>
      <c r="Y205">
        <v>0.99</v>
      </c>
      <c r="Z205">
        <v>0.81</v>
      </c>
    </row>
    <row r="206" spans="1:26" x14ac:dyDescent="0.2">
      <c r="A206" s="17">
        <v>42227</v>
      </c>
      <c r="B206">
        <v>0</v>
      </c>
      <c r="C206">
        <v>0.95</v>
      </c>
      <c r="D206">
        <v>0.82</v>
      </c>
      <c r="E206">
        <v>0.73</v>
      </c>
      <c r="F206">
        <v>0.68</v>
      </c>
      <c r="G206">
        <v>0.65</v>
      </c>
      <c r="H206">
        <v>0.66</v>
      </c>
      <c r="I206">
        <v>0.71</v>
      </c>
      <c r="J206">
        <v>0.78</v>
      </c>
      <c r="K206">
        <v>0.87</v>
      </c>
      <c r="L206">
        <v>0.96</v>
      </c>
      <c r="M206">
        <v>1.08</v>
      </c>
      <c r="N206">
        <v>1.21</v>
      </c>
      <c r="O206">
        <v>1.39</v>
      </c>
      <c r="P206">
        <v>1.61</v>
      </c>
      <c r="Q206">
        <v>1.86</v>
      </c>
      <c r="R206">
        <v>2.14</v>
      </c>
      <c r="S206">
        <v>2.36</v>
      </c>
      <c r="T206">
        <v>2.5099999999999998</v>
      </c>
      <c r="U206">
        <v>2.4700000000000002</v>
      </c>
      <c r="V206">
        <v>2.2799999999999998</v>
      </c>
      <c r="W206">
        <v>2</v>
      </c>
      <c r="X206">
        <v>1.82</v>
      </c>
      <c r="Y206">
        <v>1.55</v>
      </c>
      <c r="Z206">
        <v>1.29</v>
      </c>
    </row>
    <row r="207" spans="1:26" x14ac:dyDescent="0.2">
      <c r="A207" s="17">
        <v>42227</v>
      </c>
      <c r="B207">
        <v>1</v>
      </c>
      <c r="C207">
        <v>0.61</v>
      </c>
      <c r="D207">
        <v>0.54</v>
      </c>
      <c r="E207">
        <v>0.51</v>
      </c>
      <c r="F207">
        <v>0.49</v>
      </c>
      <c r="G207">
        <v>0.5</v>
      </c>
      <c r="H207">
        <v>0.55000000000000004</v>
      </c>
      <c r="I207">
        <v>0.64</v>
      </c>
      <c r="J207">
        <v>0.7</v>
      </c>
      <c r="K207">
        <v>0.68</v>
      </c>
      <c r="L207">
        <v>0.66</v>
      </c>
      <c r="M207">
        <v>0.65</v>
      </c>
      <c r="N207">
        <v>0.65</v>
      </c>
      <c r="O207">
        <v>0.65</v>
      </c>
      <c r="P207">
        <v>0.65</v>
      </c>
      <c r="Q207">
        <v>0.67</v>
      </c>
      <c r="R207">
        <v>0.74</v>
      </c>
      <c r="S207">
        <v>0.84</v>
      </c>
      <c r="T207">
        <v>0.97</v>
      </c>
      <c r="U207">
        <v>1.05</v>
      </c>
      <c r="V207">
        <v>1.06</v>
      </c>
      <c r="W207">
        <v>1.1000000000000001</v>
      </c>
      <c r="X207">
        <v>1.08</v>
      </c>
      <c r="Y207">
        <v>0.91</v>
      </c>
      <c r="Z207">
        <v>0.73</v>
      </c>
    </row>
    <row r="208" spans="1:26" x14ac:dyDescent="0.2">
      <c r="A208" s="17">
        <v>42228</v>
      </c>
      <c r="B208">
        <v>0</v>
      </c>
      <c r="C208">
        <v>0.87</v>
      </c>
      <c r="D208">
        <v>0.75</v>
      </c>
      <c r="E208">
        <v>0.68</v>
      </c>
      <c r="F208">
        <v>0.64</v>
      </c>
      <c r="G208">
        <v>0.63</v>
      </c>
      <c r="H208">
        <v>0.64</v>
      </c>
      <c r="I208">
        <v>0.7</v>
      </c>
      <c r="J208">
        <v>0.76</v>
      </c>
      <c r="K208">
        <v>0.78</v>
      </c>
      <c r="L208">
        <v>0.8</v>
      </c>
      <c r="M208">
        <v>0.85</v>
      </c>
      <c r="N208">
        <v>0.93</v>
      </c>
      <c r="O208">
        <v>1.03</v>
      </c>
      <c r="P208">
        <v>1.1599999999999999</v>
      </c>
      <c r="Q208">
        <v>1.32</v>
      </c>
      <c r="R208">
        <v>1.51</v>
      </c>
      <c r="S208">
        <v>1.7</v>
      </c>
      <c r="T208">
        <v>1.87</v>
      </c>
      <c r="U208">
        <v>1.9</v>
      </c>
      <c r="V208">
        <v>1.77</v>
      </c>
      <c r="W208">
        <v>1.61</v>
      </c>
      <c r="X208">
        <v>1.5</v>
      </c>
      <c r="Y208">
        <v>1.26</v>
      </c>
      <c r="Z208">
        <v>1.01</v>
      </c>
    </row>
    <row r="209" spans="1:26" x14ac:dyDescent="0.2">
      <c r="A209" s="17">
        <v>42228</v>
      </c>
      <c r="B209">
        <v>1</v>
      </c>
      <c r="C209">
        <v>0.61</v>
      </c>
      <c r="D209">
        <v>0.55000000000000004</v>
      </c>
      <c r="E209">
        <v>0.51</v>
      </c>
      <c r="F209">
        <v>0.5</v>
      </c>
      <c r="G209">
        <v>0.51</v>
      </c>
      <c r="H209">
        <v>0.55000000000000004</v>
      </c>
      <c r="I209">
        <v>0.64</v>
      </c>
      <c r="J209">
        <v>0.7</v>
      </c>
      <c r="K209">
        <v>0.67</v>
      </c>
      <c r="L209">
        <v>0.64</v>
      </c>
      <c r="M209">
        <v>0.62</v>
      </c>
      <c r="N209">
        <v>0.61</v>
      </c>
      <c r="O209">
        <v>0.62</v>
      </c>
      <c r="P209">
        <v>0.64</v>
      </c>
      <c r="Q209">
        <v>0.69</v>
      </c>
      <c r="R209">
        <v>0.78</v>
      </c>
      <c r="S209">
        <v>0.89</v>
      </c>
      <c r="T209">
        <v>1.02</v>
      </c>
      <c r="U209">
        <v>1.0900000000000001</v>
      </c>
      <c r="V209">
        <v>1.1000000000000001</v>
      </c>
      <c r="W209">
        <v>1.1200000000000001</v>
      </c>
      <c r="X209">
        <v>1.1000000000000001</v>
      </c>
      <c r="Y209">
        <v>0.93</v>
      </c>
      <c r="Z209">
        <v>0.74</v>
      </c>
    </row>
    <row r="210" spans="1:26" x14ac:dyDescent="0.2">
      <c r="A210" s="17">
        <v>42229</v>
      </c>
      <c r="B210">
        <v>0</v>
      </c>
      <c r="C210">
        <v>0.83</v>
      </c>
      <c r="D210">
        <v>0.72</v>
      </c>
      <c r="E210">
        <v>0.66</v>
      </c>
      <c r="F210">
        <v>0.62</v>
      </c>
      <c r="G210">
        <v>0.6</v>
      </c>
      <c r="H210">
        <v>0.63</v>
      </c>
      <c r="I210">
        <v>0.69</v>
      </c>
      <c r="J210">
        <v>0.74</v>
      </c>
      <c r="K210">
        <v>0.76</v>
      </c>
      <c r="L210">
        <v>0.78</v>
      </c>
      <c r="M210">
        <v>0.8</v>
      </c>
      <c r="N210">
        <v>0.86</v>
      </c>
      <c r="O210">
        <v>0.94</v>
      </c>
      <c r="P210">
        <v>1.06</v>
      </c>
      <c r="Q210">
        <v>1.21</v>
      </c>
      <c r="R210">
        <v>1.39</v>
      </c>
      <c r="S210">
        <v>1.56</v>
      </c>
      <c r="T210">
        <v>1.7</v>
      </c>
      <c r="U210">
        <v>1.73</v>
      </c>
      <c r="V210">
        <v>1.61</v>
      </c>
      <c r="W210">
        <v>1.49</v>
      </c>
      <c r="X210">
        <v>1.4</v>
      </c>
      <c r="Y210">
        <v>1.19</v>
      </c>
      <c r="Z210">
        <v>0.95</v>
      </c>
    </row>
    <row r="211" spans="1:26" x14ac:dyDescent="0.2">
      <c r="A211" s="17">
        <v>42229</v>
      </c>
      <c r="B211">
        <v>1</v>
      </c>
      <c r="C211">
        <v>0.62</v>
      </c>
      <c r="D211">
        <v>0.56000000000000005</v>
      </c>
      <c r="E211">
        <v>0.52</v>
      </c>
      <c r="F211">
        <v>0.51</v>
      </c>
      <c r="G211">
        <v>0.51</v>
      </c>
      <c r="H211">
        <v>0.55000000000000004</v>
      </c>
      <c r="I211">
        <v>0.64</v>
      </c>
      <c r="J211">
        <v>0.69</v>
      </c>
      <c r="K211">
        <v>0.66</v>
      </c>
      <c r="L211">
        <v>0.64</v>
      </c>
      <c r="M211">
        <v>0.62</v>
      </c>
      <c r="N211">
        <v>0.62</v>
      </c>
      <c r="O211">
        <v>0.64</v>
      </c>
      <c r="P211">
        <v>0.67</v>
      </c>
      <c r="Q211">
        <v>0.73</v>
      </c>
      <c r="R211">
        <v>0.82</v>
      </c>
      <c r="S211">
        <v>0.9</v>
      </c>
      <c r="T211">
        <v>0.97</v>
      </c>
      <c r="U211">
        <v>1</v>
      </c>
      <c r="V211">
        <v>1</v>
      </c>
      <c r="W211">
        <v>1.03</v>
      </c>
      <c r="X211">
        <v>1.02</v>
      </c>
      <c r="Y211">
        <v>0.87</v>
      </c>
      <c r="Z211">
        <v>0.7</v>
      </c>
    </row>
    <row r="212" spans="1:26" x14ac:dyDescent="0.2">
      <c r="A212" s="17">
        <v>42230</v>
      </c>
      <c r="B212">
        <v>0</v>
      </c>
      <c r="C212">
        <v>0.79</v>
      </c>
      <c r="D212">
        <v>0.69</v>
      </c>
      <c r="E212">
        <v>0.63</v>
      </c>
      <c r="F212">
        <v>0.6</v>
      </c>
      <c r="G212">
        <v>0.59</v>
      </c>
      <c r="H212">
        <v>0.62</v>
      </c>
      <c r="I212">
        <v>0.67</v>
      </c>
      <c r="J212">
        <v>0.73</v>
      </c>
      <c r="K212">
        <v>0.75</v>
      </c>
      <c r="L212">
        <v>0.75</v>
      </c>
      <c r="M212">
        <v>0.76</v>
      </c>
      <c r="N212">
        <v>0.79</v>
      </c>
      <c r="O212">
        <v>0.84</v>
      </c>
      <c r="P212">
        <v>0.91</v>
      </c>
      <c r="Q212">
        <v>1.02</v>
      </c>
      <c r="R212">
        <v>1.1399999999999999</v>
      </c>
      <c r="S212">
        <v>1.26</v>
      </c>
      <c r="T212">
        <v>1.39</v>
      </c>
      <c r="U212">
        <v>1.42</v>
      </c>
      <c r="V212">
        <v>1.35</v>
      </c>
      <c r="W212">
        <v>1.28</v>
      </c>
      <c r="X212">
        <v>1.22</v>
      </c>
      <c r="Y212">
        <v>1.04</v>
      </c>
      <c r="Z212">
        <v>0.84</v>
      </c>
    </row>
    <row r="213" spans="1:26" x14ac:dyDescent="0.2">
      <c r="A213" s="17">
        <v>42230</v>
      </c>
      <c r="B213">
        <v>1</v>
      </c>
      <c r="C213">
        <v>0.59</v>
      </c>
      <c r="D213">
        <v>0.54</v>
      </c>
      <c r="E213">
        <v>0.51</v>
      </c>
      <c r="F213">
        <v>0.49</v>
      </c>
      <c r="G213">
        <v>0.5</v>
      </c>
      <c r="H213">
        <v>0.55000000000000004</v>
      </c>
      <c r="I213">
        <v>0.64</v>
      </c>
      <c r="J213">
        <v>0.69</v>
      </c>
      <c r="K213">
        <v>0.66</v>
      </c>
      <c r="L213">
        <v>0.63</v>
      </c>
      <c r="M213">
        <v>0.62</v>
      </c>
      <c r="N213">
        <v>0.61</v>
      </c>
      <c r="O213">
        <v>0.61</v>
      </c>
      <c r="P213">
        <v>0.63</v>
      </c>
      <c r="Q213">
        <v>0.67</v>
      </c>
      <c r="R213">
        <v>0.74</v>
      </c>
      <c r="S213">
        <v>0.84</v>
      </c>
      <c r="T213">
        <v>0.97</v>
      </c>
      <c r="U213">
        <v>1.04</v>
      </c>
      <c r="V213">
        <v>1.05</v>
      </c>
      <c r="W213">
        <v>1.07</v>
      </c>
      <c r="X213">
        <v>1.08</v>
      </c>
      <c r="Y213">
        <v>0.92</v>
      </c>
      <c r="Z213">
        <v>0.74</v>
      </c>
    </row>
    <row r="214" spans="1:26" x14ac:dyDescent="0.2">
      <c r="A214" s="17">
        <v>42231</v>
      </c>
      <c r="B214">
        <v>0</v>
      </c>
      <c r="C214">
        <v>0.7</v>
      </c>
      <c r="D214">
        <v>0.62</v>
      </c>
      <c r="E214">
        <v>0.56999999999999995</v>
      </c>
      <c r="F214">
        <v>0.55000000000000004</v>
      </c>
      <c r="G214">
        <v>0.55000000000000004</v>
      </c>
      <c r="H214">
        <v>0.57999999999999996</v>
      </c>
      <c r="I214">
        <v>0.65</v>
      </c>
      <c r="J214">
        <v>0.7</v>
      </c>
      <c r="K214">
        <v>0.72</v>
      </c>
      <c r="L214">
        <v>0.74</v>
      </c>
      <c r="M214">
        <v>0.73</v>
      </c>
      <c r="N214">
        <v>0.73</v>
      </c>
      <c r="O214">
        <v>0.73</v>
      </c>
      <c r="P214">
        <v>0.74</v>
      </c>
      <c r="Q214">
        <v>0.78</v>
      </c>
      <c r="R214">
        <v>0.85</v>
      </c>
      <c r="S214">
        <v>0.95</v>
      </c>
      <c r="T214">
        <v>1.05</v>
      </c>
      <c r="U214">
        <v>1.1100000000000001</v>
      </c>
      <c r="V214">
        <v>1.1000000000000001</v>
      </c>
      <c r="W214">
        <v>1.1100000000000001</v>
      </c>
      <c r="X214">
        <v>1.0900000000000001</v>
      </c>
      <c r="Y214">
        <v>0.95</v>
      </c>
      <c r="Z214">
        <v>0.78</v>
      </c>
    </row>
    <row r="215" spans="1:26" x14ac:dyDescent="0.2">
      <c r="A215" s="17">
        <v>42231</v>
      </c>
      <c r="B215">
        <v>1</v>
      </c>
      <c r="C215">
        <v>0.62</v>
      </c>
      <c r="D215">
        <v>0.56000000000000005</v>
      </c>
      <c r="E215">
        <v>0.52</v>
      </c>
      <c r="F215">
        <v>0.51</v>
      </c>
      <c r="G215">
        <v>0.51</v>
      </c>
      <c r="H215">
        <v>0.55000000000000004</v>
      </c>
      <c r="I215">
        <v>0.63</v>
      </c>
      <c r="J215">
        <v>0.69</v>
      </c>
      <c r="K215">
        <v>0.68</v>
      </c>
      <c r="L215">
        <v>0.67</v>
      </c>
      <c r="M215">
        <v>0.66</v>
      </c>
      <c r="N215">
        <v>0.68</v>
      </c>
      <c r="O215">
        <v>0.71</v>
      </c>
      <c r="P215">
        <v>0.77</v>
      </c>
      <c r="Q215">
        <v>0.86</v>
      </c>
      <c r="R215">
        <v>0.99</v>
      </c>
      <c r="S215">
        <v>1.1200000000000001</v>
      </c>
      <c r="T215">
        <v>1.23</v>
      </c>
      <c r="U215">
        <v>1.26</v>
      </c>
      <c r="V215">
        <v>1.2</v>
      </c>
      <c r="W215">
        <v>1.18</v>
      </c>
      <c r="X215">
        <v>1.1499999999999999</v>
      </c>
      <c r="Y215">
        <v>1.02</v>
      </c>
      <c r="Z215">
        <v>0.84</v>
      </c>
    </row>
    <row r="216" spans="1:26" x14ac:dyDescent="0.2">
      <c r="A216" s="17">
        <v>42232</v>
      </c>
      <c r="B216">
        <v>0</v>
      </c>
      <c r="C216">
        <v>0.66</v>
      </c>
      <c r="D216">
        <v>0.59</v>
      </c>
      <c r="E216">
        <v>0.55000000000000004</v>
      </c>
      <c r="F216">
        <v>0.53</v>
      </c>
      <c r="G216">
        <v>0.53</v>
      </c>
      <c r="H216">
        <v>0.56000000000000005</v>
      </c>
      <c r="I216">
        <v>0.63</v>
      </c>
      <c r="J216">
        <v>0.7</v>
      </c>
      <c r="K216">
        <v>0.72</v>
      </c>
      <c r="L216">
        <v>0.73</v>
      </c>
      <c r="M216">
        <v>0.74</v>
      </c>
      <c r="N216">
        <v>0.73</v>
      </c>
      <c r="O216">
        <v>0.74</v>
      </c>
      <c r="P216">
        <v>0.74</v>
      </c>
      <c r="Q216">
        <v>0.77</v>
      </c>
      <c r="R216">
        <v>0.85</v>
      </c>
      <c r="S216">
        <v>0.95</v>
      </c>
      <c r="T216">
        <v>1.07</v>
      </c>
      <c r="U216">
        <v>1.1200000000000001</v>
      </c>
      <c r="V216">
        <v>1.1000000000000001</v>
      </c>
      <c r="W216">
        <v>1.1000000000000001</v>
      </c>
      <c r="X216">
        <v>1.1100000000000001</v>
      </c>
      <c r="Y216">
        <v>1</v>
      </c>
      <c r="Z216">
        <v>0.83</v>
      </c>
    </row>
    <row r="217" spans="1:26" x14ac:dyDescent="0.2">
      <c r="A217" s="17">
        <v>42232</v>
      </c>
      <c r="B217">
        <v>1</v>
      </c>
      <c r="C217">
        <v>0.89</v>
      </c>
      <c r="D217">
        <v>0.76</v>
      </c>
      <c r="E217">
        <v>0.68</v>
      </c>
      <c r="F217">
        <v>0.63</v>
      </c>
      <c r="G217">
        <v>0.62</v>
      </c>
      <c r="H217">
        <v>0.64</v>
      </c>
      <c r="I217">
        <v>0.72</v>
      </c>
      <c r="J217">
        <v>0.79</v>
      </c>
      <c r="K217">
        <v>0.83</v>
      </c>
      <c r="L217">
        <v>0.9</v>
      </c>
      <c r="M217">
        <v>1.03</v>
      </c>
      <c r="N217">
        <v>1.21</v>
      </c>
      <c r="O217">
        <v>1.45</v>
      </c>
      <c r="P217">
        <v>1.72</v>
      </c>
      <c r="Q217">
        <v>2</v>
      </c>
      <c r="R217">
        <v>2.31</v>
      </c>
      <c r="S217">
        <v>2.6</v>
      </c>
      <c r="T217">
        <v>2.84</v>
      </c>
      <c r="U217">
        <v>2.95</v>
      </c>
      <c r="V217">
        <v>2.85</v>
      </c>
      <c r="W217">
        <v>2.61</v>
      </c>
      <c r="X217">
        <v>2.33</v>
      </c>
      <c r="Y217">
        <v>1.88</v>
      </c>
      <c r="Z217">
        <v>1.46</v>
      </c>
    </row>
    <row r="218" spans="1:26" x14ac:dyDescent="0.2">
      <c r="A218" s="17">
        <v>42233</v>
      </c>
      <c r="B218">
        <v>0</v>
      </c>
      <c r="C218">
        <v>0.75</v>
      </c>
      <c r="D218">
        <v>0.65</v>
      </c>
      <c r="E218">
        <v>0.6</v>
      </c>
      <c r="F218">
        <v>0.57999999999999996</v>
      </c>
      <c r="G218">
        <v>0.56999999999999995</v>
      </c>
      <c r="H218">
        <v>0.6</v>
      </c>
      <c r="I218">
        <v>0.66</v>
      </c>
      <c r="J218">
        <v>0.7</v>
      </c>
      <c r="K218">
        <v>0.72</v>
      </c>
      <c r="L218">
        <v>0.74</v>
      </c>
      <c r="M218">
        <v>0.77</v>
      </c>
      <c r="N218">
        <v>0.83</v>
      </c>
      <c r="O218">
        <v>0.92</v>
      </c>
      <c r="P218">
        <v>1.04</v>
      </c>
      <c r="Q218">
        <v>1.23</v>
      </c>
      <c r="R218">
        <v>1.43</v>
      </c>
      <c r="S218">
        <v>1.61</v>
      </c>
      <c r="T218">
        <v>1.76</v>
      </c>
      <c r="U218">
        <v>1.77</v>
      </c>
      <c r="V218">
        <v>1.65</v>
      </c>
      <c r="W218">
        <v>1.54</v>
      </c>
      <c r="X218">
        <v>1.45</v>
      </c>
      <c r="Y218">
        <v>1.21</v>
      </c>
      <c r="Z218">
        <v>0.96</v>
      </c>
    </row>
    <row r="219" spans="1:26" x14ac:dyDescent="0.2">
      <c r="A219" s="17">
        <v>42233</v>
      </c>
      <c r="B219">
        <v>1</v>
      </c>
      <c r="C219">
        <v>1.1599999999999999</v>
      </c>
      <c r="D219">
        <v>0.97</v>
      </c>
      <c r="E219">
        <v>0.85</v>
      </c>
      <c r="F219">
        <v>0.77</v>
      </c>
      <c r="G219">
        <v>0.72</v>
      </c>
      <c r="H219">
        <v>0.73</v>
      </c>
      <c r="I219">
        <v>0.8</v>
      </c>
      <c r="J219">
        <v>0.87</v>
      </c>
      <c r="K219">
        <v>0.9</v>
      </c>
      <c r="L219">
        <v>0.94</v>
      </c>
      <c r="M219">
        <v>1.02</v>
      </c>
      <c r="N219">
        <v>1.1100000000000001</v>
      </c>
      <c r="O219">
        <v>1.2</v>
      </c>
      <c r="P219">
        <v>1.31</v>
      </c>
      <c r="Q219">
        <v>1.39</v>
      </c>
      <c r="R219">
        <v>1.46</v>
      </c>
      <c r="S219">
        <v>1.52</v>
      </c>
      <c r="T219">
        <v>1.52</v>
      </c>
      <c r="U219">
        <v>1.45</v>
      </c>
      <c r="V219">
        <v>1.37</v>
      </c>
      <c r="W219">
        <v>1.34</v>
      </c>
      <c r="X219">
        <v>1.32</v>
      </c>
      <c r="Y219">
        <v>1.1299999999999999</v>
      </c>
      <c r="Z219">
        <v>0.92</v>
      </c>
    </row>
    <row r="220" spans="1:26" x14ac:dyDescent="0.2">
      <c r="A220" s="17">
        <v>42234</v>
      </c>
      <c r="B220">
        <v>0</v>
      </c>
      <c r="C220">
        <v>0.79</v>
      </c>
      <c r="D220">
        <v>0.69</v>
      </c>
      <c r="E220">
        <v>0.63</v>
      </c>
      <c r="F220">
        <v>0.59</v>
      </c>
      <c r="G220">
        <v>0.57999999999999996</v>
      </c>
      <c r="H220">
        <v>0.6</v>
      </c>
      <c r="I220">
        <v>0.66</v>
      </c>
      <c r="J220">
        <v>0.71</v>
      </c>
      <c r="K220">
        <v>0.73</v>
      </c>
      <c r="L220">
        <v>0.73</v>
      </c>
      <c r="M220">
        <v>0.75</v>
      </c>
      <c r="N220">
        <v>0.81</v>
      </c>
      <c r="O220">
        <v>0.9</v>
      </c>
      <c r="P220">
        <v>1.01</v>
      </c>
      <c r="Q220">
        <v>1.17</v>
      </c>
      <c r="R220">
        <v>1.34</v>
      </c>
      <c r="S220">
        <v>1.54</v>
      </c>
      <c r="T220">
        <v>1.68</v>
      </c>
      <c r="U220">
        <v>1.7</v>
      </c>
      <c r="V220">
        <v>1.59</v>
      </c>
      <c r="W220">
        <v>1.45</v>
      </c>
      <c r="X220">
        <v>1.36</v>
      </c>
      <c r="Y220">
        <v>1.1499999999999999</v>
      </c>
      <c r="Z220">
        <v>0.91</v>
      </c>
    </row>
    <row r="221" spans="1:26" x14ac:dyDescent="0.2">
      <c r="A221" s="17">
        <v>42234</v>
      </c>
      <c r="B221">
        <v>1</v>
      </c>
      <c r="C221">
        <v>0.77</v>
      </c>
      <c r="D221">
        <v>0.68</v>
      </c>
      <c r="E221">
        <v>0.64</v>
      </c>
      <c r="F221">
        <v>0.61</v>
      </c>
      <c r="G221">
        <v>0.6</v>
      </c>
      <c r="H221">
        <v>0.64</v>
      </c>
      <c r="I221">
        <v>0.72</v>
      </c>
      <c r="J221">
        <v>0.78</v>
      </c>
      <c r="K221">
        <v>0.79</v>
      </c>
      <c r="L221">
        <v>0.81</v>
      </c>
      <c r="M221">
        <v>0.83</v>
      </c>
      <c r="N221">
        <v>0.87</v>
      </c>
      <c r="O221">
        <v>0.9</v>
      </c>
      <c r="P221">
        <v>0.93</v>
      </c>
      <c r="Q221">
        <v>0.97</v>
      </c>
      <c r="R221">
        <v>1.02</v>
      </c>
      <c r="S221">
        <v>1.0900000000000001</v>
      </c>
      <c r="T221">
        <v>1.19</v>
      </c>
      <c r="U221">
        <v>1.22</v>
      </c>
      <c r="V221">
        <v>1.19</v>
      </c>
      <c r="W221">
        <v>1.19</v>
      </c>
      <c r="X221">
        <v>1.19</v>
      </c>
      <c r="Y221">
        <v>1.03</v>
      </c>
      <c r="Z221">
        <v>0.84</v>
      </c>
    </row>
    <row r="222" spans="1:26" x14ac:dyDescent="0.2">
      <c r="A222" s="17">
        <v>42235</v>
      </c>
      <c r="B222">
        <v>0</v>
      </c>
      <c r="C222">
        <v>0.75</v>
      </c>
      <c r="D222">
        <v>0.65</v>
      </c>
      <c r="E222">
        <v>0.6</v>
      </c>
      <c r="F222">
        <v>0.56999999999999995</v>
      </c>
      <c r="G222">
        <v>0.56999999999999995</v>
      </c>
      <c r="H222">
        <v>0.59</v>
      </c>
      <c r="I222">
        <v>0.65</v>
      </c>
      <c r="J222">
        <v>0.7</v>
      </c>
      <c r="K222">
        <v>0.71</v>
      </c>
      <c r="L222">
        <v>0.72</v>
      </c>
      <c r="M222">
        <v>0.74</v>
      </c>
      <c r="N222">
        <v>0.79</v>
      </c>
      <c r="O222">
        <v>0.9</v>
      </c>
      <c r="P222">
        <v>1.05</v>
      </c>
      <c r="Q222">
        <v>1.26</v>
      </c>
      <c r="R222">
        <v>1.51</v>
      </c>
      <c r="S222">
        <v>1.76</v>
      </c>
      <c r="T222">
        <v>1.98</v>
      </c>
      <c r="U222">
        <v>2.06</v>
      </c>
      <c r="V222">
        <v>1.93</v>
      </c>
      <c r="W222">
        <v>1.73</v>
      </c>
      <c r="X222">
        <v>1.59</v>
      </c>
      <c r="Y222">
        <v>1.31</v>
      </c>
      <c r="Z222">
        <v>1.03</v>
      </c>
    </row>
    <row r="223" spans="1:26" x14ac:dyDescent="0.2">
      <c r="A223" s="17">
        <v>42235</v>
      </c>
      <c r="B223">
        <v>1</v>
      </c>
      <c r="C223">
        <v>0.7</v>
      </c>
      <c r="D223">
        <v>0.62</v>
      </c>
      <c r="E223">
        <v>0.57999999999999996</v>
      </c>
      <c r="F223">
        <v>0.56000000000000005</v>
      </c>
      <c r="G223">
        <v>0.55000000000000004</v>
      </c>
      <c r="H223">
        <v>0.59</v>
      </c>
      <c r="I223">
        <v>0.67</v>
      </c>
      <c r="J223">
        <v>0.73</v>
      </c>
      <c r="K223">
        <v>0.74</v>
      </c>
      <c r="L223">
        <v>0.75</v>
      </c>
      <c r="M223">
        <v>0.78</v>
      </c>
      <c r="N223">
        <v>0.85</v>
      </c>
      <c r="O223">
        <v>0.96</v>
      </c>
      <c r="P223">
        <v>1.1200000000000001</v>
      </c>
      <c r="Q223">
        <v>1.32</v>
      </c>
      <c r="R223">
        <v>1.56</v>
      </c>
      <c r="S223">
        <v>1.81</v>
      </c>
      <c r="T223">
        <v>2.02</v>
      </c>
      <c r="U223">
        <v>2.09</v>
      </c>
      <c r="V223">
        <v>1.98</v>
      </c>
      <c r="W223">
        <v>1.79</v>
      </c>
      <c r="X223">
        <v>1.66</v>
      </c>
      <c r="Y223">
        <v>1.38</v>
      </c>
      <c r="Z223">
        <v>1.0900000000000001</v>
      </c>
    </row>
    <row r="224" spans="1:26" x14ac:dyDescent="0.2">
      <c r="A224" s="17">
        <v>42236</v>
      </c>
      <c r="B224">
        <v>0</v>
      </c>
      <c r="C224">
        <v>0.84</v>
      </c>
      <c r="D224">
        <v>0.72</v>
      </c>
      <c r="E224">
        <v>0.65</v>
      </c>
      <c r="F224">
        <v>0.61</v>
      </c>
      <c r="G224">
        <v>0.6</v>
      </c>
      <c r="H224">
        <v>0.62</v>
      </c>
      <c r="I224">
        <v>0.67</v>
      </c>
      <c r="J224">
        <v>0.73</v>
      </c>
      <c r="K224">
        <v>0.74</v>
      </c>
      <c r="L224">
        <v>0.77</v>
      </c>
      <c r="M224">
        <v>0.84</v>
      </c>
      <c r="N224">
        <v>0.94</v>
      </c>
      <c r="O224">
        <v>1.1000000000000001</v>
      </c>
      <c r="P224">
        <v>1.31</v>
      </c>
      <c r="Q224">
        <v>1.54</v>
      </c>
      <c r="R224">
        <v>1.79</v>
      </c>
      <c r="S224">
        <v>2.0299999999999998</v>
      </c>
      <c r="T224">
        <v>2.1800000000000002</v>
      </c>
      <c r="U224">
        <v>2.2200000000000002</v>
      </c>
      <c r="V224">
        <v>2.0499999999999998</v>
      </c>
      <c r="W224">
        <v>1.82</v>
      </c>
      <c r="X224">
        <v>1.65</v>
      </c>
      <c r="Y224">
        <v>1.37</v>
      </c>
      <c r="Z224">
        <v>1.0900000000000001</v>
      </c>
    </row>
    <row r="225" spans="1:26" x14ac:dyDescent="0.2">
      <c r="A225" s="17">
        <v>42236</v>
      </c>
      <c r="B225">
        <v>1</v>
      </c>
      <c r="C225">
        <v>0.88</v>
      </c>
      <c r="D225">
        <v>0.76</v>
      </c>
      <c r="E225">
        <v>0.68</v>
      </c>
      <c r="F225">
        <v>0.63</v>
      </c>
      <c r="G225">
        <v>0.62</v>
      </c>
      <c r="H225">
        <v>0.64</v>
      </c>
      <c r="I225">
        <v>0.71</v>
      </c>
      <c r="J225">
        <v>0.78</v>
      </c>
      <c r="K225">
        <v>0.82</v>
      </c>
      <c r="L225">
        <v>0.89</v>
      </c>
      <c r="M225">
        <v>0.98</v>
      </c>
      <c r="N225">
        <v>1.1399999999999999</v>
      </c>
      <c r="O225">
        <v>1.35</v>
      </c>
      <c r="P225">
        <v>1.59</v>
      </c>
      <c r="Q225">
        <v>1.87</v>
      </c>
      <c r="R225">
        <v>2.16</v>
      </c>
      <c r="S225">
        <v>2.42</v>
      </c>
      <c r="T225">
        <v>2.59</v>
      </c>
      <c r="U225">
        <v>2.61</v>
      </c>
      <c r="V225">
        <v>2.4500000000000002</v>
      </c>
      <c r="W225">
        <v>2.1800000000000002</v>
      </c>
      <c r="X225">
        <v>1.96</v>
      </c>
      <c r="Y225">
        <v>1.63</v>
      </c>
      <c r="Z225">
        <v>1.3</v>
      </c>
    </row>
    <row r="226" spans="1:26" x14ac:dyDescent="0.2">
      <c r="A226" s="17">
        <v>42237</v>
      </c>
      <c r="B226">
        <v>0</v>
      </c>
      <c r="C226">
        <v>0.88</v>
      </c>
      <c r="D226">
        <v>0.75</v>
      </c>
      <c r="E226">
        <v>0.67</v>
      </c>
      <c r="F226">
        <v>0.63</v>
      </c>
      <c r="G226">
        <v>0.61</v>
      </c>
      <c r="H226">
        <v>0.63</v>
      </c>
      <c r="I226">
        <v>0.68</v>
      </c>
      <c r="J226">
        <v>0.74</v>
      </c>
      <c r="K226">
        <v>0.78</v>
      </c>
      <c r="L226">
        <v>0.82</v>
      </c>
      <c r="M226">
        <v>0.88</v>
      </c>
      <c r="N226">
        <v>0.99</v>
      </c>
      <c r="O226">
        <v>1.1499999999999999</v>
      </c>
      <c r="P226">
        <v>1.35</v>
      </c>
      <c r="Q226">
        <v>1.59</v>
      </c>
      <c r="R226">
        <v>1.87</v>
      </c>
      <c r="S226">
        <v>2.09</v>
      </c>
      <c r="T226">
        <v>2.25</v>
      </c>
      <c r="U226">
        <v>2.25</v>
      </c>
      <c r="V226">
        <v>2.08</v>
      </c>
      <c r="W226">
        <v>1.84</v>
      </c>
      <c r="X226">
        <v>1.66</v>
      </c>
      <c r="Y226">
        <v>1.4</v>
      </c>
      <c r="Z226">
        <v>1.1299999999999999</v>
      </c>
    </row>
    <row r="227" spans="1:26" x14ac:dyDescent="0.2">
      <c r="A227" s="17">
        <v>42237</v>
      </c>
      <c r="B227">
        <v>1</v>
      </c>
      <c r="C227">
        <v>0.76</v>
      </c>
      <c r="D227">
        <v>0.66</v>
      </c>
      <c r="E227">
        <v>0.6</v>
      </c>
      <c r="F227">
        <v>0.56000000000000005</v>
      </c>
      <c r="G227">
        <v>0.56000000000000005</v>
      </c>
      <c r="H227">
        <v>0.59</v>
      </c>
      <c r="I227">
        <v>0.65</v>
      </c>
      <c r="J227">
        <v>0.71</v>
      </c>
      <c r="K227">
        <v>0.73</v>
      </c>
      <c r="L227">
        <v>0.73</v>
      </c>
      <c r="M227">
        <v>0.75</v>
      </c>
      <c r="N227">
        <v>0.79</v>
      </c>
      <c r="O227">
        <v>0.86</v>
      </c>
      <c r="P227">
        <v>0.94</v>
      </c>
      <c r="Q227">
        <v>1.06</v>
      </c>
      <c r="R227">
        <v>1.21</v>
      </c>
      <c r="S227">
        <v>1.38</v>
      </c>
      <c r="T227">
        <v>1.55</v>
      </c>
      <c r="U227">
        <v>1.62</v>
      </c>
      <c r="V227">
        <v>1.54</v>
      </c>
      <c r="W227">
        <v>1.43</v>
      </c>
      <c r="X227">
        <v>1.34</v>
      </c>
      <c r="Y227">
        <v>1.1100000000000001</v>
      </c>
      <c r="Z227">
        <v>0.88</v>
      </c>
    </row>
    <row r="228" spans="1:26" x14ac:dyDescent="0.2">
      <c r="A228" s="17">
        <v>42238</v>
      </c>
      <c r="B228">
        <v>0</v>
      </c>
      <c r="C228">
        <v>1.01</v>
      </c>
      <c r="D228">
        <v>0.87</v>
      </c>
      <c r="E228">
        <v>0.79</v>
      </c>
      <c r="F228">
        <v>0.72</v>
      </c>
      <c r="G228">
        <v>0.7</v>
      </c>
      <c r="H228">
        <v>0.72</v>
      </c>
      <c r="I228">
        <v>0.78</v>
      </c>
      <c r="J228">
        <v>0.86</v>
      </c>
      <c r="K228">
        <v>0.95</v>
      </c>
      <c r="L228">
        <v>1.07</v>
      </c>
      <c r="M228">
        <v>1.26</v>
      </c>
      <c r="N228">
        <v>1.5</v>
      </c>
      <c r="O228">
        <v>1.78</v>
      </c>
      <c r="P228">
        <v>2.0299999999999998</v>
      </c>
      <c r="Q228">
        <v>2.2599999999999998</v>
      </c>
      <c r="R228">
        <v>2.4900000000000002</v>
      </c>
      <c r="S228">
        <v>2.68</v>
      </c>
      <c r="T228">
        <v>2.8</v>
      </c>
      <c r="U228">
        <v>2.78</v>
      </c>
      <c r="V228">
        <v>2.54</v>
      </c>
      <c r="W228">
        <v>2.2599999999999998</v>
      </c>
      <c r="X228">
        <v>2</v>
      </c>
      <c r="Y228">
        <v>1.62</v>
      </c>
      <c r="Z228">
        <v>1.28</v>
      </c>
    </row>
    <row r="229" spans="1:26" x14ac:dyDescent="0.2">
      <c r="A229" s="17">
        <v>42238</v>
      </c>
      <c r="B229">
        <v>1</v>
      </c>
      <c r="C229">
        <v>0.72</v>
      </c>
      <c r="D229">
        <v>0.63</v>
      </c>
      <c r="E229">
        <v>0.57999999999999996</v>
      </c>
      <c r="F229">
        <v>0.55000000000000004</v>
      </c>
      <c r="G229">
        <v>0.54</v>
      </c>
      <c r="H229">
        <v>0.57999999999999996</v>
      </c>
      <c r="I229">
        <v>0.64</v>
      </c>
      <c r="J229">
        <v>0.69</v>
      </c>
      <c r="K229">
        <v>0.7</v>
      </c>
      <c r="L229">
        <v>0.7</v>
      </c>
      <c r="M229">
        <v>0.71</v>
      </c>
      <c r="N229">
        <v>0.76</v>
      </c>
      <c r="O229">
        <v>0.84</v>
      </c>
      <c r="P229">
        <v>0.94</v>
      </c>
      <c r="Q229">
        <v>1.1000000000000001</v>
      </c>
      <c r="R229">
        <v>1.31</v>
      </c>
      <c r="S229">
        <v>1.54</v>
      </c>
      <c r="T229">
        <v>1.76</v>
      </c>
      <c r="U229">
        <v>1.86</v>
      </c>
      <c r="V229">
        <v>1.78</v>
      </c>
      <c r="W229">
        <v>1.6</v>
      </c>
      <c r="X229">
        <v>1.47</v>
      </c>
      <c r="Y229">
        <v>1.22</v>
      </c>
      <c r="Z229">
        <v>0.95</v>
      </c>
    </row>
    <row r="230" spans="1:26" x14ac:dyDescent="0.2">
      <c r="A230" s="17">
        <v>42239</v>
      </c>
      <c r="B230">
        <v>0</v>
      </c>
      <c r="C230">
        <v>1.06</v>
      </c>
      <c r="D230">
        <v>0.91</v>
      </c>
      <c r="E230">
        <v>0.8</v>
      </c>
      <c r="F230">
        <v>0.74</v>
      </c>
      <c r="G230">
        <v>0.71</v>
      </c>
      <c r="H230">
        <v>0.72</v>
      </c>
      <c r="I230">
        <v>0.77</v>
      </c>
      <c r="J230">
        <v>0.83</v>
      </c>
      <c r="K230">
        <v>0.87</v>
      </c>
      <c r="L230">
        <v>0.94</v>
      </c>
      <c r="M230">
        <v>1.04</v>
      </c>
      <c r="N230">
        <v>1.19</v>
      </c>
      <c r="O230">
        <v>1.37</v>
      </c>
      <c r="P230">
        <v>1.56</v>
      </c>
      <c r="Q230">
        <v>1.78</v>
      </c>
      <c r="R230">
        <v>1.99</v>
      </c>
      <c r="S230">
        <v>2.16</v>
      </c>
      <c r="T230">
        <v>2.2799999999999998</v>
      </c>
      <c r="U230">
        <v>2.2599999999999998</v>
      </c>
      <c r="V230">
        <v>2.04</v>
      </c>
      <c r="W230">
        <v>1.82</v>
      </c>
      <c r="X230">
        <v>1.67</v>
      </c>
      <c r="Y230">
        <v>1.38</v>
      </c>
      <c r="Z230">
        <v>1.1000000000000001</v>
      </c>
    </row>
    <row r="231" spans="1:26" x14ac:dyDescent="0.2">
      <c r="A231" s="17">
        <v>42239</v>
      </c>
      <c r="B231">
        <v>1</v>
      </c>
      <c r="C231">
        <v>0.77</v>
      </c>
      <c r="D231">
        <v>0.67</v>
      </c>
      <c r="E231">
        <v>0.61</v>
      </c>
      <c r="F231">
        <v>0.56999999999999995</v>
      </c>
      <c r="G231">
        <v>0.56999999999999995</v>
      </c>
      <c r="H231">
        <v>0.59</v>
      </c>
      <c r="I231">
        <v>0.65</v>
      </c>
      <c r="J231">
        <v>0.71</v>
      </c>
      <c r="K231">
        <v>0.72</v>
      </c>
      <c r="L231">
        <v>0.73</v>
      </c>
      <c r="M231">
        <v>0.77</v>
      </c>
      <c r="N231">
        <v>0.85</v>
      </c>
      <c r="O231">
        <v>0.98</v>
      </c>
      <c r="P231">
        <v>1.1399999999999999</v>
      </c>
      <c r="Q231">
        <v>1.35</v>
      </c>
      <c r="R231">
        <v>1.59</v>
      </c>
      <c r="S231">
        <v>1.84</v>
      </c>
      <c r="T231">
        <v>2.0499999999999998</v>
      </c>
      <c r="U231">
        <v>2.12</v>
      </c>
      <c r="V231">
        <v>2</v>
      </c>
      <c r="W231">
        <v>1.78</v>
      </c>
      <c r="X231">
        <v>1.62</v>
      </c>
      <c r="Y231">
        <v>1.32</v>
      </c>
      <c r="Z231">
        <v>1.02</v>
      </c>
    </row>
    <row r="232" spans="1:26" x14ac:dyDescent="0.2">
      <c r="A232" s="17">
        <v>42240</v>
      </c>
      <c r="B232">
        <v>0</v>
      </c>
      <c r="C232">
        <v>0.89</v>
      </c>
      <c r="D232">
        <v>0.77</v>
      </c>
      <c r="E232">
        <v>0.7</v>
      </c>
      <c r="F232">
        <v>0.66</v>
      </c>
      <c r="G232">
        <v>0.63</v>
      </c>
      <c r="H232">
        <v>0.65</v>
      </c>
      <c r="I232">
        <v>0.7</v>
      </c>
      <c r="J232">
        <v>0.75</v>
      </c>
      <c r="K232">
        <v>0.78</v>
      </c>
      <c r="L232">
        <v>0.81</v>
      </c>
      <c r="M232">
        <v>0.87</v>
      </c>
      <c r="N232">
        <v>0.95</v>
      </c>
      <c r="O232">
        <v>1.06</v>
      </c>
      <c r="P232">
        <v>1.18</v>
      </c>
      <c r="Q232">
        <v>1.32</v>
      </c>
      <c r="R232">
        <v>1.47</v>
      </c>
      <c r="S232">
        <v>1.62</v>
      </c>
      <c r="T232">
        <v>1.7</v>
      </c>
      <c r="U232">
        <v>1.69</v>
      </c>
      <c r="V232">
        <v>1.54</v>
      </c>
      <c r="W232">
        <v>1.41</v>
      </c>
      <c r="X232">
        <v>1.33</v>
      </c>
      <c r="Y232">
        <v>1.1299999999999999</v>
      </c>
      <c r="Z232">
        <v>0.9</v>
      </c>
    </row>
    <row r="233" spans="1:26" x14ac:dyDescent="0.2">
      <c r="A233" s="17">
        <v>42240</v>
      </c>
      <c r="B233">
        <v>1</v>
      </c>
      <c r="C233">
        <v>0.82</v>
      </c>
      <c r="D233">
        <v>0.7</v>
      </c>
      <c r="E233">
        <v>0.63</v>
      </c>
      <c r="F233">
        <v>0.59</v>
      </c>
      <c r="G233">
        <v>0.57999999999999996</v>
      </c>
      <c r="H233">
        <v>0.6</v>
      </c>
      <c r="I233">
        <v>0.66</v>
      </c>
      <c r="J233">
        <v>0.72</v>
      </c>
      <c r="K233">
        <v>0.74</v>
      </c>
      <c r="L233">
        <v>0.76</v>
      </c>
      <c r="M233">
        <v>0.8</v>
      </c>
      <c r="N233">
        <v>0.88</v>
      </c>
      <c r="O233">
        <v>1</v>
      </c>
      <c r="P233">
        <v>1.1499999999999999</v>
      </c>
      <c r="Q233">
        <v>1.32</v>
      </c>
      <c r="R233">
        <v>1.51</v>
      </c>
      <c r="S233">
        <v>1.69</v>
      </c>
      <c r="T233">
        <v>1.84</v>
      </c>
      <c r="U233">
        <v>1.86</v>
      </c>
      <c r="V233">
        <v>1.73</v>
      </c>
      <c r="W233">
        <v>1.56</v>
      </c>
      <c r="X233">
        <v>1.44</v>
      </c>
      <c r="Y233">
        <v>1.21</v>
      </c>
      <c r="Z233">
        <v>0.95</v>
      </c>
    </row>
    <row r="234" spans="1:26" x14ac:dyDescent="0.2">
      <c r="A234" s="17">
        <v>42241</v>
      </c>
      <c r="B234">
        <v>0</v>
      </c>
      <c r="C234">
        <v>0.75</v>
      </c>
      <c r="D234">
        <v>0.65</v>
      </c>
      <c r="E234">
        <v>0.6</v>
      </c>
      <c r="F234">
        <v>0.56999999999999995</v>
      </c>
      <c r="G234">
        <v>0.56999999999999995</v>
      </c>
      <c r="H234">
        <v>0.59</v>
      </c>
      <c r="I234">
        <v>0.65</v>
      </c>
      <c r="J234">
        <v>0.7</v>
      </c>
      <c r="K234">
        <v>0.72</v>
      </c>
      <c r="L234">
        <v>0.72</v>
      </c>
      <c r="M234">
        <v>0.72</v>
      </c>
      <c r="N234">
        <v>0.75</v>
      </c>
      <c r="O234">
        <v>0.81</v>
      </c>
      <c r="P234">
        <v>0.89</v>
      </c>
      <c r="Q234">
        <v>0.98</v>
      </c>
      <c r="R234">
        <v>1.1100000000000001</v>
      </c>
      <c r="S234">
        <v>1.28</v>
      </c>
      <c r="T234">
        <v>1.43</v>
      </c>
      <c r="U234">
        <v>1.48</v>
      </c>
      <c r="V234">
        <v>1.4</v>
      </c>
      <c r="W234">
        <v>1.33</v>
      </c>
      <c r="X234">
        <v>1.27</v>
      </c>
      <c r="Y234">
        <v>1.08</v>
      </c>
      <c r="Z234">
        <v>0.87</v>
      </c>
    </row>
    <row r="235" spans="1:26" x14ac:dyDescent="0.2">
      <c r="A235" s="17">
        <v>42241</v>
      </c>
      <c r="B235">
        <v>1</v>
      </c>
      <c r="C235">
        <v>0.77</v>
      </c>
      <c r="D235">
        <v>0.66</v>
      </c>
      <c r="E235">
        <v>0.6</v>
      </c>
      <c r="F235">
        <v>0.56999999999999995</v>
      </c>
      <c r="G235">
        <v>0.56000000000000005</v>
      </c>
      <c r="H235">
        <v>0.59</v>
      </c>
      <c r="I235">
        <v>0.65</v>
      </c>
      <c r="J235">
        <v>0.7</v>
      </c>
      <c r="K235">
        <v>0.71</v>
      </c>
      <c r="L235">
        <v>0.73</v>
      </c>
      <c r="M235">
        <v>0.75</v>
      </c>
      <c r="N235">
        <v>0.8</v>
      </c>
      <c r="O235">
        <v>0.87</v>
      </c>
      <c r="P235">
        <v>1</v>
      </c>
      <c r="Q235">
        <v>1.18</v>
      </c>
      <c r="R235">
        <v>1.4</v>
      </c>
      <c r="S235">
        <v>1.62</v>
      </c>
      <c r="T235">
        <v>1.81</v>
      </c>
      <c r="U235">
        <v>1.88</v>
      </c>
      <c r="V235">
        <v>1.75</v>
      </c>
      <c r="W235">
        <v>1.57</v>
      </c>
      <c r="X235">
        <v>1.44</v>
      </c>
      <c r="Y235">
        <v>1.23</v>
      </c>
      <c r="Z235">
        <v>0.99</v>
      </c>
    </row>
    <row r="236" spans="1:26" x14ac:dyDescent="0.2">
      <c r="A236" s="17">
        <v>42242</v>
      </c>
      <c r="B236">
        <v>0</v>
      </c>
      <c r="C236">
        <v>0.73</v>
      </c>
      <c r="D236">
        <v>0.64</v>
      </c>
      <c r="E236">
        <v>0.57999999999999996</v>
      </c>
      <c r="F236">
        <v>0.56000000000000005</v>
      </c>
      <c r="G236">
        <v>0.55000000000000004</v>
      </c>
      <c r="H236">
        <v>0.57999999999999996</v>
      </c>
      <c r="I236">
        <v>0.63</v>
      </c>
      <c r="J236">
        <v>0.68</v>
      </c>
      <c r="K236">
        <v>0.71</v>
      </c>
      <c r="L236">
        <v>0.71</v>
      </c>
      <c r="M236">
        <v>0.73</v>
      </c>
      <c r="N236">
        <v>0.76</v>
      </c>
      <c r="O236">
        <v>0.83</v>
      </c>
      <c r="P236">
        <v>0.92</v>
      </c>
      <c r="Q236">
        <v>1.06</v>
      </c>
      <c r="R236">
        <v>1.23</v>
      </c>
      <c r="S236">
        <v>1.42</v>
      </c>
      <c r="T236">
        <v>1.58</v>
      </c>
      <c r="U236">
        <v>1.62</v>
      </c>
      <c r="V236">
        <v>1.53</v>
      </c>
      <c r="W236">
        <v>1.4</v>
      </c>
      <c r="X236">
        <v>1.32</v>
      </c>
      <c r="Y236">
        <v>1.1399999999999999</v>
      </c>
      <c r="Z236">
        <v>0.93</v>
      </c>
    </row>
    <row r="237" spans="1:26" x14ac:dyDescent="0.2">
      <c r="A237" s="17">
        <v>42242</v>
      </c>
      <c r="B237">
        <v>1</v>
      </c>
      <c r="C237">
        <v>0.72</v>
      </c>
      <c r="D237">
        <v>0.63</v>
      </c>
      <c r="E237">
        <v>0.56999999999999995</v>
      </c>
      <c r="F237">
        <v>0.55000000000000004</v>
      </c>
      <c r="G237">
        <v>0.55000000000000004</v>
      </c>
      <c r="H237">
        <v>0.57999999999999996</v>
      </c>
      <c r="I237">
        <v>0.64</v>
      </c>
      <c r="J237">
        <v>0.69</v>
      </c>
      <c r="K237">
        <v>0.7</v>
      </c>
      <c r="L237">
        <v>0.7</v>
      </c>
      <c r="M237">
        <v>0.71</v>
      </c>
      <c r="N237">
        <v>0.75</v>
      </c>
      <c r="O237">
        <v>0.81</v>
      </c>
      <c r="P237">
        <v>0.89</v>
      </c>
      <c r="Q237">
        <v>1.02</v>
      </c>
      <c r="R237">
        <v>1.18</v>
      </c>
      <c r="S237">
        <v>1.37</v>
      </c>
      <c r="T237">
        <v>1.55</v>
      </c>
      <c r="U237">
        <v>1.63</v>
      </c>
      <c r="V237">
        <v>1.56</v>
      </c>
      <c r="W237">
        <v>1.45</v>
      </c>
      <c r="X237">
        <v>1.35</v>
      </c>
      <c r="Y237">
        <v>1.1200000000000001</v>
      </c>
      <c r="Z237">
        <v>0.89</v>
      </c>
    </row>
    <row r="238" spans="1:26" x14ac:dyDescent="0.2">
      <c r="A238" s="17">
        <v>42243</v>
      </c>
      <c r="B238">
        <v>0</v>
      </c>
      <c r="C238">
        <v>0.78</v>
      </c>
      <c r="D238">
        <v>0.68</v>
      </c>
      <c r="E238">
        <v>0.63</v>
      </c>
      <c r="F238">
        <v>0.6</v>
      </c>
      <c r="G238">
        <v>0.59</v>
      </c>
      <c r="H238">
        <v>0.61</v>
      </c>
      <c r="I238">
        <v>0.66</v>
      </c>
      <c r="J238">
        <v>0.72</v>
      </c>
      <c r="K238">
        <v>0.74</v>
      </c>
      <c r="L238">
        <v>0.77</v>
      </c>
      <c r="M238">
        <v>0.82</v>
      </c>
      <c r="N238">
        <v>0.9</v>
      </c>
      <c r="O238">
        <v>1.03</v>
      </c>
      <c r="P238">
        <v>1.2</v>
      </c>
      <c r="Q238">
        <v>1.43</v>
      </c>
      <c r="R238">
        <v>1.71</v>
      </c>
      <c r="S238">
        <v>1.99</v>
      </c>
      <c r="T238">
        <v>2.2000000000000002</v>
      </c>
      <c r="U238">
        <v>2.27</v>
      </c>
      <c r="V238">
        <v>2.11</v>
      </c>
      <c r="W238">
        <v>1.89</v>
      </c>
      <c r="X238">
        <v>1.69</v>
      </c>
      <c r="Y238">
        <v>1.39</v>
      </c>
      <c r="Z238">
        <v>1.0900000000000001</v>
      </c>
    </row>
    <row r="239" spans="1:26" x14ac:dyDescent="0.2">
      <c r="A239" s="17">
        <v>42243</v>
      </c>
      <c r="B239">
        <v>1</v>
      </c>
      <c r="C239">
        <v>0.73</v>
      </c>
      <c r="D239">
        <v>0.64</v>
      </c>
      <c r="E239">
        <v>0.57999999999999996</v>
      </c>
      <c r="F239">
        <v>0.56000000000000005</v>
      </c>
      <c r="G239">
        <v>0.55000000000000004</v>
      </c>
      <c r="H239">
        <v>0.57999999999999996</v>
      </c>
      <c r="I239">
        <v>0.64</v>
      </c>
      <c r="J239">
        <v>0.69</v>
      </c>
      <c r="K239">
        <v>0.7</v>
      </c>
      <c r="L239">
        <v>0.71</v>
      </c>
      <c r="M239">
        <v>0.73</v>
      </c>
      <c r="N239">
        <v>0.79</v>
      </c>
      <c r="O239">
        <v>0.89</v>
      </c>
      <c r="P239">
        <v>1.02</v>
      </c>
      <c r="Q239">
        <v>1.21</v>
      </c>
      <c r="R239">
        <v>1.43</v>
      </c>
      <c r="S239">
        <v>1.66</v>
      </c>
      <c r="T239">
        <v>1.85</v>
      </c>
      <c r="U239">
        <v>1.92</v>
      </c>
      <c r="V239">
        <v>1.82</v>
      </c>
      <c r="W239">
        <v>1.64</v>
      </c>
      <c r="X239">
        <v>1.51</v>
      </c>
      <c r="Y239">
        <v>1.25</v>
      </c>
      <c r="Z239">
        <v>0.98</v>
      </c>
    </row>
    <row r="240" spans="1:26" x14ac:dyDescent="0.2">
      <c r="A240" s="17">
        <v>42244</v>
      </c>
      <c r="B240">
        <v>0</v>
      </c>
      <c r="C240">
        <v>1.1399999999999999</v>
      </c>
      <c r="D240">
        <v>0.96</v>
      </c>
      <c r="E240">
        <v>0.84</v>
      </c>
      <c r="F240">
        <v>0.76</v>
      </c>
      <c r="G240">
        <v>0.73</v>
      </c>
      <c r="H240">
        <v>0.73</v>
      </c>
      <c r="I240">
        <v>0.78</v>
      </c>
      <c r="J240">
        <v>0.84</v>
      </c>
      <c r="K240">
        <v>0.88</v>
      </c>
      <c r="L240">
        <v>0.95</v>
      </c>
      <c r="M240">
        <v>1.06</v>
      </c>
      <c r="N240">
        <v>1.23</v>
      </c>
      <c r="O240">
        <v>1.46</v>
      </c>
      <c r="P240">
        <v>1.73</v>
      </c>
      <c r="Q240">
        <v>2</v>
      </c>
      <c r="R240">
        <v>2.2799999999999998</v>
      </c>
      <c r="S240">
        <v>2.5</v>
      </c>
      <c r="T240">
        <v>2.65</v>
      </c>
      <c r="U240">
        <v>2.63</v>
      </c>
      <c r="V240">
        <v>2.4300000000000002</v>
      </c>
      <c r="W240">
        <v>2.21</v>
      </c>
      <c r="X240">
        <v>1.98</v>
      </c>
      <c r="Y240">
        <v>1.63</v>
      </c>
      <c r="Z240">
        <v>1.29</v>
      </c>
    </row>
    <row r="241" spans="1:26" x14ac:dyDescent="0.2">
      <c r="A241" s="17">
        <v>42244</v>
      </c>
      <c r="B241">
        <v>1</v>
      </c>
      <c r="C241">
        <v>0.79</v>
      </c>
      <c r="D241">
        <v>0.68</v>
      </c>
      <c r="E241">
        <v>0.62</v>
      </c>
      <c r="F241">
        <v>0.57999999999999996</v>
      </c>
      <c r="G241">
        <v>0.57999999999999996</v>
      </c>
      <c r="H241">
        <v>0.6</v>
      </c>
      <c r="I241">
        <v>0.66</v>
      </c>
      <c r="J241">
        <v>0.71</v>
      </c>
      <c r="K241">
        <v>0.73</v>
      </c>
      <c r="L241">
        <v>0.74</v>
      </c>
      <c r="M241">
        <v>0.79</v>
      </c>
      <c r="N241">
        <v>0.87</v>
      </c>
      <c r="O241">
        <v>1</v>
      </c>
      <c r="P241">
        <v>1.17</v>
      </c>
      <c r="Q241">
        <v>1.4</v>
      </c>
      <c r="R241">
        <v>1.66</v>
      </c>
      <c r="S241">
        <v>1.92</v>
      </c>
      <c r="T241">
        <v>2.13</v>
      </c>
      <c r="U241">
        <v>2.21</v>
      </c>
      <c r="V241">
        <v>2.09</v>
      </c>
      <c r="W241">
        <v>1.89</v>
      </c>
      <c r="X241">
        <v>1.73</v>
      </c>
      <c r="Y241">
        <v>1.43</v>
      </c>
      <c r="Z241">
        <v>1.1200000000000001</v>
      </c>
    </row>
    <row r="242" spans="1:26" x14ac:dyDescent="0.2">
      <c r="A242" s="17">
        <v>42245</v>
      </c>
      <c r="B242">
        <v>0</v>
      </c>
      <c r="C242">
        <v>1.08</v>
      </c>
      <c r="D242">
        <v>0.93</v>
      </c>
      <c r="E242">
        <v>0.83</v>
      </c>
      <c r="F242">
        <v>0.76</v>
      </c>
      <c r="G242">
        <v>0.73</v>
      </c>
      <c r="H242">
        <v>0.74</v>
      </c>
      <c r="I242">
        <v>0.8</v>
      </c>
      <c r="J242">
        <v>0.86</v>
      </c>
      <c r="K242">
        <v>0.91</v>
      </c>
      <c r="L242">
        <v>0.96</v>
      </c>
      <c r="M242">
        <v>1.05</v>
      </c>
      <c r="N242">
        <v>1.1599999999999999</v>
      </c>
      <c r="O242">
        <v>1.31</v>
      </c>
      <c r="P242">
        <v>1.48</v>
      </c>
      <c r="Q242">
        <v>1.69</v>
      </c>
      <c r="R242">
        <v>1.9</v>
      </c>
      <c r="S242">
        <v>2.09</v>
      </c>
      <c r="T242">
        <v>2.21</v>
      </c>
      <c r="U242">
        <v>2.1800000000000002</v>
      </c>
      <c r="V242">
        <v>1.99</v>
      </c>
      <c r="W242">
        <v>1.79</v>
      </c>
      <c r="X242">
        <v>1.62</v>
      </c>
      <c r="Y242">
        <v>1.38</v>
      </c>
      <c r="Z242">
        <v>1.1299999999999999</v>
      </c>
    </row>
    <row r="243" spans="1:26" x14ac:dyDescent="0.2">
      <c r="A243" s="17">
        <v>42245</v>
      </c>
      <c r="B243">
        <v>1</v>
      </c>
      <c r="C243">
        <v>1.0900000000000001</v>
      </c>
      <c r="D243">
        <v>0.91</v>
      </c>
      <c r="E243">
        <v>0.8</v>
      </c>
      <c r="F243">
        <v>0.73</v>
      </c>
      <c r="G243">
        <v>0.69</v>
      </c>
      <c r="H243">
        <v>0.7</v>
      </c>
      <c r="I243">
        <v>0.75</v>
      </c>
      <c r="J243">
        <v>0.83</v>
      </c>
      <c r="K243">
        <v>0.9</v>
      </c>
      <c r="L243">
        <v>1</v>
      </c>
      <c r="M243">
        <v>1.1399999999999999</v>
      </c>
      <c r="N243">
        <v>1.35</v>
      </c>
      <c r="O243">
        <v>1.61</v>
      </c>
      <c r="P243">
        <v>1.9</v>
      </c>
      <c r="Q243">
        <v>2.21</v>
      </c>
      <c r="R243">
        <v>2.4900000000000002</v>
      </c>
      <c r="S243">
        <v>2.69</v>
      </c>
      <c r="T243">
        <v>2.8</v>
      </c>
      <c r="U243">
        <v>2.74</v>
      </c>
      <c r="V243">
        <v>2.5099999999999998</v>
      </c>
      <c r="W243">
        <v>2.2000000000000002</v>
      </c>
      <c r="X243">
        <v>1.94</v>
      </c>
      <c r="Y243">
        <v>1.6</v>
      </c>
      <c r="Z243">
        <v>1.28</v>
      </c>
    </row>
    <row r="244" spans="1:26" x14ac:dyDescent="0.2">
      <c r="A244" s="17">
        <v>42246</v>
      </c>
      <c r="B244">
        <v>0</v>
      </c>
      <c r="C244">
        <v>0.84</v>
      </c>
      <c r="D244">
        <v>0.72</v>
      </c>
      <c r="E244">
        <v>0.65</v>
      </c>
      <c r="F244">
        <v>0.62</v>
      </c>
      <c r="G244">
        <v>0.61</v>
      </c>
      <c r="H244">
        <v>0.63</v>
      </c>
      <c r="I244">
        <v>0.69</v>
      </c>
      <c r="J244">
        <v>0.74</v>
      </c>
      <c r="K244">
        <v>0.77</v>
      </c>
      <c r="L244">
        <v>0.78</v>
      </c>
      <c r="M244">
        <v>0.81</v>
      </c>
      <c r="N244">
        <v>0.87</v>
      </c>
      <c r="O244">
        <v>0.96</v>
      </c>
      <c r="P244">
        <v>1.0900000000000001</v>
      </c>
      <c r="Q244">
        <v>1.25</v>
      </c>
      <c r="R244">
        <v>1.44</v>
      </c>
      <c r="S244">
        <v>1.65</v>
      </c>
      <c r="T244">
        <v>1.8</v>
      </c>
      <c r="U244">
        <v>1.81</v>
      </c>
      <c r="V244">
        <v>1.67</v>
      </c>
      <c r="W244">
        <v>1.54</v>
      </c>
      <c r="X244">
        <v>1.4</v>
      </c>
      <c r="Y244">
        <v>1.17</v>
      </c>
      <c r="Z244">
        <v>0.93</v>
      </c>
    </row>
    <row r="245" spans="1:26" x14ac:dyDescent="0.2">
      <c r="A245" s="17">
        <v>42246</v>
      </c>
      <c r="B245">
        <v>1</v>
      </c>
      <c r="C245">
        <v>0.87</v>
      </c>
      <c r="D245">
        <v>0.75</v>
      </c>
      <c r="E245">
        <v>0.68</v>
      </c>
      <c r="F245">
        <v>0.64</v>
      </c>
      <c r="G245">
        <v>0.63</v>
      </c>
      <c r="H245">
        <v>0.65</v>
      </c>
      <c r="I245">
        <v>0.7</v>
      </c>
      <c r="J245">
        <v>0.76</v>
      </c>
      <c r="K245">
        <v>0.78</v>
      </c>
      <c r="L245">
        <v>0.81</v>
      </c>
      <c r="M245">
        <v>0.87</v>
      </c>
      <c r="N245">
        <v>0.97</v>
      </c>
      <c r="O245">
        <v>1.0900000000000001</v>
      </c>
      <c r="P245">
        <v>1.26</v>
      </c>
      <c r="Q245">
        <v>1.49</v>
      </c>
      <c r="R245">
        <v>1.76</v>
      </c>
      <c r="S245">
        <v>2.0499999999999998</v>
      </c>
      <c r="T245">
        <v>2.29</v>
      </c>
      <c r="U245">
        <v>2.39</v>
      </c>
      <c r="V245">
        <v>2.2599999999999998</v>
      </c>
      <c r="W245">
        <v>2.0299999999999998</v>
      </c>
      <c r="X245">
        <v>1.84</v>
      </c>
      <c r="Y245">
        <v>1.52</v>
      </c>
      <c r="Z245">
        <v>1.2</v>
      </c>
    </row>
    <row r="246" spans="1:26" x14ac:dyDescent="0.2">
      <c r="A246" s="17">
        <v>42247</v>
      </c>
      <c r="B246">
        <v>0</v>
      </c>
      <c r="C246">
        <v>0.78</v>
      </c>
      <c r="D246">
        <v>0.68</v>
      </c>
      <c r="E246">
        <v>0.62</v>
      </c>
      <c r="F246">
        <v>0.59</v>
      </c>
      <c r="G246">
        <v>0.57999999999999996</v>
      </c>
      <c r="H246">
        <v>0.61</v>
      </c>
      <c r="I246">
        <v>0.67</v>
      </c>
      <c r="J246">
        <v>0.72</v>
      </c>
      <c r="K246">
        <v>0.73</v>
      </c>
      <c r="L246">
        <v>0.73</v>
      </c>
      <c r="M246">
        <v>0.75</v>
      </c>
      <c r="N246">
        <v>0.79</v>
      </c>
      <c r="O246">
        <v>0.84</v>
      </c>
      <c r="P246">
        <v>0.86</v>
      </c>
      <c r="Q246">
        <v>0.89</v>
      </c>
      <c r="R246">
        <v>0.93</v>
      </c>
      <c r="S246">
        <v>1</v>
      </c>
      <c r="T246">
        <v>1.1100000000000001</v>
      </c>
      <c r="U246">
        <v>1.17</v>
      </c>
      <c r="V246">
        <v>1.1499999999999999</v>
      </c>
      <c r="W246">
        <v>1.18</v>
      </c>
      <c r="X246">
        <v>1.1599999999999999</v>
      </c>
      <c r="Y246">
        <v>1.01</v>
      </c>
      <c r="Z246">
        <v>0.82</v>
      </c>
    </row>
    <row r="247" spans="1:26" x14ac:dyDescent="0.2">
      <c r="A247" s="17">
        <v>42247</v>
      </c>
      <c r="B247">
        <v>1</v>
      </c>
      <c r="C247">
        <v>1.1299999999999999</v>
      </c>
      <c r="D247">
        <v>0.98</v>
      </c>
      <c r="E247">
        <v>0.88</v>
      </c>
      <c r="F247">
        <v>0.82</v>
      </c>
      <c r="G247">
        <v>0.78</v>
      </c>
      <c r="H247">
        <v>0.8</v>
      </c>
      <c r="I247">
        <v>0.86</v>
      </c>
      <c r="J247">
        <v>0.93</v>
      </c>
      <c r="K247">
        <v>0.98</v>
      </c>
      <c r="L247">
        <v>1.06</v>
      </c>
      <c r="M247">
        <v>1.17</v>
      </c>
      <c r="N247">
        <v>1.31</v>
      </c>
      <c r="O247">
        <v>1.48</v>
      </c>
      <c r="P247">
        <v>1.67</v>
      </c>
      <c r="Q247">
        <v>1.83</v>
      </c>
      <c r="R247">
        <v>2.02</v>
      </c>
      <c r="S247">
        <v>2.2000000000000002</v>
      </c>
      <c r="T247">
        <v>2.25</v>
      </c>
      <c r="U247">
        <v>2.16</v>
      </c>
      <c r="V247">
        <v>1.96</v>
      </c>
      <c r="W247">
        <v>1.78</v>
      </c>
      <c r="X247">
        <v>1.65</v>
      </c>
      <c r="Y247">
        <v>1.42</v>
      </c>
      <c r="Z247">
        <v>1.1499999999999999</v>
      </c>
    </row>
    <row r="248" spans="1:26" x14ac:dyDescent="0.2">
      <c r="A248" s="17">
        <v>42248</v>
      </c>
      <c r="B248">
        <v>0</v>
      </c>
      <c r="C248">
        <v>0.7</v>
      </c>
      <c r="D248">
        <v>0.62</v>
      </c>
      <c r="E248">
        <v>0.57999999999999996</v>
      </c>
      <c r="F248">
        <v>0.56000000000000005</v>
      </c>
      <c r="G248">
        <v>0.56000000000000005</v>
      </c>
      <c r="H248">
        <v>0.59</v>
      </c>
      <c r="I248">
        <v>0.65</v>
      </c>
      <c r="J248">
        <v>0.69</v>
      </c>
      <c r="K248">
        <v>0.71</v>
      </c>
      <c r="L248">
        <v>0.7</v>
      </c>
      <c r="M248">
        <v>0.71</v>
      </c>
      <c r="N248">
        <v>0.73</v>
      </c>
      <c r="O248">
        <v>0.78</v>
      </c>
      <c r="P248">
        <v>0.85</v>
      </c>
      <c r="Q248">
        <v>0.98</v>
      </c>
      <c r="R248">
        <v>1.1599999999999999</v>
      </c>
      <c r="S248">
        <v>1.37</v>
      </c>
      <c r="T248">
        <v>1.57</v>
      </c>
      <c r="U248">
        <v>1.65</v>
      </c>
      <c r="V248">
        <v>1.59</v>
      </c>
      <c r="W248">
        <v>1.52</v>
      </c>
      <c r="X248">
        <v>1.43</v>
      </c>
      <c r="Y248">
        <v>1.2</v>
      </c>
      <c r="Z248">
        <v>0.96</v>
      </c>
    </row>
    <row r="249" spans="1:26" x14ac:dyDescent="0.2">
      <c r="A249" s="17">
        <v>42248</v>
      </c>
      <c r="B249">
        <v>1</v>
      </c>
      <c r="C249">
        <v>0.96</v>
      </c>
      <c r="D249">
        <v>0.83</v>
      </c>
      <c r="E249">
        <v>0.75</v>
      </c>
      <c r="F249">
        <v>0.69</v>
      </c>
      <c r="G249">
        <v>0.66</v>
      </c>
      <c r="H249">
        <v>0.67</v>
      </c>
      <c r="I249">
        <v>0.71</v>
      </c>
      <c r="J249">
        <v>0.79</v>
      </c>
      <c r="K249">
        <v>0.88</v>
      </c>
      <c r="L249">
        <v>0.97</v>
      </c>
      <c r="M249">
        <v>1.08</v>
      </c>
      <c r="N249">
        <v>1.23</v>
      </c>
      <c r="O249">
        <v>1.41</v>
      </c>
      <c r="P249">
        <v>1.62</v>
      </c>
      <c r="Q249">
        <v>1.87</v>
      </c>
      <c r="R249">
        <v>2.14</v>
      </c>
      <c r="S249">
        <v>2.37</v>
      </c>
      <c r="T249">
        <v>2.5</v>
      </c>
      <c r="U249">
        <v>2.48</v>
      </c>
      <c r="V249">
        <v>2.2799999999999998</v>
      </c>
      <c r="W249">
        <v>2.0099999999999998</v>
      </c>
      <c r="X249">
        <v>1.82</v>
      </c>
      <c r="Y249">
        <v>1.57</v>
      </c>
      <c r="Z249">
        <v>1.3</v>
      </c>
    </row>
    <row r="250" spans="1:26" x14ac:dyDescent="0.2">
      <c r="A250" s="17">
        <v>42249</v>
      </c>
      <c r="B250">
        <v>0</v>
      </c>
      <c r="C250">
        <v>0.79</v>
      </c>
      <c r="D250">
        <v>0.69</v>
      </c>
      <c r="E250">
        <v>0.63</v>
      </c>
      <c r="F250">
        <v>0.6</v>
      </c>
      <c r="G250">
        <v>0.59</v>
      </c>
      <c r="H250">
        <v>0.61</v>
      </c>
      <c r="I250">
        <v>0.68</v>
      </c>
      <c r="J250">
        <v>0.72</v>
      </c>
      <c r="K250">
        <v>0.74</v>
      </c>
      <c r="L250">
        <v>0.76</v>
      </c>
      <c r="M250">
        <v>0.8</v>
      </c>
      <c r="N250">
        <v>0.86</v>
      </c>
      <c r="O250">
        <v>0.94</v>
      </c>
      <c r="P250">
        <v>1.05</v>
      </c>
      <c r="Q250">
        <v>1.1599999999999999</v>
      </c>
      <c r="R250">
        <v>1.27</v>
      </c>
      <c r="S250">
        <v>1.38</v>
      </c>
      <c r="T250">
        <v>1.47</v>
      </c>
      <c r="U250">
        <v>1.51</v>
      </c>
      <c r="V250">
        <v>1.46</v>
      </c>
      <c r="W250">
        <v>1.45</v>
      </c>
      <c r="X250">
        <v>1.39</v>
      </c>
      <c r="Y250">
        <v>1.18</v>
      </c>
      <c r="Z250">
        <v>0.96</v>
      </c>
    </row>
    <row r="251" spans="1:26" x14ac:dyDescent="0.2">
      <c r="A251" s="17">
        <v>42249</v>
      </c>
      <c r="B251">
        <v>1</v>
      </c>
      <c r="C251">
        <v>0.87</v>
      </c>
      <c r="D251">
        <v>0.75</v>
      </c>
      <c r="E251">
        <v>0.68</v>
      </c>
      <c r="F251">
        <v>0.63</v>
      </c>
      <c r="G251">
        <v>0.62</v>
      </c>
      <c r="H251">
        <v>0.64</v>
      </c>
      <c r="I251">
        <v>0.69</v>
      </c>
      <c r="J251">
        <v>0.76</v>
      </c>
      <c r="K251">
        <v>0.78</v>
      </c>
      <c r="L251">
        <v>0.81</v>
      </c>
      <c r="M251">
        <v>0.86</v>
      </c>
      <c r="N251">
        <v>0.93</v>
      </c>
      <c r="O251">
        <v>1.03</v>
      </c>
      <c r="P251">
        <v>1.1599999999999999</v>
      </c>
      <c r="Q251">
        <v>1.32</v>
      </c>
      <c r="R251">
        <v>1.51</v>
      </c>
      <c r="S251">
        <v>1.7</v>
      </c>
      <c r="T251">
        <v>1.87</v>
      </c>
      <c r="U251">
        <v>1.91</v>
      </c>
      <c r="V251">
        <v>1.79</v>
      </c>
      <c r="W251">
        <v>1.62</v>
      </c>
      <c r="X251">
        <v>1.51</v>
      </c>
      <c r="Y251">
        <v>1.27</v>
      </c>
      <c r="Z251">
        <v>1.01</v>
      </c>
    </row>
    <row r="252" spans="1:26" x14ac:dyDescent="0.2">
      <c r="A252" s="17">
        <v>42250</v>
      </c>
      <c r="B252">
        <v>0</v>
      </c>
      <c r="C252">
        <v>0.8</v>
      </c>
      <c r="D252">
        <v>0.71</v>
      </c>
      <c r="E252">
        <v>0.65</v>
      </c>
      <c r="F252">
        <v>0.61</v>
      </c>
      <c r="G252">
        <v>0.61</v>
      </c>
      <c r="H252">
        <v>0.63</v>
      </c>
      <c r="I252">
        <v>0.68</v>
      </c>
      <c r="J252">
        <v>0.73</v>
      </c>
      <c r="K252">
        <v>0.76</v>
      </c>
      <c r="L252">
        <v>0.78</v>
      </c>
      <c r="M252">
        <v>0.82</v>
      </c>
      <c r="N252">
        <v>0.87</v>
      </c>
      <c r="O252">
        <v>0.98</v>
      </c>
      <c r="P252">
        <v>1.1000000000000001</v>
      </c>
      <c r="Q252">
        <v>1.27</v>
      </c>
      <c r="R252">
        <v>1.47</v>
      </c>
      <c r="S252">
        <v>1.65</v>
      </c>
      <c r="T252">
        <v>1.77</v>
      </c>
      <c r="U252">
        <v>1.75</v>
      </c>
      <c r="V252">
        <v>1.6</v>
      </c>
      <c r="W252">
        <v>1.47</v>
      </c>
      <c r="X252">
        <v>1.36</v>
      </c>
      <c r="Y252">
        <v>1.1599999999999999</v>
      </c>
      <c r="Z252">
        <v>0.95</v>
      </c>
    </row>
    <row r="253" spans="1:26" x14ac:dyDescent="0.2">
      <c r="A253" s="17">
        <v>42250</v>
      </c>
      <c r="B253">
        <v>1</v>
      </c>
      <c r="C253">
        <v>0.83</v>
      </c>
      <c r="D253">
        <v>0.72</v>
      </c>
      <c r="E253">
        <v>0.66</v>
      </c>
      <c r="F253">
        <v>0.62</v>
      </c>
      <c r="G253">
        <v>0.61</v>
      </c>
      <c r="H253">
        <v>0.63</v>
      </c>
      <c r="I253">
        <v>0.68</v>
      </c>
      <c r="J253">
        <v>0.74</v>
      </c>
      <c r="K253">
        <v>0.76</v>
      </c>
      <c r="L253">
        <v>0.77</v>
      </c>
      <c r="M253">
        <v>0.8</v>
      </c>
      <c r="N253">
        <v>0.85</v>
      </c>
      <c r="O253">
        <v>0.94</v>
      </c>
      <c r="P253">
        <v>1.06</v>
      </c>
      <c r="Q253">
        <v>1.22</v>
      </c>
      <c r="R253">
        <v>1.39</v>
      </c>
      <c r="S253">
        <v>1.56</v>
      </c>
      <c r="T253">
        <v>1.7</v>
      </c>
      <c r="U253">
        <v>1.73</v>
      </c>
      <c r="V253">
        <v>1.61</v>
      </c>
      <c r="W253">
        <v>1.48</v>
      </c>
      <c r="X253">
        <v>1.4</v>
      </c>
      <c r="Y253">
        <v>1.19</v>
      </c>
      <c r="Z253">
        <v>0.95</v>
      </c>
    </row>
    <row r="254" spans="1:26" x14ac:dyDescent="0.2">
      <c r="A254" s="17">
        <v>42251</v>
      </c>
      <c r="B254">
        <v>0</v>
      </c>
      <c r="C254">
        <v>0.82</v>
      </c>
      <c r="D254">
        <v>0.71</v>
      </c>
      <c r="E254">
        <v>0.65</v>
      </c>
      <c r="F254">
        <v>0.61</v>
      </c>
      <c r="G254">
        <v>0.6</v>
      </c>
      <c r="H254">
        <v>0.62</v>
      </c>
      <c r="I254">
        <v>0.69</v>
      </c>
      <c r="J254">
        <v>0.73</v>
      </c>
      <c r="K254">
        <v>0.76</v>
      </c>
      <c r="L254">
        <v>0.78</v>
      </c>
      <c r="M254">
        <v>0.81</v>
      </c>
      <c r="N254">
        <v>0.88</v>
      </c>
      <c r="O254">
        <v>0.98</v>
      </c>
      <c r="P254">
        <v>1.1100000000000001</v>
      </c>
      <c r="Q254">
        <v>1.27</v>
      </c>
      <c r="R254">
        <v>1.45</v>
      </c>
      <c r="S254">
        <v>1.62</v>
      </c>
      <c r="T254">
        <v>1.74</v>
      </c>
      <c r="U254">
        <v>1.73</v>
      </c>
      <c r="V254">
        <v>1.58</v>
      </c>
      <c r="W254">
        <v>1.49</v>
      </c>
      <c r="X254">
        <v>1.37</v>
      </c>
      <c r="Y254">
        <v>1.1399999999999999</v>
      </c>
      <c r="Z254">
        <v>0.92</v>
      </c>
    </row>
    <row r="255" spans="1:26" x14ac:dyDescent="0.2">
      <c r="A255" s="17">
        <v>42251</v>
      </c>
      <c r="B255">
        <v>1</v>
      </c>
      <c r="C255">
        <v>0.78</v>
      </c>
      <c r="D255">
        <v>0.68</v>
      </c>
      <c r="E255">
        <v>0.62</v>
      </c>
      <c r="F255">
        <v>0.59</v>
      </c>
      <c r="G255">
        <v>0.57999999999999996</v>
      </c>
      <c r="H255">
        <v>0.61</v>
      </c>
      <c r="I255">
        <v>0.67</v>
      </c>
      <c r="J255">
        <v>0.72</v>
      </c>
      <c r="K255">
        <v>0.74</v>
      </c>
      <c r="L255">
        <v>0.75</v>
      </c>
      <c r="M255">
        <v>0.76</v>
      </c>
      <c r="N255">
        <v>0.79</v>
      </c>
      <c r="O255">
        <v>0.84</v>
      </c>
      <c r="P255">
        <v>0.92</v>
      </c>
      <c r="Q255">
        <v>1.03</v>
      </c>
      <c r="R255">
        <v>1.1499999999999999</v>
      </c>
      <c r="S255">
        <v>1.27</v>
      </c>
      <c r="T255">
        <v>1.39</v>
      </c>
      <c r="U255">
        <v>1.41</v>
      </c>
      <c r="V255">
        <v>1.33</v>
      </c>
      <c r="W255">
        <v>1.26</v>
      </c>
      <c r="X255">
        <v>1.2</v>
      </c>
      <c r="Y255">
        <v>1.03</v>
      </c>
      <c r="Z255">
        <v>0.83</v>
      </c>
    </row>
    <row r="256" spans="1:26" x14ac:dyDescent="0.2">
      <c r="A256" s="17">
        <v>42252</v>
      </c>
      <c r="B256">
        <v>0</v>
      </c>
      <c r="C256">
        <v>0.76</v>
      </c>
      <c r="D256">
        <v>0.66</v>
      </c>
      <c r="E256">
        <v>0.61</v>
      </c>
      <c r="F256">
        <v>0.57999999999999996</v>
      </c>
      <c r="G256">
        <v>0.57999999999999996</v>
      </c>
      <c r="H256">
        <v>0.6</v>
      </c>
      <c r="I256">
        <v>0.67</v>
      </c>
      <c r="J256">
        <v>0.71</v>
      </c>
      <c r="K256">
        <v>0.72</v>
      </c>
      <c r="L256">
        <v>0.73</v>
      </c>
      <c r="M256">
        <v>0.74</v>
      </c>
      <c r="N256">
        <v>0.79</v>
      </c>
      <c r="O256">
        <v>0.87</v>
      </c>
      <c r="P256">
        <v>0.98</v>
      </c>
      <c r="Q256">
        <v>1.1299999999999999</v>
      </c>
      <c r="R256">
        <v>1.32</v>
      </c>
      <c r="S256">
        <v>1.51</v>
      </c>
      <c r="T256">
        <v>1.68</v>
      </c>
      <c r="U256">
        <v>1.71</v>
      </c>
      <c r="V256">
        <v>1.6</v>
      </c>
      <c r="W256">
        <v>1.51</v>
      </c>
      <c r="X256">
        <v>1.38</v>
      </c>
      <c r="Y256">
        <v>1.1399999999999999</v>
      </c>
      <c r="Z256">
        <v>0.9</v>
      </c>
    </row>
    <row r="257" spans="1:26" x14ac:dyDescent="0.2">
      <c r="A257" s="17">
        <v>42252</v>
      </c>
      <c r="B257">
        <v>1</v>
      </c>
      <c r="C257">
        <v>0.7</v>
      </c>
      <c r="D257">
        <v>0.62</v>
      </c>
      <c r="E257">
        <v>0.57999999999999996</v>
      </c>
      <c r="F257">
        <v>0.55000000000000004</v>
      </c>
      <c r="G257">
        <v>0.55000000000000004</v>
      </c>
      <c r="H257">
        <v>0.57999999999999996</v>
      </c>
      <c r="I257">
        <v>0.64</v>
      </c>
      <c r="J257">
        <v>0.7</v>
      </c>
      <c r="K257">
        <v>0.72</v>
      </c>
      <c r="L257">
        <v>0.73</v>
      </c>
      <c r="M257">
        <v>0.73</v>
      </c>
      <c r="N257">
        <v>0.73</v>
      </c>
      <c r="O257">
        <v>0.73</v>
      </c>
      <c r="P257">
        <v>0.74</v>
      </c>
      <c r="Q257">
        <v>0.78</v>
      </c>
      <c r="R257">
        <v>0.85</v>
      </c>
      <c r="S257">
        <v>0.95</v>
      </c>
      <c r="T257">
        <v>1.05</v>
      </c>
      <c r="U257">
        <v>1.1100000000000001</v>
      </c>
      <c r="V257">
        <v>1.1100000000000001</v>
      </c>
      <c r="W257">
        <v>1.1100000000000001</v>
      </c>
      <c r="X257">
        <v>1.0900000000000001</v>
      </c>
      <c r="Y257">
        <v>0.95</v>
      </c>
      <c r="Z257">
        <v>0.78</v>
      </c>
    </row>
    <row r="258" spans="1:26" x14ac:dyDescent="0.2">
      <c r="A258" s="17">
        <v>42253</v>
      </c>
      <c r="B258">
        <v>0</v>
      </c>
      <c r="C258">
        <v>0.54</v>
      </c>
      <c r="D258">
        <v>0.5</v>
      </c>
      <c r="E258">
        <v>0.47</v>
      </c>
      <c r="F258">
        <v>0.47</v>
      </c>
      <c r="G258">
        <v>0.48</v>
      </c>
      <c r="H258">
        <v>0.54</v>
      </c>
      <c r="I258">
        <v>0.67</v>
      </c>
      <c r="J258">
        <v>0.75</v>
      </c>
      <c r="K258">
        <v>0.72</v>
      </c>
      <c r="L258">
        <v>0.69</v>
      </c>
      <c r="M258">
        <v>0.66</v>
      </c>
      <c r="N258">
        <v>0.65</v>
      </c>
      <c r="O258">
        <v>0.61</v>
      </c>
      <c r="P258">
        <v>0.57999999999999996</v>
      </c>
      <c r="Q258">
        <v>0.56999999999999995</v>
      </c>
      <c r="R258">
        <v>0.6</v>
      </c>
      <c r="S258">
        <v>0.65</v>
      </c>
      <c r="T258">
        <v>0.72</v>
      </c>
      <c r="U258">
        <v>0.78</v>
      </c>
      <c r="V258">
        <v>0.82</v>
      </c>
      <c r="W258">
        <v>0.9</v>
      </c>
      <c r="X258">
        <v>0.9</v>
      </c>
      <c r="Y258">
        <v>0.8</v>
      </c>
      <c r="Z258">
        <v>0.66</v>
      </c>
    </row>
    <row r="259" spans="1:26" x14ac:dyDescent="0.2">
      <c r="A259" s="17">
        <v>42253</v>
      </c>
      <c r="B259">
        <v>1</v>
      </c>
      <c r="C259">
        <v>0.66</v>
      </c>
      <c r="D259">
        <v>0.59</v>
      </c>
      <c r="E259">
        <v>0.55000000000000004</v>
      </c>
      <c r="F259">
        <v>0.53</v>
      </c>
      <c r="G259">
        <v>0.54</v>
      </c>
      <c r="H259">
        <v>0.56999999999999995</v>
      </c>
      <c r="I259">
        <v>0.63</v>
      </c>
      <c r="J259">
        <v>0.7</v>
      </c>
      <c r="K259">
        <v>0.74</v>
      </c>
      <c r="L259">
        <v>0.74</v>
      </c>
      <c r="M259">
        <v>0.75</v>
      </c>
      <c r="N259">
        <v>0.74</v>
      </c>
      <c r="O259">
        <v>0.75</v>
      </c>
      <c r="P259">
        <v>0.75</v>
      </c>
      <c r="Q259">
        <v>0.78</v>
      </c>
      <c r="R259">
        <v>0.86</v>
      </c>
      <c r="S259">
        <v>0.96</v>
      </c>
      <c r="T259">
        <v>1.08</v>
      </c>
      <c r="U259">
        <v>1.1399999999999999</v>
      </c>
      <c r="V259">
        <v>1.1200000000000001</v>
      </c>
      <c r="W259">
        <v>1.1100000000000001</v>
      </c>
      <c r="X259">
        <v>1.1100000000000001</v>
      </c>
      <c r="Y259">
        <v>1</v>
      </c>
      <c r="Z259">
        <v>0.84</v>
      </c>
    </row>
    <row r="260" spans="1:26" x14ac:dyDescent="0.2">
      <c r="A260" s="17">
        <v>42254</v>
      </c>
      <c r="B260">
        <v>0</v>
      </c>
      <c r="C260">
        <v>0.55000000000000004</v>
      </c>
      <c r="D260">
        <v>0.5</v>
      </c>
      <c r="E260">
        <v>0.48</v>
      </c>
      <c r="F260">
        <v>0.47</v>
      </c>
      <c r="G260">
        <v>0.48</v>
      </c>
      <c r="H260">
        <v>0.54</v>
      </c>
      <c r="I260">
        <v>0.66</v>
      </c>
      <c r="J260">
        <v>0.73</v>
      </c>
      <c r="K260">
        <v>0.71</v>
      </c>
      <c r="L260">
        <v>0.69</v>
      </c>
      <c r="M260">
        <v>0.67</v>
      </c>
      <c r="N260">
        <v>0.64</v>
      </c>
      <c r="O260">
        <v>0.62</v>
      </c>
      <c r="P260">
        <v>0.59</v>
      </c>
      <c r="Q260">
        <v>0.56999999999999995</v>
      </c>
      <c r="R260">
        <v>0.6</v>
      </c>
      <c r="S260">
        <v>0.67</v>
      </c>
      <c r="T260">
        <v>0.78</v>
      </c>
      <c r="U260">
        <v>0.86</v>
      </c>
      <c r="V260">
        <v>0.91</v>
      </c>
      <c r="W260">
        <v>0.99</v>
      </c>
      <c r="X260">
        <v>0.96</v>
      </c>
      <c r="Y260">
        <v>0.8</v>
      </c>
      <c r="Z260">
        <v>0.64</v>
      </c>
    </row>
    <row r="261" spans="1:26" x14ac:dyDescent="0.2">
      <c r="A261" s="17">
        <v>42254</v>
      </c>
      <c r="B261">
        <v>1</v>
      </c>
      <c r="C261">
        <v>0.76</v>
      </c>
      <c r="D261">
        <v>0.66</v>
      </c>
      <c r="E261">
        <v>0.6</v>
      </c>
      <c r="F261">
        <v>0.57999999999999996</v>
      </c>
      <c r="G261">
        <v>0.56999999999999995</v>
      </c>
      <c r="H261">
        <v>0.6</v>
      </c>
      <c r="I261">
        <v>0.65</v>
      </c>
      <c r="J261">
        <v>0.71</v>
      </c>
      <c r="K261">
        <v>0.74</v>
      </c>
      <c r="L261">
        <v>0.75</v>
      </c>
      <c r="M261">
        <v>0.78</v>
      </c>
      <c r="N261">
        <v>0.84</v>
      </c>
      <c r="O261">
        <v>0.93</v>
      </c>
      <c r="P261">
        <v>1.06</v>
      </c>
      <c r="Q261">
        <v>1.22</v>
      </c>
      <c r="R261">
        <v>1.42</v>
      </c>
      <c r="S261">
        <v>1.61</v>
      </c>
      <c r="T261">
        <v>1.76</v>
      </c>
      <c r="U261">
        <v>1.77</v>
      </c>
      <c r="V261">
        <v>1.67</v>
      </c>
      <c r="W261">
        <v>1.55</v>
      </c>
      <c r="X261">
        <v>1.45</v>
      </c>
      <c r="Y261">
        <v>1.22</v>
      </c>
      <c r="Z261">
        <v>0.97</v>
      </c>
    </row>
    <row r="262" spans="1:26" x14ac:dyDescent="0.2">
      <c r="A262" s="17">
        <v>42255</v>
      </c>
      <c r="B262">
        <v>0</v>
      </c>
      <c r="C262">
        <v>0.55000000000000004</v>
      </c>
      <c r="D262">
        <v>0.5</v>
      </c>
      <c r="E262">
        <v>0.47</v>
      </c>
      <c r="F262">
        <v>0.46</v>
      </c>
      <c r="G262">
        <v>0.48</v>
      </c>
      <c r="H262">
        <v>0.53</v>
      </c>
      <c r="I262">
        <v>0.66</v>
      </c>
      <c r="J262">
        <v>0.73</v>
      </c>
      <c r="K262">
        <v>0.68</v>
      </c>
      <c r="L262">
        <v>0.65</v>
      </c>
      <c r="M262">
        <v>0.62</v>
      </c>
      <c r="N262">
        <v>0.6</v>
      </c>
      <c r="O262">
        <v>0.56999999999999995</v>
      </c>
      <c r="P262">
        <v>0.54</v>
      </c>
      <c r="Q262">
        <v>0.53</v>
      </c>
      <c r="R262">
        <v>0.56999999999999995</v>
      </c>
      <c r="S262">
        <v>0.65</v>
      </c>
      <c r="T262">
        <v>0.74</v>
      </c>
      <c r="U262">
        <v>0.83</v>
      </c>
      <c r="V262">
        <v>0.89</v>
      </c>
      <c r="W262">
        <v>0.97</v>
      </c>
      <c r="X262">
        <v>0.96</v>
      </c>
      <c r="Y262">
        <v>0.81</v>
      </c>
      <c r="Z262">
        <v>0.66</v>
      </c>
    </row>
    <row r="263" spans="1:26" x14ac:dyDescent="0.2">
      <c r="A263" s="17">
        <v>42255</v>
      </c>
      <c r="B263">
        <v>1</v>
      </c>
      <c r="C263">
        <v>0.79</v>
      </c>
      <c r="D263">
        <v>0.69</v>
      </c>
      <c r="E263">
        <v>0.63</v>
      </c>
      <c r="F263">
        <v>0.59</v>
      </c>
      <c r="G263">
        <v>0.57999999999999996</v>
      </c>
      <c r="H263">
        <v>0.61</v>
      </c>
      <c r="I263">
        <v>0.66</v>
      </c>
      <c r="J263">
        <v>0.71</v>
      </c>
      <c r="K263">
        <v>0.73</v>
      </c>
      <c r="L263">
        <v>0.74</v>
      </c>
      <c r="M263">
        <v>0.76</v>
      </c>
      <c r="N263">
        <v>0.82</v>
      </c>
      <c r="O263">
        <v>0.91</v>
      </c>
      <c r="P263">
        <v>1.03</v>
      </c>
      <c r="Q263">
        <v>1.19</v>
      </c>
      <c r="R263">
        <v>1.37</v>
      </c>
      <c r="S263">
        <v>1.55</v>
      </c>
      <c r="T263">
        <v>1.7</v>
      </c>
      <c r="U263">
        <v>1.72</v>
      </c>
      <c r="V263">
        <v>1.6</v>
      </c>
      <c r="W263">
        <v>1.47</v>
      </c>
      <c r="X263">
        <v>1.37</v>
      </c>
      <c r="Y263">
        <v>1.1399999999999999</v>
      </c>
      <c r="Z263">
        <v>0.91</v>
      </c>
    </row>
    <row r="264" spans="1:26" x14ac:dyDescent="0.2">
      <c r="A264" s="17">
        <v>42256</v>
      </c>
      <c r="B264">
        <v>0</v>
      </c>
      <c r="C264">
        <v>0.56000000000000005</v>
      </c>
      <c r="D264">
        <v>0.51</v>
      </c>
      <c r="E264">
        <v>0.48</v>
      </c>
      <c r="F264">
        <v>0.47</v>
      </c>
      <c r="G264">
        <v>0.48</v>
      </c>
      <c r="H264">
        <v>0.54</v>
      </c>
      <c r="I264">
        <v>0.65</v>
      </c>
      <c r="J264">
        <v>0.71</v>
      </c>
      <c r="K264">
        <v>0.67</v>
      </c>
      <c r="L264">
        <v>0.64</v>
      </c>
      <c r="M264">
        <v>0.62</v>
      </c>
      <c r="N264">
        <v>0.59</v>
      </c>
      <c r="O264">
        <v>0.56999999999999995</v>
      </c>
      <c r="P264">
        <v>0.56000000000000005</v>
      </c>
      <c r="Q264">
        <v>0.56000000000000005</v>
      </c>
      <c r="R264">
        <v>0.6</v>
      </c>
      <c r="S264">
        <v>0.67</v>
      </c>
      <c r="T264">
        <v>0.77</v>
      </c>
      <c r="U264">
        <v>0.85</v>
      </c>
      <c r="V264">
        <v>0.89</v>
      </c>
      <c r="W264">
        <v>0.99</v>
      </c>
      <c r="X264">
        <v>0.97</v>
      </c>
      <c r="Y264">
        <v>0.81</v>
      </c>
      <c r="Z264">
        <v>0.66</v>
      </c>
    </row>
    <row r="265" spans="1:26" x14ac:dyDescent="0.2">
      <c r="A265" s="17">
        <v>42256</v>
      </c>
      <c r="B265">
        <v>1</v>
      </c>
      <c r="C265">
        <v>0.75</v>
      </c>
      <c r="D265">
        <v>0.66</v>
      </c>
      <c r="E265">
        <v>0.6</v>
      </c>
      <c r="F265">
        <v>0.56999999999999995</v>
      </c>
      <c r="G265">
        <v>0.56999999999999995</v>
      </c>
      <c r="H265">
        <v>0.59</v>
      </c>
      <c r="I265">
        <v>0.65</v>
      </c>
      <c r="J265">
        <v>0.7</v>
      </c>
      <c r="K265">
        <v>0.72</v>
      </c>
      <c r="L265">
        <v>0.72</v>
      </c>
      <c r="M265">
        <v>0.75</v>
      </c>
      <c r="N265">
        <v>0.8</v>
      </c>
      <c r="O265">
        <v>0.9</v>
      </c>
      <c r="P265">
        <v>1.05</v>
      </c>
      <c r="Q265">
        <v>1.25</v>
      </c>
      <c r="R265">
        <v>1.5</v>
      </c>
      <c r="S265">
        <v>1.76</v>
      </c>
      <c r="T265">
        <v>1.98</v>
      </c>
      <c r="U265">
        <v>2.0499999999999998</v>
      </c>
      <c r="V265">
        <v>1.92</v>
      </c>
      <c r="W265">
        <v>1.73</v>
      </c>
      <c r="X265">
        <v>1.58</v>
      </c>
      <c r="Y265">
        <v>1.31</v>
      </c>
      <c r="Z265">
        <v>1.03</v>
      </c>
    </row>
    <row r="266" spans="1:26" x14ac:dyDescent="0.2">
      <c r="A266" s="17">
        <v>42257</v>
      </c>
      <c r="B266">
        <v>0</v>
      </c>
      <c r="C266">
        <v>0.56999999999999995</v>
      </c>
      <c r="D266">
        <v>0.51</v>
      </c>
      <c r="E266">
        <v>0.49</v>
      </c>
      <c r="F266">
        <v>0.48</v>
      </c>
      <c r="G266">
        <v>0.49</v>
      </c>
      <c r="H266">
        <v>0.54</v>
      </c>
      <c r="I266">
        <v>0.66</v>
      </c>
      <c r="J266">
        <v>0.72</v>
      </c>
      <c r="K266">
        <v>0.69</v>
      </c>
      <c r="L266">
        <v>0.66</v>
      </c>
      <c r="M266">
        <v>0.65</v>
      </c>
      <c r="N266">
        <v>0.63</v>
      </c>
      <c r="O266">
        <v>0.6</v>
      </c>
      <c r="P266">
        <v>0.59</v>
      </c>
      <c r="Q266">
        <v>0.57999999999999996</v>
      </c>
      <c r="R266">
        <v>0.61</v>
      </c>
      <c r="S266">
        <v>0.66</v>
      </c>
      <c r="T266">
        <v>0.74</v>
      </c>
      <c r="U266">
        <v>0.8</v>
      </c>
      <c r="V266">
        <v>0.86</v>
      </c>
      <c r="W266">
        <v>0.95</v>
      </c>
      <c r="X266">
        <v>0.94</v>
      </c>
      <c r="Y266">
        <v>0.81</v>
      </c>
      <c r="Z266">
        <v>0.66</v>
      </c>
    </row>
    <row r="267" spans="1:26" x14ac:dyDescent="0.2">
      <c r="A267" s="17">
        <v>42257</v>
      </c>
      <c r="B267">
        <v>1</v>
      </c>
      <c r="C267">
        <v>0.84</v>
      </c>
      <c r="D267">
        <v>0.72</v>
      </c>
      <c r="E267">
        <v>0.65</v>
      </c>
      <c r="F267">
        <v>0.61</v>
      </c>
      <c r="G267">
        <v>0.6</v>
      </c>
      <c r="H267">
        <v>0.62</v>
      </c>
      <c r="I267">
        <v>0.68</v>
      </c>
      <c r="J267">
        <v>0.73</v>
      </c>
      <c r="K267">
        <v>0.75</v>
      </c>
      <c r="L267">
        <v>0.78</v>
      </c>
      <c r="M267">
        <v>0.84</v>
      </c>
      <c r="N267">
        <v>0.95</v>
      </c>
      <c r="O267">
        <v>1.1000000000000001</v>
      </c>
      <c r="P267">
        <v>1.3</v>
      </c>
      <c r="Q267">
        <v>1.54</v>
      </c>
      <c r="R267">
        <v>1.79</v>
      </c>
      <c r="S267">
        <v>2.0099999999999998</v>
      </c>
      <c r="T267">
        <v>2.1800000000000002</v>
      </c>
      <c r="U267">
        <v>2.21</v>
      </c>
      <c r="V267">
        <v>2.06</v>
      </c>
      <c r="W267">
        <v>1.83</v>
      </c>
      <c r="X267">
        <v>1.66</v>
      </c>
      <c r="Y267">
        <v>1.37</v>
      </c>
      <c r="Z267">
        <v>1.08</v>
      </c>
    </row>
    <row r="268" spans="1:26" x14ac:dyDescent="0.2">
      <c r="A268" s="17">
        <v>42258</v>
      </c>
      <c r="B268">
        <v>0</v>
      </c>
      <c r="C268">
        <v>0.56000000000000005</v>
      </c>
      <c r="D268">
        <v>0.51</v>
      </c>
      <c r="E268">
        <v>0.48</v>
      </c>
      <c r="F268">
        <v>0.47</v>
      </c>
      <c r="G268">
        <v>0.48</v>
      </c>
      <c r="H268">
        <v>0.54</v>
      </c>
      <c r="I268">
        <v>0.65</v>
      </c>
      <c r="J268">
        <v>0.73</v>
      </c>
      <c r="K268">
        <v>0.71</v>
      </c>
      <c r="L268">
        <v>0.71</v>
      </c>
      <c r="M268">
        <v>0.68</v>
      </c>
      <c r="N268">
        <v>0.64</v>
      </c>
      <c r="O268">
        <v>0.61</v>
      </c>
      <c r="P268">
        <v>0.59</v>
      </c>
      <c r="Q268">
        <v>0.59</v>
      </c>
      <c r="R268">
        <v>0.62</v>
      </c>
      <c r="S268">
        <v>0.66</v>
      </c>
      <c r="T268">
        <v>0.74</v>
      </c>
      <c r="U268">
        <v>0.8</v>
      </c>
      <c r="V268">
        <v>0.83</v>
      </c>
      <c r="W268">
        <v>0.91</v>
      </c>
      <c r="X268">
        <v>0.91</v>
      </c>
      <c r="Y268">
        <v>0.81</v>
      </c>
      <c r="Z268">
        <v>0.68</v>
      </c>
    </row>
    <row r="269" spans="1:26" x14ac:dyDescent="0.2">
      <c r="A269" s="17">
        <v>42258</v>
      </c>
      <c r="B269">
        <v>1</v>
      </c>
      <c r="C269">
        <v>0.89</v>
      </c>
      <c r="D269">
        <v>0.76</v>
      </c>
      <c r="E269">
        <v>0.68</v>
      </c>
      <c r="F269">
        <v>0.63</v>
      </c>
      <c r="G269">
        <v>0.61</v>
      </c>
      <c r="H269">
        <v>0.63</v>
      </c>
      <c r="I269">
        <v>0.69</v>
      </c>
      <c r="J269">
        <v>0.74</v>
      </c>
      <c r="K269">
        <v>0.78</v>
      </c>
      <c r="L269">
        <v>0.82</v>
      </c>
      <c r="M269">
        <v>0.88</v>
      </c>
      <c r="N269">
        <v>0.99</v>
      </c>
      <c r="O269">
        <v>1.1499999999999999</v>
      </c>
      <c r="P269">
        <v>1.35</v>
      </c>
      <c r="Q269">
        <v>1.59</v>
      </c>
      <c r="R269">
        <v>1.86</v>
      </c>
      <c r="S269">
        <v>2.09</v>
      </c>
      <c r="T269">
        <v>2.25</v>
      </c>
      <c r="U269">
        <v>2.2599999999999998</v>
      </c>
      <c r="V269">
        <v>2.08</v>
      </c>
      <c r="W269">
        <v>1.85</v>
      </c>
      <c r="X269">
        <v>1.67</v>
      </c>
      <c r="Y269">
        <v>1.4</v>
      </c>
      <c r="Z269">
        <v>1.1299999999999999</v>
      </c>
    </row>
    <row r="270" spans="1:26" x14ac:dyDescent="0.2">
      <c r="A270" s="17">
        <v>42259</v>
      </c>
      <c r="B270">
        <v>0</v>
      </c>
      <c r="C270">
        <v>0.6</v>
      </c>
      <c r="D270">
        <v>0.54</v>
      </c>
      <c r="E270">
        <v>0.5</v>
      </c>
      <c r="F270">
        <v>0.48</v>
      </c>
      <c r="G270">
        <v>0.48</v>
      </c>
      <c r="H270">
        <v>0.5</v>
      </c>
      <c r="I270">
        <v>0.55000000000000004</v>
      </c>
      <c r="J270">
        <v>0.63</v>
      </c>
      <c r="K270">
        <v>0.7</v>
      </c>
      <c r="L270">
        <v>0.75</v>
      </c>
      <c r="M270">
        <v>0.77</v>
      </c>
      <c r="N270">
        <v>0.76</v>
      </c>
      <c r="O270">
        <v>0.76</v>
      </c>
      <c r="P270">
        <v>0.76</v>
      </c>
      <c r="Q270">
        <v>0.78</v>
      </c>
      <c r="R270">
        <v>0.82</v>
      </c>
      <c r="S270">
        <v>0.9</v>
      </c>
      <c r="T270">
        <v>0.99</v>
      </c>
      <c r="U270">
        <v>1.05</v>
      </c>
      <c r="V270">
        <v>1.06</v>
      </c>
      <c r="W270">
        <v>1.1100000000000001</v>
      </c>
      <c r="X270">
        <v>1.07</v>
      </c>
      <c r="Y270">
        <v>0.89</v>
      </c>
      <c r="Z270">
        <v>0.71</v>
      </c>
    </row>
    <row r="271" spans="1:26" x14ac:dyDescent="0.2">
      <c r="A271" s="17">
        <v>42259</v>
      </c>
      <c r="B271">
        <v>1</v>
      </c>
      <c r="C271">
        <v>1.01</v>
      </c>
      <c r="D271">
        <v>0.86</v>
      </c>
      <c r="E271">
        <v>0.78</v>
      </c>
      <c r="F271">
        <v>0.72</v>
      </c>
      <c r="G271">
        <v>0.7</v>
      </c>
      <c r="H271">
        <v>0.72</v>
      </c>
      <c r="I271">
        <v>0.78</v>
      </c>
      <c r="J271">
        <v>0.86</v>
      </c>
      <c r="K271">
        <v>0.95</v>
      </c>
      <c r="L271">
        <v>1.06</v>
      </c>
      <c r="M271">
        <v>1.25</v>
      </c>
      <c r="N271">
        <v>1.5</v>
      </c>
      <c r="O271">
        <v>1.76</v>
      </c>
      <c r="P271">
        <v>2.02</v>
      </c>
      <c r="Q271">
        <v>2.27</v>
      </c>
      <c r="R271">
        <v>2.4900000000000002</v>
      </c>
      <c r="S271">
        <v>2.67</v>
      </c>
      <c r="T271">
        <v>2.8</v>
      </c>
      <c r="U271">
        <v>2.79</v>
      </c>
      <c r="V271">
        <v>2.56</v>
      </c>
      <c r="W271">
        <v>2.2599999999999998</v>
      </c>
      <c r="X271">
        <v>2.0099999999999998</v>
      </c>
      <c r="Y271">
        <v>1.63</v>
      </c>
      <c r="Z271">
        <v>1.29</v>
      </c>
    </row>
    <row r="272" spans="1:26" x14ac:dyDescent="0.2">
      <c r="A272" s="17">
        <v>42260</v>
      </c>
      <c r="B272">
        <v>0</v>
      </c>
      <c r="C272">
        <v>0.59</v>
      </c>
      <c r="D272">
        <v>0.53</v>
      </c>
      <c r="E272">
        <v>0.49</v>
      </c>
      <c r="F272">
        <v>0.48</v>
      </c>
      <c r="G272">
        <v>0.49</v>
      </c>
      <c r="H272">
        <v>0.54</v>
      </c>
      <c r="I272">
        <v>0.65</v>
      </c>
      <c r="J272">
        <v>0.71</v>
      </c>
      <c r="K272">
        <v>0.67</v>
      </c>
      <c r="L272">
        <v>0.65</v>
      </c>
      <c r="M272">
        <v>0.62</v>
      </c>
      <c r="N272">
        <v>0.6</v>
      </c>
      <c r="O272">
        <v>0.59</v>
      </c>
      <c r="P272">
        <v>0.6</v>
      </c>
      <c r="Q272">
        <v>0.62</v>
      </c>
      <c r="R272">
        <v>0.68</v>
      </c>
      <c r="S272">
        <v>0.77</v>
      </c>
      <c r="T272">
        <v>0.88</v>
      </c>
      <c r="U272">
        <v>0.97</v>
      </c>
      <c r="V272">
        <v>0.99</v>
      </c>
      <c r="W272">
        <v>1.05</v>
      </c>
      <c r="X272">
        <v>1.03</v>
      </c>
      <c r="Y272">
        <v>0.87</v>
      </c>
      <c r="Z272">
        <v>0.69</v>
      </c>
    </row>
    <row r="273" spans="1:26" x14ac:dyDescent="0.2">
      <c r="A273" s="17">
        <v>42260</v>
      </c>
      <c r="B273">
        <v>1</v>
      </c>
      <c r="C273">
        <v>1.05</v>
      </c>
      <c r="D273">
        <v>0.9</v>
      </c>
      <c r="E273">
        <v>0.8</v>
      </c>
      <c r="F273">
        <v>0.74</v>
      </c>
      <c r="G273">
        <v>0.71</v>
      </c>
      <c r="H273">
        <v>0.72</v>
      </c>
      <c r="I273">
        <v>0.77</v>
      </c>
      <c r="J273">
        <v>0.83</v>
      </c>
      <c r="K273">
        <v>0.88</v>
      </c>
      <c r="L273">
        <v>0.94</v>
      </c>
      <c r="M273">
        <v>1.05</v>
      </c>
      <c r="N273">
        <v>1.19</v>
      </c>
      <c r="O273">
        <v>1.36</v>
      </c>
      <c r="P273">
        <v>1.57</v>
      </c>
      <c r="Q273">
        <v>1.78</v>
      </c>
      <c r="R273">
        <v>1.98</v>
      </c>
      <c r="S273">
        <v>2.17</v>
      </c>
      <c r="T273">
        <v>2.27</v>
      </c>
      <c r="U273">
        <v>2.23</v>
      </c>
      <c r="V273">
        <v>2.0299999999999998</v>
      </c>
      <c r="W273">
        <v>1.82</v>
      </c>
      <c r="X273">
        <v>1.65</v>
      </c>
      <c r="Y273">
        <v>1.36</v>
      </c>
      <c r="Z273">
        <v>1.0900000000000001</v>
      </c>
    </row>
    <row r="274" spans="1:26" x14ac:dyDescent="0.2">
      <c r="A274" s="17">
        <v>42261</v>
      </c>
      <c r="B274">
        <v>0</v>
      </c>
      <c r="C274">
        <v>0.57999999999999996</v>
      </c>
      <c r="D274">
        <v>0.52</v>
      </c>
      <c r="E274">
        <v>0.49</v>
      </c>
      <c r="F274">
        <v>0.48</v>
      </c>
      <c r="G274">
        <v>0.5</v>
      </c>
      <c r="H274">
        <v>0.54</v>
      </c>
      <c r="I274">
        <v>0.65</v>
      </c>
      <c r="J274">
        <v>0.71</v>
      </c>
      <c r="K274">
        <v>0.67</v>
      </c>
      <c r="L274">
        <v>0.64</v>
      </c>
      <c r="M274">
        <v>0.61</v>
      </c>
      <c r="N274">
        <v>0.59</v>
      </c>
      <c r="O274">
        <v>0.57999999999999996</v>
      </c>
      <c r="P274">
        <v>0.59</v>
      </c>
      <c r="Q274">
        <v>0.63</v>
      </c>
      <c r="R274">
        <v>0.69</v>
      </c>
      <c r="S274">
        <v>0.79</v>
      </c>
      <c r="T274">
        <v>0.91</v>
      </c>
      <c r="U274">
        <v>0.99</v>
      </c>
      <c r="V274">
        <v>1</v>
      </c>
      <c r="W274">
        <v>1.06</v>
      </c>
      <c r="X274">
        <v>1.06</v>
      </c>
      <c r="Y274">
        <v>0.89</v>
      </c>
      <c r="Z274">
        <v>0.71</v>
      </c>
    </row>
    <row r="275" spans="1:26" x14ac:dyDescent="0.2">
      <c r="A275" s="17">
        <v>42261</v>
      </c>
      <c r="B275">
        <v>1</v>
      </c>
      <c r="C275">
        <v>0.89</v>
      </c>
      <c r="D275">
        <v>0.77</v>
      </c>
      <c r="E275">
        <v>0.69</v>
      </c>
      <c r="F275">
        <v>0.65</v>
      </c>
      <c r="G275">
        <v>0.63</v>
      </c>
      <c r="H275">
        <v>0.65</v>
      </c>
      <c r="I275">
        <v>0.71</v>
      </c>
      <c r="J275">
        <v>0.76</v>
      </c>
      <c r="K275">
        <v>0.79</v>
      </c>
      <c r="L275">
        <v>0.81</v>
      </c>
      <c r="M275">
        <v>0.86</v>
      </c>
      <c r="N275">
        <v>0.94</v>
      </c>
      <c r="O275">
        <v>1.05</v>
      </c>
      <c r="P275">
        <v>1.17</v>
      </c>
      <c r="Q275">
        <v>1.3</v>
      </c>
      <c r="R275">
        <v>1.46</v>
      </c>
      <c r="S275">
        <v>1.59</v>
      </c>
      <c r="T275">
        <v>1.69</v>
      </c>
      <c r="U275">
        <v>1.67</v>
      </c>
      <c r="V275">
        <v>1.52</v>
      </c>
      <c r="W275">
        <v>1.4</v>
      </c>
      <c r="X275">
        <v>1.32</v>
      </c>
      <c r="Y275">
        <v>1.1100000000000001</v>
      </c>
      <c r="Z275">
        <v>0.89</v>
      </c>
    </row>
    <row r="276" spans="1:26" x14ac:dyDescent="0.2">
      <c r="A276" s="17">
        <v>42262</v>
      </c>
      <c r="B276">
        <v>0</v>
      </c>
      <c r="C276">
        <v>0.59</v>
      </c>
      <c r="D276">
        <v>0.53</v>
      </c>
      <c r="E276">
        <v>0.5</v>
      </c>
      <c r="F276">
        <v>0.49</v>
      </c>
      <c r="G276">
        <v>0.5</v>
      </c>
      <c r="H276">
        <v>0.54</v>
      </c>
      <c r="I276">
        <v>0.64</v>
      </c>
      <c r="J276">
        <v>0.7</v>
      </c>
      <c r="K276">
        <v>0.66</v>
      </c>
      <c r="L276">
        <v>0.62</v>
      </c>
      <c r="M276">
        <v>0.61</v>
      </c>
      <c r="N276">
        <v>0.61</v>
      </c>
      <c r="O276">
        <v>0.63</v>
      </c>
      <c r="P276">
        <v>0.65</v>
      </c>
      <c r="Q276">
        <v>0.68</v>
      </c>
      <c r="R276">
        <v>0.75</v>
      </c>
      <c r="S276">
        <v>0.86</v>
      </c>
      <c r="T276">
        <v>0.98</v>
      </c>
      <c r="U276">
        <v>1.05</v>
      </c>
      <c r="V276">
        <v>1.07</v>
      </c>
      <c r="W276">
        <v>1.1100000000000001</v>
      </c>
      <c r="X276">
        <v>1.1000000000000001</v>
      </c>
      <c r="Y276">
        <v>0.92</v>
      </c>
      <c r="Z276">
        <v>0.74</v>
      </c>
    </row>
    <row r="277" spans="1:26" x14ac:dyDescent="0.2">
      <c r="A277" s="17">
        <v>42262</v>
      </c>
      <c r="B277">
        <v>1</v>
      </c>
      <c r="C277">
        <v>0.74</v>
      </c>
      <c r="D277">
        <v>0.65</v>
      </c>
      <c r="E277">
        <v>0.6</v>
      </c>
      <c r="F277">
        <v>0.56999999999999995</v>
      </c>
      <c r="G277">
        <v>0.56999999999999995</v>
      </c>
      <c r="H277">
        <v>0.59</v>
      </c>
      <c r="I277">
        <v>0.65</v>
      </c>
      <c r="J277">
        <v>0.7</v>
      </c>
      <c r="K277">
        <v>0.72</v>
      </c>
      <c r="L277">
        <v>0.72</v>
      </c>
      <c r="M277">
        <v>0.72</v>
      </c>
      <c r="N277">
        <v>0.75</v>
      </c>
      <c r="O277">
        <v>0.8</v>
      </c>
      <c r="P277">
        <v>0.87</v>
      </c>
      <c r="Q277">
        <v>0.97</v>
      </c>
      <c r="R277">
        <v>1.1100000000000001</v>
      </c>
      <c r="S277">
        <v>1.27</v>
      </c>
      <c r="T277">
        <v>1.43</v>
      </c>
      <c r="U277">
        <v>1.48</v>
      </c>
      <c r="V277">
        <v>1.4</v>
      </c>
      <c r="W277">
        <v>1.33</v>
      </c>
      <c r="X277">
        <v>1.27</v>
      </c>
      <c r="Y277">
        <v>1.08</v>
      </c>
      <c r="Z277">
        <v>0.88</v>
      </c>
    </row>
    <row r="278" spans="1:26" x14ac:dyDescent="0.2">
      <c r="A278" s="17">
        <v>42263</v>
      </c>
      <c r="B278">
        <v>0</v>
      </c>
      <c r="C278">
        <v>0.62</v>
      </c>
      <c r="D278">
        <v>0.55000000000000004</v>
      </c>
      <c r="E278">
        <v>0.52</v>
      </c>
      <c r="F278">
        <v>0.5</v>
      </c>
      <c r="G278">
        <v>0.51</v>
      </c>
      <c r="H278">
        <v>0.55000000000000004</v>
      </c>
      <c r="I278">
        <v>0.65</v>
      </c>
      <c r="J278">
        <v>0.72</v>
      </c>
      <c r="K278">
        <v>0.69</v>
      </c>
      <c r="L278">
        <v>0.67</v>
      </c>
      <c r="M278">
        <v>0.65</v>
      </c>
      <c r="N278">
        <v>0.66</v>
      </c>
      <c r="O278">
        <v>0.68</v>
      </c>
      <c r="P278">
        <v>0.74</v>
      </c>
      <c r="Q278">
        <v>0.8</v>
      </c>
      <c r="R278">
        <v>0.91</v>
      </c>
      <c r="S278">
        <v>1.02</v>
      </c>
      <c r="T278">
        <v>1.1399999999999999</v>
      </c>
      <c r="U278">
        <v>1.2</v>
      </c>
      <c r="V278">
        <v>1.18</v>
      </c>
      <c r="W278">
        <v>1.17</v>
      </c>
      <c r="X278">
        <v>1.1399999999999999</v>
      </c>
      <c r="Y278">
        <v>0.99</v>
      </c>
      <c r="Z278">
        <v>0.81</v>
      </c>
    </row>
    <row r="279" spans="1:26" x14ac:dyDescent="0.2">
      <c r="A279" s="17">
        <v>42263</v>
      </c>
      <c r="B279">
        <v>1</v>
      </c>
      <c r="C279">
        <v>0.73</v>
      </c>
      <c r="D279">
        <v>0.64</v>
      </c>
      <c r="E279">
        <v>0.59</v>
      </c>
      <c r="F279">
        <v>0.56000000000000005</v>
      </c>
      <c r="G279">
        <v>0.56000000000000005</v>
      </c>
      <c r="H279">
        <v>0.57999999999999996</v>
      </c>
      <c r="I279">
        <v>0.64</v>
      </c>
      <c r="J279">
        <v>0.69</v>
      </c>
      <c r="K279">
        <v>0.71</v>
      </c>
      <c r="L279">
        <v>0.72</v>
      </c>
      <c r="M279">
        <v>0.73</v>
      </c>
      <c r="N279">
        <v>0.76</v>
      </c>
      <c r="O279">
        <v>0.83</v>
      </c>
      <c r="P279">
        <v>0.92</v>
      </c>
      <c r="Q279">
        <v>1.05</v>
      </c>
      <c r="R279">
        <v>1.23</v>
      </c>
      <c r="S279">
        <v>1.42</v>
      </c>
      <c r="T279">
        <v>1.58</v>
      </c>
      <c r="U279">
        <v>1.63</v>
      </c>
      <c r="V279">
        <v>1.53</v>
      </c>
      <c r="W279">
        <v>1.4</v>
      </c>
      <c r="X279">
        <v>1.32</v>
      </c>
      <c r="Y279">
        <v>1.1399999999999999</v>
      </c>
      <c r="Z279">
        <v>0.93</v>
      </c>
    </row>
    <row r="280" spans="1:26" x14ac:dyDescent="0.2">
      <c r="A280" s="17">
        <v>42264</v>
      </c>
      <c r="B280">
        <v>0</v>
      </c>
      <c r="C280">
        <v>0.62</v>
      </c>
      <c r="D280">
        <v>0.55000000000000004</v>
      </c>
      <c r="E280">
        <v>0.51</v>
      </c>
      <c r="F280">
        <v>0.5</v>
      </c>
      <c r="G280">
        <v>0.51</v>
      </c>
      <c r="H280">
        <v>0.55000000000000004</v>
      </c>
      <c r="I280">
        <v>0.64</v>
      </c>
      <c r="J280">
        <v>0.7</v>
      </c>
      <c r="K280">
        <v>0.68</v>
      </c>
      <c r="L280">
        <v>0.65</v>
      </c>
      <c r="M280">
        <v>0.64</v>
      </c>
      <c r="N280">
        <v>0.64</v>
      </c>
      <c r="O280">
        <v>0.65</v>
      </c>
      <c r="P280">
        <v>0.65</v>
      </c>
      <c r="Q280">
        <v>0.68</v>
      </c>
      <c r="R280">
        <v>0.75</v>
      </c>
      <c r="S280">
        <v>0.85</v>
      </c>
      <c r="T280">
        <v>0.98</v>
      </c>
      <c r="U280">
        <v>1.06</v>
      </c>
      <c r="V280">
        <v>1.07</v>
      </c>
      <c r="W280">
        <v>1.1000000000000001</v>
      </c>
      <c r="X280">
        <v>1.08</v>
      </c>
      <c r="Y280">
        <v>0.92</v>
      </c>
      <c r="Z280">
        <v>0.74</v>
      </c>
    </row>
    <row r="281" spans="1:26" x14ac:dyDescent="0.2">
      <c r="A281" s="17">
        <v>42264</v>
      </c>
      <c r="B281">
        <v>1</v>
      </c>
      <c r="C281">
        <v>0.78</v>
      </c>
      <c r="D281">
        <v>0.68</v>
      </c>
      <c r="E281">
        <v>0.62</v>
      </c>
      <c r="F281">
        <v>0.57999999999999996</v>
      </c>
      <c r="G281">
        <v>0.57999999999999996</v>
      </c>
      <c r="H281">
        <v>0.6</v>
      </c>
      <c r="I281">
        <v>0.66</v>
      </c>
      <c r="J281">
        <v>0.71</v>
      </c>
      <c r="K281">
        <v>0.74</v>
      </c>
      <c r="L281">
        <v>0.76</v>
      </c>
      <c r="M281">
        <v>0.8</v>
      </c>
      <c r="N281">
        <v>0.89</v>
      </c>
      <c r="O281">
        <v>1.02</v>
      </c>
      <c r="P281">
        <v>1.2</v>
      </c>
      <c r="Q281">
        <v>1.42</v>
      </c>
      <c r="R281">
        <v>1.7</v>
      </c>
      <c r="S281">
        <v>1.98</v>
      </c>
      <c r="T281">
        <v>2.2000000000000002</v>
      </c>
      <c r="U281">
        <v>2.2799999999999998</v>
      </c>
      <c r="V281">
        <v>2.12</v>
      </c>
      <c r="W281">
        <v>1.88</v>
      </c>
      <c r="X281">
        <v>1.68</v>
      </c>
      <c r="Y281">
        <v>1.36</v>
      </c>
      <c r="Z281">
        <v>1.07</v>
      </c>
    </row>
    <row r="282" spans="1:26" x14ac:dyDescent="0.2">
      <c r="A282" s="17">
        <v>42265</v>
      </c>
      <c r="B282">
        <v>0</v>
      </c>
      <c r="C282">
        <v>0.61</v>
      </c>
      <c r="D282">
        <v>0.54</v>
      </c>
      <c r="E282">
        <v>0.51</v>
      </c>
      <c r="F282">
        <v>0.5</v>
      </c>
      <c r="G282">
        <v>0.5</v>
      </c>
      <c r="H282">
        <v>0.55000000000000004</v>
      </c>
      <c r="I282">
        <v>0.64</v>
      </c>
      <c r="J282">
        <v>0.69</v>
      </c>
      <c r="K282">
        <v>0.67</v>
      </c>
      <c r="L282">
        <v>0.65</v>
      </c>
      <c r="M282">
        <v>0.63</v>
      </c>
      <c r="N282">
        <v>0.62</v>
      </c>
      <c r="O282">
        <v>0.62</v>
      </c>
      <c r="P282">
        <v>0.64</v>
      </c>
      <c r="Q282">
        <v>0.68</v>
      </c>
      <c r="R282">
        <v>0.78</v>
      </c>
      <c r="S282">
        <v>0.89</v>
      </c>
      <c r="T282">
        <v>1.01</v>
      </c>
      <c r="U282">
        <v>1.08</v>
      </c>
      <c r="V282">
        <v>1.08</v>
      </c>
      <c r="W282">
        <v>1.1200000000000001</v>
      </c>
      <c r="X282">
        <v>1.1000000000000001</v>
      </c>
      <c r="Y282">
        <v>0.94</v>
      </c>
      <c r="Z282">
        <v>0.74</v>
      </c>
    </row>
    <row r="283" spans="1:26" x14ac:dyDescent="0.2">
      <c r="A283" s="17">
        <v>42265</v>
      </c>
      <c r="B283">
        <v>1</v>
      </c>
      <c r="C283">
        <v>1.1399999999999999</v>
      </c>
      <c r="D283">
        <v>0.96</v>
      </c>
      <c r="E283">
        <v>0.85</v>
      </c>
      <c r="F283">
        <v>0.77</v>
      </c>
      <c r="G283">
        <v>0.73</v>
      </c>
      <c r="H283">
        <v>0.73</v>
      </c>
      <c r="I283">
        <v>0.78</v>
      </c>
      <c r="J283">
        <v>0.84</v>
      </c>
      <c r="K283">
        <v>0.89</v>
      </c>
      <c r="L283">
        <v>0.96</v>
      </c>
      <c r="M283">
        <v>1.07</v>
      </c>
      <c r="N283">
        <v>1.25</v>
      </c>
      <c r="O283">
        <v>1.48</v>
      </c>
      <c r="P283">
        <v>1.75</v>
      </c>
      <c r="Q283">
        <v>2.04</v>
      </c>
      <c r="R283">
        <v>2.31</v>
      </c>
      <c r="S283">
        <v>2.54</v>
      </c>
      <c r="T283">
        <v>2.68</v>
      </c>
      <c r="U283">
        <v>2.66</v>
      </c>
      <c r="V283">
        <v>2.46</v>
      </c>
      <c r="W283">
        <v>2.23</v>
      </c>
      <c r="X283">
        <v>1.99</v>
      </c>
      <c r="Y283">
        <v>1.64</v>
      </c>
      <c r="Z283">
        <v>1.31</v>
      </c>
    </row>
    <row r="284" spans="1:26" x14ac:dyDescent="0.2">
      <c r="A284" s="17">
        <v>42266</v>
      </c>
      <c r="B284">
        <v>0</v>
      </c>
      <c r="C284">
        <v>0.63</v>
      </c>
      <c r="D284">
        <v>0.56000000000000005</v>
      </c>
      <c r="E284">
        <v>0.52</v>
      </c>
      <c r="F284">
        <v>0.51</v>
      </c>
      <c r="G284">
        <v>0.51</v>
      </c>
      <c r="H284">
        <v>0.56000000000000005</v>
      </c>
      <c r="I284">
        <v>0.64</v>
      </c>
      <c r="J284">
        <v>0.7</v>
      </c>
      <c r="K284">
        <v>0.67</v>
      </c>
      <c r="L284">
        <v>0.64</v>
      </c>
      <c r="M284">
        <v>0.62</v>
      </c>
      <c r="N284">
        <v>0.62</v>
      </c>
      <c r="O284">
        <v>0.64</v>
      </c>
      <c r="P284">
        <v>0.67</v>
      </c>
      <c r="Q284">
        <v>0.74</v>
      </c>
      <c r="R284">
        <v>0.82</v>
      </c>
      <c r="S284">
        <v>0.91</v>
      </c>
      <c r="T284">
        <v>0.98</v>
      </c>
      <c r="U284">
        <v>1</v>
      </c>
      <c r="V284">
        <v>1</v>
      </c>
      <c r="W284">
        <v>1.04</v>
      </c>
      <c r="X284">
        <v>1.02</v>
      </c>
      <c r="Y284">
        <v>0.87</v>
      </c>
      <c r="Z284">
        <v>0.71</v>
      </c>
    </row>
    <row r="285" spans="1:26" x14ac:dyDescent="0.2">
      <c r="A285" s="17">
        <v>42266</v>
      </c>
      <c r="B285">
        <v>1</v>
      </c>
      <c r="C285">
        <v>1.08</v>
      </c>
      <c r="D285">
        <v>0.93</v>
      </c>
      <c r="E285">
        <v>0.83</v>
      </c>
      <c r="F285">
        <v>0.76</v>
      </c>
      <c r="G285">
        <v>0.73</v>
      </c>
      <c r="H285">
        <v>0.74</v>
      </c>
      <c r="I285">
        <v>0.79</v>
      </c>
      <c r="J285">
        <v>0.85</v>
      </c>
      <c r="K285">
        <v>0.9</v>
      </c>
      <c r="L285">
        <v>0.95</v>
      </c>
      <c r="M285">
        <v>1.04</v>
      </c>
      <c r="N285">
        <v>1.17</v>
      </c>
      <c r="O285">
        <v>1.32</v>
      </c>
      <c r="P285">
        <v>1.49</v>
      </c>
      <c r="Q285">
        <v>1.68</v>
      </c>
      <c r="R285">
        <v>1.89</v>
      </c>
      <c r="S285">
        <v>2.0699999999999998</v>
      </c>
      <c r="T285">
        <v>2.2000000000000002</v>
      </c>
      <c r="U285">
        <v>2.1800000000000002</v>
      </c>
      <c r="V285">
        <v>1.99</v>
      </c>
      <c r="W285">
        <v>1.8</v>
      </c>
      <c r="X285">
        <v>1.63</v>
      </c>
      <c r="Y285">
        <v>1.38</v>
      </c>
      <c r="Z285">
        <v>1.1299999999999999</v>
      </c>
    </row>
    <row r="286" spans="1:26" x14ac:dyDescent="0.2">
      <c r="A286" s="17">
        <v>42267</v>
      </c>
      <c r="B286">
        <v>0</v>
      </c>
      <c r="C286">
        <v>0.59</v>
      </c>
      <c r="D286">
        <v>0.54</v>
      </c>
      <c r="E286">
        <v>0.51</v>
      </c>
      <c r="F286">
        <v>0.5</v>
      </c>
      <c r="G286">
        <v>0.5</v>
      </c>
      <c r="H286">
        <v>0.55000000000000004</v>
      </c>
      <c r="I286">
        <v>0.64</v>
      </c>
      <c r="J286">
        <v>0.7</v>
      </c>
      <c r="K286">
        <v>0.67</v>
      </c>
      <c r="L286">
        <v>0.63</v>
      </c>
      <c r="M286">
        <v>0.61</v>
      </c>
      <c r="N286">
        <v>0.61</v>
      </c>
      <c r="O286">
        <v>0.61</v>
      </c>
      <c r="P286">
        <v>0.63</v>
      </c>
      <c r="Q286">
        <v>0.68</v>
      </c>
      <c r="R286">
        <v>0.75</v>
      </c>
      <c r="S286">
        <v>0.86</v>
      </c>
      <c r="T286">
        <v>0.98</v>
      </c>
      <c r="U286">
        <v>1.05</v>
      </c>
      <c r="V286">
        <v>1.06</v>
      </c>
      <c r="W286">
        <v>1.08</v>
      </c>
      <c r="X286">
        <v>1.0900000000000001</v>
      </c>
      <c r="Y286">
        <v>0.93</v>
      </c>
      <c r="Z286">
        <v>0.75</v>
      </c>
    </row>
    <row r="287" spans="1:26" x14ac:dyDescent="0.2">
      <c r="A287" s="17">
        <v>42267</v>
      </c>
      <c r="B287">
        <v>1</v>
      </c>
      <c r="C287">
        <v>0.84</v>
      </c>
      <c r="D287">
        <v>0.73</v>
      </c>
      <c r="E287">
        <v>0.66</v>
      </c>
      <c r="F287">
        <v>0.62</v>
      </c>
      <c r="G287">
        <v>0.61</v>
      </c>
      <c r="H287">
        <v>0.63</v>
      </c>
      <c r="I287">
        <v>0.68</v>
      </c>
      <c r="J287">
        <v>0.73</v>
      </c>
      <c r="K287">
        <v>0.76</v>
      </c>
      <c r="L287">
        <v>0.77</v>
      </c>
      <c r="M287">
        <v>0.8</v>
      </c>
      <c r="N287">
        <v>0.86</v>
      </c>
      <c r="O287">
        <v>0.96</v>
      </c>
      <c r="P287">
        <v>1.0900000000000001</v>
      </c>
      <c r="Q287">
        <v>1.24</v>
      </c>
      <c r="R287">
        <v>1.44</v>
      </c>
      <c r="S287">
        <v>1.64</v>
      </c>
      <c r="T287">
        <v>1.79</v>
      </c>
      <c r="U287">
        <v>1.81</v>
      </c>
      <c r="V287">
        <v>1.66</v>
      </c>
      <c r="W287">
        <v>1.54</v>
      </c>
      <c r="X287">
        <v>1.42</v>
      </c>
      <c r="Y287">
        <v>1.17</v>
      </c>
      <c r="Z287">
        <v>0.93</v>
      </c>
    </row>
    <row r="288" spans="1:26" x14ac:dyDescent="0.2">
      <c r="A288" s="17">
        <v>42268</v>
      </c>
      <c r="B288">
        <v>0</v>
      </c>
      <c r="C288">
        <v>0.63</v>
      </c>
      <c r="D288">
        <v>0.56000000000000005</v>
      </c>
      <c r="E288">
        <v>0.53</v>
      </c>
      <c r="F288">
        <v>0.51</v>
      </c>
      <c r="G288">
        <v>0.51</v>
      </c>
      <c r="H288">
        <v>0.56000000000000005</v>
      </c>
      <c r="I288">
        <v>0.64</v>
      </c>
      <c r="J288">
        <v>0.7</v>
      </c>
      <c r="K288">
        <v>0.68</v>
      </c>
      <c r="L288">
        <v>0.67</v>
      </c>
      <c r="M288">
        <v>0.67</v>
      </c>
      <c r="N288">
        <v>0.68</v>
      </c>
      <c r="O288">
        <v>0.72</v>
      </c>
      <c r="P288">
        <v>0.77</v>
      </c>
      <c r="Q288">
        <v>0.85</v>
      </c>
      <c r="R288">
        <v>0.98</v>
      </c>
      <c r="S288">
        <v>1.1100000000000001</v>
      </c>
      <c r="T288">
        <v>1.21</v>
      </c>
      <c r="U288">
        <v>1.24</v>
      </c>
      <c r="V288">
        <v>1.2</v>
      </c>
      <c r="W288">
        <v>1.17</v>
      </c>
      <c r="X288">
        <v>1.1499999999999999</v>
      </c>
      <c r="Y288">
        <v>1.01</v>
      </c>
      <c r="Z288">
        <v>0.84</v>
      </c>
    </row>
    <row r="289" spans="1:26" x14ac:dyDescent="0.2">
      <c r="A289" s="17">
        <v>42268</v>
      </c>
      <c r="B289">
        <v>1</v>
      </c>
      <c r="C289">
        <v>0.77</v>
      </c>
      <c r="D289">
        <v>0.67</v>
      </c>
      <c r="E289">
        <v>0.61</v>
      </c>
      <c r="F289">
        <v>0.57999999999999996</v>
      </c>
      <c r="G289">
        <v>0.57999999999999996</v>
      </c>
      <c r="H289">
        <v>0.6</v>
      </c>
      <c r="I289">
        <v>0.66</v>
      </c>
      <c r="J289">
        <v>0.71</v>
      </c>
      <c r="K289">
        <v>0.72</v>
      </c>
      <c r="L289">
        <v>0.73</v>
      </c>
      <c r="M289">
        <v>0.75</v>
      </c>
      <c r="N289">
        <v>0.79</v>
      </c>
      <c r="O289">
        <v>0.84</v>
      </c>
      <c r="P289">
        <v>0.85</v>
      </c>
      <c r="Q289">
        <v>0.88</v>
      </c>
      <c r="R289">
        <v>0.92</v>
      </c>
      <c r="S289">
        <v>1</v>
      </c>
      <c r="T289">
        <v>1.1200000000000001</v>
      </c>
      <c r="U289">
        <v>1.1599999999999999</v>
      </c>
      <c r="V289">
        <v>1.1399999999999999</v>
      </c>
      <c r="W289">
        <v>1.17</v>
      </c>
      <c r="X289">
        <v>1.1599999999999999</v>
      </c>
      <c r="Y289">
        <v>1</v>
      </c>
      <c r="Z289">
        <v>0.82</v>
      </c>
    </row>
    <row r="290" spans="1:26" x14ac:dyDescent="0.2">
      <c r="A290" s="17">
        <v>42269</v>
      </c>
      <c r="B290">
        <v>0</v>
      </c>
      <c r="C290">
        <v>0.89</v>
      </c>
      <c r="D290">
        <v>0.76</v>
      </c>
      <c r="E290">
        <v>0.69</v>
      </c>
      <c r="F290">
        <v>0.64</v>
      </c>
      <c r="G290">
        <v>0.62</v>
      </c>
      <c r="H290">
        <v>0.64</v>
      </c>
      <c r="I290">
        <v>0.72</v>
      </c>
      <c r="J290">
        <v>0.79</v>
      </c>
      <c r="K290">
        <v>0.84</v>
      </c>
      <c r="L290">
        <v>0.91</v>
      </c>
      <c r="M290">
        <v>1.03</v>
      </c>
      <c r="N290">
        <v>1.22</v>
      </c>
      <c r="O290">
        <v>1.45</v>
      </c>
      <c r="P290">
        <v>1.72</v>
      </c>
      <c r="Q290">
        <v>2.0099999999999998</v>
      </c>
      <c r="R290">
        <v>2.3199999999999998</v>
      </c>
      <c r="S290">
        <v>2.62</v>
      </c>
      <c r="T290">
        <v>2.83</v>
      </c>
      <c r="U290">
        <v>2.92</v>
      </c>
      <c r="V290">
        <v>2.82</v>
      </c>
      <c r="W290">
        <v>2.58</v>
      </c>
      <c r="X290">
        <v>2.33</v>
      </c>
      <c r="Y290">
        <v>1.87</v>
      </c>
      <c r="Z290">
        <v>1.45</v>
      </c>
    </row>
    <row r="291" spans="1:26" x14ac:dyDescent="0.2">
      <c r="A291" s="17">
        <v>42269</v>
      </c>
      <c r="B291">
        <v>1</v>
      </c>
      <c r="C291">
        <v>0.7</v>
      </c>
      <c r="D291">
        <v>0.62</v>
      </c>
      <c r="E291">
        <v>0.56999999999999995</v>
      </c>
      <c r="F291">
        <v>0.55000000000000004</v>
      </c>
      <c r="G291">
        <v>0.55000000000000004</v>
      </c>
      <c r="H291">
        <v>0.57999999999999996</v>
      </c>
      <c r="I291">
        <v>0.64</v>
      </c>
      <c r="J291">
        <v>0.69</v>
      </c>
      <c r="K291">
        <v>0.7</v>
      </c>
      <c r="L291">
        <v>0.69</v>
      </c>
      <c r="M291">
        <v>0.7</v>
      </c>
      <c r="N291">
        <v>0.72</v>
      </c>
      <c r="O291">
        <v>0.77</v>
      </c>
      <c r="P291">
        <v>0.85</v>
      </c>
      <c r="Q291">
        <v>0.98</v>
      </c>
      <c r="R291">
        <v>1.17</v>
      </c>
      <c r="S291">
        <v>1.37</v>
      </c>
      <c r="T291">
        <v>1.56</v>
      </c>
      <c r="U291">
        <v>1.64</v>
      </c>
      <c r="V291">
        <v>1.58</v>
      </c>
      <c r="W291">
        <v>1.51</v>
      </c>
      <c r="X291">
        <v>1.42</v>
      </c>
      <c r="Y291">
        <v>1.19</v>
      </c>
      <c r="Z291">
        <v>0.96</v>
      </c>
    </row>
    <row r="292" spans="1:26" x14ac:dyDescent="0.2">
      <c r="A292" s="17">
        <v>42270</v>
      </c>
      <c r="B292">
        <v>0</v>
      </c>
      <c r="C292">
        <v>1.18</v>
      </c>
      <c r="D292">
        <v>0.98</v>
      </c>
      <c r="E292">
        <v>0.86</v>
      </c>
      <c r="F292">
        <v>0.77</v>
      </c>
      <c r="G292">
        <v>0.73</v>
      </c>
      <c r="H292">
        <v>0.73</v>
      </c>
      <c r="I292">
        <v>0.79</v>
      </c>
      <c r="J292">
        <v>0.86</v>
      </c>
      <c r="K292">
        <v>0.89</v>
      </c>
      <c r="L292">
        <v>0.94</v>
      </c>
      <c r="M292">
        <v>1.01</v>
      </c>
      <c r="N292">
        <v>1.1000000000000001</v>
      </c>
      <c r="O292">
        <v>1.2</v>
      </c>
      <c r="P292">
        <v>1.29</v>
      </c>
      <c r="Q292">
        <v>1.38</v>
      </c>
      <c r="R292">
        <v>1.43</v>
      </c>
      <c r="S292">
        <v>1.49</v>
      </c>
      <c r="T292">
        <v>1.5</v>
      </c>
      <c r="U292">
        <v>1.45</v>
      </c>
      <c r="V292">
        <v>1.36</v>
      </c>
      <c r="W292">
        <v>1.34</v>
      </c>
      <c r="X292">
        <v>1.31</v>
      </c>
      <c r="Y292">
        <v>1.1399999999999999</v>
      </c>
      <c r="Z292">
        <v>0.92</v>
      </c>
    </row>
    <row r="293" spans="1:26" x14ac:dyDescent="0.2">
      <c r="A293" s="17">
        <v>42270</v>
      </c>
      <c r="B293">
        <v>1</v>
      </c>
      <c r="C293">
        <v>0.79</v>
      </c>
      <c r="D293">
        <v>0.69</v>
      </c>
      <c r="E293">
        <v>0.63</v>
      </c>
      <c r="F293">
        <v>0.6</v>
      </c>
      <c r="G293">
        <v>0.59</v>
      </c>
      <c r="H293">
        <v>0.62</v>
      </c>
      <c r="I293">
        <v>0.68</v>
      </c>
      <c r="J293">
        <v>0.73</v>
      </c>
      <c r="K293">
        <v>0.75</v>
      </c>
      <c r="L293">
        <v>0.77</v>
      </c>
      <c r="M293">
        <v>0.8</v>
      </c>
      <c r="N293">
        <v>0.86</v>
      </c>
      <c r="O293">
        <v>0.95</v>
      </c>
      <c r="P293">
        <v>1.05</v>
      </c>
      <c r="Q293">
        <v>1.17</v>
      </c>
      <c r="R293">
        <v>1.29</v>
      </c>
      <c r="S293">
        <v>1.41</v>
      </c>
      <c r="T293">
        <v>1.5</v>
      </c>
      <c r="U293">
        <v>1.54</v>
      </c>
      <c r="V293">
        <v>1.5</v>
      </c>
      <c r="W293">
        <v>1.47</v>
      </c>
      <c r="X293">
        <v>1.39</v>
      </c>
      <c r="Y293">
        <v>1.18</v>
      </c>
      <c r="Z293">
        <v>0.96</v>
      </c>
    </row>
    <row r="294" spans="1:26" x14ac:dyDescent="0.2">
      <c r="A294" s="17">
        <v>42271</v>
      </c>
      <c r="B294">
        <v>0</v>
      </c>
      <c r="C294">
        <v>0.78</v>
      </c>
      <c r="D294">
        <v>0.69</v>
      </c>
      <c r="E294">
        <v>0.64</v>
      </c>
      <c r="F294">
        <v>0.62</v>
      </c>
      <c r="G294">
        <v>0.61</v>
      </c>
      <c r="H294">
        <v>0.65</v>
      </c>
      <c r="I294">
        <v>0.72</v>
      </c>
      <c r="J294">
        <v>0.8</v>
      </c>
      <c r="K294">
        <v>0.81</v>
      </c>
      <c r="L294">
        <v>0.82</v>
      </c>
      <c r="M294">
        <v>0.85</v>
      </c>
      <c r="N294">
        <v>0.88</v>
      </c>
      <c r="O294">
        <v>0.91</v>
      </c>
      <c r="P294">
        <v>0.95</v>
      </c>
      <c r="Q294">
        <v>0.99</v>
      </c>
      <c r="R294">
        <v>1.03</v>
      </c>
      <c r="S294">
        <v>1.1100000000000001</v>
      </c>
      <c r="T294">
        <v>1.19</v>
      </c>
      <c r="U294">
        <v>1.23</v>
      </c>
      <c r="V294">
        <v>1.19</v>
      </c>
      <c r="W294">
        <v>1.19</v>
      </c>
      <c r="X294">
        <v>1.19</v>
      </c>
      <c r="Y294">
        <v>1.04</v>
      </c>
      <c r="Z294">
        <v>0.85</v>
      </c>
    </row>
    <row r="295" spans="1:26" x14ac:dyDescent="0.2">
      <c r="A295" s="17">
        <v>42271</v>
      </c>
      <c r="B295">
        <v>1</v>
      </c>
      <c r="C295">
        <v>0.8</v>
      </c>
      <c r="D295">
        <v>0.7</v>
      </c>
      <c r="E295">
        <v>0.64</v>
      </c>
      <c r="F295">
        <v>0.61</v>
      </c>
      <c r="G295">
        <v>0.6</v>
      </c>
      <c r="H295">
        <v>0.62</v>
      </c>
      <c r="I295">
        <v>0.68</v>
      </c>
      <c r="J295">
        <v>0.73</v>
      </c>
      <c r="K295">
        <v>0.76</v>
      </c>
      <c r="L295">
        <v>0.78</v>
      </c>
      <c r="M295">
        <v>0.82</v>
      </c>
      <c r="N295">
        <v>0.88</v>
      </c>
      <c r="O295">
        <v>0.98</v>
      </c>
      <c r="P295">
        <v>1.1000000000000001</v>
      </c>
      <c r="Q295">
        <v>1.27</v>
      </c>
      <c r="R295">
        <v>1.46</v>
      </c>
      <c r="S295">
        <v>1.64</v>
      </c>
      <c r="T295">
        <v>1.76</v>
      </c>
      <c r="U295">
        <v>1.75</v>
      </c>
      <c r="V295">
        <v>1.6</v>
      </c>
      <c r="W295">
        <v>1.47</v>
      </c>
      <c r="X295">
        <v>1.37</v>
      </c>
      <c r="Y295">
        <v>1.17</v>
      </c>
      <c r="Z295">
        <v>0.95</v>
      </c>
    </row>
    <row r="296" spans="1:26" x14ac:dyDescent="0.2">
      <c r="A296" s="17">
        <v>42272</v>
      </c>
      <c r="B296">
        <v>0</v>
      </c>
      <c r="C296">
        <v>0.69</v>
      </c>
      <c r="D296">
        <v>0.61</v>
      </c>
      <c r="E296">
        <v>0.56999999999999995</v>
      </c>
      <c r="F296">
        <v>0.55000000000000004</v>
      </c>
      <c r="G296">
        <v>0.55000000000000004</v>
      </c>
      <c r="H296">
        <v>0.59</v>
      </c>
      <c r="I296">
        <v>0.66</v>
      </c>
      <c r="J296">
        <v>0.71</v>
      </c>
      <c r="K296">
        <v>0.72</v>
      </c>
      <c r="L296">
        <v>0.74</v>
      </c>
      <c r="M296">
        <v>0.77</v>
      </c>
      <c r="N296">
        <v>0.85</v>
      </c>
      <c r="O296">
        <v>0.96</v>
      </c>
      <c r="P296">
        <v>1.1100000000000001</v>
      </c>
      <c r="Q296">
        <v>1.33</v>
      </c>
      <c r="R296">
        <v>1.56</v>
      </c>
      <c r="S296">
        <v>1.81</v>
      </c>
      <c r="T296">
        <v>2.0099999999999998</v>
      </c>
      <c r="U296">
        <v>2.0699999999999998</v>
      </c>
      <c r="V296">
        <v>1.97</v>
      </c>
      <c r="W296">
        <v>1.79</v>
      </c>
      <c r="X296">
        <v>1.65</v>
      </c>
      <c r="Y296">
        <v>1.37</v>
      </c>
      <c r="Z296">
        <v>1.0900000000000001</v>
      </c>
    </row>
    <row r="297" spans="1:26" x14ac:dyDescent="0.2">
      <c r="A297" s="17">
        <v>42272</v>
      </c>
      <c r="B297">
        <v>1</v>
      </c>
      <c r="C297">
        <v>0.82</v>
      </c>
      <c r="D297">
        <v>0.71</v>
      </c>
      <c r="E297">
        <v>0.65</v>
      </c>
      <c r="F297">
        <v>0.61</v>
      </c>
      <c r="G297">
        <v>0.6</v>
      </c>
      <c r="H297">
        <v>0.62</v>
      </c>
      <c r="I297">
        <v>0.68</v>
      </c>
      <c r="J297">
        <v>0.73</v>
      </c>
      <c r="K297">
        <v>0.75</v>
      </c>
      <c r="L297">
        <v>0.76</v>
      </c>
      <c r="M297">
        <v>0.8</v>
      </c>
      <c r="N297">
        <v>0.87</v>
      </c>
      <c r="O297">
        <v>0.97</v>
      </c>
      <c r="P297">
        <v>1.0900000000000001</v>
      </c>
      <c r="Q297">
        <v>1.25</v>
      </c>
      <c r="R297">
        <v>1.43</v>
      </c>
      <c r="S297">
        <v>1.6</v>
      </c>
      <c r="T297">
        <v>1.73</v>
      </c>
      <c r="U297">
        <v>1.73</v>
      </c>
      <c r="V297">
        <v>1.58</v>
      </c>
      <c r="W297">
        <v>1.5</v>
      </c>
      <c r="X297">
        <v>1.37</v>
      </c>
      <c r="Y297">
        <v>1.1399999999999999</v>
      </c>
      <c r="Z297">
        <v>0.91</v>
      </c>
    </row>
    <row r="298" spans="1:26" x14ac:dyDescent="0.2">
      <c r="A298" s="17">
        <v>42273</v>
      </c>
      <c r="B298">
        <v>0</v>
      </c>
      <c r="C298">
        <v>0.89</v>
      </c>
      <c r="D298">
        <v>0.76</v>
      </c>
      <c r="E298">
        <v>0.68</v>
      </c>
      <c r="F298">
        <v>0.63</v>
      </c>
      <c r="G298">
        <v>0.62</v>
      </c>
      <c r="H298">
        <v>0.64</v>
      </c>
      <c r="I298">
        <v>0.7</v>
      </c>
      <c r="J298">
        <v>0.78</v>
      </c>
      <c r="K298">
        <v>0.83</v>
      </c>
      <c r="L298">
        <v>0.9</v>
      </c>
      <c r="M298">
        <v>0.99</v>
      </c>
      <c r="N298">
        <v>1.1499999999999999</v>
      </c>
      <c r="O298">
        <v>1.35</v>
      </c>
      <c r="P298">
        <v>1.59</v>
      </c>
      <c r="Q298">
        <v>1.86</v>
      </c>
      <c r="R298">
        <v>2.15</v>
      </c>
      <c r="S298">
        <v>2.4</v>
      </c>
      <c r="T298">
        <v>2.59</v>
      </c>
      <c r="U298">
        <v>2.6</v>
      </c>
      <c r="V298">
        <v>2.44</v>
      </c>
      <c r="W298">
        <v>2.15</v>
      </c>
      <c r="X298">
        <v>1.95</v>
      </c>
      <c r="Y298">
        <v>1.63</v>
      </c>
      <c r="Z298">
        <v>1.3</v>
      </c>
    </row>
    <row r="299" spans="1:26" x14ac:dyDescent="0.2">
      <c r="A299" s="17">
        <v>42273</v>
      </c>
      <c r="B299">
        <v>1</v>
      </c>
      <c r="C299">
        <v>0.76</v>
      </c>
      <c r="D299">
        <v>0.67</v>
      </c>
      <c r="E299">
        <v>0.61</v>
      </c>
      <c r="F299">
        <v>0.57999999999999996</v>
      </c>
      <c r="G299">
        <v>0.57999999999999996</v>
      </c>
      <c r="H299">
        <v>0.6</v>
      </c>
      <c r="I299">
        <v>0.67</v>
      </c>
      <c r="J299">
        <v>0.71</v>
      </c>
      <c r="K299">
        <v>0.72</v>
      </c>
      <c r="L299">
        <v>0.73</v>
      </c>
      <c r="M299">
        <v>0.74</v>
      </c>
      <c r="N299">
        <v>0.78</v>
      </c>
      <c r="O299">
        <v>0.87</v>
      </c>
      <c r="P299">
        <v>0.97</v>
      </c>
      <c r="Q299">
        <v>1.1200000000000001</v>
      </c>
      <c r="R299">
        <v>1.31</v>
      </c>
      <c r="S299">
        <v>1.51</v>
      </c>
      <c r="T299">
        <v>1.66</v>
      </c>
      <c r="U299">
        <v>1.69</v>
      </c>
      <c r="V299">
        <v>1.56</v>
      </c>
      <c r="W299">
        <v>1.47</v>
      </c>
      <c r="X299">
        <v>1.36</v>
      </c>
      <c r="Y299">
        <v>1.1299999999999999</v>
      </c>
      <c r="Z299">
        <v>0.9</v>
      </c>
    </row>
    <row r="300" spans="1:26" x14ac:dyDescent="0.2">
      <c r="A300" s="17">
        <v>42274</v>
      </c>
      <c r="B300">
        <v>0</v>
      </c>
      <c r="C300">
        <v>0.75</v>
      </c>
      <c r="D300">
        <v>0.65</v>
      </c>
      <c r="E300">
        <v>0.59</v>
      </c>
      <c r="F300">
        <v>0.56000000000000005</v>
      </c>
      <c r="G300">
        <v>0.55000000000000004</v>
      </c>
      <c r="H300">
        <v>0.57999999999999996</v>
      </c>
      <c r="I300">
        <v>0.65</v>
      </c>
      <c r="J300">
        <v>0.7</v>
      </c>
      <c r="K300">
        <v>0.72</v>
      </c>
      <c r="L300">
        <v>0.73</v>
      </c>
      <c r="M300">
        <v>0.74</v>
      </c>
      <c r="N300">
        <v>0.79</v>
      </c>
      <c r="O300">
        <v>0.85</v>
      </c>
      <c r="P300">
        <v>0.94</v>
      </c>
      <c r="Q300">
        <v>1.06</v>
      </c>
      <c r="R300">
        <v>1.21</v>
      </c>
      <c r="S300">
        <v>1.37</v>
      </c>
      <c r="T300">
        <v>1.53</v>
      </c>
      <c r="U300">
        <v>1.6</v>
      </c>
      <c r="V300">
        <v>1.53</v>
      </c>
      <c r="W300">
        <v>1.43</v>
      </c>
      <c r="X300">
        <v>1.33</v>
      </c>
      <c r="Y300">
        <v>1.1100000000000001</v>
      </c>
      <c r="Z300">
        <v>0.87</v>
      </c>
    </row>
    <row r="301" spans="1:26" x14ac:dyDescent="0.2">
      <c r="A301" s="17">
        <v>42274</v>
      </c>
      <c r="B301">
        <v>1</v>
      </c>
      <c r="C301">
        <v>0.75</v>
      </c>
      <c r="D301">
        <v>0.65</v>
      </c>
      <c r="E301">
        <v>0.6</v>
      </c>
      <c r="F301">
        <v>0.56999999999999995</v>
      </c>
      <c r="G301">
        <v>0.56999999999999995</v>
      </c>
      <c r="H301">
        <v>0.6</v>
      </c>
      <c r="I301">
        <v>0.67</v>
      </c>
      <c r="J301">
        <v>0.71</v>
      </c>
      <c r="K301">
        <v>0.71</v>
      </c>
      <c r="L301">
        <v>0.71</v>
      </c>
      <c r="M301">
        <v>0.73</v>
      </c>
      <c r="N301">
        <v>0.77</v>
      </c>
      <c r="O301">
        <v>0.84</v>
      </c>
      <c r="P301">
        <v>0.95</v>
      </c>
      <c r="Q301">
        <v>1.1100000000000001</v>
      </c>
      <c r="R301">
        <v>1.32</v>
      </c>
      <c r="S301">
        <v>1.54</v>
      </c>
      <c r="T301">
        <v>1.72</v>
      </c>
      <c r="U301">
        <v>1.77</v>
      </c>
      <c r="V301">
        <v>1.65</v>
      </c>
      <c r="W301">
        <v>1.56</v>
      </c>
      <c r="X301">
        <v>1.43</v>
      </c>
      <c r="Y301">
        <v>1.19</v>
      </c>
      <c r="Z301">
        <v>0.94</v>
      </c>
    </row>
    <row r="302" spans="1:26" x14ac:dyDescent="0.2">
      <c r="A302" s="17">
        <v>42275</v>
      </c>
      <c r="B302">
        <v>0</v>
      </c>
      <c r="C302">
        <v>0.72</v>
      </c>
      <c r="D302">
        <v>0.63</v>
      </c>
      <c r="E302">
        <v>0.56999999999999995</v>
      </c>
      <c r="F302">
        <v>0.55000000000000004</v>
      </c>
      <c r="G302">
        <v>0.55000000000000004</v>
      </c>
      <c r="H302">
        <v>0.56999999999999995</v>
      </c>
      <c r="I302">
        <v>0.64</v>
      </c>
      <c r="J302">
        <v>0.69</v>
      </c>
      <c r="K302">
        <v>0.7</v>
      </c>
      <c r="L302">
        <v>0.7</v>
      </c>
      <c r="M302">
        <v>0.71</v>
      </c>
      <c r="N302">
        <v>0.75</v>
      </c>
      <c r="O302">
        <v>0.82</v>
      </c>
      <c r="P302">
        <v>0.93</v>
      </c>
      <c r="Q302">
        <v>1.0900000000000001</v>
      </c>
      <c r="R302">
        <v>1.29</v>
      </c>
      <c r="S302">
        <v>1.52</v>
      </c>
      <c r="T302">
        <v>1.75</v>
      </c>
      <c r="U302">
        <v>1.85</v>
      </c>
      <c r="V302">
        <v>1.75</v>
      </c>
      <c r="W302">
        <v>1.6</v>
      </c>
      <c r="X302">
        <v>1.47</v>
      </c>
      <c r="Y302">
        <v>1.22</v>
      </c>
      <c r="Z302">
        <v>0.95</v>
      </c>
    </row>
    <row r="303" spans="1:26" x14ac:dyDescent="0.2">
      <c r="A303" s="17">
        <v>42275</v>
      </c>
      <c r="B303">
        <v>1</v>
      </c>
      <c r="C303">
        <v>0.78</v>
      </c>
      <c r="D303">
        <v>0.68</v>
      </c>
      <c r="E303">
        <v>0.62</v>
      </c>
      <c r="F303">
        <v>0.59</v>
      </c>
      <c r="G303">
        <v>0.57999999999999996</v>
      </c>
      <c r="H303">
        <v>0.61</v>
      </c>
      <c r="I303">
        <v>0.68</v>
      </c>
      <c r="J303">
        <v>0.73</v>
      </c>
      <c r="K303">
        <v>0.73</v>
      </c>
      <c r="L303">
        <v>0.74</v>
      </c>
      <c r="M303">
        <v>0.76</v>
      </c>
      <c r="N303">
        <v>0.82</v>
      </c>
      <c r="O303">
        <v>0.93</v>
      </c>
      <c r="P303">
        <v>1.07</v>
      </c>
      <c r="Q303">
        <v>1.25</v>
      </c>
      <c r="R303">
        <v>1.47</v>
      </c>
      <c r="S303">
        <v>1.69</v>
      </c>
      <c r="T303">
        <v>1.83</v>
      </c>
      <c r="U303">
        <v>1.83</v>
      </c>
      <c r="V303">
        <v>1.68</v>
      </c>
      <c r="W303">
        <v>1.57</v>
      </c>
      <c r="X303">
        <v>1.44</v>
      </c>
      <c r="Y303">
        <v>1.19</v>
      </c>
      <c r="Z303">
        <v>0.95</v>
      </c>
    </row>
    <row r="304" spans="1:26" x14ac:dyDescent="0.2">
      <c r="A304" s="17">
        <v>42276</v>
      </c>
      <c r="B304">
        <v>0</v>
      </c>
      <c r="C304">
        <v>0.77</v>
      </c>
      <c r="D304">
        <v>0.66</v>
      </c>
      <c r="E304">
        <v>0.6</v>
      </c>
      <c r="F304">
        <v>0.56999999999999995</v>
      </c>
      <c r="G304">
        <v>0.56000000000000005</v>
      </c>
      <c r="H304">
        <v>0.59</v>
      </c>
      <c r="I304">
        <v>0.65</v>
      </c>
      <c r="J304">
        <v>0.7</v>
      </c>
      <c r="K304">
        <v>0.72</v>
      </c>
      <c r="L304">
        <v>0.74</v>
      </c>
      <c r="M304">
        <v>0.77</v>
      </c>
      <c r="N304">
        <v>0.85</v>
      </c>
      <c r="O304">
        <v>0.97</v>
      </c>
      <c r="P304">
        <v>1.1200000000000001</v>
      </c>
      <c r="Q304">
        <v>1.33</v>
      </c>
      <c r="R304">
        <v>1.56</v>
      </c>
      <c r="S304">
        <v>1.82</v>
      </c>
      <c r="T304">
        <v>2.0499999999999998</v>
      </c>
      <c r="U304">
        <v>2.11</v>
      </c>
      <c r="V304">
        <v>1.98</v>
      </c>
      <c r="W304">
        <v>1.76</v>
      </c>
      <c r="X304">
        <v>1.6</v>
      </c>
      <c r="Y304">
        <v>1.3</v>
      </c>
      <c r="Z304">
        <v>1.01</v>
      </c>
    </row>
    <row r="305" spans="1:26" x14ac:dyDescent="0.2">
      <c r="A305" s="17">
        <v>42276</v>
      </c>
      <c r="B305">
        <v>1</v>
      </c>
      <c r="C305">
        <v>0.79</v>
      </c>
      <c r="D305">
        <v>0.69</v>
      </c>
      <c r="E305">
        <v>0.63</v>
      </c>
      <c r="F305">
        <v>0.6</v>
      </c>
      <c r="G305">
        <v>0.59</v>
      </c>
      <c r="H305">
        <v>0.62</v>
      </c>
      <c r="I305">
        <v>0.69</v>
      </c>
      <c r="J305">
        <v>0.73</v>
      </c>
      <c r="K305">
        <v>0.75</v>
      </c>
      <c r="L305">
        <v>0.75</v>
      </c>
      <c r="M305">
        <v>0.77</v>
      </c>
      <c r="N305">
        <v>0.81</v>
      </c>
      <c r="O305">
        <v>0.9</v>
      </c>
      <c r="P305">
        <v>1.02</v>
      </c>
      <c r="Q305">
        <v>1.2</v>
      </c>
      <c r="R305">
        <v>1.42</v>
      </c>
      <c r="S305">
        <v>1.65</v>
      </c>
      <c r="T305">
        <v>1.82</v>
      </c>
      <c r="U305">
        <v>1.85</v>
      </c>
      <c r="V305">
        <v>1.71</v>
      </c>
      <c r="W305">
        <v>1.58</v>
      </c>
      <c r="X305">
        <v>1.43</v>
      </c>
      <c r="Y305">
        <v>1.21</v>
      </c>
      <c r="Z305">
        <v>0.99</v>
      </c>
    </row>
    <row r="306" spans="1:26" x14ac:dyDescent="0.2">
      <c r="A306" s="17">
        <v>42277</v>
      </c>
      <c r="B306">
        <v>0</v>
      </c>
      <c r="C306">
        <v>1.08</v>
      </c>
      <c r="D306">
        <v>0.91</v>
      </c>
      <c r="E306">
        <v>0.79</v>
      </c>
      <c r="F306">
        <v>0.72</v>
      </c>
      <c r="G306">
        <v>0.68</v>
      </c>
      <c r="H306">
        <v>0.69</v>
      </c>
      <c r="I306">
        <v>0.74</v>
      </c>
      <c r="J306">
        <v>0.82</v>
      </c>
      <c r="K306">
        <v>0.89</v>
      </c>
      <c r="L306">
        <v>0.98</v>
      </c>
      <c r="M306">
        <v>1.1200000000000001</v>
      </c>
      <c r="N306">
        <v>1.32</v>
      </c>
      <c r="O306">
        <v>1.58</v>
      </c>
      <c r="P306">
        <v>1.88</v>
      </c>
      <c r="Q306">
        <v>2.19</v>
      </c>
      <c r="R306">
        <v>2.46</v>
      </c>
      <c r="S306">
        <v>2.67</v>
      </c>
      <c r="T306">
        <v>2.78</v>
      </c>
      <c r="U306">
        <v>2.72</v>
      </c>
      <c r="V306">
        <v>2.4700000000000002</v>
      </c>
      <c r="W306">
        <v>2.16</v>
      </c>
      <c r="X306">
        <v>1.91</v>
      </c>
      <c r="Y306">
        <v>1.58</v>
      </c>
      <c r="Z306">
        <v>1.27</v>
      </c>
    </row>
    <row r="307" spans="1:26" x14ac:dyDescent="0.2">
      <c r="A307" s="17">
        <v>42277</v>
      </c>
      <c r="B307">
        <v>1</v>
      </c>
      <c r="C307">
        <v>1.03</v>
      </c>
      <c r="D307">
        <v>0.87</v>
      </c>
      <c r="E307">
        <v>0.76</v>
      </c>
      <c r="F307">
        <v>0.7</v>
      </c>
      <c r="G307">
        <v>0.67</v>
      </c>
      <c r="H307">
        <v>0.69</v>
      </c>
      <c r="I307">
        <v>0.76</v>
      </c>
      <c r="J307">
        <v>0.8</v>
      </c>
      <c r="K307">
        <v>0.8</v>
      </c>
      <c r="L307">
        <v>0.83</v>
      </c>
      <c r="M307">
        <v>0.89</v>
      </c>
      <c r="N307">
        <v>1</v>
      </c>
      <c r="O307">
        <v>1.17</v>
      </c>
      <c r="P307">
        <v>1.39</v>
      </c>
      <c r="Q307">
        <v>1.65</v>
      </c>
      <c r="R307">
        <v>1.95</v>
      </c>
      <c r="S307">
        <v>2.2200000000000002</v>
      </c>
      <c r="T307">
        <v>2.39</v>
      </c>
      <c r="U307">
        <v>2.38</v>
      </c>
      <c r="V307">
        <v>2.15</v>
      </c>
      <c r="W307">
        <v>1.94</v>
      </c>
      <c r="X307">
        <v>1.68</v>
      </c>
      <c r="Y307">
        <v>1.34</v>
      </c>
      <c r="Z307">
        <v>1.05</v>
      </c>
    </row>
    <row r="308" spans="1:26" x14ac:dyDescent="0.2">
      <c r="A308" s="24"/>
      <c r="B308" s="4"/>
      <c r="C308" s="3"/>
      <c r="D308" s="5"/>
      <c r="E308" s="5"/>
    </row>
    <row r="309" spans="1:26" x14ac:dyDescent="0.2">
      <c r="A309" s="24"/>
      <c r="B309" s="4"/>
      <c r="C309" s="3"/>
      <c r="D309" s="5"/>
      <c r="E309" s="5"/>
    </row>
    <row r="310" spans="1:26" x14ac:dyDescent="0.2">
      <c r="A310" s="24"/>
      <c r="B310" s="4"/>
      <c r="C310" s="3"/>
      <c r="D310" s="5"/>
      <c r="E310" s="5"/>
    </row>
    <row r="311" spans="1:26" x14ac:dyDescent="0.2">
      <c r="A311" s="24"/>
      <c r="B311" s="4"/>
      <c r="C311" s="3"/>
      <c r="D311" s="5"/>
      <c r="E311" s="5"/>
    </row>
    <row r="312" spans="1:26" x14ac:dyDescent="0.2">
      <c r="A312" s="24"/>
      <c r="B312" s="4"/>
      <c r="C312" s="3"/>
      <c r="D312" s="5"/>
      <c r="E312" s="5"/>
    </row>
    <row r="313" spans="1:26" x14ac:dyDescent="0.2">
      <c r="A313" s="24"/>
      <c r="B313" s="4"/>
      <c r="C313" s="3"/>
      <c r="D313" s="5"/>
      <c r="E313" s="5"/>
    </row>
    <row r="314" spans="1:26" x14ac:dyDescent="0.2">
      <c r="A314" s="24"/>
      <c r="B314" s="4"/>
      <c r="C314" s="3"/>
      <c r="D314" s="5"/>
      <c r="E314" s="5"/>
    </row>
    <row r="315" spans="1:26" x14ac:dyDescent="0.2">
      <c r="A315" s="24"/>
      <c r="B315" s="4"/>
      <c r="C315" s="3"/>
      <c r="D315" s="5"/>
      <c r="E315" s="5"/>
    </row>
    <row r="316" spans="1:26" x14ac:dyDescent="0.2">
      <c r="A316" s="24"/>
      <c r="B316" s="4"/>
      <c r="C316" s="3"/>
      <c r="D316" s="5"/>
      <c r="E316" s="5"/>
    </row>
    <row r="317" spans="1:26" x14ac:dyDescent="0.2">
      <c r="A317" s="24"/>
      <c r="B317" s="4"/>
      <c r="C317" s="3"/>
      <c r="D317" s="5"/>
      <c r="E317" s="5"/>
    </row>
    <row r="318" spans="1:26" x14ac:dyDescent="0.2">
      <c r="A318" s="24"/>
      <c r="B318" s="4"/>
      <c r="C318" s="3"/>
      <c r="D318" s="5"/>
      <c r="E318" s="5"/>
    </row>
    <row r="319" spans="1:26" x14ac:dyDescent="0.2">
      <c r="A319" s="24"/>
      <c r="B319" s="4"/>
      <c r="C319" s="3"/>
      <c r="D319" s="5"/>
      <c r="E319" s="5"/>
    </row>
    <row r="320" spans="1:26" x14ac:dyDescent="0.2">
      <c r="A320" s="24"/>
      <c r="B320" s="4"/>
      <c r="C320" s="3"/>
      <c r="D320" s="5"/>
      <c r="E320" s="5"/>
    </row>
    <row r="321" spans="1:5" x14ac:dyDescent="0.2">
      <c r="A321" s="24"/>
      <c r="B321" s="4"/>
      <c r="C321" s="3"/>
      <c r="D321" s="5"/>
      <c r="E321" s="5"/>
    </row>
    <row r="322" spans="1:5" x14ac:dyDescent="0.2">
      <c r="A322" s="24"/>
      <c r="B322" s="4"/>
      <c r="C322" s="3"/>
      <c r="D322" s="5"/>
      <c r="E322" s="5"/>
    </row>
    <row r="323" spans="1:5" x14ac:dyDescent="0.2">
      <c r="A323" s="24"/>
      <c r="B323" s="4"/>
      <c r="C323" s="3"/>
      <c r="D323" s="5"/>
      <c r="E323" s="5"/>
    </row>
    <row r="324" spans="1:5" x14ac:dyDescent="0.2">
      <c r="A324" s="24"/>
      <c r="B324" s="4"/>
      <c r="C324" s="3"/>
      <c r="D324" s="5"/>
      <c r="E324" s="5"/>
    </row>
    <row r="325" spans="1:5" x14ac:dyDescent="0.2">
      <c r="A325" s="24"/>
      <c r="B325" s="4"/>
      <c r="C325" s="3"/>
      <c r="D325" s="5"/>
      <c r="E325" s="5"/>
    </row>
    <row r="326" spans="1:5" x14ac:dyDescent="0.2">
      <c r="A326" s="24"/>
      <c r="B326" s="4"/>
      <c r="C326" s="3"/>
      <c r="D326" s="5"/>
      <c r="E326" s="5"/>
    </row>
    <row r="327" spans="1:5" x14ac:dyDescent="0.2">
      <c r="A327" s="24"/>
      <c r="B327" s="4"/>
      <c r="C327" s="3"/>
      <c r="D327" s="5"/>
      <c r="E327" s="5"/>
    </row>
    <row r="328" spans="1:5" x14ac:dyDescent="0.2">
      <c r="A328" s="24"/>
      <c r="B328" s="4"/>
      <c r="C328" s="3"/>
      <c r="D328" s="5"/>
      <c r="E328" s="5"/>
    </row>
    <row r="329" spans="1:5" x14ac:dyDescent="0.2">
      <c r="A329" s="24"/>
      <c r="B329" s="4"/>
      <c r="C329" s="3"/>
      <c r="D329" s="5"/>
      <c r="E329" s="5"/>
    </row>
    <row r="330" spans="1:5" x14ac:dyDescent="0.2">
      <c r="A330" s="24"/>
      <c r="B330" s="4"/>
      <c r="C330" s="3"/>
      <c r="D330" s="5"/>
      <c r="E330" s="5"/>
    </row>
    <row r="331" spans="1:5" x14ac:dyDescent="0.2">
      <c r="A331" s="24"/>
      <c r="B331" s="4"/>
      <c r="C331" s="3"/>
      <c r="D331" s="5"/>
      <c r="E331" s="5"/>
    </row>
    <row r="332" spans="1:5" x14ac:dyDescent="0.2">
      <c r="A332" s="24"/>
      <c r="B332" s="4"/>
      <c r="C332" s="3"/>
      <c r="D332" s="5"/>
      <c r="E332" s="5"/>
    </row>
    <row r="333" spans="1:5" x14ac:dyDescent="0.2">
      <c r="A333" s="24"/>
      <c r="B333" s="4"/>
      <c r="C333" s="3"/>
      <c r="D333" s="5"/>
      <c r="E333" s="5"/>
    </row>
    <row r="334" spans="1:5" x14ac:dyDescent="0.2">
      <c r="A334" s="24"/>
      <c r="B334" s="4"/>
      <c r="C334" s="3"/>
      <c r="D334" s="5"/>
      <c r="E334" s="5"/>
    </row>
    <row r="335" spans="1:5" x14ac:dyDescent="0.2">
      <c r="A335" s="24"/>
      <c r="B335" s="4"/>
      <c r="C335" s="3"/>
      <c r="D335" s="5"/>
      <c r="E335" s="5"/>
    </row>
    <row r="336" spans="1:5" x14ac:dyDescent="0.2">
      <c r="A336" s="24"/>
      <c r="B336" s="4"/>
      <c r="C336" s="3"/>
      <c r="D336" s="5"/>
      <c r="E336" s="5"/>
    </row>
    <row r="337" spans="1:5" x14ac:dyDescent="0.2">
      <c r="A337" s="24"/>
      <c r="B337" s="4"/>
      <c r="C337" s="3"/>
      <c r="D337" s="5"/>
      <c r="E337" s="5"/>
    </row>
    <row r="338" spans="1:5" x14ac:dyDescent="0.2">
      <c r="A338" s="24"/>
      <c r="B338" s="4"/>
      <c r="C338" s="3"/>
      <c r="D338" s="5"/>
      <c r="E338" s="5"/>
    </row>
    <row r="339" spans="1:5" x14ac:dyDescent="0.2">
      <c r="A339" s="24"/>
      <c r="B339" s="4"/>
      <c r="C339" s="3"/>
      <c r="D339" s="5"/>
      <c r="E339" s="5"/>
    </row>
    <row r="340" spans="1:5" x14ac:dyDescent="0.2">
      <c r="A340" s="24"/>
      <c r="B340" s="4"/>
      <c r="C340" s="3"/>
      <c r="D340" s="5"/>
      <c r="E340" s="5"/>
    </row>
    <row r="341" spans="1:5" x14ac:dyDescent="0.2">
      <c r="A341" s="24"/>
      <c r="B341" s="4"/>
      <c r="C341" s="3"/>
      <c r="D341" s="5"/>
      <c r="E341" s="5"/>
    </row>
    <row r="342" spans="1:5" x14ac:dyDescent="0.2">
      <c r="A342" s="24"/>
      <c r="B342" s="4"/>
      <c r="C342" s="3"/>
      <c r="D342" s="5"/>
      <c r="E342" s="5"/>
    </row>
    <row r="343" spans="1:5" x14ac:dyDescent="0.2">
      <c r="A343" s="24"/>
      <c r="B343" s="4"/>
      <c r="C343" s="3"/>
      <c r="D343" s="5"/>
      <c r="E343" s="5"/>
    </row>
    <row r="344" spans="1:5" x14ac:dyDescent="0.2">
      <c r="A344" s="24"/>
      <c r="B344" s="4"/>
      <c r="C344" s="3"/>
      <c r="D344" s="5"/>
      <c r="E344" s="5"/>
    </row>
    <row r="345" spans="1:5" x14ac:dyDescent="0.2">
      <c r="A345" s="24"/>
      <c r="B345" s="4"/>
      <c r="C345" s="3"/>
      <c r="D345" s="5"/>
      <c r="E345" s="5"/>
    </row>
    <row r="346" spans="1:5" x14ac:dyDescent="0.2">
      <c r="A346" s="24"/>
      <c r="B346" s="4"/>
      <c r="C346" s="3"/>
      <c r="D346" s="5"/>
      <c r="E346" s="5"/>
    </row>
    <row r="347" spans="1:5" x14ac:dyDescent="0.2">
      <c r="A347" s="24"/>
      <c r="B347" s="4"/>
      <c r="C347" s="3"/>
      <c r="D347" s="5"/>
      <c r="E347" s="5"/>
    </row>
    <row r="348" spans="1:5" x14ac:dyDescent="0.2">
      <c r="A348" s="24"/>
      <c r="B348" s="4"/>
      <c r="C348" s="3"/>
      <c r="D348" s="5"/>
      <c r="E348" s="5"/>
    </row>
    <row r="349" spans="1:5" x14ac:dyDescent="0.2">
      <c r="A349" s="24"/>
      <c r="B349" s="4"/>
      <c r="C349" s="3"/>
      <c r="D349" s="5"/>
      <c r="E349" s="5"/>
    </row>
    <row r="350" spans="1:5" x14ac:dyDescent="0.2">
      <c r="A350" s="24"/>
      <c r="B350" s="4"/>
      <c r="C350" s="3"/>
      <c r="D350" s="5"/>
      <c r="E350" s="5"/>
    </row>
    <row r="351" spans="1:5" x14ac:dyDescent="0.2">
      <c r="A351" s="24"/>
      <c r="B351" s="4"/>
      <c r="C351" s="3"/>
      <c r="D351" s="5"/>
      <c r="E351" s="5"/>
    </row>
    <row r="352" spans="1:5" x14ac:dyDescent="0.2">
      <c r="A352" s="24"/>
      <c r="B352" s="4"/>
      <c r="C352" s="3"/>
      <c r="D352" s="5"/>
      <c r="E352" s="5"/>
    </row>
    <row r="353" spans="1:5" x14ac:dyDescent="0.2">
      <c r="A353" s="24"/>
      <c r="B353" s="4"/>
      <c r="C353" s="3"/>
      <c r="D353" s="5"/>
      <c r="E353" s="5"/>
    </row>
    <row r="354" spans="1:5" x14ac:dyDescent="0.2">
      <c r="A354" s="24"/>
      <c r="B354" s="4"/>
      <c r="C354" s="3"/>
      <c r="D354" s="5"/>
      <c r="E354" s="5"/>
    </row>
    <row r="355" spans="1:5" x14ac:dyDescent="0.2">
      <c r="A355" s="24"/>
      <c r="B355" s="4"/>
      <c r="C355" s="3"/>
      <c r="D355" s="5"/>
      <c r="E355" s="5"/>
    </row>
    <row r="356" spans="1:5" x14ac:dyDescent="0.2">
      <c r="A356" s="24"/>
      <c r="B356" s="4"/>
      <c r="C356" s="3"/>
      <c r="D356" s="5"/>
      <c r="E356" s="5"/>
    </row>
    <row r="357" spans="1:5" x14ac:dyDescent="0.2">
      <c r="A357" s="24"/>
      <c r="B357" s="4"/>
      <c r="C357" s="3"/>
      <c r="D357" s="5"/>
      <c r="E357" s="5"/>
    </row>
    <row r="358" spans="1:5" x14ac:dyDescent="0.2">
      <c r="A358" s="24"/>
      <c r="B358" s="4"/>
      <c r="C358" s="3"/>
      <c r="D358" s="5"/>
      <c r="E358" s="5"/>
    </row>
    <row r="359" spans="1:5" x14ac:dyDescent="0.2">
      <c r="A359" s="24"/>
      <c r="B359" s="4"/>
      <c r="C359" s="3"/>
      <c r="D359" s="5"/>
      <c r="E359" s="5"/>
    </row>
    <row r="360" spans="1:5" x14ac:dyDescent="0.2">
      <c r="A360" s="24"/>
      <c r="B360" s="4"/>
      <c r="C360" s="3"/>
      <c r="D360" s="5"/>
      <c r="E360" s="5"/>
    </row>
    <row r="361" spans="1:5" x14ac:dyDescent="0.2">
      <c r="A361" s="24"/>
      <c r="B361" s="4"/>
      <c r="C361" s="3"/>
      <c r="D361" s="5"/>
      <c r="E361" s="5"/>
    </row>
    <row r="362" spans="1:5" x14ac:dyDescent="0.2">
      <c r="A362" s="24"/>
      <c r="B362" s="4"/>
      <c r="C362" s="3"/>
      <c r="D362" s="5"/>
      <c r="E362" s="5"/>
    </row>
    <row r="363" spans="1:5" x14ac:dyDescent="0.2">
      <c r="A363" s="24"/>
      <c r="B363" s="4"/>
      <c r="C363" s="3"/>
      <c r="D363" s="5"/>
      <c r="E363" s="5"/>
    </row>
    <row r="364" spans="1:5" x14ac:dyDescent="0.2">
      <c r="A364" s="24"/>
      <c r="B364" s="4"/>
      <c r="C364" s="3"/>
      <c r="D364" s="5"/>
      <c r="E364" s="5"/>
    </row>
    <row r="365" spans="1:5" x14ac:dyDescent="0.2">
      <c r="A365" s="24"/>
      <c r="B365" s="4"/>
      <c r="C365" s="3"/>
      <c r="D365" s="5"/>
      <c r="E365" s="5"/>
    </row>
    <row r="366" spans="1:5" x14ac:dyDescent="0.2">
      <c r="A366" s="24"/>
      <c r="B366" s="4"/>
      <c r="C366" s="3"/>
      <c r="D366" s="5"/>
      <c r="E366" s="5"/>
    </row>
    <row r="367" spans="1:5" x14ac:dyDescent="0.2">
      <c r="A367" s="24"/>
      <c r="B367" s="4"/>
      <c r="C367" s="3"/>
      <c r="D367" s="5"/>
      <c r="E367" s="5"/>
    </row>
    <row r="368" spans="1:5" x14ac:dyDescent="0.2">
      <c r="A368" s="24"/>
      <c r="B368" s="4"/>
      <c r="C368" s="3"/>
      <c r="D368" s="5"/>
      <c r="E368" s="5"/>
    </row>
    <row r="369" spans="1:5" x14ac:dyDescent="0.2">
      <c r="A369" s="24"/>
      <c r="B369" s="4"/>
      <c r="C369" s="3"/>
      <c r="D369" s="5"/>
      <c r="E369" s="5"/>
    </row>
    <row r="370" spans="1:5" x14ac:dyDescent="0.2">
      <c r="A370" s="24"/>
      <c r="B370" s="4"/>
      <c r="C370" s="3"/>
      <c r="D370" s="5"/>
      <c r="E370" s="5"/>
    </row>
    <row r="371" spans="1:5" x14ac:dyDescent="0.2">
      <c r="A371" s="24"/>
      <c r="B371" s="4"/>
      <c r="C371" s="3"/>
      <c r="D371" s="5"/>
      <c r="E371" s="5"/>
    </row>
    <row r="372" spans="1:5" x14ac:dyDescent="0.2">
      <c r="A372" s="24"/>
      <c r="B372" s="4"/>
      <c r="C372" s="3"/>
      <c r="D372" s="5"/>
      <c r="E372" s="5"/>
    </row>
    <row r="373" spans="1:5" x14ac:dyDescent="0.2">
      <c r="A373" s="24"/>
      <c r="B373" s="4"/>
      <c r="C373" s="3"/>
      <c r="D373" s="5"/>
      <c r="E373" s="5"/>
    </row>
    <row r="374" spans="1:5" x14ac:dyDescent="0.2">
      <c r="A374" s="24"/>
      <c r="B374" s="4"/>
      <c r="C374" s="3"/>
      <c r="D374" s="5"/>
      <c r="E374" s="5"/>
    </row>
    <row r="375" spans="1:5" x14ac:dyDescent="0.2">
      <c r="A375" s="24"/>
      <c r="B375" s="4"/>
      <c r="C375" s="3"/>
      <c r="D375" s="5"/>
      <c r="E375" s="5"/>
    </row>
    <row r="376" spans="1:5" x14ac:dyDescent="0.2">
      <c r="A376" s="24"/>
      <c r="B376" s="4"/>
      <c r="C376" s="3"/>
      <c r="D376" s="5"/>
      <c r="E376" s="5"/>
    </row>
    <row r="377" spans="1:5" x14ac:dyDescent="0.2">
      <c r="A377" s="24"/>
      <c r="B377" s="4"/>
      <c r="C377" s="3"/>
      <c r="D377" s="5"/>
      <c r="E377" s="5"/>
    </row>
    <row r="378" spans="1:5" x14ac:dyDescent="0.2">
      <c r="A378" s="24"/>
      <c r="B378" s="4"/>
      <c r="C378" s="3"/>
      <c r="D378" s="5"/>
      <c r="E378" s="5"/>
    </row>
    <row r="379" spans="1:5" x14ac:dyDescent="0.2">
      <c r="A379" s="24"/>
      <c r="B379" s="4"/>
      <c r="C379" s="3"/>
      <c r="D379" s="5"/>
      <c r="E379" s="5"/>
    </row>
    <row r="380" spans="1:5" x14ac:dyDescent="0.2">
      <c r="A380" s="24"/>
      <c r="B380" s="4"/>
      <c r="C380" s="3"/>
      <c r="D380" s="5"/>
      <c r="E380" s="5"/>
    </row>
    <row r="381" spans="1:5" x14ac:dyDescent="0.2">
      <c r="A381" s="24"/>
      <c r="B381" s="4"/>
      <c r="C381" s="3"/>
      <c r="D381" s="5"/>
      <c r="E381" s="5"/>
    </row>
    <row r="382" spans="1:5" x14ac:dyDescent="0.2">
      <c r="A382" s="24"/>
      <c r="B382" s="4"/>
      <c r="C382" s="3"/>
      <c r="D382" s="5"/>
      <c r="E382" s="5"/>
    </row>
    <row r="383" spans="1:5" x14ac:dyDescent="0.2">
      <c r="A383" s="24"/>
      <c r="B383" s="4"/>
      <c r="C383" s="3"/>
      <c r="D383" s="5"/>
      <c r="E383" s="5"/>
    </row>
    <row r="384" spans="1:5" x14ac:dyDescent="0.2">
      <c r="A384" s="24"/>
      <c r="B384" s="4"/>
      <c r="C384" s="3"/>
      <c r="D384" s="5"/>
      <c r="E384" s="5"/>
    </row>
    <row r="385" spans="1:5" x14ac:dyDescent="0.2">
      <c r="A385" s="24"/>
      <c r="B385" s="4"/>
      <c r="C385" s="3"/>
      <c r="D385" s="5"/>
      <c r="E385" s="5"/>
    </row>
    <row r="386" spans="1:5" x14ac:dyDescent="0.2">
      <c r="A386" s="24"/>
      <c r="B386" s="4"/>
      <c r="C386" s="3"/>
      <c r="D386" s="5"/>
      <c r="E386" s="5"/>
    </row>
    <row r="387" spans="1:5" x14ac:dyDescent="0.2">
      <c r="A387" s="24"/>
      <c r="B387" s="4"/>
      <c r="C387" s="3"/>
      <c r="D387" s="5"/>
      <c r="E387" s="5"/>
    </row>
    <row r="388" spans="1:5" x14ac:dyDescent="0.2">
      <c r="A388" s="24"/>
      <c r="B388" s="4"/>
      <c r="C388" s="3"/>
      <c r="D388" s="5"/>
      <c r="E388" s="5"/>
    </row>
    <row r="389" spans="1:5" x14ac:dyDescent="0.2">
      <c r="A389" s="24"/>
      <c r="B389" s="4"/>
      <c r="C389" s="3"/>
      <c r="D389" s="5"/>
      <c r="E389" s="5"/>
    </row>
    <row r="390" spans="1:5" x14ac:dyDescent="0.2">
      <c r="A390" s="24"/>
      <c r="B390" s="4"/>
      <c r="C390" s="3"/>
      <c r="D390" s="5"/>
      <c r="E390" s="5"/>
    </row>
    <row r="391" spans="1:5" x14ac:dyDescent="0.2">
      <c r="A391" s="24"/>
      <c r="B391" s="4"/>
      <c r="C391" s="3"/>
      <c r="D391" s="5"/>
      <c r="E391" s="5"/>
    </row>
    <row r="392" spans="1:5" x14ac:dyDescent="0.2">
      <c r="A392" s="24"/>
      <c r="B392" s="4"/>
      <c r="C392" s="3"/>
      <c r="D392" s="5"/>
      <c r="E392" s="5"/>
    </row>
    <row r="393" spans="1:5" x14ac:dyDescent="0.2">
      <c r="A393" s="24"/>
      <c r="B393" s="4"/>
      <c r="C393" s="3"/>
      <c r="D393" s="5"/>
      <c r="E393" s="5"/>
    </row>
    <row r="394" spans="1:5" x14ac:dyDescent="0.2">
      <c r="A394" s="24"/>
      <c r="B394" s="4"/>
      <c r="C394" s="3"/>
      <c r="D394" s="5"/>
      <c r="E394" s="5"/>
    </row>
    <row r="395" spans="1:5" x14ac:dyDescent="0.2">
      <c r="A395" s="24"/>
      <c r="B395" s="4"/>
      <c r="C395" s="3"/>
      <c r="D395" s="5"/>
      <c r="E395" s="5"/>
    </row>
    <row r="396" spans="1:5" x14ac:dyDescent="0.2">
      <c r="A396" s="24"/>
      <c r="B396" s="4"/>
      <c r="C396" s="3"/>
      <c r="D396" s="5"/>
      <c r="E396" s="5"/>
    </row>
    <row r="397" spans="1:5" x14ac:dyDescent="0.2">
      <c r="A397" s="24"/>
      <c r="B397" s="4"/>
      <c r="C397" s="3"/>
      <c r="D397" s="5"/>
      <c r="E397" s="5"/>
    </row>
    <row r="398" spans="1:5" x14ac:dyDescent="0.2">
      <c r="A398" s="24"/>
      <c r="B398" s="4"/>
      <c r="C398" s="3"/>
      <c r="D398" s="5"/>
      <c r="E398" s="5"/>
    </row>
    <row r="399" spans="1:5" x14ac:dyDescent="0.2">
      <c r="A399" s="24"/>
      <c r="B399" s="4"/>
      <c r="C399" s="3"/>
      <c r="D399" s="5"/>
      <c r="E399" s="5"/>
    </row>
    <row r="400" spans="1:5" x14ac:dyDescent="0.2">
      <c r="A400" s="24"/>
      <c r="B400" s="4"/>
      <c r="C400" s="3"/>
      <c r="D400" s="5"/>
      <c r="E400" s="5"/>
    </row>
    <row r="401" spans="1:5" x14ac:dyDescent="0.2">
      <c r="A401" s="24"/>
      <c r="B401" s="4"/>
      <c r="C401" s="3"/>
      <c r="D401" s="5"/>
      <c r="E401" s="5"/>
    </row>
    <row r="402" spans="1:5" x14ac:dyDescent="0.2">
      <c r="A402" s="24"/>
      <c r="B402" s="4"/>
      <c r="C402" s="3"/>
      <c r="D402" s="5"/>
      <c r="E402" s="5"/>
    </row>
    <row r="403" spans="1:5" x14ac:dyDescent="0.2">
      <c r="A403" s="24"/>
      <c r="B403" s="4"/>
      <c r="C403" s="3"/>
      <c r="D403" s="5"/>
      <c r="E403" s="5"/>
    </row>
    <row r="404" spans="1:5" x14ac:dyDescent="0.2">
      <c r="A404" s="24"/>
      <c r="B404" s="4"/>
      <c r="C404" s="3"/>
      <c r="D404" s="5"/>
      <c r="E404" s="5"/>
    </row>
    <row r="405" spans="1:5" x14ac:dyDescent="0.2">
      <c r="A405" s="24"/>
      <c r="B405" s="4"/>
      <c r="C405" s="3"/>
      <c r="D405" s="5"/>
      <c r="E405" s="5"/>
    </row>
    <row r="406" spans="1:5" x14ac:dyDescent="0.2">
      <c r="A406" s="24"/>
      <c r="B406" s="4"/>
      <c r="C406" s="3"/>
      <c r="D406" s="5"/>
      <c r="E406" s="5"/>
    </row>
    <row r="407" spans="1:5" x14ac:dyDescent="0.2">
      <c r="A407" s="24"/>
      <c r="B407" s="4"/>
      <c r="C407" s="3"/>
      <c r="D407" s="5"/>
      <c r="E407" s="5"/>
    </row>
    <row r="408" spans="1:5" x14ac:dyDescent="0.2">
      <c r="A408" s="24"/>
      <c r="B408" s="4"/>
      <c r="C408" s="3"/>
      <c r="D408" s="5"/>
      <c r="E408" s="5"/>
    </row>
    <row r="409" spans="1:5" x14ac:dyDescent="0.2">
      <c r="A409" s="24"/>
      <c r="B409" s="4"/>
      <c r="C409" s="3"/>
      <c r="D409" s="5"/>
      <c r="E409" s="5"/>
    </row>
    <row r="410" spans="1:5" x14ac:dyDescent="0.2">
      <c r="A410" s="24"/>
      <c r="B410" s="4"/>
      <c r="C410" s="3"/>
      <c r="D410" s="5"/>
      <c r="E410" s="5"/>
    </row>
    <row r="411" spans="1:5" x14ac:dyDescent="0.2">
      <c r="A411" s="24"/>
      <c r="B411" s="4"/>
      <c r="C411" s="3"/>
      <c r="D411" s="5"/>
      <c r="E411" s="5"/>
    </row>
    <row r="412" spans="1:5" x14ac:dyDescent="0.2">
      <c r="A412" s="24"/>
      <c r="B412" s="4"/>
      <c r="C412" s="3"/>
      <c r="D412" s="5"/>
      <c r="E412" s="5"/>
    </row>
    <row r="413" spans="1:5" x14ac:dyDescent="0.2">
      <c r="A413" s="24"/>
      <c r="B413" s="4"/>
      <c r="C413" s="3"/>
      <c r="D413" s="5"/>
      <c r="E413" s="5"/>
    </row>
    <row r="414" spans="1:5" x14ac:dyDescent="0.2">
      <c r="A414" s="24"/>
      <c r="B414" s="4"/>
      <c r="C414" s="3"/>
      <c r="D414" s="5"/>
      <c r="E414" s="5"/>
    </row>
    <row r="415" spans="1:5" x14ac:dyDescent="0.2">
      <c r="A415" s="24"/>
      <c r="B415" s="4"/>
      <c r="C415" s="3"/>
      <c r="D415" s="5"/>
      <c r="E415" s="5"/>
    </row>
    <row r="416" spans="1:5" x14ac:dyDescent="0.2">
      <c r="A416" s="24"/>
      <c r="B416" s="4"/>
      <c r="C416" s="3"/>
      <c r="D416" s="5"/>
      <c r="E416" s="5"/>
    </row>
    <row r="417" spans="1:5" x14ac:dyDescent="0.2">
      <c r="A417" s="24"/>
      <c r="B417" s="4"/>
      <c r="C417" s="3"/>
      <c r="D417" s="5"/>
      <c r="E417" s="5"/>
    </row>
    <row r="418" spans="1:5" x14ac:dyDescent="0.2">
      <c r="A418" s="24"/>
      <c r="B418" s="4"/>
      <c r="C418" s="3"/>
      <c r="D418" s="5"/>
      <c r="E418" s="5"/>
    </row>
    <row r="419" spans="1:5" x14ac:dyDescent="0.2">
      <c r="A419" s="24"/>
      <c r="B419" s="4"/>
      <c r="C419" s="3"/>
      <c r="D419" s="5"/>
      <c r="E419" s="5"/>
    </row>
    <row r="420" spans="1:5" x14ac:dyDescent="0.2">
      <c r="A420" s="24"/>
      <c r="B420" s="4"/>
      <c r="C420" s="3"/>
      <c r="D420" s="5"/>
      <c r="E420" s="5"/>
    </row>
    <row r="421" spans="1:5" x14ac:dyDescent="0.2">
      <c r="A421" s="24"/>
      <c r="B421" s="4"/>
      <c r="C421" s="3"/>
      <c r="D421" s="5"/>
      <c r="E421" s="5"/>
    </row>
    <row r="422" spans="1:5" x14ac:dyDescent="0.2">
      <c r="A422" s="24"/>
      <c r="B422" s="4"/>
      <c r="C422" s="3"/>
      <c r="D422" s="5"/>
      <c r="E422" s="5"/>
    </row>
    <row r="423" spans="1:5" x14ac:dyDescent="0.2">
      <c r="A423" s="24"/>
      <c r="B423" s="4"/>
      <c r="C423" s="3"/>
      <c r="D423" s="5"/>
      <c r="E423" s="5"/>
    </row>
    <row r="424" spans="1:5" x14ac:dyDescent="0.2">
      <c r="A424" s="24"/>
      <c r="B424" s="4"/>
      <c r="C424" s="3"/>
      <c r="D424" s="5"/>
      <c r="E424" s="5"/>
    </row>
    <row r="425" spans="1:5" x14ac:dyDescent="0.2">
      <c r="A425" s="24"/>
      <c r="B425" s="4"/>
      <c r="C425" s="3"/>
      <c r="D425" s="5"/>
      <c r="E425" s="5"/>
    </row>
    <row r="426" spans="1:5" x14ac:dyDescent="0.2">
      <c r="A426" s="24"/>
      <c r="B426" s="4"/>
      <c r="C426" s="3"/>
      <c r="D426" s="5"/>
      <c r="E426" s="5"/>
    </row>
    <row r="427" spans="1:5" x14ac:dyDescent="0.2">
      <c r="A427" s="24"/>
      <c r="B427" s="4"/>
      <c r="C427" s="3"/>
      <c r="D427" s="5"/>
      <c r="E427" s="5"/>
    </row>
    <row r="428" spans="1:5" x14ac:dyDescent="0.2">
      <c r="A428" s="24"/>
      <c r="B428" s="4"/>
      <c r="C428" s="3"/>
      <c r="D428" s="5"/>
      <c r="E428" s="5"/>
    </row>
    <row r="429" spans="1:5" x14ac:dyDescent="0.2">
      <c r="A429" s="24"/>
      <c r="B429" s="4"/>
      <c r="C429" s="3"/>
      <c r="D429" s="5"/>
      <c r="E429" s="5"/>
    </row>
    <row r="430" spans="1:5" x14ac:dyDescent="0.2">
      <c r="A430" s="24"/>
      <c r="B430" s="4"/>
      <c r="C430" s="3"/>
      <c r="D430" s="5"/>
      <c r="E430" s="5"/>
    </row>
    <row r="431" spans="1:5" x14ac:dyDescent="0.2">
      <c r="A431" s="24"/>
      <c r="B431" s="4"/>
      <c r="C431" s="3"/>
      <c r="D431" s="5"/>
      <c r="E431" s="5"/>
    </row>
    <row r="432" spans="1:5" x14ac:dyDescent="0.2">
      <c r="A432" s="24"/>
      <c r="B432" s="4"/>
      <c r="C432" s="3"/>
      <c r="D432" s="5"/>
      <c r="E432" s="5"/>
    </row>
    <row r="433" spans="1:5" x14ac:dyDescent="0.2">
      <c r="A433" s="24"/>
      <c r="B433" s="4"/>
      <c r="C433" s="3"/>
      <c r="D433" s="5"/>
      <c r="E433" s="5"/>
    </row>
    <row r="434" spans="1:5" x14ac:dyDescent="0.2">
      <c r="A434" s="24"/>
      <c r="B434" s="4"/>
      <c r="C434" s="3"/>
      <c r="D434" s="5"/>
      <c r="E434" s="5"/>
    </row>
    <row r="435" spans="1:5" x14ac:dyDescent="0.2">
      <c r="A435" s="24"/>
      <c r="B435" s="4"/>
      <c r="C435" s="3"/>
      <c r="D435" s="5"/>
      <c r="E435" s="5"/>
    </row>
    <row r="436" spans="1:5" x14ac:dyDescent="0.2">
      <c r="A436" s="24"/>
      <c r="B436" s="4"/>
      <c r="C436" s="3"/>
      <c r="D436" s="5"/>
      <c r="E436" s="5"/>
    </row>
    <row r="437" spans="1:5" x14ac:dyDescent="0.2">
      <c r="A437" s="24"/>
      <c r="B437" s="4"/>
      <c r="C437" s="3"/>
      <c r="D437" s="5"/>
      <c r="E437" s="5"/>
    </row>
    <row r="438" spans="1:5" x14ac:dyDescent="0.2">
      <c r="A438" s="24"/>
      <c r="B438" s="4"/>
      <c r="C438" s="3"/>
      <c r="D438" s="5"/>
      <c r="E438" s="5"/>
    </row>
    <row r="439" spans="1:5" x14ac:dyDescent="0.2">
      <c r="A439" s="24"/>
      <c r="B439" s="4"/>
      <c r="C439" s="3"/>
      <c r="D439" s="5"/>
      <c r="E439" s="5"/>
    </row>
    <row r="440" spans="1:5" x14ac:dyDescent="0.2">
      <c r="A440" s="24"/>
      <c r="B440" s="4"/>
      <c r="C440" s="3"/>
      <c r="D440" s="5"/>
      <c r="E440" s="5"/>
    </row>
    <row r="441" spans="1:5" x14ac:dyDescent="0.2">
      <c r="A441" s="24"/>
      <c r="B441" s="4"/>
      <c r="C441" s="3"/>
      <c r="D441" s="5"/>
      <c r="E441" s="5"/>
    </row>
    <row r="442" spans="1:5" x14ac:dyDescent="0.2">
      <c r="A442" s="24"/>
      <c r="B442" s="4"/>
      <c r="C442" s="3"/>
      <c r="D442" s="5"/>
      <c r="E442" s="5"/>
    </row>
    <row r="443" spans="1:5" x14ac:dyDescent="0.2">
      <c r="A443" s="24"/>
      <c r="B443" s="4"/>
      <c r="C443" s="3"/>
      <c r="D443" s="5"/>
      <c r="E443" s="5"/>
    </row>
    <row r="444" spans="1:5" x14ac:dyDescent="0.2">
      <c r="A444" s="24"/>
      <c r="B444" s="4"/>
      <c r="C444" s="3"/>
      <c r="D444" s="5"/>
      <c r="E444" s="5"/>
    </row>
    <row r="445" spans="1:5" x14ac:dyDescent="0.2">
      <c r="A445" s="24"/>
      <c r="B445" s="4"/>
      <c r="C445" s="3"/>
      <c r="D445" s="5"/>
      <c r="E445" s="5"/>
    </row>
    <row r="446" spans="1:5" x14ac:dyDescent="0.2">
      <c r="A446" s="24"/>
      <c r="B446" s="4"/>
      <c r="C446" s="3"/>
      <c r="D446" s="5"/>
      <c r="E446" s="5"/>
    </row>
    <row r="447" spans="1:5" x14ac:dyDescent="0.2">
      <c r="A447" s="24"/>
      <c r="B447" s="4"/>
      <c r="C447" s="3"/>
      <c r="D447" s="5"/>
      <c r="E447" s="5"/>
    </row>
    <row r="448" spans="1:5" x14ac:dyDescent="0.2">
      <c r="A448" s="24"/>
      <c r="B448" s="4"/>
      <c r="C448" s="3"/>
      <c r="D448" s="5"/>
      <c r="E448" s="5"/>
    </row>
    <row r="449" spans="1:5" x14ac:dyDescent="0.2">
      <c r="A449" s="24"/>
      <c r="B449" s="4"/>
      <c r="C449" s="3"/>
      <c r="D449" s="5"/>
      <c r="E449" s="5"/>
    </row>
    <row r="450" spans="1:5" x14ac:dyDescent="0.2">
      <c r="A450" s="24"/>
      <c r="B450" s="4"/>
      <c r="C450" s="3"/>
      <c r="D450" s="5"/>
      <c r="E450" s="5"/>
    </row>
    <row r="451" spans="1:5" x14ac:dyDescent="0.2">
      <c r="A451" s="24"/>
      <c r="B451" s="4"/>
      <c r="C451" s="3"/>
      <c r="D451" s="5"/>
      <c r="E451" s="5"/>
    </row>
    <row r="452" spans="1:5" x14ac:dyDescent="0.2">
      <c r="A452" s="24"/>
      <c r="B452" s="4"/>
      <c r="C452" s="3"/>
      <c r="D452" s="5"/>
      <c r="E452" s="5"/>
    </row>
    <row r="453" spans="1:5" x14ac:dyDescent="0.2">
      <c r="A453" s="24"/>
      <c r="B453" s="4"/>
      <c r="C453" s="3"/>
      <c r="D453" s="5"/>
      <c r="E453" s="5"/>
    </row>
    <row r="454" spans="1:5" x14ac:dyDescent="0.2">
      <c r="A454" s="24"/>
      <c r="B454" s="4"/>
      <c r="C454" s="3"/>
      <c r="D454" s="5"/>
      <c r="E454" s="5"/>
    </row>
    <row r="455" spans="1:5" x14ac:dyDescent="0.2">
      <c r="A455" s="24"/>
      <c r="B455" s="4"/>
      <c r="C455" s="3"/>
      <c r="D455" s="5"/>
      <c r="E455" s="5"/>
    </row>
    <row r="456" spans="1:5" x14ac:dyDescent="0.2">
      <c r="A456" s="24"/>
      <c r="B456" s="4"/>
      <c r="C456" s="3"/>
      <c r="D456" s="5"/>
      <c r="E456" s="5"/>
    </row>
    <row r="457" spans="1:5" x14ac:dyDescent="0.2">
      <c r="A457" s="24"/>
      <c r="B457" s="4"/>
      <c r="C457" s="3"/>
      <c r="D457" s="5"/>
      <c r="E457" s="5"/>
    </row>
    <row r="458" spans="1:5" x14ac:dyDescent="0.2">
      <c r="A458" s="24"/>
      <c r="B458" s="4"/>
      <c r="C458" s="3"/>
      <c r="D458" s="5"/>
      <c r="E458" s="5"/>
    </row>
    <row r="459" spans="1:5" x14ac:dyDescent="0.2">
      <c r="A459" s="24"/>
      <c r="B459" s="4"/>
      <c r="C459" s="3"/>
      <c r="D459" s="5"/>
      <c r="E459" s="5"/>
    </row>
    <row r="460" spans="1:5" x14ac:dyDescent="0.2">
      <c r="A460" s="24"/>
      <c r="B460" s="4"/>
      <c r="C460" s="3"/>
      <c r="D460" s="5"/>
      <c r="E460" s="5"/>
    </row>
    <row r="461" spans="1:5" x14ac:dyDescent="0.2">
      <c r="A461" s="24"/>
      <c r="B461" s="4"/>
      <c r="C461" s="3"/>
      <c r="D461" s="5"/>
      <c r="E461" s="5"/>
    </row>
    <row r="462" spans="1:5" x14ac:dyDescent="0.2">
      <c r="A462" s="24"/>
      <c r="B462" s="4"/>
      <c r="C462" s="3"/>
      <c r="D462" s="5"/>
      <c r="E462" s="5"/>
    </row>
    <row r="463" spans="1:5" x14ac:dyDescent="0.2">
      <c r="A463" s="24"/>
      <c r="B463" s="4"/>
      <c r="C463" s="3"/>
      <c r="D463" s="5"/>
      <c r="E463" s="5"/>
    </row>
    <row r="464" spans="1:5" x14ac:dyDescent="0.2">
      <c r="A464" s="24"/>
      <c r="B464" s="4"/>
      <c r="C464" s="3"/>
      <c r="D464" s="5"/>
      <c r="E464" s="5"/>
    </row>
    <row r="465" spans="1:5" x14ac:dyDescent="0.2">
      <c r="A465" s="24"/>
      <c r="B465" s="4"/>
      <c r="C465" s="3"/>
      <c r="D465" s="5"/>
      <c r="E465" s="5"/>
    </row>
    <row r="466" spans="1:5" x14ac:dyDescent="0.2">
      <c r="A466" s="24"/>
      <c r="B466" s="4"/>
      <c r="C466" s="3"/>
      <c r="D466" s="5"/>
      <c r="E466" s="5"/>
    </row>
    <row r="467" spans="1:5" x14ac:dyDescent="0.2">
      <c r="A467" s="24"/>
      <c r="B467" s="4"/>
      <c r="C467" s="3"/>
      <c r="D467" s="5"/>
      <c r="E467" s="5"/>
    </row>
    <row r="468" spans="1:5" x14ac:dyDescent="0.2">
      <c r="A468" s="24"/>
      <c r="B468" s="4"/>
      <c r="C468" s="3"/>
      <c r="D468" s="5"/>
      <c r="E468" s="5"/>
    </row>
    <row r="469" spans="1:5" x14ac:dyDescent="0.2">
      <c r="A469" s="24"/>
      <c r="B469" s="4"/>
      <c r="C469" s="3"/>
      <c r="D469" s="5"/>
      <c r="E469" s="5"/>
    </row>
    <row r="470" spans="1:5" x14ac:dyDescent="0.2">
      <c r="A470" s="24"/>
      <c r="B470" s="4"/>
      <c r="C470" s="3"/>
      <c r="D470" s="5"/>
      <c r="E470" s="5"/>
    </row>
    <row r="471" spans="1:5" x14ac:dyDescent="0.2">
      <c r="A471" s="24"/>
      <c r="B471" s="4"/>
      <c r="C471" s="3"/>
      <c r="D471" s="5"/>
      <c r="E471" s="5"/>
    </row>
    <row r="472" spans="1:5" x14ac:dyDescent="0.2">
      <c r="A472" s="24"/>
      <c r="B472" s="4"/>
      <c r="C472" s="3"/>
      <c r="D472" s="5"/>
      <c r="E472" s="5"/>
    </row>
    <row r="473" spans="1:5" x14ac:dyDescent="0.2">
      <c r="A473" s="24"/>
      <c r="B473" s="4"/>
      <c r="C473" s="3"/>
      <c r="D473" s="5"/>
      <c r="E473" s="5"/>
    </row>
    <row r="474" spans="1:5" x14ac:dyDescent="0.2">
      <c r="A474" s="24"/>
      <c r="B474" s="4"/>
      <c r="C474" s="3"/>
      <c r="D474" s="5"/>
      <c r="E474" s="5"/>
    </row>
    <row r="475" spans="1:5" x14ac:dyDescent="0.2">
      <c r="A475" s="24"/>
      <c r="B475" s="4"/>
      <c r="C475" s="3"/>
      <c r="D475" s="5"/>
      <c r="E475" s="5"/>
    </row>
    <row r="476" spans="1:5" x14ac:dyDescent="0.2">
      <c r="A476" s="24"/>
      <c r="B476" s="4"/>
      <c r="C476" s="3"/>
      <c r="D476" s="5"/>
      <c r="E476" s="5"/>
    </row>
    <row r="477" spans="1:5" x14ac:dyDescent="0.2">
      <c r="A477" s="24"/>
      <c r="B477" s="4"/>
      <c r="C477" s="3"/>
      <c r="D477" s="5"/>
      <c r="E477" s="5"/>
    </row>
    <row r="478" spans="1:5" x14ac:dyDescent="0.2">
      <c r="A478" s="24"/>
      <c r="B478" s="4"/>
      <c r="C478" s="3"/>
      <c r="D478" s="5"/>
      <c r="E478" s="5"/>
    </row>
    <row r="479" spans="1:5" x14ac:dyDescent="0.2">
      <c r="A479" s="24"/>
      <c r="B479" s="4"/>
      <c r="C479" s="3"/>
      <c r="D479" s="5"/>
      <c r="E479" s="5"/>
    </row>
    <row r="480" spans="1:5" x14ac:dyDescent="0.2">
      <c r="A480" s="24"/>
      <c r="B480" s="4"/>
      <c r="C480" s="3"/>
      <c r="D480" s="5"/>
      <c r="E480" s="5"/>
    </row>
    <row r="481" spans="1:5" x14ac:dyDescent="0.2">
      <c r="A481" s="24"/>
      <c r="B481" s="4"/>
      <c r="C481" s="3"/>
      <c r="D481" s="5"/>
      <c r="E481" s="5"/>
    </row>
    <row r="482" spans="1:5" x14ac:dyDescent="0.2">
      <c r="A482" s="24"/>
      <c r="B482" s="4"/>
      <c r="C482" s="3"/>
      <c r="D482" s="5"/>
      <c r="E482" s="5"/>
    </row>
    <row r="483" spans="1:5" x14ac:dyDescent="0.2">
      <c r="A483" s="24"/>
      <c r="B483" s="4"/>
      <c r="C483" s="3"/>
      <c r="D483" s="5"/>
      <c r="E483" s="5"/>
    </row>
    <row r="484" spans="1:5" x14ac:dyDescent="0.2">
      <c r="A484" s="24"/>
      <c r="B484" s="4"/>
      <c r="C484" s="3"/>
      <c r="D484" s="5"/>
      <c r="E484" s="5"/>
    </row>
    <row r="485" spans="1:5" x14ac:dyDescent="0.2">
      <c r="A485" s="24"/>
      <c r="B485" s="4"/>
      <c r="C485" s="3"/>
      <c r="D485" s="5"/>
      <c r="E485" s="5"/>
    </row>
    <row r="486" spans="1:5" x14ac:dyDescent="0.2">
      <c r="A486" s="24"/>
      <c r="B486" s="4"/>
      <c r="C486" s="3"/>
      <c r="D486" s="5"/>
      <c r="E486" s="5"/>
    </row>
    <row r="487" spans="1:5" x14ac:dyDescent="0.2">
      <c r="A487" s="24"/>
      <c r="B487" s="4"/>
      <c r="C487" s="3"/>
      <c r="D487" s="5"/>
      <c r="E487" s="5"/>
    </row>
    <row r="488" spans="1:5" x14ac:dyDescent="0.2">
      <c r="A488" s="24"/>
      <c r="B488" s="4"/>
      <c r="C488" s="3"/>
      <c r="D488" s="5"/>
      <c r="E488" s="5"/>
    </row>
    <row r="489" spans="1:5" x14ac:dyDescent="0.2">
      <c r="A489" s="24"/>
      <c r="B489" s="4"/>
      <c r="C489" s="3"/>
      <c r="D489" s="5"/>
      <c r="E489" s="5"/>
    </row>
    <row r="490" spans="1:5" x14ac:dyDescent="0.2">
      <c r="A490" s="24"/>
      <c r="B490" s="4"/>
      <c r="C490" s="3"/>
      <c r="D490" s="5"/>
      <c r="E490" s="5"/>
    </row>
    <row r="491" spans="1:5" x14ac:dyDescent="0.2">
      <c r="A491" s="24"/>
      <c r="B491" s="4"/>
      <c r="C491" s="3"/>
      <c r="D491" s="5"/>
      <c r="E491" s="5"/>
    </row>
    <row r="492" spans="1:5" x14ac:dyDescent="0.2">
      <c r="A492" s="24"/>
      <c r="B492" s="4"/>
      <c r="C492" s="3"/>
      <c r="D492" s="5"/>
      <c r="E492" s="5"/>
    </row>
    <row r="493" spans="1:5" x14ac:dyDescent="0.2">
      <c r="A493" s="24"/>
      <c r="B493" s="4"/>
      <c r="C493" s="3"/>
      <c r="D493" s="5"/>
      <c r="E493" s="5"/>
    </row>
    <row r="494" spans="1:5" x14ac:dyDescent="0.2">
      <c r="A494" s="24"/>
      <c r="B494" s="4"/>
      <c r="C494" s="3"/>
      <c r="D494" s="5"/>
      <c r="E494" s="5"/>
    </row>
    <row r="495" spans="1:5" x14ac:dyDescent="0.2">
      <c r="A495" s="24"/>
      <c r="B495" s="4"/>
      <c r="C495" s="3"/>
      <c r="D495" s="5"/>
      <c r="E495" s="5"/>
    </row>
    <row r="496" spans="1:5" x14ac:dyDescent="0.2">
      <c r="A496" s="24"/>
      <c r="B496" s="4"/>
      <c r="C496" s="3"/>
      <c r="D496" s="5"/>
      <c r="E496" s="5"/>
    </row>
    <row r="497" spans="1:5" x14ac:dyDescent="0.2">
      <c r="A497" s="24"/>
      <c r="B497" s="4"/>
      <c r="C497" s="3"/>
      <c r="D497" s="5"/>
      <c r="E497" s="5"/>
    </row>
    <row r="498" spans="1:5" x14ac:dyDescent="0.2">
      <c r="A498" s="24"/>
      <c r="B498" s="4"/>
      <c r="C498" s="3"/>
      <c r="D498" s="5"/>
      <c r="E498" s="5"/>
    </row>
    <row r="499" spans="1:5" x14ac:dyDescent="0.2">
      <c r="A499" s="24"/>
      <c r="B499" s="4"/>
      <c r="C499" s="3"/>
      <c r="D499" s="5"/>
      <c r="E499" s="5"/>
    </row>
    <row r="500" spans="1:5" x14ac:dyDescent="0.2">
      <c r="A500" s="24"/>
      <c r="B500" s="4"/>
      <c r="C500" s="3"/>
      <c r="D500" s="5"/>
      <c r="E500" s="5"/>
    </row>
    <row r="501" spans="1:5" x14ac:dyDescent="0.2">
      <c r="A501" s="24"/>
      <c r="B501" s="4"/>
      <c r="C501" s="3"/>
      <c r="D501" s="5"/>
      <c r="E501" s="5"/>
    </row>
    <row r="502" spans="1:5" x14ac:dyDescent="0.2">
      <c r="A502" s="24"/>
      <c r="B502" s="4"/>
      <c r="C502" s="3"/>
      <c r="D502" s="5"/>
      <c r="E502" s="5"/>
    </row>
    <row r="503" spans="1:5" x14ac:dyDescent="0.2">
      <c r="A503" s="24"/>
      <c r="B503" s="4"/>
      <c r="C503" s="3"/>
      <c r="D503" s="5"/>
      <c r="E503" s="5"/>
    </row>
    <row r="504" spans="1:5" x14ac:dyDescent="0.2">
      <c r="A504" s="24"/>
      <c r="B504" s="4"/>
      <c r="C504" s="3"/>
      <c r="D504" s="5"/>
      <c r="E504" s="5"/>
    </row>
    <row r="505" spans="1:5" x14ac:dyDescent="0.2">
      <c r="A505" s="24"/>
      <c r="B505" s="4"/>
      <c r="C505" s="3"/>
      <c r="D505" s="5"/>
      <c r="E505" s="5"/>
    </row>
    <row r="506" spans="1:5" x14ac:dyDescent="0.2">
      <c r="A506" s="24"/>
      <c r="B506" s="4"/>
      <c r="C506" s="3"/>
      <c r="D506" s="5"/>
      <c r="E506" s="5"/>
    </row>
    <row r="507" spans="1:5" x14ac:dyDescent="0.2">
      <c r="A507" s="24"/>
      <c r="B507" s="4"/>
      <c r="C507" s="3"/>
      <c r="D507" s="5"/>
      <c r="E507" s="5"/>
    </row>
    <row r="508" spans="1:5" x14ac:dyDescent="0.2">
      <c r="A508" s="24"/>
      <c r="B508" s="4"/>
      <c r="C508" s="3"/>
      <c r="D508" s="5"/>
      <c r="E508" s="5"/>
    </row>
    <row r="509" spans="1:5" x14ac:dyDescent="0.2">
      <c r="A509" s="24"/>
      <c r="B509" s="4"/>
      <c r="C509" s="3"/>
      <c r="D509" s="5"/>
      <c r="E509" s="5"/>
    </row>
    <row r="510" spans="1:5" x14ac:dyDescent="0.2">
      <c r="A510" s="24"/>
      <c r="B510" s="4"/>
      <c r="C510" s="3"/>
      <c r="D510" s="5"/>
      <c r="E510" s="5"/>
    </row>
    <row r="511" spans="1:5" x14ac:dyDescent="0.2">
      <c r="A511" s="24"/>
      <c r="B511" s="4"/>
      <c r="C511" s="3"/>
      <c r="D511" s="5"/>
      <c r="E511" s="5"/>
    </row>
    <row r="512" spans="1:5" x14ac:dyDescent="0.2">
      <c r="A512" s="24"/>
      <c r="B512" s="4"/>
      <c r="C512" s="3"/>
      <c r="D512" s="5"/>
      <c r="E512" s="5"/>
    </row>
    <row r="513" spans="1:5" x14ac:dyDescent="0.2">
      <c r="A513" s="24"/>
      <c r="B513" s="4"/>
      <c r="C513" s="3"/>
      <c r="D513" s="5"/>
      <c r="E513" s="5"/>
    </row>
    <row r="514" spans="1:5" x14ac:dyDescent="0.2">
      <c r="A514" s="24"/>
      <c r="B514" s="4"/>
      <c r="C514" s="3"/>
      <c r="D514" s="5"/>
      <c r="E514" s="5"/>
    </row>
    <row r="515" spans="1:5" x14ac:dyDescent="0.2">
      <c r="A515" s="24"/>
      <c r="B515" s="4"/>
      <c r="C515" s="3"/>
      <c r="D515" s="5"/>
      <c r="E515" s="5"/>
    </row>
    <row r="516" spans="1:5" x14ac:dyDescent="0.2">
      <c r="A516" s="24"/>
      <c r="B516" s="4"/>
      <c r="C516" s="3"/>
      <c r="D516" s="5"/>
      <c r="E516" s="5"/>
    </row>
    <row r="517" spans="1:5" x14ac:dyDescent="0.2">
      <c r="A517" s="24"/>
      <c r="B517" s="4"/>
      <c r="C517" s="3"/>
      <c r="D517" s="5"/>
      <c r="E517" s="5"/>
    </row>
    <row r="518" spans="1:5" x14ac:dyDescent="0.2">
      <c r="A518" s="24"/>
      <c r="B518" s="4"/>
      <c r="C518" s="3"/>
      <c r="D518" s="5"/>
      <c r="E518" s="5"/>
    </row>
    <row r="519" spans="1:5" x14ac:dyDescent="0.2">
      <c r="A519" s="24"/>
      <c r="B519" s="4"/>
      <c r="C519" s="3"/>
      <c r="D519" s="5"/>
      <c r="E519" s="5"/>
    </row>
    <row r="520" spans="1:5" x14ac:dyDescent="0.2">
      <c r="A520" s="24"/>
      <c r="B520" s="4"/>
      <c r="C520" s="3"/>
      <c r="D520" s="5"/>
      <c r="E520" s="5"/>
    </row>
    <row r="521" spans="1:5" x14ac:dyDescent="0.2">
      <c r="A521" s="24"/>
      <c r="B521" s="4"/>
      <c r="C521" s="3"/>
      <c r="D521" s="5"/>
      <c r="E521" s="5"/>
    </row>
    <row r="522" spans="1:5" x14ac:dyDescent="0.2">
      <c r="A522" s="24"/>
      <c r="B522" s="4"/>
      <c r="C522" s="3"/>
      <c r="D522" s="5"/>
      <c r="E522" s="5"/>
    </row>
    <row r="523" spans="1:5" x14ac:dyDescent="0.2">
      <c r="A523" s="24"/>
      <c r="B523" s="4"/>
      <c r="C523" s="3"/>
      <c r="D523" s="5"/>
      <c r="E523" s="5"/>
    </row>
    <row r="524" spans="1:5" x14ac:dyDescent="0.2">
      <c r="A524" s="24"/>
      <c r="B524" s="4"/>
      <c r="C524" s="3"/>
      <c r="D524" s="5"/>
      <c r="E524" s="5"/>
    </row>
    <row r="525" spans="1:5" x14ac:dyDescent="0.2">
      <c r="A525" s="24"/>
      <c r="B525" s="4"/>
      <c r="C525" s="3"/>
      <c r="D525" s="5"/>
      <c r="E525" s="5"/>
    </row>
    <row r="526" spans="1:5" x14ac:dyDescent="0.2">
      <c r="A526" s="24"/>
      <c r="B526" s="4"/>
      <c r="C526" s="3"/>
      <c r="D526" s="5"/>
      <c r="E526" s="5"/>
    </row>
    <row r="527" spans="1:5" x14ac:dyDescent="0.2">
      <c r="A527" s="24"/>
      <c r="B527" s="4"/>
      <c r="C527" s="3"/>
      <c r="D527" s="5"/>
      <c r="E527" s="5"/>
    </row>
    <row r="528" spans="1:5" x14ac:dyDescent="0.2">
      <c r="A528" s="24"/>
      <c r="B528" s="4"/>
      <c r="C528" s="3"/>
      <c r="D528" s="5"/>
      <c r="E528" s="5"/>
    </row>
    <row r="529" spans="1:5" x14ac:dyDescent="0.2">
      <c r="A529" s="24"/>
      <c r="B529" s="4"/>
      <c r="C529" s="3"/>
      <c r="D529" s="5"/>
      <c r="E529" s="5"/>
    </row>
    <row r="530" spans="1:5" x14ac:dyDescent="0.2">
      <c r="A530" s="24"/>
      <c r="B530" s="4"/>
      <c r="C530" s="3"/>
      <c r="D530" s="5"/>
      <c r="E530" s="5"/>
    </row>
    <row r="531" spans="1:5" x14ac:dyDescent="0.2">
      <c r="A531" s="24"/>
      <c r="B531" s="4"/>
      <c r="C531" s="3"/>
      <c r="D531" s="5"/>
      <c r="E531" s="5"/>
    </row>
    <row r="532" spans="1:5" x14ac:dyDescent="0.2">
      <c r="A532" s="24"/>
      <c r="B532" s="4"/>
      <c r="C532" s="3"/>
      <c r="D532" s="5"/>
      <c r="E532" s="5"/>
    </row>
    <row r="533" spans="1:5" x14ac:dyDescent="0.2">
      <c r="A533" s="24"/>
      <c r="B533" s="4"/>
      <c r="C533" s="3"/>
      <c r="D533" s="5"/>
      <c r="E533" s="5"/>
    </row>
    <row r="534" spans="1:5" x14ac:dyDescent="0.2">
      <c r="A534" s="24"/>
      <c r="B534" s="4"/>
      <c r="C534" s="3"/>
      <c r="D534" s="5"/>
      <c r="E534" s="5"/>
    </row>
    <row r="535" spans="1:5" x14ac:dyDescent="0.2">
      <c r="A535" s="24"/>
      <c r="B535" s="4"/>
      <c r="C535" s="3"/>
      <c r="D535" s="5"/>
      <c r="E535" s="5"/>
    </row>
    <row r="536" spans="1:5" x14ac:dyDescent="0.2">
      <c r="A536" s="24"/>
      <c r="B536" s="4"/>
      <c r="C536" s="3"/>
      <c r="D536" s="5"/>
      <c r="E536" s="5"/>
    </row>
    <row r="537" spans="1:5" x14ac:dyDescent="0.2">
      <c r="A537" s="24"/>
      <c r="B537" s="4"/>
      <c r="C537" s="3"/>
      <c r="D537" s="5"/>
      <c r="E537" s="5"/>
    </row>
    <row r="538" spans="1:5" x14ac:dyDescent="0.2">
      <c r="A538" s="24"/>
      <c r="B538" s="4"/>
      <c r="C538" s="3"/>
      <c r="D538" s="5"/>
      <c r="E538" s="5"/>
    </row>
    <row r="539" spans="1:5" x14ac:dyDescent="0.2">
      <c r="A539" s="24"/>
      <c r="B539" s="4"/>
      <c r="C539" s="3"/>
      <c r="D539" s="5"/>
      <c r="E539" s="5"/>
    </row>
    <row r="540" spans="1:5" x14ac:dyDescent="0.2">
      <c r="A540" s="24"/>
      <c r="B540" s="4"/>
      <c r="C540" s="3"/>
      <c r="D540" s="5"/>
      <c r="E540" s="5"/>
    </row>
    <row r="541" spans="1:5" x14ac:dyDescent="0.2">
      <c r="A541" s="24"/>
      <c r="B541" s="4"/>
      <c r="C541" s="3"/>
      <c r="D541" s="5"/>
      <c r="E541" s="5"/>
    </row>
    <row r="542" spans="1:5" x14ac:dyDescent="0.2">
      <c r="A542" s="24"/>
      <c r="B542" s="4"/>
      <c r="C542" s="3"/>
      <c r="D542" s="5"/>
      <c r="E542" s="5"/>
    </row>
    <row r="543" spans="1:5" x14ac:dyDescent="0.2">
      <c r="A543" s="24"/>
      <c r="B543" s="4"/>
      <c r="C543" s="3"/>
      <c r="D543" s="5"/>
      <c r="E543" s="5"/>
    </row>
    <row r="544" spans="1:5" x14ac:dyDescent="0.2">
      <c r="A544" s="24"/>
      <c r="B544" s="4"/>
      <c r="C544" s="3"/>
      <c r="D544" s="5"/>
      <c r="E544" s="5"/>
    </row>
    <row r="545" spans="1:5" x14ac:dyDescent="0.2">
      <c r="A545" s="24"/>
      <c r="B545" s="4"/>
      <c r="C545" s="3"/>
      <c r="D545" s="5"/>
      <c r="E545" s="5"/>
    </row>
    <row r="546" spans="1:5" x14ac:dyDescent="0.2">
      <c r="A546" s="24"/>
      <c r="B546" s="4"/>
      <c r="C546" s="3"/>
      <c r="D546" s="5"/>
      <c r="E546" s="5"/>
    </row>
    <row r="547" spans="1:5" x14ac:dyDescent="0.2">
      <c r="A547" s="24"/>
      <c r="B547" s="4"/>
      <c r="C547" s="3"/>
      <c r="D547" s="5"/>
      <c r="E547" s="5"/>
    </row>
    <row r="548" spans="1:5" x14ac:dyDescent="0.2">
      <c r="A548" s="24"/>
      <c r="B548" s="4"/>
      <c r="C548" s="3"/>
      <c r="D548" s="5"/>
      <c r="E548" s="5"/>
    </row>
    <row r="549" spans="1:5" x14ac:dyDescent="0.2">
      <c r="A549" s="24"/>
      <c r="B549" s="4"/>
      <c r="C549" s="3"/>
      <c r="D549" s="5"/>
      <c r="E549" s="5"/>
    </row>
    <row r="550" spans="1:5" x14ac:dyDescent="0.2">
      <c r="A550" s="24"/>
      <c r="B550" s="4"/>
      <c r="C550" s="3"/>
      <c r="D550" s="5"/>
      <c r="E550" s="5"/>
    </row>
    <row r="551" spans="1:5" x14ac:dyDescent="0.2">
      <c r="A551" s="24"/>
      <c r="B551" s="4"/>
      <c r="C551" s="3"/>
      <c r="D551" s="5"/>
      <c r="E551" s="5"/>
    </row>
    <row r="552" spans="1:5" x14ac:dyDescent="0.2">
      <c r="A552" s="24"/>
      <c r="B552" s="4"/>
      <c r="C552" s="3"/>
      <c r="D552" s="5"/>
      <c r="E552" s="5"/>
    </row>
    <row r="553" spans="1:5" x14ac:dyDescent="0.2">
      <c r="A553" s="24"/>
      <c r="B553" s="4"/>
      <c r="C553" s="3"/>
      <c r="D553" s="5"/>
      <c r="E553" s="5"/>
    </row>
    <row r="554" spans="1:5" x14ac:dyDescent="0.2">
      <c r="A554" s="24"/>
      <c r="B554" s="4"/>
      <c r="C554" s="3"/>
      <c r="D554" s="5"/>
      <c r="E554" s="5"/>
    </row>
    <row r="555" spans="1:5" x14ac:dyDescent="0.2">
      <c r="A555" s="24"/>
      <c r="B555" s="4"/>
      <c r="C555" s="3"/>
      <c r="D555" s="5"/>
      <c r="E555" s="5"/>
    </row>
    <row r="556" spans="1:5" x14ac:dyDescent="0.2">
      <c r="A556" s="24"/>
      <c r="B556" s="4"/>
      <c r="C556" s="3"/>
      <c r="D556" s="5"/>
      <c r="E556" s="5"/>
    </row>
    <row r="557" spans="1:5" x14ac:dyDescent="0.2">
      <c r="A557" s="24"/>
      <c r="B557" s="4"/>
      <c r="C557" s="3"/>
      <c r="D557" s="5"/>
      <c r="E557" s="5"/>
    </row>
    <row r="558" spans="1:5" x14ac:dyDescent="0.2">
      <c r="A558" s="24"/>
      <c r="B558" s="4"/>
      <c r="C558" s="3"/>
      <c r="D558" s="5"/>
      <c r="E558" s="5"/>
    </row>
    <row r="559" spans="1:5" x14ac:dyDescent="0.2">
      <c r="A559" s="24"/>
      <c r="B559" s="4"/>
      <c r="C559" s="3"/>
      <c r="D559" s="5"/>
      <c r="E559" s="5"/>
    </row>
    <row r="560" spans="1:5" x14ac:dyDescent="0.2">
      <c r="A560" s="24"/>
      <c r="B560" s="4"/>
      <c r="C560" s="3"/>
      <c r="D560" s="5"/>
      <c r="E560" s="5"/>
    </row>
    <row r="561" spans="1:5" x14ac:dyDescent="0.2">
      <c r="A561" s="24"/>
      <c r="B561" s="4"/>
      <c r="C561" s="3"/>
      <c r="D561" s="5"/>
      <c r="E561" s="5"/>
    </row>
    <row r="562" spans="1:5" x14ac:dyDescent="0.2">
      <c r="A562" s="24"/>
      <c r="B562" s="4"/>
      <c r="C562" s="3"/>
      <c r="D562" s="5"/>
      <c r="E562" s="5"/>
    </row>
    <row r="563" spans="1:5" x14ac:dyDescent="0.2">
      <c r="A563" s="24"/>
      <c r="B563" s="4"/>
      <c r="C563" s="3"/>
      <c r="D563" s="5"/>
      <c r="E563" s="5"/>
    </row>
    <row r="564" spans="1:5" x14ac:dyDescent="0.2">
      <c r="A564" s="24"/>
      <c r="B564" s="4"/>
      <c r="C564" s="3"/>
      <c r="D564" s="5"/>
      <c r="E564" s="5"/>
    </row>
    <row r="565" spans="1:5" x14ac:dyDescent="0.2">
      <c r="A565" s="24"/>
      <c r="B565" s="4"/>
      <c r="C565" s="3"/>
      <c r="D565" s="5"/>
      <c r="E565" s="5"/>
    </row>
    <row r="566" spans="1:5" x14ac:dyDescent="0.2">
      <c r="A566" s="24"/>
      <c r="B566" s="4"/>
      <c r="C566" s="3"/>
      <c r="D566" s="5"/>
      <c r="E566" s="5"/>
    </row>
    <row r="567" spans="1:5" x14ac:dyDescent="0.2">
      <c r="A567" s="24"/>
      <c r="B567" s="4"/>
      <c r="C567" s="3"/>
      <c r="D567" s="5"/>
      <c r="E567" s="5"/>
    </row>
    <row r="568" spans="1:5" x14ac:dyDescent="0.2">
      <c r="A568" s="24"/>
      <c r="B568" s="4"/>
      <c r="C568" s="3"/>
      <c r="D568" s="5"/>
      <c r="E568" s="5"/>
    </row>
    <row r="569" spans="1:5" x14ac:dyDescent="0.2">
      <c r="A569" s="24"/>
      <c r="B569" s="4"/>
      <c r="C569" s="3"/>
      <c r="D569" s="5"/>
      <c r="E569" s="5"/>
    </row>
    <row r="570" spans="1:5" x14ac:dyDescent="0.2">
      <c r="A570" s="24"/>
      <c r="B570" s="4"/>
      <c r="C570" s="3"/>
      <c r="D570" s="5"/>
      <c r="E570" s="5"/>
    </row>
    <row r="571" spans="1:5" x14ac:dyDescent="0.2">
      <c r="A571" s="24"/>
      <c r="B571" s="4"/>
      <c r="C571" s="3"/>
      <c r="D571" s="5"/>
      <c r="E571" s="5"/>
    </row>
    <row r="572" spans="1:5" x14ac:dyDescent="0.2">
      <c r="A572" s="24"/>
      <c r="B572" s="4"/>
      <c r="C572" s="3"/>
      <c r="D572" s="5"/>
      <c r="E572" s="5"/>
    </row>
    <row r="573" spans="1:5" x14ac:dyDescent="0.2">
      <c r="A573" s="24"/>
      <c r="B573" s="4"/>
      <c r="C573" s="3"/>
      <c r="D573" s="5"/>
      <c r="E573" s="5"/>
    </row>
    <row r="574" spans="1:5" x14ac:dyDescent="0.2">
      <c r="A574" s="24"/>
      <c r="B574" s="4"/>
      <c r="C574" s="3"/>
      <c r="D574" s="5"/>
      <c r="E574" s="5"/>
    </row>
    <row r="575" spans="1:5" x14ac:dyDescent="0.2">
      <c r="A575" s="24"/>
      <c r="B575" s="4"/>
      <c r="C575" s="3"/>
      <c r="D575" s="5"/>
      <c r="E575" s="5"/>
    </row>
    <row r="576" spans="1:5" x14ac:dyDescent="0.2">
      <c r="A576" s="24"/>
      <c r="B576" s="4"/>
      <c r="C576" s="3"/>
      <c r="D576" s="5"/>
      <c r="E576" s="5"/>
    </row>
    <row r="577" spans="1:5" x14ac:dyDescent="0.2">
      <c r="A577" s="24"/>
      <c r="B577" s="4"/>
      <c r="C577" s="3"/>
      <c r="D577" s="5"/>
      <c r="E577" s="5"/>
    </row>
    <row r="578" spans="1:5" x14ac:dyDescent="0.2">
      <c r="A578" s="24"/>
      <c r="B578" s="4"/>
      <c r="C578" s="3"/>
      <c r="D578" s="5"/>
      <c r="E578" s="5"/>
    </row>
    <row r="579" spans="1:5" x14ac:dyDescent="0.2">
      <c r="A579" s="24"/>
      <c r="B579" s="4"/>
      <c r="C579" s="3"/>
      <c r="D579" s="5"/>
      <c r="E579" s="5"/>
    </row>
    <row r="580" spans="1:5" x14ac:dyDescent="0.2">
      <c r="A580" s="24"/>
      <c r="B580" s="4"/>
      <c r="C580" s="3"/>
      <c r="D580" s="5"/>
      <c r="E580" s="5"/>
    </row>
    <row r="581" spans="1:5" x14ac:dyDescent="0.2">
      <c r="A581" s="24"/>
      <c r="B581" s="4"/>
      <c r="C581" s="3"/>
      <c r="D581" s="5"/>
      <c r="E581" s="5"/>
    </row>
    <row r="582" spans="1:5" x14ac:dyDescent="0.2">
      <c r="A582" s="24"/>
      <c r="B582" s="4"/>
      <c r="C582" s="3"/>
      <c r="D582" s="5"/>
      <c r="E582" s="5"/>
    </row>
    <row r="583" spans="1:5" x14ac:dyDescent="0.2">
      <c r="A583" s="24"/>
      <c r="B583" s="4"/>
      <c r="C583" s="3"/>
      <c r="D583" s="5"/>
      <c r="E583" s="5"/>
    </row>
    <row r="584" spans="1:5" x14ac:dyDescent="0.2">
      <c r="A584" s="24"/>
      <c r="B584" s="4"/>
      <c r="C584" s="3"/>
      <c r="D584" s="5"/>
      <c r="E584" s="5"/>
    </row>
    <row r="585" spans="1:5" x14ac:dyDescent="0.2">
      <c r="A585" s="24"/>
      <c r="B585" s="4"/>
      <c r="C585" s="3"/>
      <c r="D585" s="5"/>
      <c r="E585" s="5"/>
    </row>
    <row r="586" spans="1:5" x14ac:dyDescent="0.2">
      <c r="A586" s="24"/>
      <c r="B586" s="4"/>
      <c r="C586" s="3"/>
      <c r="D586" s="5"/>
      <c r="E586" s="5"/>
    </row>
    <row r="587" spans="1:5" x14ac:dyDescent="0.2">
      <c r="A587" s="24"/>
      <c r="B587" s="4"/>
      <c r="C587" s="3"/>
      <c r="D587" s="5"/>
      <c r="E587" s="5"/>
    </row>
    <row r="588" spans="1:5" x14ac:dyDescent="0.2">
      <c r="A588" s="24"/>
      <c r="B588" s="4"/>
      <c r="C588" s="3"/>
      <c r="D588" s="5"/>
      <c r="E588" s="5"/>
    </row>
    <row r="589" spans="1:5" x14ac:dyDescent="0.2">
      <c r="A589" s="24"/>
      <c r="B589" s="4"/>
      <c r="C589" s="3"/>
      <c r="D589" s="5"/>
      <c r="E589" s="5"/>
    </row>
    <row r="590" spans="1:5" x14ac:dyDescent="0.2">
      <c r="A590" s="24"/>
      <c r="B590" s="4"/>
      <c r="C590" s="3"/>
      <c r="D590" s="5"/>
      <c r="E590" s="5"/>
    </row>
    <row r="591" spans="1:5" x14ac:dyDescent="0.2">
      <c r="A591" s="24"/>
      <c r="B591" s="4"/>
      <c r="C591" s="3"/>
      <c r="D591" s="5"/>
      <c r="E591" s="5"/>
    </row>
    <row r="592" spans="1:5" x14ac:dyDescent="0.2">
      <c r="A592" s="24"/>
      <c r="B592" s="4"/>
      <c r="C592" s="3"/>
      <c r="D592" s="5"/>
      <c r="E592" s="5"/>
    </row>
    <row r="593" spans="1:5" x14ac:dyDescent="0.2">
      <c r="A593" s="24"/>
      <c r="B593" s="4"/>
      <c r="C593" s="3"/>
      <c r="D593" s="5"/>
      <c r="E593" s="5"/>
    </row>
    <row r="594" spans="1:5" x14ac:dyDescent="0.2">
      <c r="A594" s="24"/>
      <c r="B594" s="4"/>
      <c r="C594" s="3"/>
      <c r="D594" s="5"/>
      <c r="E594" s="5"/>
    </row>
    <row r="595" spans="1:5" x14ac:dyDescent="0.2">
      <c r="A595" s="24"/>
      <c r="B595" s="4"/>
      <c r="C595" s="3"/>
      <c r="D595" s="5"/>
      <c r="E595" s="5"/>
    </row>
    <row r="596" spans="1:5" x14ac:dyDescent="0.2">
      <c r="A596" s="24"/>
      <c r="B596" s="4"/>
      <c r="C596" s="3"/>
      <c r="D596" s="5"/>
      <c r="E596" s="5"/>
    </row>
    <row r="597" spans="1:5" x14ac:dyDescent="0.2">
      <c r="A597" s="24"/>
      <c r="B597" s="4"/>
      <c r="C597" s="3"/>
      <c r="D597" s="5"/>
      <c r="E597" s="5"/>
    </row>
    <row r="598" spans="1:5" x14ac:dyDescent="0.2">
      <c r="A598" s="24"/>
      <c r="B598" s="4"/>
      <c r="C598" s="3"/>
      <c r="D598" s="5"/>
      <c r="E598" s="5"/>
    </row>
    <row r="599" spans="1:5" x14ac:dyDescent="0.2">
      <c r="A599" s="24"/>
      <c r="B599" s="4"/>
      <c r="C599" s="3"/>
      <c r="D599" s="5"/>
      <c r="E599" s="5"/>
    </row>
    <row r="600" spans="1:5" x14ac:dyDescent="0.2">
      <c r="A600" s="24"/>
      <c r="B600" s="4"/>
      <c r="C600" s="3"/>
      <c r="D600" s="5"/>
      <c r="E600" s="5"/>
    </row>
    <row r="601" spans="1:5" x14ac:dyDescent="0.2">
      <c r="A601" s="24"/>
      <c r="B601" s="4"/>
      <c r="C601" s="3"/>
      <c r="D601" s="5"/>
      <c r="E601" s="5"/>
    </row>
    <row r="602" spans="1:5" x14ac:dyDescent="0.2">
      <c r="A602" s="24"/>
      <c r="B602" s="4"/>
      <c r="C602" s="3"/>
      <c r="D602" s="5"/>
      <c r="E602" s="5"/>
    </row>
    <row r="603" spans="1:5" x14ac:dyDescent="0.2">
      <c r="A603" s="24"/>
      <c r="B603" s="4"/>
      <c r="C603" s="3"/>
      <c r="D603" s="5"/>
      <c r="E603" s="5"/>
    </row>
    <row r="604" spans="1:5" x14ac:dyDescent="0.2">
      <c r="A604" s="24"/>
      <c r="B604" s="4"/>
      <c r="C604" s="3"/>
      <c r="D604" s="5"/>
      <c r="E604" s="5"/>
    </row>
    <row r="605" spans="1:5" x14ac:dyDescent="0.2">
      <c r="A605" s="24"/>
      <c r="B605" s="4"/>
      <c r="C605" s="3"/>
      <c r="D605" s="5"/>
      <c r="E605" s="5"/>
    </row>
    <row r="606" spans="1:5" x14ac:dyDescent="0.2">
      <c r="A606" s="24"/>
      <c r="B606" s="4"/>
      <c r="C606" s="3"/>
      <c r="D606" s="5"/>
      <c r="E606" s="5"/>
    </row>
    <row r="607" spans="1:5" x14ac:dyDescent="0.2">
      <c r="A607" s="24"/>
      <c r="B607" s="4"/>
      <c r="C607" s="3"/>
      <c r="D607" s="5"/>
      <c r="E607" s="5"/>
    </row>
    <row r="608" spans="1:5" x14ac:dyDescent="0.2">
      <c r="A608" s="24"/>
      <c r="B608" s="4"/>
      <c r="C608" s="3"/>
      <c r="D608" s="5"/>
      <c r="E608" s="5"/>
    </row>
    <row r="609" spans="1:5" x14ac:dyDescent="0.2">
      <c r="A609" s="24"/>
      <c r="B609" s="4"/>
      <c r="C609" s="3"/>
      <c r="D609" s="5"/>
      <c r="E609" s="5"/>
    </row>
    <row r="610" spans="1:5" x14ac:dyDescent="0.2">
      <c r="A610" s="24"/>
      <c r="B610" s="4"/>
      <c r="C610" s="3"/>
      <c r="D610" s="5"/>
      <c r="E610" s="5"/>
    </row>
    <row r="611" spans="1:5" x14ac:dyDescent="0.2">
      <c r="A611" s="24"/>
      <c r="B611" s="4"/>
      <c r="C611" s="3"/>
      <c r="D611" s="5"/>
      <c r="E611" s="5"/>
    </row>
    <row r="612" spans="1:5" x14ac:dyDescent="0.2">
      <c r="A612" s="24"/>
      <c r="B612" s="4"/>
      <c r="C612" s="3"/>
      <c r="D612" s="5"/>
      <c r="E612" s="5"/>
    </row>
    <row r="613" spans="1:5" x14ac:dyDescent="0.2">
      <c r="A613" s="24"/>
      <c r="B613" s="4"/>
      <c r="C613" s="3"/>
      <c r="D613" s="5"/>
      <c r="E613" s="5"/>
    </row>
    <row r="614" spans="1:5" x14ac:dyDescent="0.2">
      <c r="A614" s="24"/>
      <c r="B614" s="4"/>
      <c r="C614" s="3"/>
      <c r="D614" s="5"/>
      <c r="E614" s="5"/>
    </row>
    <row r="615" spans="1:5" x14ac:dyDescent="0.2">
      <c r="A615" s="24"/>
      <c r="B615" s="4"/>
      <c r="C615" s="3"/>
      <c r="D615" s="5"/>
      <c r="E615" s="5"/>
    </row>
    <row r="616" spans="1:5" x14ac:dyDescent="0.2">
      <c r="A616" s="24"/>
      <c r="B616" s="4"/>
      <c r="C616" s="3"/>
      <c r="D616" s="5"/>
      <c r="E616" s="5"/>
    </row>
    <row r="617" spans="1:5" x14ac:dyDescent="0.2">
      <c r="A617" s="24"/>
      <c r="B617" s="4"/>
      <c r="C617" s="3"/>
      <c r="D617" s="5"/>
      <c r="E617" s="5"/>
    </row>
    <row r="618" spans="1:5" x14ac:dyDescent="0.2">
      <c r="A618" s="24"/>
      <c r="B618" s="4"/>
      <c r="C618" s="3"/>
      <c r="D618" s="5"/>
      <c r="E618" s="5"/>
    </row>
    <row r="619" spans="1:5" x14ac:dyDescent="0.2">
      <c r="A619" s="24"/>
      <c r="B619" s="4"/>
      <c r="C619" s="3"/>
      <c r="D619" s="5"/>
      <c r="E619" s="5"/>
    </row>
    <row r="620" spans="1:5" x14ac:dyDescent="0.2">
      <c r="A620" s="24"/>
      <c r="B620" s="4"/>
      <c r="C620" s="3"/>
      <c r="D620" s="5"/>
      <c r="E620" s="5"/>
    </row>
    <row r="621" spans="1:5" x14ac:dyDescent="0.2">
      <c r="A621" s="24"/>
      <c r="B621" s="4"/>
      <c r="C621" s="3"/>
      <c r="D621" s="5"/>
      <c r="E621" s="5"/>
    </row>
    <row r="622" spans="1:5" x14ac:dyDescent="0.2">
      <c r="A622" s="24"/>
      <c r="B622" s="4"/>
      <c r="C622" s="3"/>
      <c r="D622" s="5"/>
      <c r="E622" s="5"/>
    </row>
    <row r="623" spans="1:5" x14ac:dyDescent="0.2">
      <c r="A623" s="24"/>
      <c r="B623" s="4"/>
      <c r="C623" s="3"/>
      <c r="D623" s="5"/>
      <c r="E623" s="5"/>
    </row>
    <row r="624" spans="1:5" x14ac:dyDescent="0.2">
      <c r="A624" s="24"/>
      <c r="B624" s="4"/>
      <c r="C624" s="3"/>
      <c r="D624" s="5"/>
      <c r="E624" s="5"/>
    </row>
    <row r="625" spans="1:5" x14ac:dyDescent="0.2">
      <c r="A625" s="24"/>
      <c r="B625" s="4"/>
      <c r="C625" s="3"/>
      <c r="D625" s="5"/>
      <c r="E625" s="5"/>
    </row>
    <row r="626" spans="1:5" x14ac:dyDescent="0.2">
      <c r="A626" s="24"/>
      <c r="B626" s="4"/>
      <c r="C626" s="3"/>
      <c r="D626" s="5"/>
      <c r="E626" s="5"/>
    </row>
    <row r="627" spans="1:5" x14ac:dyDescent="0.2">
      <c r="A627" s="24"/>
      <c r="B627" s="4"/>
      <c r="C627" s="3"/>
      <c r="D627" s="5"/>
      <c r="E627" s="5"/>
    </row>
    <row r="628" spans="1:5" x14ac:dyDescent="0.2">
      <c r="A628" s="24"/>
      <c r="B628" s="4"/>
      <c r="C628" s="3"/>
      <c r="D628" s="5"/>
      <c r="E628" s="5"/>
    </row>
    <row r="629" spans="1:5" x14ac:dyDescent="0.2">
      <c r="A629" s="24"/>
      <c r="B629" s="4"/>
      <c r="C629" s="3"/>
      <c r="D629" s="5"/>
      <c r="E629" s="5"/>
    </row>
    <row r="630" spans="1:5" x14ac:dyDescent="0.2">
      <c r="A630" s="24"/>
      <c r="B630" s="4"/>
      <c r="C630" s="3"/>
      <c r="D630" s="5"/>
      <c r="E630" s="5"/>
    </row>
    <row r="631" spans="1:5" x14ac:dyDescent="0.2">
      <c r="A631" s="24"/>
      <c r="B631" s="4"/>
      <c r="C631" s="3"/>
      <c r="D631" s="5"/>
      <c r="E631" s="5"/>
    </row>
    <row r="632" spans="1:5" x14ac:dyDescent="0.2">
      <c r="A632" s="24"/>
      <c r="B632" s="4"/>
      <c r="C632" s="3"/>
      <c r="D632" s="5"/>
      <c r="E632" s="5"/>
    </row>
    <row r="633" spans="1:5" x14ac:dyDescent="0.2">
      <c r="A633" s="24"/>
      <c r="B633" s="4"/>
      <c r="C633" s="3"/>
      <c r="D633" s="5"/>
      <c r="E633" s="5"/>
    </row>
    <row r="634" spans="1:5" x14ac:dyDescent="0.2">
      <c r="A634" s="24"/>
      <c r="B634" s="4"/>
      <c r="C634" s="3"/>
      <c r="D634" s="5"/>
      <c r="E634" s="5"/>
    </row>
    <row r="635" spans="1:5" x14ac:dyDescent="0.2">
      <c r="A635" s="24"/>
      <c r="B635" s="4"/>
      <c r="C635" s="3"/>
      <c r="D635" s="5"/>
      <c r="E635" s="5"/>
    </row>
    <row r="636" spans="1:5" x14ac:dyDescent="0.2">
      <c r="A636" s="24"/>
      <c r="B636" s="4"/>
      <c r="C636" s="3"/>
      <c r="D636" s="5"/>
      <c r="E636" s="5"/>
    </row>
    <row r="637" spans="1:5" x14ac:dyDescent="0.2">
      <c r="A637" s="24"/>
      <c r="B637" s="4"/>
      <c r="C637" s="3"/>
      <c r="D637" s="5"/>
      <c r="E637" s="5"/>
    </row>
    <row r="638" spans="1:5" x14ac:dyDescent="0.2">
      <c r="A638" s="24"/>
      <c r="B638" s="4"/>
      <c r="C638" s="3"/>
      <c r="D638" s="5"/>
      <c r="E638" s="5"/>
    </row>
    <row r="639" spans="1:5" x14ac:dyDescent="0.2">
      <c r="A639" s="24"/>
      <c r="B639" s="4"/>
      <c r="C639" s="3"/>
      <c r="D639" s="5"/>
      <c r="E639" s="5"/>
    </row>
    <row r="640" spans="1:5" x14ac:dyDescent="0.2">
      <c r="A640" s="24"/>
      <c r="B640" s="4"/>
      <c r="C640" s="3"/>
      <c r="D640" s="5"/>
      <c r="E640" s="5"/>
    </row>
    <row r="641" spans="1:5" x14ac:dyDescent="0.2">
      <c r="A641" s="24"/>
      <c r="B641" s="4"/>
      <c r="C641" s="3"/>
      <c r="D641" s="5"/>
      <c r="E641" s="5"/>
    </row>
    <row r="642" spans="1:5" x14ac:dyDescent="0.2">
      <c r="A642" s="24"/>
      <c r="B642" s="4"/>
      <c r="C642" s="3"/>
      <c r="D642" s="5"/>
      <c r="E642" s="5"/>
    </row>
    <row r="643" spans="1:5" x14ac:dyDescent="0.2">
      <c r="A643" s="24"/>
      <c r="B643" s="4"/>
      <c r="C643" s="3"/>
      <c r="D643" s="5"/>
      <c r="E643" s="5"/>
    </row>
    <row r="644" spans="1:5" x14ac:dyDescent="0.2">
      <c r="A644" s="24"/>
      <c r="B644" s="4"/>
      <c r="C644" s="3"/>
      <c r="D644" s="5"/>
      <c r="E644" s="5"/>
    </row>
    <row r="645" spans="1:5" x14ac:dyDescent="0.2">
      <c r="A645" s="24"/>
      <c r="B645" s="4"/>
      <c r="C645" s="3"/>
      <c r="D645" s="5"/>
      <c r="E645" s="5"/>
    </row>
    <row r="646" spans="1:5" x14ac:dyDescent="0.2">
      <c r="A646" s="24"/>
      <c r="B646" s="4"/>
      <c r="C646" s="3"/>
      <c r="D646" s="5"/>
      <c r="E646" s="5"/>
    </row>
    <row r="647" spans="1:5" x14ac:dyDescent="0.2">
      <c r="A647" s="24"/>
      <c r="B647" s="4"/>
      <c r="C647" s="3"/>
      <c r="D647" s="5"/>
      <c r="E647" s="5"/>
    </row>
    <row r="648" spans="1:5" x14ac:dyDescent="0.2">
      <c r="A648" s="24"/>
      <c r="B648" s="4"/>
      <c r="C648" s="3"/>
      <c r="D648" s="5"/>
      <c r="E648" s="5"/>
    </row>
    <row r="649" spans="1:5" x14ac:dyDescent="0.2">
      <c r="A649" s="24"/>
      <c r="B649" s="4"/>
      <c r="C649" s="3"/>
      <c r="D649" s="5"/>
      <c r="E649" s="5"/>
    </row>
    <row r="650" spans="1:5" x14ac:dyDescent="0.2">
      <c r="A650" s="24"/>
      <c r="B650" s="4"/>
      <c r="C650" s="3"/>
      <c r="D650" s="5"/>
      <c r="E650" s="5"/>
    </row>
    <row r="651" spans="1:5" x14ac:dyDescent="0.2">
      <c r="A651" s="24"/>
      <c r="B651" s="4"/>
      <c r="C651" s="3"/>
      <c r="D651" s="5"/>
      <c r="E651" s="5"/>
    </row>
    <row r="652" spans="1:5" x14ac:dyDescent="0.2">
      <c r="A652" s="24"/>
      <c r="B652" s="4"/>
      <c r="C652" s="3"/>
      <c r="D652" s="5"/>
      <c r="E652" s="5"/>
    </row>
    <row r="653" spans="1:5" x14ac:dyDescent="0.2">
      <c r="A653" s="24"/>
      <c r="B653" s="4"/>
      <c r="C653" s="3"/>
      <c r="D653" s="5"/>
      <c r="E653" s="5"/>
    </row>
    <row r="654" spans="1:5" x14ac:dyDescent="0.2">
      <c r="A654" s="24"/>
      <c r="B654" s="4"/>
      <c r="C654" s="3"/>
      <c r="D654" s="5"/>
      <c r="E654" s="5"/>
    </row>
    <row r="655" spans="1:5" x14ac:dyDescent="0.2">
      <c r="A655" s="24"/>
      <c r="B655" s="4"/>
      <c r="C655" s="3"/>
      <c r="D655" s="5"/>
      <c r="E655" s="5"/>
    </row>
    <row r="656" spans="1:5" x14ac:dyDescent="0.2">
      <c r="A656" s="24"/>
      <c r="B656" s="4"/>
      <c r="C656" s="3"/>
      <c r="D656" s="5"/>
      <c r="E656" s="5"/>
    </row>
    <row r="657" spans="1:5" x14ac:dyDescent="0.2">
      <c r="A657" s="24"/>
      <c r="B657" s="4"/>
      <c r="C657" s="3"/>
      <c r="D657" s="5"/>
      <c r="E657" s="5"/>
    </row>
    <row r="658" spans="1:5" x14ac:dyDescent="0.2">
      <c r="A658" s="24"/>
      <c r="B658" s="4"/>
      <c r="C658" s="3"/>
      <c r="D658" s="5"/>
      <c r="E658" s="5"/>
    </row>
    <row r="659" spans="1:5" x14ac:dyDescent="0.2">
      <c r="A659" s="24"/>
      <c r="B659" s="4"/>
      <c r="C659" s="3"/>
      <c r="D659" s="5"/>
      <c r="E659" s="5"/>
    </row>
    <row r="660" spans="1:5" x14ac:dyDescent="0.2">
      <c r="A660" s="24"/>
      <c r="B660" s="4"/>
      <c r="C660" s="3"/>
      <c r="D660" s="5"/>
      <c r="E660" s="5"/>
    </row>
    <row r="661" spans="1:5" x14ac:dyDescent="0.2">
      <c r="A661" s="24"/>
      <c r="B661" s="4"/>
      <c r="C661" s="3"/>
      <c r="D661" s="5"/>
      <c r="E661" s="5"/>
    </row>
    <row r="662" spans="1:5" x14ac:dyDescent="0.2">
      <c r="A662" s="24"/>
      <c r="B662" s="4"/>
      <c r="C662" s="3"/>
      <c r="D662" s="5"/>
      <c r="E662" s="5"/>
    </row>
    <row r="663" spans="1:5" x14ac:dyDescent="0.2">
      <c r="A663" s="24"/>
      <c r="B663" s="4"/>
      <c r="C663" s="3"/>
      <c r="D663" s="5"/>
      <c r="E663" s="5"/>
    </row>
    <row r="664" spans="1:5" x14ac:dyDescent="0.2">
      <c r="A664" s="24"/>
      <c r="B664" s="4"/>
      <c r="C664" s="3"/>
      <c r="D664" s="5"/>
      <c r="E664" s="5"/>
    </row>
    <row r="665" spans="1:5" x14ac:dyDescent="0.2">
      <c r="A665" s="24"/>
      <c r="B665" s="4"/>
      <c r="C665" s="3"/>
      <c r="D665" s="5"/>
      <c r="E665" s="5"/>
    </row>
    <row r="666" spans="1:5" x14ac:dyDescent="0.2">
      <c r="A666" s="24"/>
      <c r="B666" s="4"/>
      <c r="C666" s="3"/>
      <c r="D666" s="5"/>
      <c r="E666" s="5"/>
    </row>
    <row r="667" spans="1:5" x14ac:dyDescent="0.2">
      <c r="A667" s="24"/>
      <c r="B667" s="4"/>
      <c r="C667" s="3"/>
      <c r="D667" s="5"/>
      <c r="E667" s="5"/>
    </row>
    <row r="668" spans="1:5" x14ac:dyDescent="0.2">
      <c r="A668" s="24"/>
      <c r="B668" s="4"/>
      <c r="C668" s="3"/>
      <c r="D668" s="5"/>
      <c r="E668" s="5"/>
    </row>
    <row r="669" spans="1:5" x14ac:dyDescent="0.2">
      <c r="A669" s="24"/>
      <c r="B669" s="4"/>
      <c r="C669" s="3"/>
      <c r="D669" s="5"/>
      <c r="E669" s="5"/>
    </row>
    <row r="670" spans="1:5" x14ac:dyDescent="0.2">
      <c r="A670" s="24"/>
      <c r="B670" s="4"/>
      <c r="C670" s="3"/>
      <c r="D670" s="5"/>
      <c r="E670" s="5"/>
    </row>
    <row r="671" spans="1:5" x14ac:dyDescent="0.2">
      <c r="A671" s="24"/>
      <c r="B671" s="4"/>
      <c r="C671" s="3"/>
      <c r="D671" s="5"/>
      <c r="E671" s="5"/>
    </row>
    <row r="672" spans="1:5" x14ac:dyDescent="0.2">
      <c r="A672" s="24"/>
      <c r="B672" s="4"/>
      <c r="C672" s="3"/>
      <c r="D672" s="5"/>
      <c r="E672" s="5"/>
    </row>
    <row r="673" spans="1:5" x14ac:dyDescent="0.2">
      <c r="A673" s="24"/>
      <c r="B673" s="4"/>
      <c r="C673" s="3"/>
      <c r="D673" s="5"/>
      <c r="E673" s="5"/>
    </row>
    <row r="674" spans="1:5" x14ac:dyDescent="0.2">
      <c r="A674" s="24"/>
      <c r="B674" s="4"/>
      <c r="C674" s="3"/>
      <c r="D674" s="5"/>
      <c r="E674" s="5"/>
    </row>
    <row r="675" spans="1:5" x14ac:dyDescent="0.2">
      <c r="A675" s="24"/>
      <c r="B675" s="4"/>
      <c r="C675" s="3"/>
      <c r="D675" s="5"/>
      <c r="E675" s="5"/>
    </row>
    <row r="676" spans="1:5" x14ac:dyDescent="0.2">
      <c r="A676" s="24"/>
      <c r="B676" s="4"/>
      <c r="C676" s="3"/>
      <c r="D676" s="5"/>
      <c r="E676" s="5"/>
    </row>
    <row r="677" spans="1:5" x14ac:dyDescent="0.2">
      <c r="A677" s="24"/>
      <c r="B677" s="4"/>
      <c r="C677" s="3"/>
      <c r="D677" s="5"/>
      <c r="E677" s="5"/>
    </row>
    <row r="678" spans="1:5" x14ac:dyDescent="0.2">
      <c r="A678" s="24"/>
      <c r="B678" s="4"/>
      <c r="C678" s="3"/>
      <c r="D678" s="5"/>
      <c r="E678" s="5"/>
    </row>
    <row r="679" spans="1:5" x14ac:dyDescent="0.2">
      <c r="A679" s="24"/>
      <c r="B679" s="4"/>
      <c r="C679" s="3"/>
      <c r="D679" s="5"/>
      <c r="E679" s="5"/>
    </row>
    <row r="680" spans="1:5" x14ac:dyDescent="0.2">
      <c r="A680" s="24"/>
      <c r="B680" s="4"/>
      <c r="C680" s="3"/>
      <c r="D680" s="5"/>
      <c r="E680" s="5"/>
    </row>
    <row r="681" spans="1:5" x14ac:dyDescent="0.2">
      <c r="A681" s="24"/>
      <c r="B681" s="4"/>
      <c r="C681" s="3"/>
      <c r="D681" s="5"/>
      <c r="E681" s="5"/>
    </row>
    <row r="682" spans="1:5" x14ac:dyDescent="0.2">
      <c r="A682" s="24"/>
      <c r="B682" s="4"/>
      <c r="C682" s="3"/>
      <c r="D682" s="5"/>
      <c r="E682" s="5"/>
    </row>
    <row r="683" spans="1:5" x14ac:dyDescent="0.2">
      <c r="A683" s="24"/>
      <c r="B683" s="4"/>
      <c r="C683" s="3"/>
      <c r="D683" s="5"/>
      <c r="E683" s="5"/>
    </row>
    <row r="684" spans="1:5" x14ac:dyDescent="0.2">
      <c r="A684" s="24"/>
      <c r="B684" s="4"/>
      <c r="C684" s="3"/>
      <c r="D684" s="5"/>
      <c r="E684" s="5"/>
    </row>
    <row r="685" spans="1:5" x14ac:dyDescent="0.2">
      <c r="A685" s="24"/>
      <c r="B685" s="4"/>
      <c r="C685" s="3"/>
      <c r="D685" s="5"/>
      <c r="E685" s="5"/>
    </row>
    <row r="686" spans="1:5" x14ac:dyDescent="0.2">
      <c r="A686" s="24"/>
      <c r="B686" s="4"/>
      <c r="C686" s="3"/>
      <c r="D686" s="5"/>
      <c r="E686" s="5"/>
    </row>
    <row r="687" spans="1:5" x14ac:dyDescent="0.2">
      <c r="A687" s="24"/>
      <c r="B687" s="4"/>
      <c r="C687" s="3"/>
      <c r="D687" s="5"/>
      <c r="E687" s="5"/>
    </row>
    <row r="688" spans="1:5" x14ac:dyDescent="0.2">
      <c r="A688" s="24"/>
      <c r="B688" s="4"/>
      <c r="C688" s="3"/>
      <c r="D688" s="5"/>
      <c r="E688" s="5"/>
    </row>
    <row r="689" spans="1:5" x14ac:dyDescent="0.2">
      <c r="A689" s="24"/>
      <c r="B689" s="4"/>
      <c r="C689" s="3"/>
      <c r="D689" s="5"/>
      <c r="E689" s="5"/>
    </row>
    <row r="690" spans="1:5" x14ac:dyDescent="0.2">
      <c r="A690" s="24"/>
      <c r="B690" s="4"/>
      <c r="C690" s="3"/>
      <c r="D690" s="5"/>
      <c r="E690" s="5"/>
    </row>
    <row r="691" spans="1:5" x14ac:dyDescent="0.2">
      <c r="A691" s="24"/>
      <c r="B691" s="4"/>
      <c r="C691" s="3"/>
      <c r="D691" s="5"/>
      <c r="E691" s="5"/>
    </row>
    <row r="692" spans="1:5" x14ac:dyDescent="0.2">
      <c r="A692" s="24"/>
      <c r="B692" s="4"/>
      <c r="C692" s="3"/>
      <c r="D692" s="5"/>
      <c r="E692" s="5"/>
    </row>
    <row r="693" spans="1:5" x14ac:dyDescent="0.2">
      <c r="A693" s="24"/>
      <c r="B693" s="4"/>
      <c r="C693" s="3"/>
      <c r="D693" s="5"/>
      <c r="E693" s="5"/>
    </row>
    <row r="694" spans="1:5" x14ac:dyDescent="0.2">
      <c r="A694" s="24"/>
      <c r="B694" s="4"/>
      <c r="C694" s="3"/>
      <c r="D694" s="5"/>
      <c r="E694" s="5"/>
    </row>
    <row r="695" spans="1:5" x14ac:dyDescent="0.2">
      <c r="A695" s="24"/>
      <c r="B695" s="4"/>
      <c r="C695" s="3"/>
      <c r="D695" s="5"/>
      <c r="E695" s="5"/>
    </row>
    <row r="696" spans="1:5" x14ac:dyDescent="0.2">
      <c r="A696" s="24"/>
      <c r="B696" s="4"/>
      <c r="C696" s="3"/>
      <c r="D696" s="5"/>
      <c r="E696" s="5"/>
    </row>
    <row r="697" spans="1:5" x14ac:dyDescent="0.2">
      <c r="A697" s="24"/>
      <c r="B697" s="4"/>
      <c r="C697" s="3"/>
      <c r="D697" s="5"/>
      <c r="E697" s="5"/>
    </row>
    <row r="698" spans="1:5" x14ac:dyDescent="0.2">
      <c r="A698" s="24"/>
      <c r="B698" s="4"/>
      <c r="C698" s="3"/>
      <c r="D698" s="5"/>
      <c r="E698" s="5"/>
    </row>
    <row r="699" spans="1:5" x14ac:dyDescent="0.2">
      <c r="A699" s="24"/>
      <c r="B699" s="4"/>
      <c r="C699" s="3"/>
      <c r="D699" s="5"/>
      <c r="E699" s="5"/>
    </row>
    <row r="700" spans="1:5" x14ac:dyDescent="0.2">
      <c r="A700" s="24"/>
      <c r="B700" s="4"/>
      <c r="C700" s="3"/>
      <c r="D700" s="5"/>
      <c r="E700" s="5"/>
    </row>
    <row r="701" spans="1:5" x14ac:dyDescent="0.2">
      <c r="A701" s="24"/>
      <c r="B701" s="4"/>
      <c r="C701" s="3"/>
      <c r="D701" s="5"/>
      <c r="E701" s="5"/>
    </row>
    <row r="702" spans="1:5" x14ac:dyDescent="0.2">
      <c r="A702" s="24"/>
      <c r="B702" s="4"/>
      <c r="C702" s="3"/>
      <c r="D702" s="5"/>
      <c r="E702" s="5"/>
    </row>
    <row r="703" spans="1:5" x14ac:dyDescent="0.2">
      <c r="A703" s="24"/>
      <c r="B703" s="4"/>
      <c r="C703" s="3"/>
      <c r="D703" s="5"/>
      <c r="E703" s="5"/>
    </row>
    <row r="704" spans="1:5" x14ac:dyDescent="0.2">
      <c r="A704" s="24"/>
      <c r="B704" s="4"/>
      <c r="C704" s="3"/>
      <c r="D704" s="5"/>
      <c r="E704" s="5"/>
    </row>
    <row r="705" spans="1:5" x14ac:dyDescent="0.2">
      <c r="A705" s="24"/>
      <c r="B705" s="4"/>
      <c r="C705" s="3"/>
      <c r="D705" s="5"/>
      <c r="E705" s="5"/>
    </row>
    <row r="706" spans="1:5" x14ac:dyDescent="0.2">
      <c r="A706" s="24"/>
      <c r="B706" s="4"/>
      <c r="C706" s="3"/>
      <c r="D706" s="5"/>
      <c r="E706" s="5"/>
    </row>
    <row r="707" spans="1:5" x14ac:dyDescent="0.2">
      <c r="A707" s="24"/>
      <c r="B707" s="4"/>
      <c r="C707" s="3"/>
      <c r="D707" s="5"/>
      <c r="E707" s="5"/>
    </row>
    <row r="708" spans="1:5" x14ac:dyDescent="0.2">
      <c r="A708" s="24"/>
      <c r="B708" s="4"/>
      <c r="C708" s="3"/>
      <c r="D708" s="5"/>
      <c r="E708" s="5"/>
    </row>
    <row r="709" spans="1:5" x14ac:dyDescent="0.2">
      <c r="A709" s="24"/>
      <c r="B709" s="4"/>
      <c r="C709" s="3"/>
      <c r="D709" s="5"/>
      <c r="E709" s="5"/>
    </row>
    <row r="710" spans="1:5" x14ac:dyDescent="0.2">
      <c r="A710" s="24"/>
      <c r="B710" s="4"/>
      <c r="C710" s="3"/>
      <c r="D710" s="5"/>
      <c r="E710" s="5"/>
    </row>
    <row r="711" spans="1:5" x14ac:dyDescent="0.2">
      <c r="A711" s="24"/>
      <c r="B711" s="4"/>
      <c r="C711" s="3"/>
      <c r="D711" s="5"/>
      <c r="E711" s="5"/>
    </row>
    <row r="712" spans="1:5" x14ac:dyDescent="0.2">
      <c r="A712" s="24"/>
      <c r="B712" s="4"/>
      <c r="C712" s="3"/>
      <c r="D712" s="5"/>
      <c r="E712" s="5"/>
    </row>
    <row r="713" spans="1:5" x14ac:dyDescent="0.2">
      <c r="A713" s="24"/>
      <c r="B713" s="4"/>
      <c r="C713" s="3"/>
      <c r="D713" s="5"/>
      <c r="E713" s="5"/>
    </row>
    <row r="714" spans="1:5" x14ac:dyDescent="0.2">
      <c r="A714" s="24"/>
      <c r="B714" s="4"/>
      <c r="C714" s="3"/>
      <c r="D714" s="5"/>
      <c r="E714" s="5"/>
    </row>
    <row r="715" spans="1:5" x14ac:dyDescent="0.2">
      <c r="A715" s="24"/>
      <c r="B715" s="4"/>
      <c r="C715" s="3"/>
      <c r="D715" s="5"/>
      <c r="E715" s="5"/>
    </row>
    <row r="716" spans="1:5" x14ac:dyDescent="0.2">
      <c r="A716" s="24"/>
      <c r="B716" s="4"/>
      <c r="C716" s="3"/>
      <c r="D716" s="5"/>
      <c r="E716" s="5"/>
    </row>
    <row r="717" spans="1:5" x14ac:dyDescent="0.2">
      <c r="A717" s="24"/>
      <c r="B717" s="4"/>
      <c r="C717" s="3"/>
      <c r="D717" s="5"/>
      <c r="E717" s="5"/>
    </row>
    <row r="718" spans="1:5" x14ac:dyDescent="0.2">
      <c r="A718" s="24"/>
      <c r="B718" s="4"/>
      <c r="C718" s="3"/>
      <c r="D718" s="5"/>
      <c r="E718" s="5"/>
    </row>
    <row r="719" spans="1:5" x14ac:dyDescent="0.2">
      <c r="A719" s="24"/>
      <c r="B719" s="4"/>
      <c r="C719" s="3"/>
      <c r="D719" s="5"/>
      <c r="E719" s="5"/>
    </row>
    <row r="720" spans="1:5" x14ac:dyDescent="0.2">
      <c r="A720" s="24"/>
      <c r="B720" s="4"/>
      <c r="C720" s="3"/>
      <c r="D720" s="5"/>
      <c r="E720" s="5"/>
    </row>
    <row r="721" spans="1:5" x14ac:dyDescent="0.2">
      <c r="A721" s="24"/>
      <c r="B721" s="4"/>
      <c r="C721" s="3"/>
      <c r="D721" s="5"/>
      <c r="E721" s="5"/>
    </row>
    <row r="722" spans="1:5" x14ac:dyDescent="0.2">
      <c r="A722" s="24"/>
      <c r="B722" s="4"/>
      <c r="C722" s="3"/>
      <c r="D722" s="5"/>
      <c r="E722" s="5"/>
    </row>
    <row r="723" spans="1:5" x14ac:dyDescent="0.2">
      <c r="A723" s="24"/>
      <c r="B723" s="4"/>
      <c r="C723" s="3"/>
      <c r="D723" s="5"/>
      <c r="E723" s="5"/>
    </row>
    <row r="724" spans="1:5" x14ac:dyDescent="0.2">
      <c r="A724" s="24"/>
      <c r="B724" s="4"/>
      <c r="C724" s="3"/>
      <c r="D724" s="5"/>
      <c r="E724" s="5"/>
    </row>
    <row r="725" spans="1:5" x14ac:dyDescent="0.2">
      <c r="A725" s="24"/>
      <c r="B725" s="4"/>
      <c r="C725" s="3"/>
      <c r="D725" s="5"/>
      <c r="E725" s="5"/>
    </row>
    <row r="726" spans="1:5" x14ac:dyDescent="0.2">
      <c r="A726" s="24"/>
      <c r="B726" s="4"/>
      <c r="C726" s="3"/>
      <c r="D726" s="5"/>
      <c r="E726" s="5"/>
    </row>
    <row r="727" spans="1:5" x14ac:dyDescent="0.2">
      <c r="A727" s="24"/>
      <c r="B727" s="4"/>
      <c r="C727" s="3"/>
      <c r="D727" s="5"/>
      <c r="E727" s="5"/>
    </row>
    <row r="728" spans="1:5" x14ac:dyDescent="0.2">
      <c r="A728" s="24"/>
      <c r="B728" s="4"/>
      <c r="C728" s="3"/>
      <c r="D728" s="5"/>
      <c r="E728" s="5"/>
    </row>
    <row r="729" spans="1:5" x14ac:dyDescent="0.2">
      <c r="A729" s="24"/>
      <c r="B729" s="4"/>
      <c r="C729" s="3"/>
      <c r="D729" s="5"/>
      <c r="E729" s="5"/>
    </row>
    <row r="730" spans="1:5" x14ac:dyDescent="0.2">
      <c r="A730" s="24"/>
      <c r="B730" s="4"/>
      <c r="C730" s="3"/>
      <c r="D730" s="5"/>
      <c r="E730" s="5"/>
    </row>
    <row r="731" spans="1:5" x14ac:dyDescent="0.2">
      <c r="A731" s="24"/>
      <c r="B731" s="4"/>
      <c r="C731" s="3"/>
      <c r="D731" s="5"/>
      <c r="E731" s="5"/>
    </row>
    <row r="732" spans="1:5" x14ac:dyDescent="0.2">
      <c r="A732" s="24"/>
      <c r="B732" s="4"/>
      <c r="C732" s="3"/>
      <c r="D732" s="5"/>
      <c r="E732" s="5"/>
    </row>
    <row r="733" spans="1:5" x14ac:dyDescent="0.2">
      <c r="A733" s="24"/>
      <c r="B733" s="4"/>
      <c r="C733" s="3"/>
      <c r="D733" s="5"/>
      <c r="E733" s="5"/>
    </row>
    <row r="734" spans="1:5" x14ac:dyDescent="0.2">
      <c r="A734" s="24"/>
      <c r="B734" s="4"/>
      <c r="C734" s="3"/>
      <c r="D734" s="5"/>
      <c r="E734" s="5"/>
    </row>
    <row r="735" spans="1:5" x14ac:dyDescent="0.2">
      <c r="A735" s="24"/>
      <c r="B735" s="4"/>
      <c r="C735" s="3"/>
      <c r="D735" s="5"/>
      <c r="E735" s="5"/>
    </row>
    <row r="736" spans="1:5" x14ac:dyDescent="0.2">
      <c r="A736" s="24"/>
      <c r="B736" s="4"/>
      <c r="C736" s="3"/>
      <c r="D736" s="5"/>
      <c r="E736" s="5"/>
    </row>
    <row r="737" spans="1:5" x14ac:dyDescent="0.2">
      <c r="A737" s="24"/>
      <c r="B737" s="4"/>
      <c r="C737" s="3"/>
      <c r="D737" s="5"/>
      <c r="E737" s="5"/>
    </row>
    <row r="738" spans="1:5" x14ac:dyDescent="0.2">
      <c r="A738" s="24"/>
      <c r="B738" s="4"/>
      <c r="C738" s="3"/>
      <c r="D738" s="5"/>
      <c r="E738" s="5"/>
    </row>
    <row r="739" spans="1:5" x14ac:dyDescent="0.2">
      <c r="A739" s="24"/>
      <c r="B739" s="4"/>
      <c r="C739" s="3"/>
      <c r="D739" s="5"/>
      <c r="E739" s="5"/>
    </row>
    <row r="740" spans="1:5" x14ac:dyDescent="0.2">
      <c r="A740" s="24"/>
      <c r="B740" s="4"/>
      <c r="C740" s="3"/>
      <c r="D740" s="5"/>
      <c r="E740" s="5"/>
    </row>
    <row r="741" spans="1:5" x14ac:dyDescent="0.2">
      <c r="A741" s="24"/>
      <c r="B741" s="4"/>
      <c r="C741" s="3"/>
      <c r="D741" s="5"/>
      <c r="E741" s="5"/>
    </row>
    <row r="742" spans="1:5" x14ac:dyDescent="0.2">
      <c r="A742" s="24"/>
      <c r="B742" s="4"/>
      <c r="C742" s="3"/>
      <c r="D742" s="5"/>
      <c r="E742" s="5"/>
    </row>
    <row r="743" spans="1:5" x14ac:dyDescent="0.2">
      <c r="A743" s="24"/>
      <c r="B743" s="4"/>
      <c r="C743" s="3"/>
      <c r="D743" s="5"/>
      <c r="E743" s="5"/>
    </row>
    <row r="744" spans="1:5" x14ac:dyDescent="0.2">
      <c r="A744" s="24"/>
      <c r="B744" s="4"/>
      <c r="C744" s="3"/>
      <c r="D744" s="5"/>
      <c r="E744" s="5"/>
    </row>
    <row r="745" spans="1:5" x14ac:dyDescent="0.2">
      <c r="A745" s="24"/>
      <c r="B745" s="4"/>
      <c r="C745" s="3"/>
      <c r="D745" s="5"/>
      <c r="E745" s="5"/>
    </row>
    <row r="746" spans="1:5" x14ac:dyDescent="0.2">
      <c r="A746" s="24"/>
      <c r="B746" s="4"/>
      <c r="C746" s="3"/>
      <c r="D746" s="5"/>
      <c r="E746" s="5"/>
    </row>
    <row r="747" spans="1:5" x14ac:dyDescent="0.2">
      <c r="A747" s="24"/>
      <c r="B747" s="4"/>
      <c r="C747" s="3"/>
      <c r="D747" s="5"/>
      <c r="E747" s="5"/>
    </row>
    <row r="748" spans="1:5" x14ac:dyDescent="0.2">
      <c r="A748" s="24"/>
      <c r="B748" s="4"/>
      <c r="C748" s="3"/>
      <c r="D748" s="5"/>
      <c r="E748" s="5"/>
    </row>
    <row r="749" spans="1:5" x14ac:dyDescent="0.2">
      <c r="A749" s="24"/>
      <c r="B749" s="4"/>
      <c r="C749" s="3"/>
      <c r="D749" s="5"/>
      <c r="E749" s="5"/>
    </row>
    <row r="750" spans="1:5" x14ac:dyDescent="0.2">
      <c r="A750" s="24"/>
      <c r="B750" s="4"/>
      <c r="C750" s="3"/>
      <c r="D750" s="5"/>
      <c r="E750" s="5"/>
    </row>
    <row r="751" spans="1:5" x14ac:dyDescent="0.2">
      <c r="A751" s="24"/>
      <c r="B751" s="4"/>
      <c r="C751" s="3"/>
      <c r="D751" s="5"/>
      <c r="E751" s="5"/>
    </row>
    <row r="752" spans="1:5" x14ac:dyDescent="0.2">
      <c r="A752" s="24"/>
      <c r="B752" s="4"/>
      <c r="C752" s="3"/>
      <c r="D752" s="5"/>
      <c r="E752" s="5"/>
    </row>
    <row r="753" spans="1:5" x14ac:dyDescent="0.2">
      <c r="A753" s="24"/>
      <c r="B753" s="4"/>
      <c r="C753" s="3"/>
      <c r="D753" s="5"/>
      <c r="E753" s="5"/>
    </row>
    <row r="754" spans="1:5" x14ac:dyDescent="0.2">
      <c r="A754" s="24"/>
      <c r="B754" s="4"/>
      <c r="C754" s="3"/>
      <c r="D754" s="5"/>
      <c r="E754" s="5"/>
    </row>
    <row r="755" spans="1:5" x14ac:dyDescent="0.2">
      <c r="A755" s="24"/>
      <c r="B755" s="4"/>
      <c r="C755" s="3"/>
      <c r="D755" s="5"/>
      <c r="E755" s="5"/>
    </row>
    <row r="756" spans="1:5" x14ac:dyDescent="0.2">
      <c r="A756" s="24"/>
      <c r="B756" s="4"/>
      <c r="C756" s="3"/>
      <c r="D756" s="5"/>
      <c r="E756" s="5"/>
    </row>
    <row r="757" spans="1:5" x14ac:dyDescent="0.2">
      <c r="A757" s="24"/>
      <c r="B757" s="4"/>
      <c r="C757" s="3"/>
      <c r="D757" s="5"/>
      <c r="E757" s="5"/>
    </row>
    <row r="758" spans="1:5" x14ac:dyDescent="0.2">
      <c r="A758" s="24"/>
      <c r="B758" s="4"/>
      <c r="C758" s="3"/>
      <c r="D758" s="5"/>
      <c r="E758" s="5"/>
    </row>
    <row r="759" spans="1:5" x14ac:dyDescent="0.2">
      <c r="A759" s="24"/>
      <c r="B759" s="4"/>
      <c r="C759" s="3"/>
      <c r="D759" s="5"/>
      <c r="E759" s="5"/>
    </row>
    <row r="760" spans="1:5" x14ac:dyDescent="0.2">
      <c r="A760" s="24"/>
      <c r="B760" s="4"/>
      <c r="C760" s="3"/>
      <c r="D760" s="5"/>
      <c r="E760" s="5"/>
    </row>
    <row r="761" spans="1:5" x14ac:dyDescent="0.2">
      <c r="A761" s="24"/>
      <c r="B761" s="4"/>
      <c r="C761" s="3"/>
      <c r="D761" s="5"/>
      <c r="E761" s="5"/>
    </row>
    <row r="762" spans="1:5" x14ac:dyDescent="0.2">
      <c r="A762" s="24"/>
      <c r="B762" s="4"/>
      <c r="C762" s="3"/>
      <c r="D762" s="5"/>
      <c r="E762" s="5"/>
    </row>
    <row r="763" spans="1:5" x14ac:dyDescent="0.2">
      <c r="A763" s="24"/>
      <c r="B763" s="4"/>
      <c r="C763" s="3"/>
      <c r="D763" s="5"/>
      <c r="E763" s="5"/>
    </row>
    <row r="764" spans="1:5" x14ac:dyDescent="0.2">
      <c r="A764" s="24"/>
      <c r="B764" s="4"/>
      <c r="C764" s="3"/>
      <c r="D764" s="5"/>
      <c r="E764" s="5"/>
    </row>
    <row r="765" spans="1:5" x14ac:dyDescent="0.2">
      <c r="A765" s="24"/>
      <c r="B765" s="4"/>
      <c r="C765" s="3"/>
      <c r="D765" s="5"/>
      <c r="E765" s="5"/>
    </row>
    <row r="766" spans="1:5" x14ac:dyDescent="0.2">
      <c r="A766" s="24"/>
      <c r="B766" s="4"/>
      <c r="C766" s="3"/>
      <c r="D766" s="5"/>
      <c r="E766" s="5"/>
    </row>
    <row r="767" spans="1:5" x14ac:dyDescent="0.2">
      <c r="A767" s="24"/>
      <c r="B767" s="4"/>
      <c r="C767" s="3"/>
      <c r="D767" s="5"/>
      <c r="E767" s="5"/>
    </row>
    <row r="768" spans="1:5" x14ac:dyDescent="0.2">
      <c r="A768" s="24"/>
      <c r="B768" s="4"/>
      <c r="C768" s="3"/>
      <c r="D768" s="5"/>
      <c r="E768" s="5"/>
    </row>
    <row r="769" spans="1:5" x14ac:dyDescent="0.2">
      <c r="A769" s="24"/>
      <c r="B769" s="4"/>
      <c r="C769" s="3"/>
      <c r="D769" s="5"/>
      <c r="E769" s="5"/>
    </row>
    <row r="770" spans="1:5" x14ac:dyDescent="0.2">
      <c r="A770" s="24"/>
      <c r="B770" s="4"/>
      <c r="C770" s="3"/>
      <c r="D770" s="5"/>
      <c r="E770" s="5"/>
    </row>
    <row r="771" spans="1:5" x14ac:dyDescent="0.2">
      <c r="A771" s="24"/>
      <c r="B771" s="4"/>
      <c r="C771" s="3"/>
      <c r="D771" s="5"/>
      <c r="E771" s="5"/>
    </row>
    <row r="772" spans="1:5" x14ac:dyDescent="0.2">
      <c r="A772" s="24"/>
      <c r="B772" s="4"/>
      <c r="C772" s="3"/>
      <c r="D772" s="5"/>
      <c r="E772" s="5"/>
    </row>
    <row r="773" spans="1:5" x14ac:dyDescent="0.2">
      <c r="A773" s="24"/>
      <c r="B773" s="4"/>
      <c r="C773" s="3"/>
      <c r="D773" s="5"/>
      <c r="E773" s="5"/>
    </row>
    <row r="774" spans="1:5" x14ac:dyDescent="0.2">
      <c r="A774" s="24"/>
      <c r="B774" s="4"/>
      <c r="C774" s="3"/>
      <c r="D774" s="5"/>
      <c r="E774" s="5"/>
    </row>
    <row r="775" spans="1:5" x14ac:dyDescent="0.2">
      <c r="A775" s="24"/>
      <c r="B775" s="4"/>
      <c r="C775" s="3"/>
      <c r="D775" s="5"/>
      <c r="E775" s="5"/>
    </row>
    <row r="776" spans="1:5" x14ac:dyDescent="0.2">
      <c r="A776" s="24"/>
      <c r="B776" s="4"/>
      <c r="C776" s="3"/>
      <c r="D776" s="5"/>
      <c r="E776" s="5"/>
    </row>
    <row r="777" spans="1:5" x14ac:dyDescent="0.2">
      <c r="A777" s="24"/>
      <c r="B777" s="4"/>
      <c r="C777" s="3"/>
      <c r="D777" s="5"/>
      <c r="E777" s="5"/>
    </row>
    <row r="778" spans="1:5" x14ac:dyDescent="0.2">
      <c r="A778" s="24"/>
      <c r="B778" s="4"/>
      <c r="C778" s="3"/>
      <c r="D778" s="5"/>
      <c r="E778" s="5"/>
    </row>
    <row r="779" spans="1:5" x14ac:dyDescent="0.2">
      <c r="A779" s="24"/>
      <c r="B779" s="4"/>
      <c r="C779" s="3"/>
      <c r="D779" s="5"/>
      <c r="E779" s="5"/>
    </row>
    <row r="780" spans="1:5" x14ac:dyDescent="0.2">
      <c r="A780" s="24"/>
      <c r="B780" s="4"/>
      <c r="C780" s="3"/>
      <c r="D780" s="5"/>
      <c r="E780" s="5"/>
    </row>
    <row r="781" spans="1:5" x14ac:dyDescent="0.2">
      <c r="A781" s="24"/>
      <c r="B781" s="4"/>
      <c r="C781" s="3"/>
      <c r="D781" s="5"/>
      <c r="E781" s="5"/>
    </row>
    <row r="782" spans="1:5" x14ac:dyDescent="0.2">
      <c r="A782" s="24"/>
      <c r="B782" s="4"/>
      <c r="C782" s="3"/>
      <c r="D782" s="5"/>
      <c r="E782" s="5"/>
    </row>
    <row r="783" spans="1:5" x14ac:dyDescent="0.2">
      <c r="A783" s="24"/>
      <c r="B783" s="4"/>
      <c r="C783" s="3"/>
      <c r="D783" s="5"/>
      <c r="E783" s="5"/>
    </row>
    <row r="784" spans="1:5" x14ac:dyDescent="0.2">
      <c r="A784" s="24"/>
      <c r="B784" s="4"/>
      <c r="C784" s="3"/>
      <c r="D784" s="5"/>
      <c r="E784" s="5"/>
    </row>
    <row r="785" spans="1:5" x14ac:dyDescent="0.2">
      <c r="A785" s="24"/>
      <c r="B785" s="4"/>
      <c r="C785" s="3"/>
      <c r="D785" s="5"/>
      <c r="E785" s="5"/>
    </row>
    <row r="786" spans="1:5" x14ac:dyDescent="0.2">
      <c r="A786" s="24"/>
      <c r="B786" s="4"/>
      <c r="C786" s="3"/>
      <c r="D786" s="5"/>
      <c r="E786" s="5"/>
    </row>
    <row r="787" spans="1:5" x14ac:dyDescent="0.2">
      <c r="A787" s="24"/>
      <c r="B787" s="4"/>
      <c r="C787" s="3"/>
      <c r="D787" s="5"/>
      <c r="E787" s="5"/>
    </row>
    <row r="788" spans="1:5" x14ac:dyDescent="0.2">
      <c r="A788" s="24"/>
      <c r="B788" s="4"/>
      <c r="C788" s="3"/>
      <c r="D788" s="5"/>
      <c r="E788" s="5"/>
    </row>
    <row r="789" spans="1:5" x14ac:dyDescent="0.2">
      <c r="A789" s="24"/>
      <c r="B789" s="4"/>
      <c r="C789" s="3"/>
      <c r="D789" s="5"/>
      <c r="E789" s="5"/>
    </row>
    <row r="790" spans="1:5" x14ac:dyDescent="0.2">
      <c r="A790" s="24"/>
      <c r="B790" s="4"/>
      <c r="C790" s="3"/>
      <c r="D790" s="5"/>
      <c r="E790" s="5"/>
    </row>
    <row r="791" spans="1:5" x14ac:dyDescent="0.2">
      <c r="A791" s="24"/>
      <c r="B791" s="4"/>
      <c r="C791" s="3"/>
      <c r="D791" s="5"/>
      <c r="E791" s="5"/>
    </row>
    <row r="792" spans="1:5" x14ac:dyDescent="0.2">
      <c r="A792" s="24"/>
      <c r="B792" s="4"/>
      <c r="C792" s="3"/>
      <c r="D792" s="5"/>
      <c r="E792" s="5"/>
    </row>
    <row r="793" spans="1:5" x14ac:dyDescent="0.2">
      <c r="A793" s="24"/>
      <c r="B793" s="4"/>
      <c r="C793" s="3"/>
      <c r="D793" s="5"/>
      <c r="E793" s="5"/>
    </row>
    <row r="794" spans="1:5" x14ac:dyDescent="0.2">
      <c r="A794" s="24"/>
      <c r="B794" s="4"/>
      <c r="C794" s="3"/>
      <c r="D794" s="5"/>
      <c r="E794" s="5"/>
    </row>
    <row r="795" spans="1:5" x14ac:dyDescent="0.2">
      <c r="A795" s="24"/>
      <c r="B795" s="4"/>
      <c r="C795" s="3"/>
      <c r="D795" s="5"/>
      <c r="E795" s="5"/>
    </row>
    <row r="796" spans="1:5" x14ac:dyDescent="0.2">
      <c r="A796" s="24"/>
      <c r="B796" s="4"/>
      <c r="C796" s="3"/>
      <c r="D796" s="5"/>
      <c r="E796" s="5"/>
    </row>
    <row r="797" spans="1:5" x14ac:dyDescent="0.2">
      <c r="A797" s="24"/>
      <c r="B797" s="4"/>
      <c r="C797" s="3"/>
      <c r="D797" s="5"/>
      <c r="E797" s="5"/>
    </row>
    <row r="798" spans="1:5" x14ac:dyDescent="0.2">
      <c r="A798" s="24"/>
      <c r="B798" s="4"/>
      <c r="C798" s="3"/>
      <c r="D798" s="5"/>
      <c r="E798" s="5"/>
    </row>
    <row r="799" spans="1:5" x14ac:dyDescent="0.2">
      <c r="A799" s="24"/>
      <c r="B799" s="4"/>
      <c r="C799" s="3"/>
      <c r="D799" s="5"/>
      <c r="E799" s="5"/>
    </row>
    <row r="800" spans="1:5" x14ac:dyDescent="0.2">
      <c r="A800" s="24"/>
      <c r="B800" s="4"/>
      <c r="C800" s="3"/>
      <c r="D800" s="5"/>
      <c r="E800" s="5"/>
    </row>
    <row r="801" spans="1:5" x14ac:dyDescent="0.2">
      <c r="A801" s="24"/>
      <c r="B801" s="4"/>
      <c r="C801" s="3"/>
      <c r="D801" s="5"/>
      <c r="E801" s="5"/>
    </row>
    <row r="802" spans="1:5" x14ac:dyDescent="0.2">
      <c r="A802" s="24"/>
      <c r="B802" s="4"/>
      <c r="C802" s="3"/>
      <c r="D802" s="5"/>
      <c r="E802" s="5"/>
    </row>
    <row r="803" spans="1:5" x14ac:dyDescent="0.2">
      <c r="A803" s="24"/>
      <c r="B803" s="4"/>
      <c r="C803" s="3"/>
      <c r="D803" s="5"/>
      <c r="E803" s="5"/>
    </row>
    <row r="804" spans="1:5" x14ac:dyDescent="0.2">
      <c r="A804" s="24"/>
      <c r="B804" s="4"/>
      <c r="C804" s="3"/>
      <c r="D804" s="5"/>
      <c r="E804" s="5"/>
    </row>
    <row r="805" spans="1:5" x14ac:dyDescent="0.2">
      <c r="A805" s="24"/>
      <c r="B805" s="4"/>
      <c r="C805" s="3"/>
      <c r="D805" s="5"/>
      <c r="E805" s="5"/>
    </row>
    <row r="806" spans="1:5" x14ac:dyDescent="0.2">
      <c r="A806" s="24"/>
      <c r="B806" s="4"/>
      <c r="C806" s="3"/>
      <c r="D806" s="5"/>
      <c r="E806" s="5"/>
    </row>
    <row r="807" spans="1:5" x14ac:dyDescent="0.2">
      <c r="A807" s="24"/>
      <c r="B807" s="4"/>
      <c r="C807" s="3"/>
      <c r="D807" s="5"/>
      <c r="E807" s="5"/>
    </row>
    <row r="808" spans="1:5" x14ac:dyDescent="0.2">
      <c r="A808" s="24"/>
      <c r="B808" s="4"/>
      <c r="C808" s="3"/>
      <c r="D808" s="5"/>
      <c r="E808" s="5"/>
    </row>
    <row r="809" spans="1:5" x14ac:dyDescent="0.2">
      <c r="A809" s="24"/>
      <c r="B809" s="4"/>
      <c r="C809" s="3"/>
      <c r="D809" s="5"/>
      <c r="E809" s="5"/>
    </row>
    <row r="810" spans="1:5" x14ac:dyDescent="0.2">
      <c r="A810" s="24"/>
      <c r="B810" s="4"/>
      <c r="C810" s="3"/>
      <c r="D810" s="5"/>
      <c r="E810" s="5"/>
    </row>
    <row r="811" spans="1:5" x14ac:dyDescent="0.2">
      <c r="A811" s="24"/>
      <c r="B811" s="4"/>
      <c r="C811" s="3"/>
      <c r="D811" s="5"/>
      <c r="E811" s="5"/>
    </row>
    <row r="812" spans="1:5" x14ac:dyDescent="0.2">
      <c r="A812" s="24"/>
      <c r="B812" s="4"/>
      <c r="C812" s="3"/>
      <c r="D812" s="5"/>
      <c r="E812" s="5"/>
    </row>
    <row r="813" spans="1:5" x14ac:dyDescent="0.2">
      <c r="A813" s="24"/>
      <c r="B813" s="4"/>
      <c r="C813" s="3"/>
      <c r="D813" s="5"/>
      <c r="E813" s="5"/>
    </row>
    <row r="814" spans="1:5" x14ac:dyDescent="0.2">
      <c r="A814" s="24"/>
      <c r="B814" s="4"/>
      <c r="C814" s="3"/>
      <c r="D814" s="5"/>
      <c r="E814" s="5"/>
    </row>
    <row r="815" spans="1:5" x14ac:dyDescent="0.2">
      <c r="A815" s="24"/>
      <c r="B815" s="4"/>
      <c r="C815" s="3"/>
      <c r="D815" s="5"/>
      <c r="E815" s="5"/>
    </row>
    <row r="816" spans="1:5" x14ac:dyDescent="0.2">
      <c r="A816" s="24"/>
      <c r="B816" s="4"/>
      <c r="C816" s="3"/>
      <c r="D816" s="5"/>
      <c r="E816" s="5"/>
    </row>
    <row r="817" spans="1:5" x14ac:dyDescent="0.2">
      <c r="A817" s="24"/>
      <c r="B817" s="4"/>
      <c r="C817" s="3"/>
      <c r="D817" s="5"/>
      <c r="E817" s="5"/>
    </row>
    <row r="818" spans="1:5" x14ac:dyDescent="0.2">
      <c r="A818" s="24"/>
      <c r="B818" s="4"/>
      <c r="C818" s="3"/>
      <c r="D818" s="5"/>
      <c r="E818" s="5"/>
    </row>
    <row r="819" spans="1:5" x14ac:dyDescent="0.2">
      <c r="A819" s="24"/>
      <c r="B819" s="4"/>
      <c r="C819" s="3"/>
      <c r="D819" s="5"/>
      <c r="E819" s="5"/>
    </row>
    <row r="820" spans="1:5" x14ac:dyDescent="0.2">
      <c r="A820" s="24"/>
      <c r="B820" s="4"/>
      <c r="C820" s="3"/>
      <c r="D820" s="5"/>
      <c r="E820" s="5"/>
    </row>
    <row r="821" spans="1:5" x14ac:dyDescent="0.2">
      <c r="A821" s="24"/>
      <c r="B821" s="4"/>
      <c r="C821" s="3"/>
      <c r="D821" s="5"/>
      <c r="E821" s="5"/>
    </row>
    <row r="822" spans="1:5" x14ac:dyDescent="0.2">
      <c r="A822" s="24"/>
      <c r="B822" s="4"/>
      <c r="C822" s="3"/>
      <c r="D822" s="5"/>
      <c r="E822" s="5"/>
    </row>
    <row r="823" spans="1:5" x14ac:dyDescent="0.2">
      <c r="A823" s="24"/>
      <c r="B823" s="4"/>
      <c r="C823" s="3"/>
      <c r="D823" s="5"/>
      <c r="E823" s="5"/>
    </row>
    <row r="824" spans="1:5" x14ac:dyDescent="0.2">
      <c r="A824" s="24"/>
      <c r="B824" s="4"/>
      <c r="C824" s="3"/>
      <c r="D824" s="5"/>
      <c r="E824" s="5"/>
    </row>
    <row r="825" spans="1:5" x14ac:dyDescent="0.2">
      <c r="A825" s="24"/>
      <c r="B825" s="4"/>
      <c r="C825" s="3"/>
      <c r="D825" s="5"/>
      <c r="E825" s="5"/>
    </row>
    <row r="826" spans="1:5" x14ac:dyDescent="0.2">
      <c r="A826" s="24"/>
      <c r="B826" s="4"/>
      <c r="C826" s="3"/>
      <c r="D826" s="5"/>
      <c r="E826" s="5"/>
    </row>
    <row r="827" spans="1:5" x14ac:dyDescent="0.2">
      <c r="A827" s="24"/>
      <c r="B827" s="4"/>
      <c r="C827" s="3"/>
      <c r="D827" s="5"/>
      <c r="E827" s="5"/>
    </row>
    <row r="828" spans="1:5" x14ac:dyDescent="0.2">
      <c r="A828" s="24"/>
      <c r="B828" s="4"/>
      <c r="C828" s="3"/>
      <c r="D828" s="5"/>
      <c r="E828" s="5"/>
    </row>
    <row r="829" spans="1:5" x14ac:dyDescent="0.2">
      <c r="A829" s="24"/>
      <c r="B829" s="4"/>
      <c r="C829" s="3"/>
      <c r="D829" s="5"/>
      <c r="E829" s="5"/>
    </row>
    <row r="830" spans="1:5" x14ac:dyDescent="0.2">
      <c r="A830" s="24"/>
      <c r="B830" s="4"/>
      <c r="C830" s="3"/>
      <c r="D830" s="5"/>
      <c r="E830" s="5"/>
    </row>
    <row r="831" spans="1:5" x14ac:dyDescent="0.2">
      <c r="A831" s="24"/>
      <c r="B831" s="4"/>
      <c r="C831" s="3"/>
      <c r="D831" s="5"/>
      <c r="E831" s="5"/>
    </row>
    <row r="832" spans="1:5" x14ac:dyDescent="0.2">
      <c r="A832" s="24"/>
      <c r="B832" s="4"/>
      <c r="C832" s="3"/>
      <c r="D832" s="5"/>
      <c r="E832" s="5"/>
    </row>
    <row r="833" spans="1:5" x14ac:dyDescent="0.2">
      <c r="A833" s="24"/>
      <c r="B833" s="4"/>
      <c r="C833" s="3"/>
      <c r="D833" s="5"/>
      <c r="E833" s="5"/>
    </row>
    <row r="834" spans="1:5" x14ac:dyDescent="0.2">
      <c r="A834" s="24"/>
      <c r="B834" s="4"/>
      <c r="C834" s="3"/>
      <c r="D834" s="5"/>
      <c r="E834" s="5"/>
    </row>
    <row r="835" spans="1:5" x14ac:dyDescent="0.2">
      <c r="A835" s="24"/>
      <c r="B835" s="4"/>
      <c r="C835" s="3"/>
      <c r="D835" s="5"/>
      <c r="E835" s="5"/>
    </row>
    <row r="836" spans="1:5" x14ac:dyDescent="0.2">
      <c r="A836" s="24"/>
      <c r="B836" s="4"/>
      <c r="C836" s="3"/>
      <c r="D836" s="5"/>
      <c r="E836" s="5"/>
    </row>
    <row r="837" spans="1:5" x14ac:dyDescent="0.2">
      <c r="A837" s="24"/>
      <c r="B837" s="4"/>
      <c r="C837" s="3"/>
      <c r="D837" s="5"/>
      <c r="E837" s="5"/>
    </row>
    <row r="838" spans="1:5" x14ac:dyDescent="0.2">
      <c r="A838" s="24"/>
      <c r="B838" s="4"/>
      <c r="C838" s="3"/>
      <c r="D838" s="5"/>
      <c r="E838" s="5"/>
    </row>
    <row r="839" spans="1:5" x14ac:dyDescent="0.2">
      <c r="A839" s="24"/>
      <c r="B839" s="4"/>
      <c r="C839" s="3"/>
      <c r="D839" s="5"/>
      <c r="E839" s="5"/>
    </row>
    <row r="840" spans="1:5" x14ac:dyDescent="0.2">
      <c r="A840" s="24"/>
      <c r="B840" s="4"/>
      <c r="C840" s="3"/>
      <c r="D840" s="5"/>
      <c r="E840" s="5"/>
    </row>
    <row r="841" spans="1:5" x14ac:dyDescent="0.2">
      <c r="A841" s="24"/>
      <c r="B841" s="4"/>
      <c r="C841" s="3"/>
      <c r="D841" s="5"/>
      <c r="E841" s="5"/>
    </row>
    <row r="842" spans="1:5" x14ac:dyDescent="0.2">
      <c r="A842" s="24"/>
      <c r="B842" s="4"/>
      <c r="C842" s="3"/>
      <c r="D842" s="5"/>
      <c r="E842" s="5"/>
    </row>
    <row r="843" spans="1:5" x14ac:dyDescent="0.2">
      <c r="A843" s="24"/>
      <c r="B843" s="4"/>
      <c r="C843" s="3"/>
      <c r="D843" s="5"/>
      <c r="E843" s="5"/>
    </row>
    <row r="844" spans="1:5" x14ac:dyDescent="0.2">
      <c r="A844" s="24"/>
      <c r="B844" s="4"/>
      <c r="C844" s="3"/>
      <c r="D844" s="5"/>
      <c r="E844" s="5"/>
    </row>
    <row r="845" spans="1:5" x14ac:dyDescent="0.2">
      <c r="A845" s="24"/>
      <c r="B845" s="4"/>
      <c r="C845" s="3"/>
      <c r="D845" s="5"/>
      <c r="E845" s="5"/>
    </row>
    <row r="846" spans="1:5" x14ac:dyDescent="0.2">
      <c r="A846" s="24"/>
      <c r="B846" s="4"/>
      <c r="C846" s="3"/>
      <c r="D846" s="5"/>
      <c r="E846" s="5"/>
    </row>
    <row r="847" spans="1:5" x14ac:dyDescent="0.2">
      <c r="A847" s="24"/>
      <c r="B847" s="4"/>
      <c r="C847" s="3"/>
      <c r="D847" s="5"/>
      <c r="E847" s="5"/>
    </row>
    <row r="848" spans="1:5" x14ac:dyDescent="0.2">
      <c r="A848" s="24"/>
      <c r="B848" s="4"/>
      <c r="C848" s="3"/>
      <c r="D848" s="5"/>
      <c r="E848" s="5"/>
    </row>
    <row r="849" spans="1:5" x14ac:dyDescent="0.2">
      <c r="A849" s="24"/>
      <c r="B849" s="4"/>
      <c r="C849" s="3"/>
      <c r="D849" s="5"/>
      <c r="E849" s="5"/>
    </row>
    <row r="850" spans="1:5" x14ac:dyDescent="0.2">
      <c r="A850" s="24"/>
      <c r="B850" s="4"/>
      <c r="C850" s="3"/>
      <c r="D850" s="5"/>
      <c r="E850" s="5"/>
    </row>
    <row r="851" spans="1:5" x14ac:dyDescent="0.2">
      <c r="A851" s="24"/>
      <c r="B851" s="4"/>
      <c r="C851" s="3"/>
      <c r="D851" s="5"/>
      <c r="E851" s="5"/>
    </row>
    <row r="852" spans="1:5" x14ac:dyDescent="0.2">
      <c r="A852" s="24"/>
      <c r="B852" s="4"/>
      <c r="C852" s="3"/>
      <c r="D852" s="5"/>
      <c r="E852" s="5"/>
    </row>
    <row r="853" spans="1:5" x14ac:dyDescent="0.2">
      <c r="A853" s="24"/>
      <c r="B853" s="4"/>
      <c r="C853" s="3"/>
      <c r="D853" s="5"/>
      <c r="E853" s="5"/>
    </row>
    <row r="854" spans="1:5" x14ac:dyDescent="0.2">
      <c r="A854" s="24"/>
      <c r="B854" s="4"/>
      <c r="C854" s="3"/>
      <c r="D854" s="5"/>
      <c r="E854" s="5"/>
    </row>
    <row r="855" spans="1:5" x14ac:dyDescent="0.2">
      <c r="A855" s="24"/>
      <c r="B855" s="4"/>
      <c r="C855" s="3"/>
      <c r="D855" s="5"/>
      <c r="E855" s="5"/>
    </row>
    <row r="856" spans="1:5" x14ac:dyDescent="0.2">
      <c r="A856" s="24"/>
      <c r="B856" s="4"/>
      <c r="C856" s="3"/>
      <c r="D856" s="5"/>
      <c r="E856" s="5"/>
    </row>
    <row r="857" spans="1:5" x14ac:dyDescent="0.2">
      <c r="A857" s="24"/>
      <c r="B857" s="4"/>
      <c r="C857" s="3"/>
      <c r="D857" s="5"/>
      <c r="E857" s="5"/>
    </row>
    <row r="858" spans="1:5" x14ac:dyDescent="0.2">
      <c r="A858" s="24"/>
      <c r="B858" s="4"/>
      <c r="C858" s="3"/>
      <c r="D858" s="5"/>
      <c r="E858" s="5"/>
    </row>
    <row r="859" spans="1:5" x14ac:dyDescent="0.2">
      <c r="A859" s="24"/>
      <c r="B859" s="4"/>
      <c r="C859" s="3"/>
      <c r="D859" s="5"/>
      <c r="E859" s="5"/>
    </row>
    <row r="860" spans="1:5" x14ac:dyDescent="0.2">
      <c r="A860" s="24"/>
      <c r="B860" s="4"/>
      <c r="C860" s="3"/>
      <c r="D860" s="5"/>
      <c r="E860" s="5"/>
    </row>
    <row r="861" spans="1:5" x14ac:dyDescent="0.2">
      <c r="A861" s="24"/>
      <c r="B861" s="4"/>
      <c r="C861" s="3"/>
      <c r="D861" s="5"/>
      <c r="E861" s="5"/>
    </row>
    <row r="862" spans="1:5" x14ac:dyDescent="0.2">
      <c r="A862" s="24"/>
      <c r="B862" s="4"/>
      <c r="C862" s="3"/>
      <c r="D862" s="5"/>
      <c r="E862" s="5"/>
    </row>
    <row r="863" spans="1:5" x14ac:dyDescent="0.2">
      <c r="A863" s="24"/>
      <c r="B863" s="4"/>
      <c r="C863" s="3"/>
      <c r="D863" s="5"/>
      <c r="E863" s="5"/>
    </row>
    <row r="864" spans="1:5" x14ac:dyDescent="0.2">
      <c r="A864" s="24"/>
      <c r="B864" s="4"/>
      <c r="C864" s="3"/>
      <c r="D864" s="5"/>
      <c r="E864" s="5"/>
    </row>
    <row r="865" spans="1:5" x14ac:dyDescent="0.2">
      <c r="A865" s="24"/>
      <c r="B865" s="4"/>
      <c r="C865" s="3"/>
      <c r="D865" s="5"/>
      <c r="E865" s="5"/>
    </row>
    <row r="866" spans="1:5" x14ac:dyDescent="0.2">
      <c r="A866" s="24"/>
      <c r="B866" s="4"/>
      <c r="C866" s="3"/>
      <c r="D866" s="5"/>
      <c r="E866" s="5"/>
    </row>
    <row r="867" spans="1:5" x14ac:dyDescent="0.2">
      <c r="A867" s="24"/>
      <c r="B867" s="4"/>
      <c r="C867" s="3"/>
      <c r="D867" s="5"/>
      <c r="E867" s="5"/>
    </row>
    <row r="868" spans="1:5" x14ac:dyDescent="0.2">
      <c r="A868" s="24"/>
      <c r="B868" s="4"/>
      <c r="C868" s="3"/>
      <c r="D868" s="5"/>
      <c r="E868" s="5"/>
    </row>
    <row r="869" spans="1:5" x14ac:dyDescent="0.2">
      <c r="A869" s="24"/>
      <c r="B869" s="4"/>
      <c r="C869" s="3"/>
      <c r="D869" s="5"/>
      <c r="E869" s="5"/>
    </row>
    <row r="870" spans="1:5" x14ac:dyDescent="0.2">
      <c r="A870" s="24"/>
      <c r="B870" s="4"/>
      <c r="C870" s="3"/>
      <c r="D870" s="5"/>
      <c r="E870" s="5"/>
    </row>
    <row r="871" spans="1:5" x14ac:dyDescent="0.2">
      <c r="A871" s="24"/>
      <c r="B871" s="4"/>
      <c r="C871" s="3"/>
      <c r="D871" s="5"/>
      <c r="E871" s="5"/>
    </row>
    <row r="872" spans="1:5" x14ac:dyDescent="0.2">
      <c r="A872" s="24"/>
      <c r="B872" s="4"/>
      <c r="C872" s="3"/>
      <c r="D872" s="5"/>
      <c r="E872" s="5"/>
    </row>
    <row r="873" spans="1:5" x14ac:dyDescent="0.2">
      <c r="A873" s="24"/>
      <c r="B873" s="4"/>
      <c r="C873" s="3"/>
      <c r="D873" s="5"/>
      <c r="E873" s="5"/>
    </row>
    <row r="874" spans="1:5" x14ac:dyDescent="0.2">
      <c r="A874" s="24"/>
      <c r="B874" s="4"/>
      <c r="C874" s="3"/>
      <c r="D874" s="5"/>
      <c r="E874" s="5"/>
    </row>
    <row r="875" spans="1:5" x14ac:dyDescent="0.2">
      <c r="A875" s="24"/>
      <c r="B875" s="4"/>
      <c r="C875" s="3"/>
      <c r="D875" s="5"/>
      <c r="E875" s="5"/>
    </row>
    <row r="876" spans="1:5" x14ac:dyDescent="0.2">
      <c r="A876" s="24"/>
      <c r="B876" s="4"/>
      <c r="C876" s="3"/>
      <c r="D876" s="5"/>
      <c r="E876" s="5"/>
    </row>
    <row r="877" spans="1:5" x14ac:dyDescent="0.2">
      <c r="A877" s="24"/>
      <c r="B877" s="4"/>
      <c r="C877" s="3"/>
      <c r="D877" s="5"/>
      <c r="E877" s="5"/>
    </row>
    <row r="878" spans="1:5" x14ac:dyDescent="0.2">
      <c r="A878" s="24"/>
      <c r="B878" s="4"/>
      <c r="C878" s="3"/>
      <c r="D878" s="5"/>
      <c r="E878" s="5"/>
    </row>
    <row r="879" spans="1:5" x14ac:dyDescent="0.2">
      <c r="A879" s="24"/>
      <c r="B879" s="4"/>
      <c r="C879" s="3"/>
      <c r="D879" s="5"/>
      <c r="E879" s="5"/>
    </row>
    <row r="880" spans="1:5" x14ac:dyDescent="0.2">
      <c r="A880" s="24"/>
      <c r="B880" s="4"/>
      <c r="C880" s="3"/>
      <c r="D880" s="5"/>
      <c r="E880" s="5"/>
    </row>
    <row r="881" spans="1:5" x14ac:dyDescent="0.2">
      <c r="A881" s="24"/>
      <c r="B881" s="4"/>
      <c r="C881" s="3"/>
      <c r="D881" s="5"/>
      <c r="E881" s="5"/>
    </row>
    <row r="882" spans="1:5" x14ac:dyDescent="0.2">
      <c r="A882" s="24"/>
      <c r="B882" s="4"/>
      <c r="C882" s="3"/>
      <c r="D882" s="5"/>
      <c r="E882" s="5"/>
    </row>
    <row r="883" spans="1:5" x14ac:dyDescent="0.2">
      <c r="A883" s="24"/>
      <c r="B883" s="4"/>
      <c r="C883" s="3"/>
      <c r="D883" s="5"/>
      <c r="E883" s="5"/>
    </row>
    <row r="884" spans="1:5" x14ac:dyDescent="0.2">
      <c r="A884" s="24"/>
      <c r="B884" s="4"/>
      <c r="C884" s="3"/>
      <c r="D884" s="5"/>
      <c r="E884" s="5"/>
    </row>
    <row r="885" spans="1:5" x14ac:dyDescent="0.2">
      <c r="A885" s="24"/>
      <c r="B885" s="4"/>
      <c r="C885" s="3"/>
      <c r="D885" s="5"/>
      <c r="E885" s="5"/>
    </row>
    <row r="886" spans="1:5" x14ac:dyDescent="0.2">
      <c r="A886" s="24"/>
      <c r="B886" s="4"/>
      <c r="C886" s="3"/>
      <c r="D886" s="5"/>
      <c r="E886" s="5"/>
    </row>
    <row r="887" spans="1:5" x14ac:dyDescent="0.2">
      <c r="A887" s="24"/>
      <c r="B887" s="4"/>
      <c r="C887" s="3"/>
      <c r="D887" s="5"/>
      <c r="E887" s="5"/>
    </row>
    <row r="888" spans="1:5" x14ac:dyDescent="0.2">
      <c r="A888" s="24"/>
      <c r="B888" s="4"/>
      <c r="C888" s="3"/>
      <c r="D888" s="5"/>
      <c r="E888" s="5"/>
    </row>
    <row r="889" spans="1:5" x14ac:dyDescent="0.2">
      <c r="A889" s="24"/>
      <c r="B889" s="4"/>
      <c r="C889" s="3"/>
      <c r="D889" s="5"/>
      <c r="E889" s="5"/>
    </row>
    <row r="890" spans="1:5" x14ac:dyDescent="0.2">
      <c r="A890" s="24"/>
      <c r="B890" s="4"/>
      <c r="C890" s="3"/>
      <c r="D890" s="5"/>
      <c r="E890" s="5"/>
    </row>
    <row r="891" spans="1:5" x14ac:dyDescent="0.2">
      <c r="A891" s="24"/>
      <c r="B891" s="4"/>
      <c r="C891" s="3"/>
      <c r="D891" s="5"/>
      <c r="E891" s="5"/>
    </row>
    <row r="892" spans="1:5" x14ac:dyDescent="0.2">
      <c r="A892" s="24"/>
      <c r="B892" s="4"/>
      <c r="C892" s="3"/>
      <c r="D892" s="5"/>
      <c r="E892" s="5"/>
    </row>
    <row r="893" spans="1:5" x14ac:dyDescent="0.2">
      <c r="A893" s="24"/>
      <c r="B893" s="4"/>
      <c r="C893" s="3"/>
      <c r="D893" s="5"/>
      <c r="E893" s="5"/>
    </row>
    <row r="894" spans="1:5" x14ac:dyDescent="0.2">
      <c r="A894" s="24"/>
      <c r="B894" s="4"/>
      <c r="C894" s="3"/>
      <c r="D894" s="5"/>
      <c r="E894" s="5"/>
    </row>
    <row r="895" spans="1:5" x14ac:dyDescent="0.2">
      <c r="A895" s="24"/>
      <c r="B895" s="4"/>
      <c r="C895" s="3"/>
      <c r="D895" s="5"/>
      <c r="E895" s="5"/>
    </row>
    <row r="896" spans="1:5" x14ac:dyDescent="0.2">
      <c r="A896" s="24"/>
      <c r="B896" s="4"/>
      <c r="C896" s="3"/>
      <c r="D896" s="5"/>
      <c r="E896" s="5"/>
    </row>
    <row r="897" spans="1:5" x14ac:dyDescent="0.2">
      <c r="A897" s="24"/>
      <c r="B897" s="4"/>
      <c r="C897" s="3"/>
      <c r="D897" s="5"/>
      <c r="E897" s="5"/>
    </row>
    <row r="898" spans="1:5" x14ac:dyDescent="0.2">
      <c r="A898" s="24"/>
      <c r="B898" s="4"/>
      <c r="C898" s="3"/>
      <c r="D898" s="5"/>
      <c r="E898" s="5"/>
    </row>
    <row r="899" spans="1:5" x14ac:dyDescent="0.2">
      <c r="A899" s="24"/>
      <c r="B899" s="4"/>
      <c r="C899" s="3"/>
      <c r="D899" s="5"/>
      <c r="E899" s="5"/>
    </row>
    <row r="900" spans="1:5" x14ac:dyDescent="0.2">
      <c r="A900" s="24"/>
      <c r="B900" s="4"/>
      <c r="C900" s="3"/>
      <c r="D900" s="5"/>
      <c r="E900" s="5"/>
    </row>
    <row r="901" spans="1:5" x14ac:dyDescent="0.2">
      <c r="A901" s="24"/>
      <c r="B901" s="4"/>
      <c r="C901" s="3"/>
      <c r="D901" s="5"/>
      <c r="E901" s="5"/>
    </row>
    <row r="902" spans="1:5" x14ac:dyDescent="0.2">
      <c r="A902" s="24"/>
      <c r="B902" s="4"/>
      <c r="C902" s="3"/>
      <c r="D902" s="5"/>
      <c r="E902" s="5"/>
    </row>
    <row r="903" spans="1:5" x14ac:dyDescent="0.2">
      <c r="A903" s="24"/>
      <c r="B903" s="4"/>
      <c r="C903" s="3"/>
      <c r="D903" s="5"/>
      <c r="E903" s="5"/>
    </row>
    <row r="904" spans="1:5" x14ac:dyDescent="0.2">
      <c r="A904" s="24"/>
      <c r="B904" s="4"/>
      <c r="C904" s="3"/>
      <c r="D904" s="5"/>
      <c r="E904" s="5"/>
    </row>
    <row r="905" spans="1:5" x14ac:dyDescent="0.2">
      <c r="A905" s="24"/>
      <c r="B905" s="4"/>
      <c r="C905" s="3"/>
      <c r="D905" s="5"/>
      <c r="E905" s="5"/>
    </row>
    <row r="906" spans="1:5" x14ac:dyDescent="0.2">
      <c r="A906" s="24"/>
      <c r="B906" s="4"/>
      <c r="C906" s="3"/>
      <c r="D906" s="5"/>
      <c r="E906" s="5"/>
    </row>
    <row r="907" spans="1:5" x14ac:dyDescent="0.2">
      <c r="A907" s="24"/>
      <c r="B907" s="4"/>
      <c r="C907" s="3"/>
      <c r="D907" s="5"/>
      <c r="E907" s="5"/>
    </row>
    <row r="908" spans="1:5" x14ac:dyDescent="0.2">
      <c r="A908" s="24"/>
      <c r="B908" s="4"/>
      <c r="C908" s="3"/>
      <c r="D908" s="5"/>
      <c r="E908" s="5"/>
    </row>
    <row r="909" spans="1:5" x14ac:dyDescent="0.2">
      <c r="A909" s="24"/>
      <c r="B909" s="4"/>
      <c r="C909" s="3"/>
      <c r="D909" s="5"/>
      <c r="E909" s="5"/>
    </row>
    <row r="910" spans="1:5" x14ac:dyDescent="0.2">
      <c r="A910" s="24"/>
      <c r="B910" s="4"/>
      <c r="C910" s="3"/>
      <c r="D910" s="5"/>
      <c r="E910" s="5"/>
    </row>
    <row r="911" spans="1:5" x14ac:dyDescent="0.2">
      <c r="A911" s="24"/>
      <c r="B911" s="4"/>
      <c r="C911" s="3"/>
      <c r="D911" s="5"/>
      <c r="E911" s="5"/>
    </row>
    <row r="912" spans="1:5" x14ac:dyDescent="0.2">
      <c r="A912" s="24"/>
      <c r="B912" s="4"/>
      <c r="C912" s="3"/>
      <c r="D912" s="5"/>
      <c r="E912" s="5"/>
    </row>
    <row r="913" spans="1:5" x14ac:dyDescent="0.2">
      <c r="A913" s="24"/>
      <c r="B913" s="4"/>
      <c r="C913" s="3"/>
      <c r="D913" s="5"/>
      <c r="E913" s="5"/>
    </row>
    <row r="914" spans="1:5" x14ac:dyDescent="0.2">
      <c r="A914" s="24"/>
      <c r="B914" s="4"/>
      <c r="C914" s="3"/>
      <c r="D914" s="5"/>
      <c r="E914" s="5"/>
    </row>
    <row r="915" spans="1:5" x14ac:dyDescent="0.2">
      <c r="A915" s="24"/>
      <c r="B915" s="4"/>
      <c r="C915" s="3"/>
      <c r="D915" s="5"/>
      <c r="E915" s="5"/>
    </row>
    <row r="916" spans="1:5" x14ac:dyDescent="0.2">
      <c r="A916" s="24"/>
      <c r="B916" s="4"/>
      <c r="C916" s="3"/>
      <c r="D916" s="5"/>
      <c r="E916" s="5"/>
    </row>
    <row r="917" spans="1:5" x14ac:dyDescent="0.2">
      <c r="A917" s="24"/>
      <c r="B917" s="4"/>
      <c r="C917" s="3"/>
      <c r="D917" s="5"/>
      <c r="E917" s="5"/>
    </row>
    <row r="918" spans="1:5" x14ac:dyDescent="0.2">
      <c r="A918" s="24"/>
      <c r="B918" s="4"/>
      <c r="C918" s="3"/>
      <c r="D918" s="5"/>
      <c r="E918" s="5"/>
    </row>
    <row r="919" spans="1:5" x14ac:dyDescent="0.2">
      <c r="A919" s="24"/>
      <c r="B919" s="4"/>
      <c r="C919" s="3"/>
      <c r="D919" s="5"/>
      <c r="E919" s="5"/>
    </row>
    <row r="920" spans="1:5" x14ac:dyDescent="0.2">
      <c r="A920" s="24"/>
      <c r="B920" s="4"/>
      <c r="C920" s="3"/>
      <c r="D920" s="5"/>
      <c r="E920" s="5"/>
    </row>
    <row r="921" spans="1:5" x14ac:dyDescent="0.2">
      <c r="A921" s="24"/>
      <c r="B921" s="4"/>
      <c r="C921" s="3"/>
      <c r="D921" s="5"/>
      <c r="E921" s="5"/>
    </row>
    <row r="922" spans="1:5" x14ac:dyDescent="0.2">
      <c r="A922" s="24"/>
      <c r="B922" s="4"/>
      <c r="C922" s="3"/>
      <c r="D922" s="5"/>
      <c r="E922" s="5"/>
    </row>
    <row r="923" spans="1:5" x14ac:dyDescent="0.2">
      <c r="A923" s="24"/>
      <c r="B923" s="4"/>
      <c r="C923" s="3"/>
      <c r="D923" s="5"/>
      <c r="E923" s="5"/>
    </row>
    <row r="924" spans="1:5" x14ac:dyDescent="0.2">
      <c r="A924" s="24"/>
      <c r="B924" s="4"/>
      <c r="C924" s="3"/>
      <c r="D924" s="5"/>
      <c r="E924" s="5"/>
    </row>
    <row r="925" spans="1:5" x14ac:dyDescent="0.2">
      <c r="A925" s="24"/>
      <c r="B925" s="4"/>
      <c r="C925" s="3"/>
      <c r="D925" s="5"/>
      <c r="E925" s="5"/>
    </row>
    <row r="926" spans="1:5" x14ac:dyDescent="0.2">
      <c r="A926" s="24"/>
      <c r="B926" s="4"/>
      <c r="C926" s="3"/>
      <c r="D926" s="5"/>
      <c r="E926" s="5"/>
    </row>
    <row r="927" spans="1:5" x14ac:dyDescent="0.2">
      <c r="A927" s="24"/>
      <c r="B927" s="4"/>
      <c r="C927" s="3"/>
      <c r="D927" s="5"/>
      <c r="E927" s="5"/>
    </row>
    <row r="928" spans="1:5" x14ac:dyDescent="0.2">
      <c r="A928" s="24"/>
      <c r="B928" s="4"/>
      <c r="C928" s="3"/>
      <c r="D928" s="5"/>
      <c r="E928" s="5"/>
    </row>
    <row r="929" spans="1:5" x14ac:dyDescent="0.2">
      <c r="A929" s="24"/>
      <c r="B929" s="4"/>
      <c r="C929" s="3"/>
      <c r="D929" s="5"/>
      <c r="E929" s="5"/>
    </row>
    <row r="930" spans="1:5" x14ac:dyDescent="0.2">
      <c r="A930" s="24"/>
      <c r="B930" s="4"/>
      <c r="C930" s="3"/>
      <c r="D930" s="5"/>
      <c r="E930" s="5"/>
    </row>
    <row r="931" spans="1:5" x14ac:dyDescent="0.2">
      <c r="A931" s="24"/>
      <c r="B931" s="4"/>
      <c r="C931" s="3"/>
      <c r="D931" s="5"/>
      <c r="E931" s="5"/>
    </row>
    <row r="932" spans="1:5" x14ac:dyDescent="0.2">
      <c r="A932" s="24"/>
      <c r="B932" s="4"/>
      <c r="C932" s="3"/>
      <c r="D932" s="5"/>
      <c r="E932" s="5"/>
    </row>
    <row r="933" spans="1:5" x14ac:dyDescent="0.2">
      <c r="A933" s="24"/>
      <c r="B933" s="4"/>
      <c r="C933" s="3"/>
      <c r="D933" s="5"/>
      <c r="E933" s="5"/>
    </row>
    <row r="934" spans="1:5" x14ac:dyDescent="0.2">
      <c r="A934" s="24"/>
      <c r="B934" s="4"/>
      <c r="C934" s="3"/>
      <c r="D934" s="5"/>
      <c r="E934" s="5"/>
    </row>
    <row r="935" spans="1:5" x14ac:dyDescent="0.2">
      <c r="A935" s="24"/>
      <c r="B935" s="4"/>
      <c r="C935" s="3"/>
      <c r="D935" s="5"/>
      <c r="E935" s="5"/>
    </row>
    <row r="936" spans="1:5" x14ac:dyDescent="0.2">
      <c r="A936" s="24"/>
      <c r="B936" s="4"/>
      <c r="C936" s="3"/>
      <c r="D936" s="5"/>
      <c r="E936" s="5"/>
    </row>
    <row r="937" spans="1:5" x14ac:dyDescent="0.2">
      <c r="A937" s="24"/>
      <c r="B937" s="4"/>
      <c r="C937" s="3"/>
      <c r="D937" s="5"/>
      <c r="E937" s="5"/>
    </row>
    <row r="938" spans="1:5" x14ac:dyDescent="0.2">
      <c r="A938" s="24"/>
      <c r="B938" s="4"/>
      <c r="C938" s="3"/>
      <c r="D938" s="5"/>
      <c r="E938" s="5"/>
    </row>
    <row r="939" spans="1:5" x14ac:dyDescent="0.2">
      <c r="A939" s="24"/>
      <c r="B939" s="4"/>
      <c r="C939" s="3"/>
      <c r="D939" s="5"/>
      <c r="E939" s="5"/>
    </row>
    <row r="940" spans="1:5" x14ac:dyDescent="0.2">
      <c r="A940" s="24"/>
      <c r="B940" s="4"/>
      <c r="C940" s="3"/>
      <c r="D940" s="5"/>
      <c r="E940" s="5"/>
    </row>
    <row r="941" spans="1:5" x14ac:dyDescent="0.2">
      <c r="A941" s="24"/>
      <c r="B941" s="4"/>
      <c r="C941" s="3"/>
      <c r="D941" s="5"/>
      <c r="E941" s="5"/>
    </row>
    <row r="942" spans="1:5" x14ac:dyDescent="0.2">
      <c r="A942" s="24"/>
      <c r="B942" s="4"/>
      <c r="C942" s="3"/>
      <c r="D942" s="5"/>
      <c r="E942" s="5"/>
    </row>
    <row r="943" spans="1:5" x14ac:dyDescent="0.2">
      <c r="A943" s="24"/>
      <c r="B943" s="4"/>
      <c r="C943" s="3"/>
      <c r="D943" s="5"/>
      <c r="E943" s="5"/>
    </row>
    <row r="944" spans="1:5" x14ac:dyDescent="0.2">
      <c r="A944" s="24"/>
      <c r="B944" s="4"/>
      <c r="C944" s="3"/>
      <c r="D944" s="5"/>
      <c r="E944" s="5"/>
    </row>
    <row r="945" spans="1:5" x14ac:dyDescent="0.2">
      <c r="A945" s="24"/>
      <c r="B945" s="4"/>
      <c r="C945" s="3"/>
      <c r="D945" s="5"/>
      <c r="E945" s="5"/>
    </row>
    <row r="946" spans="1:5" x14ac:dyDescent="0.2">
      <c r="A946" s="24"/>
      <c r="B946" s="4"/>
      <c r="C946" s="3"/>
      <c r="D946" s="5"/>
      <c r="E946" s="5"/>
    </row>
    <row r="947" spans="1:5" x14ac:dyDescent="0.2">
      <c r="A947" s="24"/>
      <c r="B947" s="4"/>
      <c r="C947" s="3"/>
      <c r="D947" s="5"/>
      <c r="E947" s="5"/>
    </row>
    <row r="948" spans="1:5" x14ac:dyDescent="0.2">
      <c r="A948" s="24"/>
      <c r="B948" s="4"/>
      <c r="C948" s="3"/>
      <c r="D948" s="5"/>
      <c r="E948" s="5"/>
    </row>
    <row r="949" spans="1:5" x14ac:dyDescent="0.2">
      <c r="A949" s="24"/>
      <c r="B949" s="4"/>
      <c r="C949" s="3"/>
      <c r="D949" s="5"/>
      <c r="E949" s="5"/>
    </row>
    <row r="950" spans="1:5" x14ac:dyDescent="0.2">
      <c r="A950" s="24"/>
      <c r="B950" s="4"/>
      <c r="C950" s="3"/>
      <c r="D950" s="5"/>
      <c r="E950" s="5"/>
    </row>
    <row r="951" spans="1:5" x14ac:dyDescent="0.2">
      <c r="A951" s="24"/>
      <c r="B951" s="4"/>
      <c r="C951" s="3"/>
      <c r="D951" s="5"/>
      <c r="E951" s="5"/>
    </row>
    <row r="952" spans="1:5" x14ac:dyDescent="0.2">
      <c r="A952" s="24"/>
      <c r="B952" s="4"/>
      <c r="C952" s="3"/>
      <c r="D952" s="5"/>
      <c r="E952" s="5"/>
    </row>
    <row r="953" spans="1:5" x14ac:dyDescent="0.2">
      <c r="A953" s="24"/>
      <c r="B953" s="4"/>
      <c r="C953" s="3"/>
      <c r="D953" s="5"/>
      <c r="E953" s="5"/>
    </row>
    <row r="954" spans="1:5" x14ac:dyDescent="0.2">
      <c r="A954" s="24"/>
      <c r="B954" s="4"/>
      <c r="C954" s="3"/>
      <c r="D954" s="5"/>
      <c r="E954" s="5"/>
    </row>
    <row r="955" spans="1:5" x14ac:dyDescent="0.2">
      <c r="A955" s="24"/>
      <c r="B955" s="4"/>
      <c r="C955" s="3"/>
      <c r="D955" s="5"/>
      <c r="E955" s="5"/>
    </row>
    <row r="956" spans="1:5" x14ac:dyDescent="0.2">
      <c r="A956" s="24"/>
      <c r="B956" s="4"/>
      <c r="C956" s="3"/>
      <c r="D956" s="5"/>
      <c r="E956" s="5"/>
    </row>
    <row r="957" spans="1:5" x14ac:dyDescent="0.2">
      <c r="A957" s="24"/>
      <c r="B957" s="4"/>
      <c r="C957" s="3"/>
      <c r="D957" s="5"/>
      <c r="E957" s="5"/>
    </row>
    <row r="958" spans="1:5" x14ac:dyDescent="0.2">
      <c r="A958" s="24"/>
      <c r="B958" s="4"/>
      <c r="C958" s="3"/>
      <c r="D958" s="5"/>
      <c r="E958" s="5"/>
    </row>
    <row r="959" spans="1:5" x14ac:dyDescent="0.2">
      <c r="A959" s="24"/>
      <c r="B959" s="4"/>
      <c r="C959" s="3"/>
      <c r="D959" s="5"/>
      <c r="E959" s="5"/>
    </row>
    <row r="960" spans="1:5" x14ac:dyDescent="0.2">
      <c r="A960" s="24"/>
      <c r="B960" s="4"/>
      <c r="C960" s="3"/>
      <c r="D960" s="5"/>
      <c r="E960" s="5"/>
    </row>
    <row r="961" spans="1:5" x14ac:dyDescent="0.2">
      <c r="A961" s="24"/>
      <c r="B961" s="4"/>
      <c r="C961" s="3"/>
      <c r="D961" s="5"/>
      <c r="E961" s="5"/>
    </row>
    <row r="962" spans="1:5" x14ac:dyDescent="0.2">
      <c r="A962" s="24"/>
      <c r="B962" s="4"/>
      <c r="C962" s="3"/>
      <c r="D962" s="5"/>
      <c r="E962" s="5"/>
    </row>
    <row r="963" spans="1:5" x14ac:dyDescent="0.2">
      <c r="A963" s="24"/>
      <c r="B963" s="4"/>
      <c r="C963" s="3"/>
      <c r="D963" s="5"/>
      <c r="E963" s="5"/>
    </row>
    <row r="964" spans="1:5" x14ac:dyDescent="0.2">
      <c r="A964" s="24"/>
      <c r="B964" s="4"/>
      <c r="C964" s="3"/>
      <c r="D964" s="5"/>
      <c r="E964" s="5"/>
    </row>
    <row r="965" spans="1:5" x14ac:dyDescent="0.2">
      <c r="A965" s="24"/>
      <c r="B965" s="4"/>
      <c r="C965" s="3"/>
      <c r="D965" s="5"/>
      <c r="E965" s="5"/>
    </row>
    <row r="966" spans="1:5" x14ac:dyDescent="0.2">
      <c r="A966" s="24"/>
      <c r="B966" s="4"/>
      <c r="C966" s="3"/>
      <c r="D966" s="5"/>
      <c r="E966" s="5"/>
    </row>
    <row r="967" spans="1:5" x14ac:dyDescent="0.2">
      <c r="A967" s="24"/>
      <c r="B967" s="4"/>
      <c r="C967" s="3"/>
      <c r="D967" s="5"/>
      <c r="E967" s="5"/>
    </row>
    <row r="968" spans="1:5" x14ac:dyDescent="0.2">
      <c r="A968" s="24"/>
      <c r="B968" s="4"/>
      <c r="C968" s="3"/>
      <c r="D968" s="5"/>
      <c r="E968" s="5"/>
    </row>
    <row r="969" spans="1:5" x14ac:dyDescent="0.2">
      <c r="A969" s="24"/>
      <c r="B969" s="4"/>
      <c r="C969" s="3"/>
      <c r="D969" s="5"/>
      <c r="E969" s="5"/>
    </row>
    <row r="970" spans="1:5" x14ac:dyDescent="0.2">
      <c r="A970" s="24"/>
      <c r="B970" s="4"/>
      <c r="C970" s="3"/>
      <c r="D970" s="5"/>
      <c r="E970" s="5"/>
    </row>
    <row r="971" spans="1:5" x14ac:dyDescent="0.2">
      <c r="A971" s="24"/>
      <c r="B971" s="4"/>
      <c r="C971" s="3"/>
      <c r="D971" s="5"/>
      <c r="E971" s="5"/>
    </row>
    <row r="972" spans="1:5" x14ac:dyDescent="0.2">
      <c r="A972" s="24"/>
      <c r="B972" s="4"/>
      <c r="C972" s="3"/>
      <c r="D972" s="5"/>
      <c r="E972" s="5"/>
    </row>
    <row r="973" spans="1:5" x14ac:dyDescent="0.2">
      <c r="A973" s="24"/>
      <c r="B973" s="4"/>
      <c r="C973" s="3"/>
      <c r="D973" s="5"/>
      <c r="E973" s="5"/>
    </row>
    <row r="974" spans="1:5" x14ac:dyDescent="0.2">
      <c r="A974" s="24"/>
      <c r="B974" s="4"/>
      <c r="C974" s="3"/>
      <c r="D974" s="5"/>
      <c r="E974" s="5"/>
    </row>
    <row r="975" spans="1:5" x14ac:dyDescent="0.2">
      <c r="A975" s="24"/>
      <c r="B975" s="4"/>
      <c r="C975" s="3"/>
      <c r="D975" s="5"/>
      <c r="E975" s="5"/>
    </row>
    <row r="976" spans="1:5" x14ac:dyDescent="0.2">
      <c r="A976" s="24"/>
      <c r="B976" s="4"/>
      <c r="C976" s="3"/>
      <c r="D976" s="5"/>
      <c r="E976" s="5"/>
    </row>
    <row r="977" spans="1:5" x14ac:dyDescent="0.2">
      <c r="A977" s="24"/>
      <c r="B977" s="4"/>
      <c r="C977" s="3"/>
      <c r="D977" s="5"/>
      <c r="E977" s="5"/>
    </row>
    <row r="978" spans="1:5" x14ac:dyDescent="0.2">
      <c r="A978" s="24"/>
      <c r="B978" s="4"/>
      <c r="C978" s="3"/>
      <c r="D978" s="5"/>
      <c r="E978" s="5"/>
    </row>
    <row r="979" spans="1:5" x14ac:dyDescent="0.2">
      <c r="A979" s="24"/>
      <c r="B979" s="4"/>
      <c r="C979" s="3"/>
      <c r="D979" s="5"/>
      <c r="E979" s="5"/>
    </row>
    <row r="980" spans="1:5" x14ac:dyDescent="0.2">
      <c r="A980" s="24"/>
      <c r="B980" s="4"/>
      <c r="C980" s="3"/>
      <c r="D980" s="5"/>
      <c r="E980" s="5"/>
    </row>
    <row r="981" spans="1:5" x14ac:dyDescent="0.2">
      <c r="A981" s="24"/>
      <c r="B981" s="4"/>
      <c r="C981" s="3"/>
      <c r="D981" s="5"/>
      <c r="E981" s="5"/>
    </row>
    <row r="982" spans="1:5" x14ac:dyDescent="0.2">
      <c r="A982" s="24"/>
      <c r="B982" s="4"/>
      <c r="C982" s="3"/>
      <c r="D982" s="5"/>
      <c r="E982" s="5"/>
    </row>
    <row r="983" spans="1:5" x14ac:dyDescent="0.2">
      <c r="A983" s="24"/>
      <c r="B983" s="4"/>
      <c r="C983" s="3"/>
      <c r="D983" s="5"/>
      <c r="E983" s="5"/>
    </row>
    <row r="984" spans="1:5" x14ac:dyDescent="0.2">
      <c r="A984" s="24"/>
      <c r="B984" s="4"/>
      <c r="C984" s="3"/>
      <c r="D984" s="5"/>
      <c r="E984" s="5"/>
    </row>
    <row r="985" spans="1:5" x14ac:dyDescent="0.2">
      <c r="A985" s="24"/>
      <c r="B985" s="4"/>
      <c r="C985" s="3"/>
      <c r="D985" s="5"/>
      <c r="E985" s="5"/>
    </row>
    <row r="986" spans="1:5" x14ac:dyDescent="0.2">
      <c r="A986" s="24"/>
      <c r="B986" s="4"/>
      <c r="C986" s="3"/>
      <c r="D986" s="5"/>
      <c r="E986" s="5"/>
    </row>
    <row r="987" spans="1:5" x14ac:dyDescent="0.2">
      <c r="A987" s="24"/>
      <c r="B987" s="4"/>
      <c r="C987" s="3"/>
      <c r="D987" s="5"/>
      <c r="E987" s="5"/>
    </row>
    <row r="988" spans="1:5" x14ac:dyDescent="0.2">
      <c r="A988" s="24"/>
      <c r="B988" s="4"/>
      <c r="C988" s="3"/>
      <c r="D988" s="5"/>
      <c r="E988" s="5"/>
    </row>
    <row r="989" spans="1:5" x14ac:dyDescent="0.2">
      <c r="A989" s="24"/>
      <c r="B989" s="4"/>
      <c r="C989" s="3"/>
      <c r="D989" s="5"/>
      <c r="E989" s="5"/>
    </row>
    <row r="990" spans="1:5" x14ac:dyDescent="0.2">
      <c r="A990" s="24"/>
      <c r="B990" s="4"/>
      <c r="C990" s="3"/>
      <c r="D990" s="5"/>
      <c r="E990" s="5"/>
    </row>
    <row r="991" spans="1:5" x14ac:dyDescent="0.2">
      <c r="A991" s="24"/>
      <c r="B991" s="4"/>
      <c r="C991" s="3"/>
      <c r="D991" s="5"/>
      <c r="E991" s="5"/>
    </row>
    <row r="992" spans="1:5" x14ac:dyDescent="0.2">
      <c r="A992" s="24"/>
      <c r="B992" s="4"/>
      <c r="C992" s="3"/>
      <c r="D992" s="5"/>
      <c r="E992" s="5"/>
    </row>
    <row r="993" spans="1:5" x14ac:dyDescent="0.2">
      <c r="A993" s="24"/>
      <c r="B993" s="4"/>
      <c r="C993" s="3"/>
      <c r="D993" s="5"/>
      <c r="E993" s="5"/>
    </row>
    <row r="994" spans="1:5" x14ac:dyDescent="0.2">
      <c r="A994" s="24"/>
      <c r="B994" s="4"/>
      <c r="C994" s="3"/>
      <c r="D994" s="5"/>
      <c r="E994" s="5"/>
    </row>
    <row r="995" spans="1:5" x14ac:dyDescent="0.2">
      <c r="A995" s="24"/>
      <c r="B995" s="4"/>
      <c r="C995" s="3"/>
      <c r="D995" s="5"/>
      <c r="E995" s="5"/>
    </row>
    <row r="996" spans="1:5" x14ac:dyDescent="0.2">
      <c r="A996" s="24"/>
      <c r="B996" s="4"/>
      <c r="C996" s="3"/>
      <c r="D996" s="5"/>
      <c r="E996" s="5"/>
    </row>
    <row r="997" spans="1:5" x14ac:dyDescent="0.2">
      <c r="A997" s="24"/>
      <c r="B997" s="4"/>
      <c r="C997" s="3"/>
      <c r="D997" s="5"/>
      <c r="E997" s="5"/>
    </row>
    <row r="998" spans="1:5" x14ac:dyDescent="0.2">
      <c r="A998" s="24"/>
      <c r="B998" s="4"/>
      <c r="C998" s="3"/>
      <c r="D998" s="5"/>
      <c r="E998" s="5"/>
    </row>
    <row r="999" spans="1:5" x14ac:dyDescent="0.2">
      <c r="A999" s="24"/>
      <c r="B999" s="4"/>
      <c r="C999" s="3"/>
      <c r="D999" s="5"/>
      <c r="E999" s="5"/>
    </row>
    <row r="1000" spans="1:5" x14ac:dyDescent="0.2">
      <c r="A1000" s="24"/>
      <c r="B1000" s="4"/>
      <c r="C1000" s="3"/>
      <c r="D1000" s="5"/>
      <c r="E1000" s="5"/>
    </row>
    <row r="1001" spans="1:5" x14ac:dyDescent="0.2">
      <c r="A1001" s="24"/>
      <c r="B1001" s="4"/>
      <c r="C1001" s="3"/>
      <c r="D1001" s="5"/>
      <c r="E1001" s="5"/>
    </row>
    <row r="1002" spans="1:5" x14ac:dyDescent="0.2">
      <c r="A1002" s="24"/>
      <c r="B1002" s="4"/>
      <c r="C1002" s="3"/>
      <c r="D1002" s="5"/>
      <c r="E1002" s="5"/>
    </row>
    <row r="1003" spans="1:5" x14ac:dyDescent="0.2">
      <c r="A1003" s="24"/>
      <c r="B1003" s="4"/>
      <c r="C1003" s="3"/>
      <c r="D1003" s="5"/>
      <c r="E1003" s="5"/>
    </row>
    <row r="1004" spans="1:5" x14ac:dyDescent="0.2">
      <c r="A1004" s="24"/>
      <c r="B1004" s="4"/>
      <c r="C1004" s="3"/>
      <c r="D1004" s="5"/>
      <c r="E1004" s="5"/>
    </row>
    <row r="1005" spans="1:5" x14ac:dyDescent="0.2">
      <c r="A1005" s="24"/>
      <c r="B1005" s="4"/>
      <c r="C1005" s="3"/>
      <c r="D1005" s="5"/>
      <c r="E1005" s="5"/>
    </row>
    <row r="1006" spans="1:5" x14ac:dyDescent="0.2">
      <c r="A1006" s="24"/>
      <c r="B1006" s="4"/>
      <c r="C1006" s="3"/>
      <c r="D1006" s="5"/>
      <c r="E1006" s="5"/>
    </row>
    <row r="1007" spans="1:5" x14ac:dyDescent="0.2">
      <c r="A1007" s="24"/>
      <c r="B1007" s="4"/>
      <c r="C1007" s="3"/>
      <c r="D1007" s="5"/>
      <c r="E1007" s="5"/>
    </row>
    <row r="1008" spans="1:5" x14ac:dyDescent="0.2">
      <c r="A1008" s="24"/>
      <c r="B1008" s="4"/>
      <c r="C1008" s="3"/>
      <c r="D1008" s="5"/>
      <c r="E1008" s="5"/>
    </row>
    <row r="1009" spans="1:5" x14ac:dyDescent="0.2">
      <c r="A1009" s="24"/>
      <c r="B1009" s="4"/>
      <c r="C1009" s="3"/>
      <c r="D1009" s="5"/>
      <c r="E1009" s="5"/>
    </row>
    <row r="1010" spans="1:5" x14ac:dyDescent="0.2">
      <c r="A1010" s="24"/>
      <c r="B1010" s="4"/>
      <c r="C1010" s="3"/>
      <c r="D1010" s="5"/>
      <c r="E1010" s="5"/>
    </row>
    <row r="1011" spans="1:5" x14ac:dyDescent="0.2">
      <c r="A1011" s="24"/>
      <c r="B1011" s="4"/>
      <c r="C1011" s="3"/>
      <c r="D1011" s="5"/>
      <c r="E1011" s="5"/>
    </row>
    <row r="1012" spans="1:5" x14ac:dyDescent="0.2">
      <c r="A1012" s="24"/>
      <c r="B1012" s="4"/>
      <c r="C1012" s="3"/>
      <c r="D1012" s="5"/>
      <c r="E1012" s="5"/>
    </row>
    <row r="1013" spans="1:5" x14ac:dyDescent="0.2">
      <c r="A1013" s="24"/>
      <c r="B1013" s="4"/>
      <c r="C1013" s="3"/>
      <c r="D1013" s="5"/>
      <c r="E1013" s="5"/>
    </row>
    <row r="1014" spans="1:5" x14ac:dyDescent="0.2">
      <c r="A1014" s="24"/>
      <c r="B1014" s="4"/>
      <c r="C1014" s="3"/>
      <c r="D1014" s="5"/>
      <c r="E1014" s="5"/>
    </row>
    <row r="1015" spans="1:5" x14ac:dyDescent="0.2">
      <c r="A1015" s="24"/>
      <c r="B1015" s="4"/>
      <c r="C1015" s="3"/>
      <c r="D1015" s="5"/>
      <c r="E1015" s="5"/>
    </row>
    <row r="1016" spans="1:5" x14ac:dyDescent="0.2">
      <c r="A1016" s="24"/>
      <c r="B1016" s="4"/>
      <c r="C1016" s="3"/>
      <c r="D1016" s="5"/>
      <c r="E1016" s="5"/>
    </row>
    <row r="1017" spans="1:5" x14ac:dyDescent="0.2">
      <c r="A1017" s="24"/>
      <c r="B1017" s="4"/>
      <c r="C1017" s="3"/>
      <c r="D1017" s="5"/>
      <c r="E1017" s="5"/>
    </row>
    <row r="1018" spans="1:5" x14ac:dyDescent="0.2">
      <c r="A1018" s="24"/>
      <c r="B1018" s="4"/>
      <c r="C1018" s="3"/>
      <c r="D1018" s="5"/>
      <c r="E1018" s="5"/>
    </row>
    <row r="1019" spans="1:5" x14ac:dyDescent="0.2">
      <c r="A1019" s="24"/>
      <c r="B1019" s="4"/>
      <c r="C1019" s="3"/>
      <c r="D1019" s="5"/>
      <c r="E1019" s="5"/>
    </row>
    <row r="1020" spans="1:5" x14ac:dyDescent="0.2">
      <c r="A1020" s="24"/>
      <c r="B1020" s="4"/>
      <c r="C1020" s="3"/>
      <c r="D1020" s="5"/>
      <c r="E1020" s="5"/>
    </row>
    <row r="1021" spans="1:5" x14ac:dyDescent="0.2">
      <c r="A1021" s="24"/>
      <c r="B1021" s="4"/>
      <c r="C1021" s="3"/>
      <c r="D1021" s="5"/>
      <c r="E1021" s="5"/>
    </row>
    <row r="1022" spans="1:5" x14ac:dyDescent="0.2">
      <c r="A1022" s="24"/>
      <c r="B1022" s="4"/>
      <c r="C1022" s="3"/>
      <c r="D1022" s="5"/>
      <c r="E1022" s="5"/>
    </row>
    <row r="1023" spans="1:5" x14ac:dyDescent="0.2">
      <c r="A1023" s="24"/>
      <c r="B1023" s="4"/>
      <c r="C1023" s="3"/>
      <c r="D1023" s="5"/>
      <c r="E1023" s="5"/>
    </row>
    <row r="1024" spans="1:5" x14ac:dyDescent="0.2">
      <c r="A1024" s="24"/>
      <c r="B1024" s="4"/>
      <c r="C1024" s="3"/>
      <c r="D1024" s="5"/>
      <c r="E1024" s="5"/>
    </row>
    <row r="1025" spans="1:5" x14ac:dyDescent="0.2">
      <c r="A1025" s="24"/>
      <c r="B1025" s="4"/>
      <c r="C1025" s="3"/>
      <c r="D1025" s="5"/>
      <c r="E1025" s="5"/>
    </row>
    <row r="1026" spans="1:5" x14ac:dyDescent="0.2">
      <c r="A1026" s="24"/>
      <c r="B1026" s="4"/>
      <c r="C1026" s="3"/>
      <c r="D1026" s="5"/>
      <c r="E1026" s="5"/>
    </row>
    <row r="1027" spans="1:5" x14ac:dyDescent="0.2">
      <c r="A1027" s="24"/>
      <c r="B1027" s="4"/>
      <c r="C1027" s="3"/>
      <c r="D1027" s="5"/>
      <c r="E1027" s="5"/>
    </row>
    <row r="1028" spans="1:5" x14ac:dyDescent="0.2">
      <c r="A1028" s="24"/>
      <c r="B1028" s="4"/>
      <c r="C1028" s="3"/>
      <c r="D1028" s="5"/>
      <c r="E1028" s="5"/>
    </row>
    <row r="1029" spans="1:5" x14ac:dyDescent="0.2">
      <c r="A1029" s="24"/>
      <c r="B1029" s="4"/>
      <c r="C1029" s="3"/>
      <c r="D1029" s="5"/>
      <c r="E1029" s="5"/>
    </row>
    <row r="1030" spans="1:5" x14ac:dyDescent="0.2">
      <c r="A1030" s="24"/>
      <c r="B1030" s="4"/>
      <c r="C1030" s="3"/>
      <c r="D1030" s="5"/>
      <c r="E1030" s="5"/>
    </row>
    <row r="1031" spans="1:5" x14ac:dyDescent="0.2">
      <c r="A1031" s="24"/>
      <c r="B1031" s="4"/>
      <c r="C1031" s="3"/>
      <c r="D1031" s="5"/>
      <c r="E1031" s="5"/>
    </row>
    <row r="1032" spans="1:5" x14ac:dyDescent="0.2">
      <c r="A1032" s="24"/>
      <c r="B1032" s="4"/>
      <c r="C1032" s="3"/>
      <c r="D1032" s="5"/>
      <c r="E1032" s="5"/>
    </row>
    <row r="1033" spans="1:5" x14ac:dyDescent="0.2">
      <c r="A1033" s="24"/>
      <c r="B1033" s="4"/>
      <c r="C1033" s="3"/>
      <c r="D1033" s="5"/>
      <c r="E1033" s="5"/>
    </row>
    <row r="1034" spans="1:5" x14ac:dyDescent="0.2">
      <c r="A1034" s="24"/>
      <c r="B1034" s="4"/>
      <c r="C1034" s="3"/>
      <c r="D1034" s="5"/>
      <c r="E1034" s="5"/>
    </row>
    <row r="1035" spans="1:5" x14ac:dyDescent="0.2">
      <c r="A1035" s="24"/>
      <c r="B1035" s="4"/>
      <c r="C1035" s="3"/>
      <c r="D1035" s="5"/>
      <c r="E1035" s="5"/>
    </row>
    <row r="1036" spans="1:5" x14ac:dyDescent="0.2">
      <c r="A1036" s="24"/>
      <c r="B1036" s="4"/>
      <c r="C1036" s="3"/>
      <c r="D1036" s="5"/>
      <c r="E1036" s="5"/>
    </row>
    <row r="1037" spans="1:5" x14ac:dyDescent="0.2">
      <c r="A1037" s="24"/>
      <c r="B1037" s="4"/>
      <c r="C1037" s="3"/>
      <c r="D1037" s="5"/>
      <c r="E1037" s="5"/>
    </row>
    <row r="1038" spans="1:5" x14ac:dyDescent="0.2">
      <c r="A1038" s="24"/>
      <c r="B1038" s="4"/>
      <c r="C1038" s="3"/>
      <c r="D1038" s="5"/>
      <c r="E1038" s="5"/>
    </row>
    <row r="1039" spans="1:5" x14ac:dyDescent="0.2">
      <c r="A1039" s="24"/>
      <c r="B1039" s="4"/>
      <c r="C1039" s="3"/>
      <c r="D1039" s="5"/>
      <c r="E1039" s="5"/>
    </row>
    <row r="1040" spans="1:5" x14ac:dyDescent="0.2">
      <c r="A1040" s="24"/>
      <c r="B1040" s="4"/>
      <c r="C1040" s="3"/>
      <c r="D1040" s="5"/>
      <c r="E1040" s="5"/>
    </row>
    <row r="1041" spans="1:5" x14ac:dyDescent="0.2">
      <c r="A1041" s="24"/>
      <c r="B1041" s="4"/>
      <c r="C1041" s="3"/>
      <c r="D1041" s="5"/>
      <c r="E1041" s="5"/>
    </row>
    <row r="1042" spans="1:5" x14ac:dyDescent="0.2">
      <c r="A1042" s="24"/>
      <c r="B1042" s="4"/>
      <c r="C1042" s="3"/>
      <c r="D1042" s="5"/>
      <c r="E1042" s="5"/>
    </row>
    <row r="1043" spans="1:5" x14ac:dyDescent="0.2">
      <c r="A1043" s="24"/>
      <c r="B1043" s="4"/>
      <c r="C1043" s="3"/>
      <c r="D1043" s="5"/>
      <c r="E1043" s="5"/>
    </row>
    <row r="1044" spans="1:5" x14ac:dyDescent="0.2">
      <c r="A1044" s="24"/>
      <c r="B1044" s="4"/>
      <c r="C1044" s="3"/>
      <c r="D1044" s="5"/>
      <c r="E1044" s="5"/>
    </row>
    <row r="1045" spans="1:5" x14ac:dyDescent="0.2">
      <c r="A1045" s="24"/>
      <c r="B1045" s="4"/>
      <c r="C1045" s="3"/>
      <c r="D1045" s="5"/>
      <c r="E1045" s="5"/>
    </row>
    <row r="1046" spans="1:5" x14ac:dyDescent="0.2">
      <c r="A1046" s="24"/>
      <c r="B1046" s="4"/>
      <c r="C1046" s="3"/>
      <c r="D1046" s="5"/>
      <c r="E1046" s="5"/>
    </row>
    <row r="1047" spans="1:5" x14ac:dyDescent="0.2">
      <c r="A1047" s="24"/>
      <c r="B1047" s="4"/>
      <c r="C1047" s="3"/>
      <c r="D1047" s="5"/>
      <c r="E1047" s="5"/>
    </row>
    <row r="1048" spans="1:5" x14ac:dyDescent="0.2">
      <c r="A1048" s="24"/>
      <c r="B1048" s="4"/>
      <c r="C1048" s="3"/>
      <c r="D1048" s="5"/>
      <c r="E1048" s="5"/>
    </row>
    <row r="1049" spans="1:5" x14ac:dyDescent="0.2">
      <c r="A1049" s="24"/>
      <c r="B1049" s="4"/>
      <c r="C1049" s="3"/>
      <c r="D1049" s="5"/>
      <c r="E1049" s="5"/>
    </row>
    <row r="1050" spans="1:5" x14ac:dyDescent="0.2">
      <c r="A1050" s="24"/>
      <c r="B1050" s="4"/>
      <c r="C1050" s="3"/>
      <c r="D1050" s="5"/>
      <c r="E1050" s="5"/>
    </row>
    <row r="1051" spans="1:5" x14ac:dyDescent="0.2">
      <c r="A1051" s="24"/>
      <c r="B1051" s="4"/>
      <c r="C1051" s="3"/>
      <c r="D1051" s="5"/>
      <c r="E1051" s="5"/>
    </row>
    <row r="1052" spans="1:5" x14ac:dyDescent="0.2">
      <c r="A1052" s="24"/>
      <c r="B1052" s="4"/>
      <c r="C1052" s="3"/>
      <c r="D1052" s="5"/>
      <c r="E1052" s="5"/>
    </row>
    <row r="1053" spans="1:5" x14ac:dyDescent="0.2">
      <c r="A1053" s="24"/>
      <c r="B1053" s="4"/>
      <c r="C1053" s="3"/>
      <c r="D1053" s="5"/>
      <c r="E1053" s="5"/>
    </row>
    <row r="1054" spans="1:5" x14ac:dyDescent="0.2">
      <c r="A1054" s="24"/>
      <c r="B1054" s="4"/>
      <c r="C1054" s="3"/>
      <c r="D1054" s="5"/>
      <c r="E1054" s="5"/>
    </row>
    <row r="1055" spans="1:5" x14ac:dyDescent="0.2">
      <c r="A1055" s="24"/>
      <c r="B1055" s="4"/>
      <c r="C1055" s="3"/>
      <c r="D1055" s="5"/>
      <c r="E1055" s="5"/>
    </row>
    <row r="1056" spans="1:5" x14ac:dyDescent="0.2">
      <c r="A1056" s="24"/>
      <c r="B1056" s="4"/>
      <c r="C1056" s="3"/>
      <c r="D1056" s="5"/>
      <c r="E1056" s="5"/>
    </row>
    <row r="1057" spans="1:5" x14ac:dyDescent="0.2">
      <c r="A1057" s="24"/>
      <c r="B1057" s="4"/>
      <c r="C1057" s="3"/>
      <c r="D1057" s="5"/>
      <c r="E1057" s="5"/>
    </row>
    <row r="1058" spans="1:5" x14ac:dyDescent="0.2">
      <c r="A1058" s="24"/>
      <c r="B1058" s="4"/>
      <c r="C1058" s="3"/>
      <c r="D1058" s="5"/>
      <c r="E1058" s="5"/>
    </row>
    <row r="1059" spans="1:5" x14ac:dyDescent="0.2">
      <c r="A1059" s="24"/>
      <c r="B1059" s="4"/>
      <c r="C1059" s="3"/>
      <c r="D1059" s="5"/>
      <c r="E1059" s="5"/>
    </row>
    <row r="1060" spans="1:5" x14ac:dyDescent="0.2">
      <c r="A1060" s="24"/>
      <c r="B1060" s="4"/>
      <c r="C1060" s="3"/>
      <c r="D1060" s="5"/>
      <c r="E1060" s="5"/>
    </row>
    <row r="1061" spans="1:5" x14ac:dyDescent="0.2">
      <c r="A1061" s="24"/>
      <c r="B1061" s="4"/>
      <c r="C1061" s="3"/>
      <c r="D1061" s="5"/>
      <c r="E1061" s="5"/>
    </row>
    <row r="1062" spans="1:5" x14ac:dyDescent="0.2">
      <c r="A1062" s="24"/>
      <c r="B1062" s="4"/>
      <c r="C1062" s="3"/>
      <c r="D1062" s="5"/>
      <c r="E1062" s="5"/>
    </row>
    <row r="1063" spans="1:5" x14ac:dyDescent="0.2">
      <c r="A1063" s="24"/>
      <c r="B1063" s="4"/>
      <c r="C1063" s="3"/>
      <c r="D1063" s="5"/>
      <c r="E1063" s="5"/>
    </row>
    <row r="1064" spans="1:5" x14ac:dyDescent="0.2">
      <c r="A1064" s="24"/>
      <c r="B1064" s="4"/>
      <c r="C1064" s="3"/>
      <c r="D1064" s="5"/>
      <c r="E1064" s="5"/>
    </row>
    <row r="1065" spans="1:5" x14ac:dyDescent="0.2">
      <c r="A1065" s="24"/>
      <c r="B1065" s="4"/>
      <c r="C1065" s="3"/>
      <c r="D1065" s="5"/>
      <c r="E1065" s="5"/>
    </row>
    <row r="1066" spans="1:5" x14ac:dyDescent="0.2">
      <c r="A1066" s="24"/>
      <c r="B1066" s="4"/>
      <c r="C1066" s="3"/>
      <c r="D1066" s="5"/>
      <c r="E1066" s="5"/>
    </row>
    <row r="1067" spans="1:5" x14ac:dyDescent="0.2">
      <c r="A1067" s="24"/>
      <c r="B1067" s="4"/>
      <c r="C1067" s="3"/>
      <c r="D1067" s="5"/>
      <c r="E1067" s="5"/>
    </row>
    <row r="1068" spans="1:5" x14ac:dyDescent="0.2">
      <c r="A1068" s="24"/>
      <c r="B1068" s="4"/>
      <c r="C1068" s="3"/>
      <c r="D1068" s="5"/>
      <c r="E1068" s="5"/>
    </row>
    <row r="1069" spans="1:5" x14ac:dyDescent="0.2">
      <c r="A1069" s="24"/>
      <c r="B1069" s="4"/>
      <c r="C1069" s="3"/>
      <c r="D1069" s="5"/>
      <c r="E1069" s="5"/>
    </row>
    <row r="1070" spans="1:5" x14ac:dyDescent="0.2">
      <c r="A1070" s="24"/>
      <c r="B1070" s="4"/>
      <c r="C1070" s="3"/>
      <c r="D1070" s="5"/>
      <c r="E1070" s="5"/>
    </row>
    <row r="1071" spans="1:5" x14ac:dyDescent="0.2">
      <c r="A1071" s="24"/>
      <c r="B1071" s="4"/>
      <c r="C1071" s="3"/>
      <c r="D1071" s="5"/>
      <c r="E1071" s="5"/>
    </row>
    <row r="1072" spans="1:5" x14ac:dyDescent="0.2">
      <c r="A1072" s="24"/>
      <c r="B1072" s="4"/>
      <c r="C1072" s="3"/>
      <c r="D1072" s="5"/>
      <c r="E1072" s="5"/>
    </row>
    <row r="1073" spans="1:5" x14ac:dyDescent="0.2">
      <c r="A1073" s="24"/>
      <c r="B1073" s="4"/>
      <c r="C1073" s="3"/>
      <c r="D1073" s="5"/>
      <c r="E1073" s="5"/>
    </row>
    <row r="1074" spans="1:5" x14ac:dyDescent="0.2">
      <c r="A1074" s="24"/>
      <c r="B1074" s="4"/>
      <c r="C1074" s="3"/>
      <c r="D1074" s="5"/>
      <c r="E1074" s="5"/>
    </row>
    <row r="1075" spans="1:5" x14ac:dyDescent="0.2">
      <c r="A1075" s="24"/>
      <c r="B1075" s="4"/>
      <c r="C1075" s="3"/>
      <c r="D1075" s="5"/>
      <c r="E1075" s="5"/>
    </row>
    <row r="1076" spans="1:5" x14ac:dyDescent="0.2">
      <c r="A1076" s="24"/>
      <c r="B1076" s="4"/>
      <c r="C1076" s="3"/>
      <c r="D1076" s="5"/>
      <c r="E1076" s="5"/>
    </row>
    <row r="1077" spans="1:5" x14ac:dyDescent="0.2">
      <c r="A1077" s="24"/>
      <c r="B1077" s="4"/>
      <c r="C1077" s="3"/>
      <c r="D1077" s="5"/>
      <c r="E1077" s="5"/>
    </row>
    <row r="1078" spans="1:5" x14ac:dyDescent="0.2">
      <c r="A1078" s="24"/>
      <c r="B1078" s="4"/>
      <c r="C1078" s="3"/>
      <c r="D1078" s="5"/>
      <c r="E1078" s="5"/>
    </row>
    <row r="1079" spans="1:5" x14ac:dyDescent="0.2">
      <c r="A1079" s="24"/>
      <c r="B1079" s="4"/>
      <c r="C1079" s="3"/>
      <c r="D1079" s="5"/>
      <c r="E1079" s="5"/>
    </row>
    <row r="1080" spans="1:5" x14ac:dyDescent="0.2">
      <c r="A1080" s="24"/>
      <c r="B1080" s="4"/>
      <c r="C1080" s="3"/>
      <c r="D1080" s="5"/>
      <c r="E1080" s="5"/>
    </row>
    <row r="1081" spans="1:5" x14ac:dyDescent="0.2">
      <c r="A1081" s="24"/>
      <c r="B1081" s="4"/>
      <c r="C1081" s="3"/>
      <c r="D1081" s="5"/>
      <c r="E1081" s="5"/>
    </row>
    <row r="1082" spans="1:5" x14ac:dyDescent="0.2">
      <c r="A1082" s="24"/>
      <c r="B1082" s="4"/>
      <c r="C1082" s="3"/>
      <c r="D1082" s="5"/>
      <c r="E1082" s="5"/>
    </row>
    <row r="1083" spans="1:5" x14ac:dyDescent="0.2">
      <c r="A1083" s="24"/>
      <c r="B1083" s="4"/>
      <c r="C1083" s="3"/>
      <c r="D1083" s="5"/>
      <c r="E1083" s="5"/>
    </row>
    <row r="1084" spans="1:5" x14ac:dyDescent="0.2">
      <c r="A1084" s="24"/>
      <c r="B1084" s="4"/>
      <c r="C1084" s="3"/>
      <c r="D1084" s="5"/>
      <c r="E1084" s="5"/>
    </row>
    <row r="1085" spans="1:5" x14ac:dyDescent="0.2">
      <c r="A1085" s="24"/>
      <c r="B1085" s="4"/>
      <c r="C1085" s="3"/>
      <c r="D1085" s="5"/>
      <c r="E1085" s="5"/>
    </row>
    <row r="1086" spans="1:5" x14ac:dyDescent="0.2">
      <c r="A1086" s="24"/>
      <c r="B1086" s="4"/>
      <c r="C1086" s="3"/>
      <c r="D1086" s="5"/>
      <c r="E1086" s="5"/>
    </row>
    <row r="1087" spans="1:5" x14ac:dyDescent="0.2">
      <c r="A1087" s="24"/>
      <c r="B1087" s="4"/>
      <c r="C1087" s="3"/>
      <c r="D1087" s="5"/>
      <c r="E1087" s="5"/>
    </row>
    <row r="1088" spans="1:5" x14ac:dyDescent="0.2">
      <c r="A1088" s="24"/>
      <c r="B1088" s="4"/>
      <c r="C1088" s="3"/>
      <c r="D1088" s="5"/>
      <c r="E1088" s="5"/>
    </row>
    <row r="1089" spans="1:5" x14ac:dyDescent="0.2">
      <c r="A1089" s="24"/>
      <c r="B1089" s="4"/>
      <c r="C1089" s="3"/>
      <c r="D1089" s="5"/>
      <c r="E1089" s="5"/>
    </row>
    <row r="1090" spans="1:5" x14ac:dyDescent="0.2">
      <c r="A1090" s="24"/>
      <c r="B1090" s="4"/>
      <c r="C1090" s="3"/>
      <c r="D1090" s="5"/>
      <c r="E1090" s="5"/>
    </row>
    <row r="1091" spans="1:5" x14ac:dyDescent="0.2">
      <c r="A1091" s="24"/>
      <c r="B1091" s="4"/>
      <c r="C1091" s="3"/>
      <c r="D1091" s="5"/>
      <c r="E1091" s="5"/>
    </row>
    <row r="1092" spans="1:5" x14ac:dyDescent="0.2">
      <c r="A1092" s="24"/>
      <c r="B1092" s="4"/>
      <c r="C1092" s="3"/>
      <c r="D1092" s="5"/>
      <c r="E1092" s="5"/>
    </row>
    <row r="1093" spans="1:5" x14ac:dyDescent="0.2">
      <c r="A1093" s="24"/>
      <c r="B1093" s="4"/>
      <c r="C1093" s="3"/>
      <c r="D1093" s="5"/>
      <c r="E1093" s="5"/>
    </row>
    <row r="1094" spans="1:5" x14ac:dyDescent="0.2">
      <c r="A1094" s="24"/>
      <c r="B1094" s="4"/>
      <c r="C1094" s="3"/>
      <c r="D1094" s="5"/>
      <c r="E1094" s="5"/>
    </row>
    <row r="1095" spans="1:5" x14ac:dyDescent="0.2">
      <c r="A1095" s="24"/>
      <c r="B1095" s="4"/>
      <c r="C1095" s="3"/>
      <c r="D1095" s="5"/>
      <c r="E1095" s="5"/>
    </row>
    <row r="1096" spans="1:5" x14ac:dyDescent="0.2">
      <c r="A1096" s="24"/>
      <c r="B1096" s="4"/>
      <c r="C1096" s="3"/>
      <c r="D1096" s="5"/>
      <c r="E1096" s="5"/>
    </row>
    <row r="1097" spans="1:5" x14ac:dyDescent="0.2">
      <c r="A1097" s="24"/>
      <c r="B1097" s="4"/>
      <c r="C1097" s="3"/>
      <c r="D1097" s="5"/>
      <c r="E1097" s="5"/>
    </row>
    <row r="1098" spans="1:5" x14ac:dyDescent="0.2">
      <c r="A1098" s="24"/>
      <c r="B1098" s="4"/>
      <c r="C1098" s="3"/>
      <c r="D1098" s="5"/>
      <c r="E1098" s="5"/>
    </row>
    <row r="1099" spans="1:5" x14ac:dyDescent="0.2">
      <c r="A1099" s="24"/>
      <c r="B1099" s="4"/>
      <c r="C1099" s="3"/>
      <c r="D1099" s="5"/>
      <c r="E1099" s="5"/>
    </row>
    <row r="1100" spans="1:5" x14ac:dyDescent="0.2">
      <c r="A1100" s="24"/>
      <c r="B1100" s="4"/>
      <c r="C1100" s="3"/>
      <c r="D1100" s="5"/>
      <c r="E1100" s="5"/>
    </row>
    <row r="1101" spans="1:5" x14ac:dyDescent="0.2">
      <c r="A1101" s="24"/>
      <c r="B1101" s="4"/>
      <c r="C1101" s="3"/>
      <c r="D1101" s="5"/>
      <c r="E1101" s="5"/>
    </row>
    <row r="1102" spans="1:5" x14ac:dyDescent="0.2">
      <c r="A1102" s="24"/>
      <c r="B1102" s="4"/>
      <c r="C1102" s="3"/>
      <c r="D1102" s="5"/>
      <c r="E1102" s="5"/>
    </row>
    <row r="1103" spans="1:5" x14ac:dyDescent="0.2">
      <c r="A1103" s="24"/>
      <c r="B1103" s="4"/>
      <c r="C1103" s="3"/>
      <c r="D1103" s="5"/>
      <c r="E1103" s="5"/>
    </row>
    <row r="1104" spans="1:5" x14ac:dyDescent="0.2">
      <c r="A1104" s="24"/>
      <c r="B1104" s="4"/>
      <c r="C1104" s="3"/>
      <c r="D1104" s="5"/>
      <c r="E1104" s="5"/>
    </row>
    <row r="1105" spans="1:5" x14ac:dyDescent="0.2">
      <c r="A1105" s="24"/>
      <c r="B1105" s="4"/>
      <c r="C1105" s="3"/>
      <c r="D1105" s="5"/>
      <c r="E1105" s="5"/>
    </row>
    <row r="1106" spans="1:5" x14ac:dyDescent="0.2">
      <c r="A1106" s="24"/>
      <c r="B1106" s="4"/>
      <c r="C1106" s="3"/>
      <c r="D1106" s="5"/>
      <c r="E1106" s="5"/>
    </row>
    <row r="1107" spans="1:5" x14ac:dyDescent="0.2">
      <c r="A1107" s="24"/>
      <c r="B1107" s="4"/>
      <c r="C1107" s="3"/>
      <c r="D1107" s="5"/>
      <c r="E1107" s="5"/>
    </row>
    <row r="1108" spans="1:5" x14ac:dyDescent="0.2">
      <c r="A1108" s="24"/>
      <c r="B1108" s="4"/>
      <c r="C1108" s="3"/>
      <c r="D1108" s="5"/>
      <c r="E1108" s="5"/>
    </row>
    <row r="1109" spans="1:5" x14ac:dyDescent="0.2">
      <c r="A1109" s="24"/>
      <c r="B1109" s="4"/>
      <c r="C1109" s="3"/>
      <c r="D1109" s="5"/>
      <c r="E1109" s="5"/>
    </row>
    <row r="1110" spans="1:5" x14ac:dyDescent="0.2">
      <c r="A1110" s="24"/>
      <c r="B1110" s="4"/>
      <c r="C1110" s="3"/>
      <c r="D1110" s="5"/>
      <c r="E1110" s="5"/>
    </row>
    <row r="1111" spans="1:5" x14ac:dyDescent="0.2">
      <c r="A1111" s="24"/>
      <c r="B1111" s="4"/>
      <c r="C1111" s="3"/>
      <c r="D1111" s="5"/>
      <c r="E1111" s="5"/>
    </row>
    <row r="1112" spans="1:5" x14ac:dyDescent="0.2">
      <c r="A1112" s="24"/>
      <c r="B1112" s="4"/>
      <c r="C1112" s="3"/>
      <c r="D1112" s="5"/>
      <c r="E1112" s="5"/>
    </row>
    <row r="1113" spans="1:5" x14ac:dyDescent="0.2">
      <c r="A1113" s="24"/>
      <c r="B1113" s="4"/>
      <c r="C1113" s="3"/>
      <c r="D1113" s="5"/>
      <c r="E1113" s="5"/>
    </row>
    <row r="1114" spans="1:5" x14ac:dyDescent="0.2">
      <c r="A1114" s="24"/>
      <c r="B1114" s="4"/>
      <c r="C1114" s="3"/>
      <c r="D1114" s="5"/>
      <c r="E1114" s="5"/>
    </row>
    <row r="1115" spans="1:5" x14ac:dyDescent="0.2">
      <c r="A1115" s="24"/>
      <c r="B1115" s="4"/>
      <c r="C1115" s="3"/>
      <c r="D1115" s="5"/>
      <c r="E1115" s="5"/>
    </row>
    <row r="1116" spans="1:5" x14ac:dyDescent="0.2">
      <c r="A1116" s="24"/>
      <c r="B1116" s="4"/>
      <c r="C1116" s="3"/>
      <c r="D1116" s="5"/>
      <c r="E1116" s="5"/>
    </row>
    <row r="1117" spans="1:5" x14ac:dyDescent="0.2">
      <c r="A1117" s="24"/>
      <c r="B1117" s="4"/>
      <c r="C1117" s="3"/>
      <c r="D1117" s="5"/>
      <c r="E1117" s="5"/>
    </row>
    <row r="1118" spans="1:5" x14ac:dyDescent="0.2">
      <c r="A1118" s="24"/>
      <c r="B1118" s="4"/>
      <c r="C1118" s="3"/>
      <c r="D1118" s="5"/>
      <c r="E1118" s="5"/>
    </row>
    <row r="1119" spans="1:5" x14ac:dyDescent="0.2">
      <c r="A1119" s="24"/>
      <c r="B1119" s="4"/>
      <c r="C1119" s="3"/>
      <c r="D1119" s="5"/>
      <c r="E1119" s="5"/>
    </row>
    <row r="1120" spans="1:5" x14ac:dyDescent="0.2">
      <c r="A1120" s="24"/>
      <c r="B1120" s="4"/>
      <c r="C1120" s="3"/>
      <c r="D1120" s="5"/>
      <c r="E1120" s="5"/>
    </row>
    <row r="1121" spans="1:5" x14ac:dyDescent="0.2">
      <c r="A1121" s="24"/>
      <c r="B1121" s="4"/>
      <c r="C1121" s="3"/>
      <c r="D1121" s="5"/>
      <c r="E1121" s="5"/>
    </row>
    <row r="1122" spans="1:5" x14ac:dyDescent="0.2">
      <c r="A1122" s="24"/>
      <c r="B1122" s="4"/>
      <c r="C1122" s="3"/>
      <c r="D1122" s="5"/>
      <c r="E1122" s="5"/>
    </row>
    <row r="1123" spans="1:5" x14ac:dyDescent="0.2">
      <c r="A1123" s="24"/>
      <c r="B1123" s="4"/>
      <c r="C1123" s="3"/>
      <c r="D1123" s="5"/>
      <c r="E1123" s="5"/>
    </row>
    <row r="1124" spans="1:5" x14ac:dyDescent="0.2">
      <c r="A1124" s="24"/>
      <c r="B1124" s="4"/>
      <c r="C1124" s="3"/>
      <c r="D1124" s="5"/>
      <c r="E1124" s="5"/>
    </row>
    <row r="1125" spans="1:5" x14ac:dyDescent="0.2">
      <c r="A1125" s="24"/>
      <c r="B1125" s="4"/>
      <c r="C1125" s="3"/>
      <c r="D1125" s="5"/>
      <c r="E1125" s="5"/>
    </row>
    <row r="1126" spans="1:5" x14ac:dyDescent="0.2">
      <c r="A1126" s="24"/>
      <c r="B1126" s="4"/>
      <c r="C1126" s="3"/>
      <c r="D1126" s="5"/>
      <c r="E1126" s="5"/>
    </row>
    <row r="1127" spans="1:5" x14ac:dyDescent="0.2">
      <c r="A1127" s="24"/>
      <c r="B1127" s="4"/>
      <c r="C1127" s="3"/>
      <c r="D1127" s="5"/>
      <c r="E1127" s="5"/>
    </row>
    <row r="1128" spans="1:5" x14ac:dyDescent="0.2">
      <c r="A1128" s="24"/>
      <c r="B1128" s="4"/>
      <c r="C1128" s="3"/>
      <c r="D1128" s="5"/>
      <c r="E1128" s="5"/>
    </row>
    <row r="1129" spans="1:5" x14ac:dyDescent="0.2">
      <c r="A1129" s="24"/>
      <c r="B1129" s="4"/>
      <c r="C1129" s="3"/>
      <c r="D1129" s="5"/>
      <c r="E1129" s="5"/>
    </row>
    <row r="1130" spans="1:5" x14ac:dyDescent="0.2">
      <c r="A1130" s="24"/>
      <c r="B1130" s="4"/>
      <c r="C1130" s="3"/>
      <c r="D1130" s="5"/>
      <c r="E1130" s="5"/>
    </row>
    <row r="1131" spans="1:5" x14ac:dyDescent="0.2">
      <c r="A1131" s="24"/>
      <c r="B1131" s="4"/>
      <c r="C1131" s="3"/>
      <c r="D1131" s="5"/>
      <c r="E1131" s="5"/>
    </row>
    <row r="1132" spans="1:5" x14ac:dyDescent="0.2">
      <c r="A1132" s="24"/>
      <c r="B1132" s="4"/>
      <c r="C1132" s="3"/>
      <c r="D1132" s="5"/>
      <c r="E1132" s="5"/>
    </row>
    <row r="1133" spans="1:5" x14ac:dyDescent="0.2">
      <c r="A1133" s="24"/>
      <c r="B1133" s="4"/>
      <c r="C1133" s="3"/>
      <c r="D1133" s="5"/>
      <c r="E1133" s="5"/>
    </row>
    <row r="1134" spans="1:5" x14ac:dyDescent="0.2">
      <c r="A1134" s="24"/>
      <c r="B1134" s="4"/>
      <c r="C1134" s="3"/>
      <c r="D1134" s="5"/>
      <c r="E1134" s="5"/>
    </row>
    <row r="1135" spans="1:5" x14ac:dyDescent="0.2">
      <c r="A1135" s="24"/>
      <c r="B1135" s="4"/>
      <c r="C1135" s="3"/>
      <c r="D1135" s="5"/>
      <c r="E1135" s="5"/>
    </row>
    <row r="1136" spans="1:5" x14ac:dyDescent="0.2">
      <c r="A1136" s="24"/>
      <c r="B1136" s="4"/>
      <c r="C1136" s="3"/>
      <c r="D1136" s="5"/>
      <c r="E1136" s="5"/>
    </row>
    <row r="1137" spans="1:5" x14ac:dyDescent="0.2">
      <c r="A1137" s="24"/>
      <c r="B1137" s="4"/>
      <c r="C1137" s="3"/>
      <c r="D1137" s="5"/>
      <c r="E1137" s="5"/>
    </row>
    <row r="1138" spans="1:5" x14ac:dyDescent="0.2">
      <c r="A1138" s="24"/>
      <c r="B1138" s="4"/>
      <c r="C1138" s="3"/>
      <c r="D1138" s="5"/>
      <c r="E1138" s="5"/>
    </row>
    <row r="1139" spans="1:5" x14ac:dyDescent="0.2">
      <c r="A1139" s="24"/>
      <c r="B1139" s="4"/>
      <c r="C1139" s="3"/>
      <c r="D1139" s="5"/>
      <c r="E1139" s="5"/>
    </row>
    <row r="1140" spans="1:5" x14ac:dyDescent="0.2">
      <c r="A1140" s="24"/>
      <c r="B1140" s="4"/>
      <c r="C1140" s="3"/>
      <c r="D1140" s="5"/>
      <c r="E1140" s="5"/>
    </row>
    <row r="1141" spans="1:5" x14ac:dyDescent="0.2">
      <c r="A1141" s="24"/>
      <c r="B1141" s="4"/>
      <c r="C1141" s="3"/>
      <c r="D1141" s="5"/>
      <c r="E1141" s="5"/>
    </row>
    <row r="1142" spans="1:5" x14ac:dyDescent="0.2">
      <c r="A1142" s="24"/>
      <c r="B1142" s="4"/>
      <c r="C1142" s="3"/>
      <c r="D1142" s="5"/>
      <c r="E1142" s="5"/>
    </row>
    <row r="1143" spans="1:5" x14ac:dyDescent="0.2">
      <c r="A1143" s="24"/>
      <c r="B1143" s="4"/>
      <c r="C1143" s="3"/>
      <c r="D1143" s="5"/>
      <c r="E1143" s="5"/>
    </row>
    <row r="1144" spans="1:5" x14ac:dyDescent="0.2">
      <c r="A1144" s="24"/>
      <c r="B1144" s="4"/>
      <c r="C1144" s="3"/>
      <c r="D1144" s="5"/>
      <c r="E1144" s="5"/>
    </row>
    <row r="1145" spans="1:5" x14ac:dyDescent="0.2">
      <c r="A1145" s="24"/>
      <c r="B1145" s="4"/>
      <c r="C1145" s="3"/>
      <c r="D1145" s="5"/>
      <c r="E1145" s="5"/>
    </row>
    <row r="1146" spans="1:5" x14ac:dyDescent="0.2">
      <c r="A1146" s="24"/>
      <c r="B1146" s="4"/>
      <c r="C1146" s="3"/>
      <c r="D1146" s="5"/>
      <c r="E1146" s="5"/>
    </row>
    <row r="1147" spans="1:5" x14ac:dyDescent="0.2">
      <c r="A1147" s="24"/>
      <c r="B1147" s="4"/>
      <c r="C1147" s="3"/>
      <c r="D1147" s="5"/>
      <c r="E1147" s="5"/>
    </row>
    <row r="1148" spans="1:5" x14ac:dyDescent="0.2">
      <c r="A1148" s="24"/>
      <c r="B1148" s="4"/>
      <c r="C1148" s="3"/>
      <c r="D1148" s="5"/>
      <c r="E1148" s="5"/>
    </row>
    <row r="1149" spans="1:5" x14ac:dyDescent="0.2">
      <c r="A1149" s="24"/>
      <c r="B1149" s="4"/>
      <c r="C1149" s="3"/>
      <c r="D1149" s="5"/>
      <c r="E1149" s="5"/>
    </row>
    <row r="1150" spans="1:5" x14ac:dyDescent="0.2">
      <c r="A1150" s="24"/>
      <c r="B1150" s="4"/>
      <c r="C1150" s="3"/>
      <c r="D1150" s="5"/>
      <c r="E1150" s="5"/>
    </row>
    <row r="1151" spans="1:5" x14ac:dyDescent="0.2">
      <c r="A1151" s="24"/>
      <c r="B1151" s="4"/>
      <c r="C1151" s="3"/>
      <c r="D1151" s="5"/>
      <c r="E1151" s="5"/>
    </row>
    <row r="1152" spans="1:5" x14ac:dyDescent="0.2">
      <c r="A1152" s="24"/>
      <c r="B1152" s="4"/>
      <c r="C1152" s="3"/>
      <c r="D1152" s="5"/>
      <c r="E1152" s="5"/>
    </row>
    <row r="1153" spans="1:5" x14ac:dyDescent="0.2">
      <c r="A1153" s="24"/>
      <c r="B1153" s="4"/>
      <c r="C1153" s="3"/>
      <c r="D1153" s="5"/>
      <c r="E1153" s="5"/>
    </row>
    <row r="1154" spans="1:5" x14ac:dyDescent="0.2">
      <c r="A1154" s="24"/>
      <c r="B1154" s="4"/>
      <c r="C1154" s="3"/>
      <c r="D1154" s="5"/>
      <c r="E1154" s="5"/>
    </row>
    <row r="1155" spans="1:5" x14ac:dyDescent="0.2">
      <c r="A1155" s="24"/>
      <c r="B1155" s="4"/>
      <c r="C1155" s="3"/>
      <c r="D1155" s="5"/>
      <c r="E1155" s="5"/>
    </row>
    <row r="1156" spans="1:5" x14ac:dyDescent="0.2">
      <c r="A1156" s="24"/>
      <c r="B1156" s="4"/>
      <c r="C1156" s="3"/>
      <c r="D1156" s="5"/>
      <c r="E1156" s="5"/>
    </row>
    <row r="1157" spans="1:5" x14ac:dyDescent="0.2">
      <c r="A1157" s="24"/>
      <c r="B1157" s="4"/>
      <c r="C1157" s="3"/>
      <c r="D1157" s="5"/>
      <c r="E1157" s="5"/>
    </row>
    <row r="1158" spans="1:5" x14ac:dyDescent="0.2">
      <c r="A1158" s="24"/>
      <c r="B1158" s="4"/>
      <c r="C1158" s="3"/>
      <c r="D1158" s="5"/>
      <c r="E1158" s="5"/>
    </row>
    <row r="1159" spans="1:5" x14ac:dyDescent="0.2">
      <c r="A1159" s="24"/>
      <c r="B1159" s="4"/>
      <c r="C1159" s="3"/>
      <c r="D1159" s="5"/>
      <c r="E1159" s="5"/>
    </row>
    <row r="1160" spans="1:5" x14ac:dyDescent="0.2">
      <c r="A1160" s="24"/>
      <c r="B1160" s="4"/>
      <c r="C1160" s="3"/>
      <c r="D1160" s="5"/>
      <c r="E1160" s="5"/>
    </row>
    <row r="1161" spans="1:5" x14ac:dyDescent="0.2">
      <c r="A1161" s="24"/>
      <c r="B1161" s="4"/>
      <c r="C1161" s="3"/>
      <c r="D1161" s="5"/>
      <c r="E1161" s="5"/>
    </row>
    <row r="1162" spans="1:5" x14ac:dyDescent="0.2">
      <c r="A1162" s="24"/>
      <c r="B1162" s="4"/>
      <c r="C1162" s="3"/>
      <c r="D1162" s="5"/>
      <c r="E1162" s="5"/>
    </row>
    <row r="1163" spans="1:5" x14ac:dyDescent="0.2">
      <c r="A1163" s="24"/>
      <c r="B1163" s="4"/>
      <c r="C1163" s="3"/>
      <c r="D1163" s="5"/>
      <c r="E1163" s="5"/>
    </row>
    <row r="1164" spans="1:5" x14ac:dyDescent="0.2">
      <c r="A1164" s="24"/>
      <c r="B1164" s="4"/>
      <c r="C1164" s="3"/>
      <c r="D1164" s="5"/>
      <c r="E1164" s="5"/>
    </row>
    <row r="1165" spans="1:5" x14ac:dyDescent="0.2">
      <c r="A1165" s="24"/>
      <c r="B1165" s="4"/>
      <c r="C1165" s="3"/>
      <c r="D1165" s="5"/>
      <c r="E1165" s="5"/>
    </row>
    <row r="1166" spans="1:5" x14ac:dyDescent="0.2">
      <c r="A1166" s="24"/>
      <c r="B1166" s="4"/>
      <c r="C1166" s="3"/>
      <c r="D1166" s="5"/>
      <c r="E1166" s="5"/>
    </row>
    <row r="1167" spans="1:5" x14ac:dyDescent="0.2">
      <c r="A1167" s="24"/>
      <c r="B1167" s="4"/>
      <c r="C1167" s="3"/>
      <c r="D1167" s="5"/>
      <c r="E1167" s="5"/>
    </row>
    <row r="1168" spans="1:5" x14ac:dyDescent="0.2">
      <c r="A1168" s="24"/>
      <c r="B1168" s="4"/>
      <c r="C1168" s="3"/>
      <c r="D1168" s="5"/>
      <c r="E1168" s="5"/>
    </row>
    <row r="1169" spans="1:5" x14ac:dyDescent="0.2">
      <c r="A1169" s="24"/>
      <c r="B1169" s="4"/>
      <c r="C1169" s="3"/>
      <c r="D1169" s="5"/>
      <c r="E1169" s="5"/>
    </row>
    <row r="1170" spans="1:5" x14ac:dyDescent="0.2">
      <c r="A1170" s="24"/>
      <c r="B1170" s="4"/>
      <c r="C1170" s="3"/>
      <c r="D1170" s="5"/>
      <c r="E1170" s="5"/>
    </row>
    <row r="1171" spans="1:5" x14ac:dyDescent="0.2">
      <c r="A1171" s="24"/>
      <c r="B1171" s="4"/>
      <c r="C1171" s="3"/>
      <c r="D1171" s="5"/>
      <c r="E1171" s="5"/>
    </row>
    <row r="1172" spans="1:5" x14ac:dyDescent="0.2">
      <c r="A1172" s="24"/>
      <c r="B1172" s="4"/>
      <c r="C1172" s="3"/>
      <c r="D1172" s="5"/>
      <c r="E1172" s="5"/>
    </row>
    <row r="1173" spans="1:5" x14ac:dyDescent="0.2">
      <c r="A1173" s="24"/>
      <c r="B1173" s="4"/>
      <c r="C1173" s="3"/>
      <c r="D1173" s="5"/>
      <c r="E1173" s="5"/>
    </row>
    <row r="1174" spans="1:5" x14ac:dyDescent="0.2">
      <c r="A1174" s="24"/>
      <c r="B1174" s="4"/>
      <c r="C1174" s="3"/>
      <c r="D1174" s="5"/>
      <c r="E1174" s="5"/>
    </row>
    <row r="1175" spans="1:5" x14ac:dyDescent="0.2">
      <c r="A1175" s="24"/>
      <c r="B1175" s="4"/>
      <c r="C1175" s="3"/>
      <c r="D1175" s="5"/>
      <c r="E1175" s="5"/>
    </row>
    <row r="1176" spans="1:5" x14ac:dyDescent="0.2">
      <c r="A1176" s="24"/>
      <c r="B1176" s="4"/>
      <c r="C1176" s="3"/>
      <c r="D1176" s="5"/>
      <c r="E1176" s="5"/>
    </row>
    <row r="1177" spans="1:5" x14ac:dyDescent="0.2">
      <c r="A1177" s="24"/>
      <c r="B1177" s="4"/>
      <c r="C1177" s="3"/>
      <c r="D1177" s="5"/>
      <c r="E1177" s="5"/>
    </row>
    <row r="1178" spans="1:5" x14ac:dyDescent="0.2">
      <c r="A1178" s="24"/>
      <c r="B1178" s="4"/>
      <c r="C1178" s="3"/>
      <c r="D1178" s="5"/>
      <c r="E1178" s="5"/>
    </row>
    <row r="1179" spans="1:5" x14ac:dyDescent="0.2">
      <c r="A1179" s="24"/>
      <c r="B1179" s="4"/>
      <c r="C1179" s="3"/>
      <c r="D1179" s="5"/>
      <c r="E1179" s="5"/>
    </row>
    <row r="1180" spans="1:5" x14ac:dyDescent="0.2">
      <c r="A1180" s="24"/>
      <c r="B1180" s="4"/>
      <c r="C1180" s="3"/>
      <c r="D1180" s="5"/>
      <c r="E1180" s="5"/>
    </row>
    <row r="1181" spans="1:5" x14ac:dyDescent="0.2">
      <c r="A1181" s="24"/>
      <c r="B1181" s="4"/>
      <c r="C1181" s="3"/>
      <c r="D1181" s="5"/>
      <c r="E1181" s="5"/>
    </row>
    <row r="1182" spans="1:5" x14ac:dyDescent="0.2">
      <c r="A1182" s="24"/>
      <c r="B1182" s="4"/>
      <c r="C1182" s="3"/>
      <c r="D1182" s="5"/>
      <c r="E1182" s="5"/>
    </row>
    <row r="1183" spans="1:5" x14ac:dyDescent="0.2">
      <c r="A1183" s="24"/>
      <c r="B1183" s="4"/>
      <c r="C1183" s="3"/>
      <c r="D1183" s="5"/>
      <c r="E1183" s="5"/>
    </row>
    <row r="1184" spans="1:5" x14ac:dyDescent="0.2">
      <c r="A1184" s="24"/>
      <c r="B1184" s="4"/>
      <c r="C1184" s="3"/>
      <c r="D1184" s="5"/>
      <c r="E1184" s="5"/>
    </row>
    <row r="1185" spans="1:5" x14ac:dyDescent="0.2">
      <c r="A1185" s="24"/>
      <c r="B1185" s="4"/>
      <c r="C1185" s="3"/>
      <c r="D1185" s="5"/>
      <c r="E1185" s="5"/>
    </row>
    <row r="1186" spans="1:5" x14ac:dyDescent="0.2">
      <c r="A1186" s="24"/>
      <c r="B1186" s="4"/>
      <c r="C1186" s="3"/>
      <c r="D1186" s="5"/>
      <c r="E1186" s="5"/>
    </row>
    <row r="1187" spans="1:5" x14ac:dyDescent="0.2">
      <c r="A1187" s="24"/>
      <c r="B1187" s="4"/>
      <c r="C1187" s="3"/>
      <c r="D1187" s="5"/>
      <c r="E1187" s="5"/>
    </row>
    <row r="1188" spans="1:5" x14ac:dyDescent="0.2">
      <c r="A1188" s="24"/>
      <c r="B1188" s="4"/>
      <c r="C1188" s="3"/>
      <c r="D1188" s="5"/>
      <c r="E1188" s="5"/>
    </row>
    <row r="1189" spans="1:5" x14ac:dyDescent="0.2">
      <c r="A1189" s="24"/>
      <c r="B1189" s="4"/>
      <c r="C1189" s="3"/>
      <c r="D1189" s="5"/>
      <c r="E1189" s="5"/>
    </row>
    <row r="1190" spans="1:5" x14ac:dyDescent="0.2">
      <c r="A1190" s="24"/>
      <c r="B1190" s="4"/>
      <c r="C1190" s="3"/>
      <c r="D1190" s="5"/>
      <c r="E1190" s="5"/>
    </row>
    <row r="1191" spans="1:5" x14ac:dyDescent="0.2">
      <c r="A1191" s="24"/>
      <c r="B1191" s="4"/>
      <c r="C1191" s="3"/>
      <c r="D1191" s="5"/>
      <c r="E1191" s="5"/>
    </row>
    <row r="1192" spans="1:5" x14ac:dyDescent="0.2">
      <c r="A1192" s="24"/>
      <c r="B1192" s="4"/>
      <c r="C1192" s="3"/>
      <c r="D1192" s="5"/>
      <c r="E1192" s="5"/>
    </row>
    <row r="1193" spans="1:5" x14ac:dyDescent="0.2">
      <c r="A1193" s="24"/>
      <c r="B1193" s="4"/>
      <c r="C1193" s="3"/>
      <c r="D1193" s="5"/>
      <c r="E1193" s="5"/>
    </row>
    <row r="1194" spans="1:5" x14ac:dyDescent="0.2">
      <c r="A1194" s="24"/>
      <c r="B1194" s="4"/>
      <c r="C1194" s="3"/>
      <c r="D1194" s="5"/>
      <c r="E1194" s="5"/>
    </row>
    <row r="1195" spans="1:5" x14ac:dyDescent="0.2">
      <c r="A1195" s="24"/>
      <c r="B1195" s="4"/>
      <c r="C1195" s="3"/>
      <c r="D1195" s="5"/>
      <c r="E1195" s="5"/>
    </row>
    <row r="1196" spans="1:5" x14ac:dyDescent="0.2">
      <c r="A1196" s="24"/>
      <c r="B1196" s="4"/>
      <c r="C1196" s="3"/>
      <c r="D1196" s="5"/>
      <c r="E1196" s="5"/>
    </row>
    <row r="1197" spans="1:5" x14ac:dyDescent="0.2">
      <c r="A1197" s="24"/>
      <c r="B1197" s="4"/>
      <c r="C1197" s="3"/>
      <c r="D1197" s="5"/>
      <c r="E1197" s="5"/>
    </row>
    <row r="1198" spans="1:5" x14ac:dyDescent="0.2">
      <c r="A1198" s="24"/>
      <c r="B1198" s="4"/>
      <c r="C1198" s="3"/>
      <c r="D1198" s="5"/>
      <c r="E1198" s="5"/>
    </row>
    <row r="1199" spans="1:5" x14ac:dyDescent="0.2">
      <c r="A1199" s="24"/>
      <c r="B1199" s="4"/>
      <c r="C1199" s="3"/>
      <c r="D1199" s="5"/>
      <c r="E1199" s="5"/>
    </row>
    <row r="1200" spans="1:5" x14ac:dyDescent="0.2">
      <c r="A1200" s="24"/>
      <c r="B1200" s="4"/>
      <c r="C1200" s="3"/>
      <c r="D1200" s="5"/>
      <c r="E1200" s="5"/>
    </row>
    <row r="1201" spans="1:5" x14ac:dyDescent="0.2">
      <c r="A1201" s="24"/>
      <c r="B1201" s="4"/>
      <c r="C1201" s="3"/>
      <c r="D1201" s="5"/>
      <c r="E1201" s="5"/>
    </row>
    <row r="1202" spans="1:5" x14ac:dyDescent="0.2">
      <c r="A1202" s="24"/>
      <c r="B1202" s="4"/>
      <c r="C1202" s="3"/>
      <c r="D1202" s="5"/>
      <c r="E1202" s="5"/>
    </row>
    <row r="1203" spans="1:5" x14ac:dyDescent="0.2">
      <c r="A1203" s="24"/>
      <c r="B1203" s="4"/>
      <c r="C1203" s="3"/>
      <c r="D1203" s="5"/>
      <c r="E1203" s="5"/>
    </row>
    <row r="1204" spans="1:5" x14ac:dyDescent="0.2">
      <c r="A1204" s="24"/>
      <c r="B1204" s="4"/>
      <c r="C1204" s="3"/>
      <c r="D1204" s="5"/>
      <c r="E1204" s="5"/>
    </row>
    <row r="1205" spans="1:5" x14ac:dyDescent="0.2">
      <c r="A1205" s="24"/>
      <c r="B1205" s="4"/>
      <c r="C1205" s="3"/>
      <c r="D1205" s="5"/>
      <c r="E1205" s="5"/>
    </row>
    <row r="1206" spans="1:5" x14ac:dyDescent="0.2">
      <c r="A1206" s="24"/>
      <c r="B1206" s="4"/>
      <c r="C1206" s="3"/>
      <c r="D1206" s="5"/>
      <c r="E1206" s="5"/>
    </row>
    <row r="1207" spans="1:5" x14ac:dyDescent="0.2">
      <c r="A1207" s="24"/>
      <c r="B1207" s="4"/>
      <c r="C1207" s="3"/>
      <c r="D1207" s="5"/>
      <c r="E1207" s="5"/>
    </row>
    <row r="1208" spans="1:5" x14ac:dyDescent="0.2">
      <c r="A1208" s="24"/>
      <c r="B1208" s="4"/>
      <c r="C1208" s="3"/>
      <c r="D1208" s="5"/>
      <c r="E1208" s="5"/>
    </row>
    <row r="1209" spans="1:5" x14ac:dyDescent="0.2">
      <c r="A1209" s="24"/>
      <c r="B1209" s="4"/>
      <c r="C1209" s="3"/>
      <c r="D1209" s="5"/>
      <c r="E1209" s="5"/>
    </row>
    <row r="1210" spans="1:5" x14ac:dyDescent="0.2">
      <c r="A1210" s="24"/>
      <c r="B1210" s="4"/>
      <c r="C1210" s="3"/>
      <c r="D1210" s="5"/>
      <c r="E1210" s="5"/>
    </row>
    <row r="1211" spans="1:5" x14ac:dyDescent="0.2">
      <c r="A1211" s="24"/>
      <c r="B1211" s="4"/>
      <c r="C1211" s="3"/>
      <c r="D1211" s="5"/>
      <c r="E1211" s="5"/>
    </row>
    <row r="1212" spans="1:5" x14ac:dyDescent="0.2">
      <c r="A1212" s="24"/>
      <c r="B1212" s="4"/>
      <c r="C1212" s="3"/>
      <c r="D1212" s="5"/>
      <c r="E1212" s="5"/>
    </row>
    <row r="1213" spans="1:5" x14ac:dyDescent="0.2">
      <c r="A1213" s="24"/>
      <c r="B1213" s="4"/>
      <c r="C1213" s="3"/>
      <c r="D1213" s="5"/>
      <c r="E1213" s="5"/>
    </row>
    <row r="1214" spans="1:5" x14ac:dyDescent="0.2">
      <c r="A1214" s="24"/>
      <c r="B1214" s="4"/>
      <c r="C1214" s="3"/>
      <c r="D1214" s="5"/>
      <c r="E1214" s="5"/>
    </row>
    <row r="1215" spans="1:5" x14ac:dyDescent="0.2">
      <c r="A1215" s="24"/>
      <c r="B1215" s="4"/>
      <c r="C1215" s="3"/>
      <c r="D1215" s="5"/>
      <c r="E1215" s="5"/>
    </row>
    <row r="1216" spans="1:5" x14ac:dyDescent="0.2">
      <c r="A1216" s="24"/>
      <c r="B1216" s="4"/>
      <c r="C1216" s="3"/>
      <c r="D1216" s="5"/>
      <c r="E1216" s="5"/>
    </row>
    <row r="1217" spans="1:5" x14ac:dyDescent="0.2">
      <c r="A1217" s="24"/>
      <c r="B1217" s="4"/>
      <c r="C1217" s="3"/>
      <c r="D1217" s="5"/>
      <c r="E1217" s="5"/>
    </row>
    <row r="1218" spans="1:5" x14ac:dyDescent="0.2">
      <c r="A1218" s="24"/>
      <c r="B1218" s="4"/>
      <c r="C1218" s="3"/>
      <c r="D1218" s="5"/>
      <c r="E1218" s="5"/>
    </row>
    <row r="1219" spans="1:5" x14ac:dyDescent="0.2">
      <c r="A1219" s="24"/>
      <c r="B1219" s="4"/>
      <c r="C1219" s="3"/>
      <c r="D1219" s="5"/>
      <c r="E1219" s="5"/>
    </row>
    <row r="1220" spans="1:5" x14ac:dyDescent="0.2">
      <c r="A1220" s="24"/>
      <c r="B1220" s="4"/>
      <c r="C1220" s="3"/>
      <c r="D1220" s="5"/>
      <c r="E1220" s="5"/>
    </row>
    <row r="1221" spans="1:5" x14ac:dyDescent="0.2">
      <c r="A1221" s="24"/>
      <c r="B1221" s="4"/>
      <c r="C1221" s="3"/>
      <c r="D1221" s="5"/>
      <c r="E1221" s="5"/>
    </row>
    <row r="1222" spans="1:5" x14ac:dyDescent="0.2">
      <c r="A1222" s="24"/>
      <c r="B1222" s="4"/>
      <c r="C1222" s="3"/>
      <c r="D1222" s="5"/>
      <c r="E1222" s="5"/>
    </row>
    <row r="1223" spans="1:5" x14ac:dyDescent="0.2">
      <c r="A1223" s="24"/>
      <c r="B1223" s="4"/>
      <c r="C1223" s="3"/>
      <c r="D1223" s="5"/>
      <c r="E1223" s="5"/>
    </row>
    <row r="1224" spans="1:5" x14ac:dyDescent="0.2">
      <c r="A1224" s="24"/>
      <c r="B1224" s="4"/>
      <c r="C1224" s="3"/>
      <c r="D1224" s="5"/>
      <c r="E1224" s="5"/>
    </row>
    <row r="1225" spans="1:5" x14ac:dyDescent="0.2">
      <c r="A1225" s="24"/>
      <c r="B1225" s="4"/>
      <c r="C1225" s="3"/>
      <c r="D1225" s="5"/>
      <c r="E1225" s="5"/>
    </row>
    <row r="1226" spans="1:5" x14ac:dyDescent="0.2">
      <c r="A1226" s="24"/>
      <c r="B1226" s="4"/>
      <c r="C1226" s="3"/>
      <c r="D1226" s="5"/>
      <c r="E1226" s="5"/>
    </row>
    <row r="1227" spans="1:5" x14ac:dyDescent="0.2">
      <c r="A1227" s="24"/>
      <c r="B1227" s="4"/>
      <c r="C1227" s="3"/>
      <c r="D1227" s="5"/>
      <c r="E1227" s="5"/>
    </row>
    <row r="1228" spans="1:5" x14ac:dyDescent="0.2">
      <c r="A1228" s="24"/>
      <c r="B1228" s="4"/>
      <c r="C1228" s="3"/>
      <c r="D1228" s="5"/>
      <c r="E1228" s="5"/>
    </row>
    <row r="1229" spans="1:5" x14ac:dyDescent="0.2">
      <c r="A1229" s="24"/>
      <c r="B1229" s="4"/>
      <c r="C1229" s="3"/>
      <c r="D1229" s="5"/>
      <c r="E1229" s="5"/>
    </row>
    <row r="1230" spans="1:5" x14ac:dyDescent="0.2">
      <c r="A1230" s="24"/>
      <c r="B1230" s="4"/>
      <c r="C1230" s="3"/>
      <c r="D1230" s="5"/>
      <c r="E1230" s="5"/>
    </row>
    <row r="1231" spans="1:5" x14ac:dyDescent="0.2">
      <c r="A1231" s="24"/>
      <c r="B1231" s="4"/>
      <c r="C1231" s="3"/>
      <c r="D1231" s="5"/>
      <c r="E1231" s="5"/>
    </row>
    <row r="1232" spans="1:5" x14ac:dyDescent="0.2">
      <c r="A1232" s="24"/>
      <c r="B1232" s="4"/>
      <c r="C1232" s="3"/>
      <c r="D1232" s="5"/>
      <c r="E1232" s="5"/>
    </row>
    <row r="1233" spans="1:5" x14ac:dyDescent="0.2">
      <c r="A1233" s="24"/>
      <c r="B1233" s="4"/>
      <c r="C1233" s="3"/>
      <c r="D1233" s="5"/>
      <c r="E1233" s="5"/>
    </row>
    <row r="1234" spans="1:5" x14ac:dyDescent="0.2">
      <c r="A1234" s="24"/>
      <c r="B1234" s="4"/>
      <c r="C1234" s="3"/>
      <c r="D1234" s="5"/>
      <c r="E1234" s="5"/>
    </row>
    <row r="1235" spans="1:5" x14ac:dyDescent="0.2">
      <c r="A1235" s="24"/>
      <c r="B1235" s="4"/>
      <c r="C1235" s="3"/>
      <c r="D1235" s="5"/>
      <c r="E1235" s="5"/>
    </row>
    <row r="1236" spans="1:5" x14ac:dyDescent="0.2">
      <c r="A1236" s="24"/>
      <c r="B1236" s="4"/>
      <c r="C1236" s="3"/>
      <c r="D1236" s="5"/>
      <c r="E1236" s="5"/>
    </row>
    <row r="1237" spans="1:5" x14ac:dyDescent="0.2">
      <c r="A1237" s="24"/>
      <c r="B1237" s="4"/>
      <c r="C1237" s="3"/>
      <c r="D1237" s="5"/>
      <c r="E1237" s="5"/>
    </row>
    <row r="1238" spans="1:5" x14ac:dyDescent="0.2">
      <c r="A1238" s="24"/>
      <c r="B1238" s="4"/>
      <c r="C1238" s="3"/>
      <c r="D1238" s="5"/>
      <c r="E1238" s="5"/>
    </row>
    <row r="1239" spans="1:5" x14ac:dyDescent="0.2">
      <c r="A1239" s="24"/>
      <c r="B1239" s="4"/>
      <c r="C1239" s="3"/>
      <c r="D1239" s="5"/>
      <c r="E1239" s="5"/>
    </row>
    <row r="1240" spans="1:5" x14ac:dyDescent="0.2">
      <c r="A1240" s="24"/>
      <c r="B1240" s="4"/>
      <c r="C1240" s="3"/>
      <c r="D1240" s="5"/>
      <c r="E1240" s="5"/>
    </row>
    <row r="1241" spans="1:5" x14ac:dyDescent="0.2">
      <c r="A1241" s="24"/>
      <c r="B1241" s="4"/>
      <c r="C1241" s="3"/>
      <c r="D1241" s="5"/>
      <c r="E1241" s="5"/>
    </row>
    <row r="1242" spans="1:5" x14ac:dyDescent="0.2">
      <c r="A1242" s="24"/>
      <c r="B1242" s="4"/>
      <c r="C1242" s="3"/>
      <c r="D1242" s="5"/>
      <c r="E1242" s="5"/>
    </row>
    <row r="1243" spans="1:5" x14ac:dyDescent="0.2">
      <c r="A1243" s="24"/>
      <c r="B1243" s="4"/>
      <c r="C1243" s="3"/>
      <c r="D1243" s="5"/>
      <c r="E1243" s="5"/>
    </row>
    <row r="1244" spans="1:5" x14ac:dyDescent="0.2">
      <c r="A1244" s="24"/>
      <c r="B1244" s="4"/>
      <c r="C1244" s="3"/>
      <c r="D1244" s="5"/>
      <c r="E1244" s="5"/>
    </row>
    <row r="1245" spans="1:5" x14ac:dyDescent="0.2">
      <c r="A1245" s="24"/>
      <c r="B1245" s="4"/>
      <c r="C1245" s="3"/>
      <c r="D1245" s="5"/>
      <c r="E1245" s="5"/>
    </row>
    <row r="1246" spans="1:5" x14ac:dyDescent="0.2">
      <c r="A1246" s="24"/>
      <c r="B1246" s="4"/>
      <c r="C1246" s="3"/>
      <c r="D1246" s="5"/>
      <c r="E1246" s="5"/>
    </row>
    <row r="1247" spans="1:5" x14ac:dyDescent="0.2">
      <c r="A1247" s="24"/>
      <c r="B1247" s="4"/>
      <c r="C1247" s="3"/>
      <c r="D1247" s="5"/>
      <c r="E1247" s="5"/>
    </row>
    <row r="1248" spans="1:5" x14ac:dyDescent="0.2">
      <c r="A1248" s="24"/>
      <c r="B1248" s="4"/>
      <c r="C1248" s="3"/>
      <c r="D1248" s="5"/>
      <c r="E1248" s="5"/>
    </row>
    <row r="1249" spans="1:5" x14ac:dyDescent="0.2">
      <c r="A1249" s="24"/>
      <c r="B1249" s="4"/>
      <c r="C1249" s="3"/>
      <c r="D1249" s="5"/>
      <c r="E1249" s="5"/>
    </row>
    <row r="1250" spans="1:5" x14ac:dyDescent="0.2">
      <c r="A1250" s="24"/>
      <c r="B1250" s="4"/>
      <c r="C1250" s="3"/>
      <c r="D1250" s="5"/>
      <c r="E1250" s="5"/>
    </row>
    <row r="1251" spans="1:5" x14ac:dyDescent="0.2">
      <c r="A1251" s="24"/>
      <c r="B1251" s="4"/>
      <c r="C1251" s="3"/>
      <c r="D1251" s="5"/>
      <c r="E1251" s="5"/>
    </row>
    <row r="1252" spans="1:5" x14ac:dyDescent="0.2">
      <c r="A1252" s="24"/>
      <c r="B1252" s="4"/>
      <c r="C1252" s="3"/>
      <c r="D1252" s="5"/>
      <c r="E1252" s="5"/>
    </row>
    <row r="1253" spans="1:5" x14ac:dyDescent="0.2">
      <c r="A1253" s="24"/>
      <c r="B1253" s="4"/>
      <c r="C1253" s="3"/>
      <c r="D1253" s="5"/>
      <c r="E1253" s="5"/>
    </row>
    <row r="1254" spans="1:5" x14ac:dyDescent="0.2">
      <c r="A1254" s="24"/>
      <c r="B1254" s="4"/>
      <c r="C1254" s="3"/>
      <c r="D1254" s="5"/>
      <c r="E1254" s="5"/>
    </row>
    <row r="1255" spans="1:5" x14ac:dyDescent="0.2">
      <c r="A1255" s="24"/>
      <c r="B1255" s="4"/>
      <c r="C1255" s="3"/>
      <c r="D1255" s="5"/>
      <c r="E1255" s="5"/>
    </row>
    <row r="1256" spans="1:5" x14ac:dyDescent="0.2">
      <c r="A1256" s="24"/>
      <c r="B1256" s="4"/>
      <c r="C1256" s="3"/>
      <c r="D1256" s="5"/>
      <c r="E1256" s="5"/>
    </row>
    <row r="1257" spans="1:5" x14ac:dyDescent="0.2">
      <c r="A1257" s="24"/>
      <c r="B1257" s="4"/>
      <c r="C1257" s="3"/>
      <c r="D1257" s="5"/>
      <c r="E1257" s="5"/>
    </row>
    <row r="1258" spans="1:5" x14ac:dyDescent="0.2">
      <c r="A1258" s="24"/>
      <c r="B1258" s="4"/>
      <c r="C1258" s="3"/>
      <c r="D1258" s="5"/>
      <c r="E1258" s="5"/>
    </row>
    <row r="1259" spans="1:5" x14ac:dyDescent="0.2">
      <c r="A1259" s="24"/>
      <c r="B1259" s="4"/>
      <c r="C1259" s="3"/>
      <c r="D1259" s="5"/>
      <c r="E1259" s="5"/>
    </row>
    <row r="1260" spans="1:5" x14ac:dyDescent="0.2">
      <c r="A1260" s="24"/>
      <c r="B1260" s="4"/>
      <c r="C1260" s="3"/>
      <c r="D1260" s="5"/>
      <c r="E1260" s="5"/>
    </row>
    <row r="1261" spans="1:5" x14ac:dyDescent="0.2">
      <c r="A1261" s="24"/>
      <c r="B1261" s="4"/>
      <c r="C1261" s="3"/>
      <c r="D1261" s="5"/>
      <c r="E1261" s="5"/>
    </row>
    <row r="1262" spans="1:5" x14ac:dyDescent="0.2">
      <c r="A1262" s="24"/>
      <c r="B1262" s="4"/>
      <c r="C1262" s="3"/>
      <c r="D1262" s="5"/>
      <c r="E1262" s="5"/>
    </row>
    <row r="1263" spans="1:5" x14ac:dyDescent="0.2">
      <c r="A1263" s="24"/>
      <c r="B1263" s="4"/>
      <c r="C1263" s="3"/>
      <c r="D1263" s="5"/>
      <c r="E1263" s="5"/>
    </row>
    <row r="1264" spans="1:5" x14ac:dyDescent="0.2">
      <c r="A1264" s="24"/>
      <c r="B1264" s="4"/>
      <c r="C1264" s="3"/>
      <c r="D1264" s="5"/>
      <c r="E1264" s="5"/>
    </row>
    <row r="1265" spans="1:5" x14ac:dyDescent="0.2">
      <c r="A1265" s="24"/>
      <c r="B1265" s="4"/>
      <c r="C1265" s="3"/>
      <c r="D1265" s="5"/>
      <c r="E1265" s="5"/>
    </row>
    <row r="1266" spans="1:5" x14ac:dyDescent="0.2">
      <c r="A1266" s="24"/>
      <c r="B1266" s="4"/>
      <c r="C1266" s="3"/>
      <c r="D1266" s="5"/>
      <c r="E1266" s="5"/>
    </row>
    <row r="1267" spans="1:5" x14ac:dyDescent="0.2">
      <c r="A1267" s="24"/>
      <c r="B1267" s="4"/>
      <c r="C1267" s="3"/>
      <c r="D1267" s="5"/>
      <c r="E1267" s="5"/>
    </row>
    <row r="1268" spans="1:5" x14ac:dyDescent="0.2">
      <c r="A1268" s="24"/>
      <c r="B1268" s="4"/>
      <c r="C1268" s="3"/>
      <c r="D1268" s="5"/>
      <c r="E1268" s="5"/>
    </row>
    <row r="1269" spans="1:5" x14ac:dyDescent="0.2">
      <c r="A1269" s="24"/>
      <c r="B1269" s="4"/>
      <c r="C1269" s="3"/>
      <c r="D1269" s="5"/>
      <c r="E1269" s="5"/>
    </row>
    <row r="1270" spans="1:5" x14ac:dyDescent="0.2">
      <c r="A1270" s="24"/>
      <c r="B1270" s="4"/>
      <c r="C1270" s="3"/>
      <c r="D1270" s="5"/>
      <c r="E1270" s="5"/>
    </row>
    <row r="1271" spans="1:5" x14ac:dyDescent="0.2">
      <c r="A1271" s="24"/>
      <c r="B1271" s="4"/>
      <c r="C1271" s="3"/>
      <c r="D1271" s="5"/>
      <c r="E1271" s="5"/>
    </row>
    <row r="1272" spans="1:5" x14ac:dyDescent="0.2">
      <c r="A1272" s="24"/>
      <c r="B1272" s="4"/>
      <c r="C1272" s="3"/>
      <c r="D1272" s="5"/>
      <c r="E1272" s="5"/>
    </row>
    <row r="1273" spans="1:5" x14ac:dyDescent="0.2">
      <c r="A1273" s="24"/>
      <c r="B1273" s="4"/>
      <c r="C1273" s="3"/>
      <c r="D1273" s="5"/>
      <c r="E1273" s="5"/>
    </row>
    <row r="1274" spans="1:5" x14ac:dyDescent="0.2">
      <c r="A1274" s="24"/>
      <c r="B1274" s="4"/>
      <c r="C1274" s="3"/>
      <c r="D1274" s="5"/>
      <c r="E1274" s="5"/>
    </row>
    <row r="1275" spans="1:5" x14ac:dyDescent="0.2">
      <c r="A1275" s="24"/>
      <c r="B1275" s="4"/>
      <c r="C1275" s="3"/>
      <c r="D1275" s="5"/>
      <c r="E1275" s="5"/>
    </row>
    <row r="1276" spans="1:5" x14ac:dyDescent="0.2">
      <c r="A1276" s="24"/>
      <c r="B1276" s="4"/>
      <c r="C1276" s="3"/>
      <c r="D1276" s="5"/>
      <c r="E1276" s="5"/>
    </row>
    <row r="1277" spans="1:5" x14ac:dyDescent="0.2">
      <c r="A1277" s="24"/>
      <c r="B1277" s="4"/>
      <c r="C1277" s="3"/>
      <c r="D1277" s="5"/>
      <c r="E1277" s="5"/>
    </row>
    <row r="1278" spans="1:5" x14ac:dyDescent="0.2">
      <c r="A1278" s="24"/>
      <c r="B1278" s="4"/>
      <c r="C1278" s="3"/>
      <c r="D1278" s="5"/>
      <c r="E1278" s="5"/>
    </row>
    <row r="1279" spans="1:5" x14ac:dyDescent="0.2">
      <c r="A1279" s="24"/>
      <c r="B1279" s="4"/>
      <c r="C1279" s="3"/>
      <c r="D1279" s="5"/>
      <c r="E1279" s="5"/>
    </row>
    <row r="1280" spans="1:5" x14ac:dyDescent="0.2">
      <c r="A1280" s="24"/>
      <c r="B1280" s="4"/>
      <c r="C1280" s="3"/>
      <c r="D1280" s="5"/>
      <c r="E1280" s="5"/>
    </row>
    <row r="1281" spans="1:5" x14ac:dyDescent="0.2">
      <c r="A1281" s="24"/>
      <c r="B1281" s="4"/>
      <c r="C1281" s="3"/>
      <c r="D1281" s="5"/>
      <c r="E1281" s="5"/>
    </row>
    <row r="1282" spans="1:5" x14ac:dyDescent="0.2">
      <c r="A1282" s="24"/>
      <c r="B1282" s="4"/>
      <c r="C1282" s="3"/>
      <c r="D1282" s="5"/>
      <c r="E1282" s="5"/>
    </row>
    <row r="1283" spans="1:5" x14ac:dyDescent="0.2">
      <c r="A1283" s="24"/>
      <c r="B1283" s="4"/>
      <c r="C1283" s="3"/>
      <c r="D1283" s="5"/>
      <c r="E1283" s="5"/>
    </row>
    <row r="1284" spans="1:5" x14ac:dyDescent="0.2">
      <c r="A1284" s="24"/>
      <c r="B1284" s="4"/>
      <c r="C1284" s="3"/>
      <c r="D1284" s="5"/>
      <c r="E1284" s="5"/>
    </row>
    <row r="1285" spans="1:5" x14ac:dyDescent="0.2">
      <c r="A1285" s="24"/>
      <c r="B1285" s="4"/>
      <c r="C1285" s="3"/>
      <c r="D1285" s="5"/>
      <c r="E1285" s="5"/>
    </row>
    <row r="1286" spans="1:5" x14ac:dyDescent="0.2">
      <c r="A1286" s="24"/>
      <c r="B1286" s="4"/>
      <c r="C1286" s="3"/>
      <c r="D1286" s="5"/>
      <c r="E1286" s="5"/>
    </row>
    <row r="1287" spans="1:5" x14ac:dyDescent="0.2">
      <c r="A1287" s="24"/>
      <c r="B1287" s="4"/>
      <c r="C1287" s="3"/>
      <c r="D1287" s="5"/>
      <c r="E1287" s="5"/>
    </row>
    <row r="1288" spans="1:5" x14ac:dyDescent="0.2">
      <c r="A1288" s="24"/>
      <c r="B1288" s="4"/>
      <c r="C1288" s="3"/>
      <c r="D1288" s="5"/>
      <c r="E1288" s="5"/>
    </row>
    <row r="1289" spans="1:5" x14ac:dyDescent="0.2">
      <c r="A1289" s="24"/>
      <c r="B1289" s="4"/>
      <c r="C1289" s="3"/>
      <c r="D1289" s="5"/>
      <c r="E1289" s="5"/>
    </row>
    <row r="1290" spans="1:5" x14ac:dyDescent="0.2">
      <c r="A1290" s="24"/>
      <c r="B1290" s="4"/>
      <c r="C1290" s="3"/>
      <c r="D1290" s="5"/>
      <c r="E1290" s="5"/>
    </row>
    <row r="1291" spans="1:5" x14ac:dyDescent="0.2">
      <c r="A1291" s="24"/>
      <c r="B1291" s="4"/>
      <c r="C1291" s="3"/>
      <c r="D1291" s="5"/>
      <c r="E1291" s="5"/>
    </row>
    <row r="1292" spans="1:5" x14ac:dyDescent="0.2">
      <c r="A1292" s="24"/>
      <c r="B1292" s="4"/>
      <c r="C1292" s="3"/>
      <c r="D1292" s="5"/>
      <c r="E1292" s="5"/>
    </row>
    <row r="1293" spans="1:5" x14ac:dyDescent="0.2">
      <c r="A1293" s="24"/>
      <c r="B1293" s="4"/>
      <c r="C1293" s="3"/>
      <c r="D1293" s="5"/>
      <c r="E1293" s="5"/>
    </row>
    <row r="1294" spans="1:5" x14ac:dyDescent="0.2">
      <c r="A1294" s="24"/>
      <c r="B1294" s="4"/>
      <c r="C1294" s="3"/>
      <c r="D1294" s="5"/>
      <c r="E1294" s="5"/>
    </row>
    <row r="1295" spans="1:5" x14ac:dyDescent="0.2">
      <c r="A1295" s="24"/>
      <c r="B1295" s="4"/>
      <c r="C1295" s="3"/>
      <c r="D1295" s="5"/>
      <c r="E1295" s="5"/>
    </row>
    <row r="1296" spans="1:5" x14ac:dyDescent="0.2">
      <c r="A1296" s="24"/>
      <c r="B1296" s="4"/>
      <c r="C1296" s="3"/>
      <c r="D1296" s="5"/>
      <c r="E1296" s="5"/>
    </row>
    <row r="1297" spans="1:5" x14ac:dyDescent="0.2">
      <c r="A1297" s="24"/>
      <c r="B1297" s="4"/>
      <c r="C1297" s="3"/>
      <c r="D1297" s="5"/>
      <c r="E1297" s="5"/>
    </row>
    <row r="1298" spans="1:5" x14ac:dyDescent="0.2">
      <c r="A1298" s="24"/>
      <c r="B1298" s="4"/>
      <c r="C1298" s="3"/>
      <c r="D1298" s="5"/>
      <c r="E1298" s="5"/>
    </row>
    <row r="1299" spans="1:5" x14ac:dyDescent="0.2">
      <c r="A1299" s="24"/>
      <c r="B1299" s="4"/>
      <c r="C1299" s="3"/>
      <c r="D1299" s="5"/>
      <c r="E1299" s="5"/>
    </row>
    <row r="1300" spans="1:5" x14ac:dyDescent="0.2">
      <c r="A1300" s="24"/>
      <c r="B1300" s="4"/>
      <c r="C1300" s="3"/>
      <c r="D1300" s="5"/>
      <c r="E1300" s="5"/>
    </row>
    <row r="1301" spans="1:5" x14ac:dyDescent="0.2">
      <c r="A1301" s="24"/>
      <c r="B1301" s="4"/>
      <c r="C1301" s="3"/>
      <c r="D1301" s="5"/>
      <c r="E1301" s="5"/>
    </row>
    <row r="1302" spans="1:5" x14ac:dyDescent="0.2">
      <c r="A1302" s="24"/>
      <c r="B1302" s="4"/>
      <c r="C1302" s="3"/>
      <c r="D1302" s="5"/>
      <c r="E1302" s="5"/>
    </row>
    <row r="1303" spans="1:5" x14ac:dyDescent="0.2">
      <c r="A1303" s="24"/>
      <c r="B1303" s="4"/>
      <c r="C1303" s="3"/>
      <c r="D1303" s="5"/>
      <c r="E1303" s="5"/>
    </row>
    <row r="1304" spans="1:5" x14ac:dyDescent="0.2">
      <c r="A1304" s="24"/>
      <c r="B1304" s="4"/>
      <c r="C1304" s="3"/>
      <c r="D1304" s="5"/>
      <c r="E1304" s="5"/>
    </row>
    <row r="1305" spans="1:5" x14ac:dyDescent="0.2">
      <c r="A1305" s="24"/>
      <c r="B1305" s="4"/>
      <c r="C1305" s="3"/>
      <c r="D1305" s="5"/>
      <c r="E1305" s="5"/>
    </row>
    <row r="1306" spans="1:5" x14ac:dyDescent="0.2">
      <c r="A1306" s="24"/>
      <c r="B1306" s="4"/>
      <c r="C1306" s="3"/>
      <c r="D1306" s="5"/>
      <c r="E1306" s="5"/>
    </row>
    <row r="1307" spans="1:5" x14ac:dyDescent="0.2">
      <c r="A1307" s="24"/>
      <c r="B1307" s="4"/>
      <c r="C1307" s="3"/>
      <c r="D1307" s="5"/>
      <c r="E1307" s="5"/>
    </row>
    <row r="1308" spans="1:5" x14ac:dyDescent="0.2">
      <c r="A1308" s="24"/>
      <c r="B1308" s="4"/>
      <c r="C1308" s="3"/>
      <c r="D1308" s="5"/>
      <c r="E1308" s="5"/>
    </row>
    <row r="1309" spans="1:5" x14ac:dyDescent="0.2">
      <c r="A1309" s="24"/>
      <c r="B1309" s="4"/>
      <c r="C1309" s="3"/>
      <c r="D1309" s="5"/>
      <c r="E1309" s="5"/>
    </row>
    <row r="1310" spans="1:5" x14ac:dyDescent="0.2">
      <c r="A1310" s="24"/>
      <c r="B1310" s="4"/>
      <c r="C1310" s="3"/>
      <c r="D1310" s="5"/>
      <c r="E1310" s="5"/>
    </row>
    <row r="1311" spans="1:5" x14ac:dyDescent="0.2">
      <c r="A1311" s="24"/>
      <c r="B1311" s="4"/>
      <c r="C1311" s="3"/>
      <c r="D1311" s="5"/>
      <c r="E1311" s="5"/>
    </row>
    <row r="1312" spans="1:5" x14ac:dyDescent="0.2">
      <c r="A1312" s="24"/>
      <c r="B1312" s="4"/>
      <c r="C1312" s="3"/>
      <c r="D1312" s="5"/>
      <c r="E1312" s="5"/>
    </row>
    <row r="1313" spans="1:5" x14ac:dyDescent="0.2">
      <c r="A1313" s="24"/>
      <c r="B1313" s="4"/>
      <c r="C1313" s="3"/>
      <c r="D1313" s="5"/>
      <c r="E1313" s="5"/>
    </row>
    <row r="1314" spans="1:5" x14ac:dyDescent="0.2">
      <c r="A1314" s="24"/>
      <c r="B1314" s="4"/>
      <c r="C1314" s="3"/>
      <c r="D1314" s="5"/>
      <c r="E1314" s="5"/>
    </row>
    <row r="1315" spans="1:5" x14ac:dyDescent="0.2">
      <c r="A1315" s="24"/>
      <c r="B1315" s="4"/>
      <c r="C1315" s="3"/>
      <c r="D1315" s="5"/>
      <c r="E1315" s="5"/>
    </row>
    <row r="1316" spans="1:5" x14ac:dyDescent="0.2">
      <c r="A1316" s="24"/>
      <c r="B1316" s="4"/>
      <c r="C1316" s="3"/>
      <c r="D1316" s="5"/>
      <c r="E1316" s="5"/>
    </row>
    <row r="1317" spans="1:5" x14ac:dyDescent="0.2">
      <c r="A1317" s="24"/>
      <c r="B1317" s="4"/>
      <c r="C1317" s="3"/>
      <c r="D1317" s="5"/>
      <c r="E1317" s="5"/>
    </row>
    <row r="1318" spans="1:5" x14ac:dyDescent="0.2">
      <c r="A1318" s="24"/>
      <c r="B1318" s="4"/>
      <c r="C1318" s="3"/>
      <c r="D1318" s="5"/>
      <c r="E1318" s="5"/>
    </row>
    <row r="1319" spans="1:5" x14ac:dyDescent="0.2">
      <c r="A1319" s="24"/>
      <c r="B1319" s="4"/>
      <c r="C1319" s="3"/>
      <c r="D1319" s="5"/>
      <c r="E1319" s="5"/>
    </row>
    <row r="1320" spans="1:5" x14ac:dyDescent="0.2">
      <c r="A1320" s="24"/>
      <c r="B1320" s="4"/>
      <c r="C1320" s="3"/>
      <c r="D1320" s="5"/>
      <c r="E1320" s="5"/>
    </row>
    <row r="1321" spans="1:5" x14ac:dyDescent="0.2">
      <c r="A1321" s="24"/>
      <c r="B1321" s="4"/>
      <c r="C1321" s="3"/>
      <c r="D1321" s="5"/>
      <c r="E1321" s="5"/>
    </row>
    <row r="1322" spans="1:5" x14ac:dyDescent="0.2">
      <c r="A1322" s="24"/>
      <c r="B1322" s="4"/>
      <c r="C1322" s="3"/>
      <c r="D1322" s="5"/>
      <c r="E1322" s="5"/>
    </row>
    <row r="1323" spans="1:5" x14ac:dyDescent="0.2">
      <c r="A1323" s="24"/>
      <c r="B1323" s="4"/>
      <c r="C1323" s="3"/>
      <c r="D1323" s="5"/>
      <c r="E1323" s="5"/>
    </row>
    <row r="1324" spans="1:5" x14ac:dyDescent="0.2">
      <c r="A1324" s="24"/>
      <c r="B1324" s="4"/>
      <c r="C1324" s="3"/>
      <c r="D1324" s="5"/>
      <c r="E1324" s="5"/>
    </row>
    <row r="1325" spans="1:5" x14ac:dyDescent="0.2">
      <c r="A1325" s="24"/>
      <c r="B1325" s="4"/>
      <c r="C1325" s="3"/>
      <c r="D1325" s="5"/>
      <c r="E1325" s="5"/>
    </row>
    <row r="1326" spans="1:5" x14ac:dyDescent="0.2">
      <c r="A1326" s="24"/>
      <c r="B1326" s="4"/>
      <c r="C1326" s="3"/>
      <c r="D1326" s="5"/>
      <c r="E1326" s="5"/>
    </row>
    <row r="1327" spans="1:5" x14ac:dyDescent="0.2">
      <c r="A1327" s="24"/>
      <c r="B1327" s="4"/>
      <c r="C1327" s="3"/>
      <c r="D1327" s="5"/>
      <c r="E1327" s="5"/>
    </row>
    <row r="1328" spans="1:5" x14ac:dyDescent="0.2">
      <c r="A1328" s="24"/>
      <c r="B1328" s="4"/>
      <c r="C1328" s="3"/>
      <c r="D1328" s="5"/>
      <c r="E1328" s="5"/>
    </row>
    <row r="1329" spans="1:5" x14ac:dyDescent="0.2">
      <c r="A1329" s="24"/>
      <c r="B1329" s="4"/>
      <c r="C1329" s="3"/>
      <c r="D1329" s="5"/>
      <c r="E1329" s="5"/>
    </row>
    <row r="1330" spans="1:5" x14ac:dyDescent="0.2">
      <c r="A1330" s="24"/>
      <c r="B1330" s="4"/>
      <c r="C1330" s="3"/>
      <c r="D1330" s="5"/>
      <c r="E1330" s="5"/>
    </row>
    <row r="1331" spans="1:5" x14ac:dyDescent="0.2">
      <c r="A1331" s="24"/>
      <c r="B1331" s="4"/>
      <c r="C1331" s="3"/>
      <c r="D1331" s="5"/>
      <c r="E1331" s="5"/>
    </row>
    <row r="1332" spans="1:5" x14ac:dyDescent="0.2">
      <c r="A1332" s="24"/>
      <c r="B1332" s="4"/>
      <c r="C1332" s="3"/>
      <c r="D1332" s="5"/>
      <c r="E1332" s="5"/>
    </row>
    <row r="1333" spans="1:5" x14ac:dyDescent="0.2">
      <c r="A1333" s="24"/>
      <c r="B1333" s="4"/>
      <c r="C1333" s="3"/>
      <c r="D1333" s="5"/>
      <c r="E1333" s="5"/>
    </row>
    <row r="1334" spans="1:5" x14ac:dyDescent="0.2">
      <c r="A1334" s="24"/>
      <c r="B1334" s="4"/>
      <c r="C1334" s="3"/>
      <c r="D1334" s="5"/>
      <c r="E1334" s="5"/>
    </row>
    <row r="1335" spans="1:5" x14ac:dyDescent="0.2">
      <c r="A1335" s="24"/>
      <c r="B1335" s="4"/>
      <c r="C1335" s="3"/>
      <c r="D1335" s="5"/>
      <c r="E1335" s="5"/>
    </row>
    <row r="1336" spans="1:5" x14ac:dyDescent="0.2">
      <c r="A1336" s="24"/>
      <c r="B1336" s="4"/>
      <c r="C1336" s="3"/>
      <c r="D1336" s="5"/>
      <c r="E1336" s="5"/>
    </row>
    <row r="1337" spans="1:5" x14ac:dyDescent="0.2">
      <c r="A1337" s="24"/>
      <c r="B1337" s="4"/>
      <c r="C1337" s="3"/>
      <c r="D1337" s="5"/>
      <c r="E1337" s="5"/>
    </row>
    <row r="1338" spans="1:5" x14ac:dyDescent="0.2">
      <c r="A1338" s="24"/>
      <c r="B1338" s="4"/>
      <c r="C1338" s="3"/>
      <c r="D1338" s="5"/>
      <c r="E1338" s="5"/>
    </row>
    <row r="1339" spans="1:5" x14ac:dyDescent="0.2">
      <c r="A1339" s="24"/>
      <c r="B1339" s="4"/>
      <c r="C1339" s="3"/>
      <c r="D1339" s="5"/>
      <c r="E1339" s="5"/>
    </row>
    <row r="1340" spans="1:5" x14ac:dyDescent="0.2">
      <c r="A1340" s="24"/>
      <c r="B1340" s="4"/>
      <c r="C1340" s="3"/>
      <c r="D1340" s="5"/>
      <c r="E1340" s="5"/>
    </row>
    <row r="1341" spans="1:5" x14ac:dyDescent="0.2">
      <c r="A1341" s="24"/>
      <c r="B1341" s="4"/>
      <c r="C1341" s="3"/>
      <c r="D1341" s="5"/>
      <c r="E1341" s="5"/>
    </row>
    <row r="1342" spans="1:5" x14ac:dyDescent="0.2">
      <c r="A1342" s="24"/>
      <c r="B1342" s="4"/>
      <c r="C1342" s="3"/>
      <c r="D1342" s="5"/>
      <c r="E1342" s="5"/>
    </row>
    <row r="1343" spans="1:5" x14ac:dyDescent="0.2">
      <c r="A1343" s="24"/>
      <c r="B1343" s="4"/>
      <c r="C1343" s="3"/>
      <c r="D1343" s="5"/>
      <c r="E1343" s="5"/>
    </row>
    <row r="1344" spans="1:5" x14ac:dyDescent="0.2">
      <c r="A1344" s="24"/>
      <c r="B1344" s="4"/>
      <c r="C1344" s="3"/>
      <c r="D1344" s="5"/>
      <c r="E1344" s="5"/>
    </row>
    <row r="1345" spans="1:5" x14ac:dyDescent="0.2">
      <c r="A1345" s="24"/>
      <c r="B1345" s="4"/>
      <c r="C1345" s="3"/>
      <c r="D1345" s="5"/>
      <c r="E1345" s="5"/>
    </row>
    <row r="1346" spans="1:5" x14ac:dyDescent="0.2">
      <c r="A1346" s="24"/>
      <c r="B1346" s="4"/>
      <c r="C1346" s="3"/>
      <c r="D1346" s="5"/>
      <c r="E1346" s="5"/>
    </row>
    <row r="1347" spans="1:5" x14ac:dyDescent="0.2">
      <c r="A1347" s="24"/>
      <c r="B1347" s="4"/>
      <c r="C1347" s="3"/>
      <c r="D1347" s="5"/>
      <c r="E1347" s="5"/>
    </row>
    <row r="1348" spans="1:5" x14ac:dyDescent="0.2">
      <c r="A1348" s="24"/>
      <c r="B1348" s="4"/>
      <c r="C1348" s="3"/>
      <c r="D1348" s="5"/>
      <c r="E1348" s="5"/>
    </row>
    <row r="1349" spans="1:5" x14ac:dyDescent="0.2">
      <c r="A1349" s="24"/>
      <c r="B1349" s="4"/>
      <c r="C1349" s="3"/>
      <c r="D1349" s="5"/>
      <c r="E1349" s="5"/>
    </row>
    <row r="1350" spans="1:5" x14ac:dyDescent="0.2">
      <c r="A1350" s="24"/>
      <c r="B1350" s="4"/>
      <c r="C1350" s="3"/>
      <c r="D1350" s="5"/>
      <c r="E1350" s="5"/>
    </row>
    <row r="1351" spans="1:5" x14ac:dyDescent="0.2">
      <c r="A1351" s="24"/>
      <c r="B1351" s="4"/>
      <c r="C1351" s="3"/>
      <c r="D1351" s="5"/>
      <c r="E1351" s="5"/>
    </row>
    <row r="1352" spans="1:5" x14ac:dyDescent="0.2">
      <c r="A1352" s="24"/>
      <c r="B1352" s="4"/>
      <c r="C1352" s="3"/>
      <c r="D1352" s="5"/>
      <c r="E1352" s="5"/>
    </row>
    <row r="1353" spans="1:5" x14ac:dyDescent="0.2">
      <c r="A1353" s="24"/>
      <c r="B1353" s="4"/>
      <c r="C1353" s="3"/>
      <c r="D1353" s="5"/>
      <c r="E1353" s="5"/>
    </row>
    <row r="1354" spans="1:5" x14ac:dyDescent="0.2">
      <c r="A1354" s="24"/>
      <c r="B1354" s="4"/>
      <c r="C1354" s="3"/>
      <c r="D1354" s="5"/>
      <c r="E1354" s="5"/>
    </row>
    <row r="1355" spans="1:5" x14ac:dyDescent="0.2">
      <c r="A1355" s="24"/>
      <c r="B1355" s="4"/>
      <c r="C1355" s="3"/>
      <c r="D1355" s="5"/>
      <c r="E1355" s="5"/>
    </row>
    <row r="1356" spans="1:5" x14ac:dyDescent="0.2">
      <c r="A1356" s="24"/>
      <c r="B1356" s="4"/>
      <c r="C1356" s="3"/>
      <c r="D1356" s="5"/>
      <c r="E1356" s="5"/>
    </row>
    <row r="1357" spans="1:5" x14ac:dyDescent="0.2">
      <c r="A1357" s="24"/>
      <c r="B1357" s="4"/>
      <c r="C1357" s="3"/>
      <c r="D1357" s="5"/>
      <c r="E1357" s="5"/>
    </row>
    <row r="1358" spans="1:5" x14ac:dyDescent="0.2">
      <c r="A1358" s="24"/>
      <c r="B1358" s="4"/>
      <c r="C1358" s="3"/>
      <c r="D1358" s="5"/>
      <c r="E1358" s="5"/>
    </row>
    <row r="1359" spans="1:5" x14ac:dyDescent="0.2">
      <c r="A1359" s="24"/>
      <c r="B1359" s="4"/>
      <c r="C1359" s="3"/>
      <c r="D1359" s="5"/>
      <c r="E1359" s="5"/>
    </row>
    <row r="1360" spans="1:5" x14ac:dyDescent="0.2">
      <c r="A1360" s="24"/>
      <c r="B1360" s="4"/>
      <c r="C1360" s="3"/>
      <c r="D1360" s="5"/>
      <c r="E1360" s="5"/>
    </row>
    <row r="1361" spans="1:5" x14ac:dyDescent="0.2">
      <c r="A1361" s="24"/>
      <c r="B1361" s="4"/>
      <c r="C1361" s="3"/>
      <c r="D1361" s="5"/>
      <c r="E1361" s="5"/>
    </row>
    <row r="1362" spans="1:5" x14ac:dyDescent="0.2">
      <c r="A1362" s="24"/>
      <c r="B1362" s="4"/>
      <c r="C1362" s="3"/>
      <c r="D1362" s="5"/>
      <c r="E1362" s="5"/>
    </row>
    <row r="1363" spans="1:5" x14ac:dyDescent="0.2">
      <c r="A1363" s="24"/>
      <c r="B1363" s="4"/>
      <c r="C1363" s="3"/>
      <c r="D1363" s="5"/>
      <c r="E1363" s="5"/>
    </row>
    <row r="1364" spans="1:5" x14ac:dyDescent="0.2">
      <c r="A1364" s="24"/>
      <c r="B1364" s="4"/>
      <c r="C1364" s="3"/>
      <c r="D1364" s="5"/>
      <c r="E1364" s="5"/>
    </row>
    <row r="1365" spans="1:5" x14ac:dyDescent="0.2">
      <c r="A1365" s="24"/>
      <c r="B1365" s="4"/>
      <c r="C1365" s="3"/>
      <c r="D1365" s="5"/>
      <c r="E1365" s="5"/>
    </row>
    <row r="1366" spans="1:5" x14ac:dyDescent="0.2">
      <c r="A1366" s="24"/>
      <c r="B1366" s="4"/>
      <c r="C1366" s="3"/>
      <c r="D1366" s="5"/>
      <c r="E1366" s="5"/>
    </row>
    <row r="1367" spans="1:5" x14ac:dyDescent="0.2">
      <c r="A1367" s="24"/>
      <c r="B1367" s="4"/>
      <c r="C1367" s="3"/>
      <c r="D1367" s="5"/>
      <c r="E1367" s="5"/>
    </row>
    <row r="1368" spans="1:5" x14ac:dyDescent="0.2">
      <c r="A1368" s="24"/>
      <c r="B1368" s="4"/>
      <c r="C1368" s="3"/>
      <c r="D1368" s="5"/>
      <c r="E1368" s="5"/>
    </row>
    <row r="1369" spans="1:5" x14ac:dyDescent="0.2">
      <c r="A1369" s="24"/>
      <c r="B1369" s="4"/>
      <c r="C1369" s="3"/>
      <c r="D1369" s="5"/>
      <c r="E1369" s="5"/>
    </row>
    <row r="1370" spans="1:5" x14ac:dyDescent="0.2">
      <c r="A1370" s="24"/>
      <c r="B1370" s="4"/>
      <c r="C1370" s="3"/>
      <c r="D1370" s="5"/>
      <c r="E1370" s="5"/>
    </row>
    <row r="1371" spans="1:5" x14ac:dyDescent="0.2">
      <c r="A1371" s="24"/>
      <c r="B1371" s="4"/>
      <c r="C1371" s="3"/>
      <c r="D1371" s="5"/>
      <c r="E1371" s="5"/>
    </row>
    <row r="1372" spans="1:5" x14ac:dyDescent="0.2">
      <c r="A1372" s="24"/>
      <c r="B1372" s="4"/>
      <c r="C1372" s="3"/>
      <c r="D1372" s="5"/>
      <c r="E1372" s="5"/>
    </row>
    <row r="1373" spans="1:5" x14ac:dyDescent="0.2">
      <c r="A1373" s="24"/>
      <c r="B1373" s="4"/>
      <c r="C1373" s="3"/>
      <c r="D1373" s="5"/>
      <c r="E1373" s="5"/>
    </row>
    <row r="1374" spans="1:5" x14ac:dyDescent="0.2">
      <c r="A1374" s="24"/>
      <c r="B1374" s="4"/>
      <c r="C1374" s="3"/>
      <c r="D1374" s="5"/>
      <c r="E1374" s="5"/>
    </row>
    <row r="1375" spans="1:5" x14ac:dyDescent="0.2">
      <c r="A1375" s="24"/>
      <c r="B1375" s="4"/>
      <c r="C1375" s="3"/>
      <c r="D1375" s="5"/>
      <c r="E1375" s="5"/>
    </row>
    <row r="1376" spans="1:5" x14ac:dyDescent="0.2">
      <c r="A1376" s="24"/>
      <c r="B1376" s="4"/>
      <c r="C1376" s="3"/>
      <c r="D1376" s="5"/>
      <c r="E1376" s="5"/>
    </row>
    <row r="1377" spans="1:5" x14ac:dyDescent="0.2">
      <c r="A1377" s="24"/>
      <c r="B1377" s="4"/>
      <c r="C1377" s="3"/>
      <c r="D1377" s="5"/>
      <c r="E1377" s="5"/>
    </row>
    <row r="1378" spans="1:5" x14ac:dyDescent="0.2">
      <c r="A1378" s="24"/>
      <c r="B1378" s="4"/>
      <c r="C1378" s="3"/>
      <c r="D1378" s="5"/>
      <c r="E1378" s="5"/>
    </row>
    <row r="1379" spans="1:5" x14ac:dyDescent="0.2">
      <c r="A1379" s="24"/>
      <c r="B1379" s="4"/>
      <c r="C1379" s="3"/>
      <c r="D1379" s="5"/>
      <c r="E1379" s="5"/>
    </row>
    <row r="1380" spans="1:5" x14ac:dyDescent="0.2">
      <c r="A1380" s="24"/>
      <c r="B1380" s="4"/>
      <c r="C1380" s="3"/>
      <c r="D1380" s="5"/>
      <c r="E1380" s="5"/>
    </row>
    <row r="1381" spans="1:5" x14ac:dyDescent="0.2">
      <c r="A1381" s="24"/>
      <c r="B1381" s="4"/>
      <c r="C1381" s="3"/>
      <c r="D1381" s="5"/>
      <c r="E1381" s="5"/>
    </row>
    <row r="1382" spans="1:5" x14ac:dyDescent="0.2">
      <c r="A1382" s="24"/>
      <c r="B1382" s="4"/>
      <c r="C1382" s="3"/>
      <c r="D1382" s="5"/>
      <c r="E1382" s="5"/>
    </row>
    <row r="1383" spans="1:5" x14ac:dyDescent="0.2">
      <c r="A1383" s="24"/>
      <c r="B1383" s="4"/>
      <c r="C1383" s="3"/>
      <c r="D1383" s="5"/>
      <c r="E1383" s="5"/>
    </row>
    <row r="1384" spans="1:5" x14ac:dyDescent="0.2">
      <c r="A1384" s="24"/>
      <c r="B1384" s="4"/>
      <c r="C1384" s="3"/>
      <c r="D1384" s="5"/>
      <c r="E1384" s="5"/>
    </row>
    <row r="1385" spans="1:5" x14ac:dyDescent="0.2">
      <c r="A1385" s="24"/>
      <c r="B1385" s="4"/>
      <c r="C1385" s="3"/>
      <c r="D1385" s="5"/>
      <c r="E1385" s="5"/>
    </row>
    <row r="1386" spans="1:5" x14ac:dyDescent="0.2">
      <c r="A1386" s="24"/>
      <c r="B1386" s="4"/>
      <c r="C1386" s="3"/>
      <c r="D1386" s="5"/>
      <c r="E1386" s="5"/>
    </row>
    <row r="1387" spans="1:5" x14ac:dyDescent="0.2">
      <c r="A1387" s="24"/>
      <c r="B1387" s="4"/>
      <c r="C1387" s="3"/>
      <c r="D1387" s="5"/>
      <c r="E1387" s="5"/>
    </row>
    <row r="1388" spans="1:5" x14ac:dyDescent="0.2">
      <c r="A1388" s="24"/>
      <c r="B1388" s="4"/>
      <c r="C1388" s="3"/>
      <c r="D1388" s="5"/>
      <c r="E1388" s="5"/>
    </row>
    <row r="1389" spans="1:5" x14ac:dyDescent="0.2">
      <c r="A1389" s="24"/>
      <c r="B1389" s="4"/>
      <c r="C1389" s="3"/>
      <c r="D1389" s="5"/>
      <c r="E1389" s="5"/>
    </row>
    <row r="1390" spans="1:5" x14ac:dyDescent="0.2">
      <c r="A1390" s="24"/>
      <c r="B1390" s="4"/>
      <c r="C1390" s="3"/>
      <c r="D1390" s="5"/>
      <c r="E1390" s="5"/>
    </row>
    <row r="1391" spans="1:5" x14ac:dyDescent="0.2">
      <c r="A1391" s="24"/>
      <c r="B1391" s="4"/>
      <c r="C1391" s="3"/>
      <c r="D1391" s="5"/>
      <c r="E1391" s="5"/>
    </row>
    <row r="1392" spans="1:5" x14ac:dyDescent="0.2">
      <c r="A1392" s="24"/>
      <c r="B1392" s="4"/>
      <c r="C1392" s="3"/>
      <c r="D1392" s="5"/>
      <c r="E1392" s="5"/>
    </row>
    <row r="1393" spans="1:5" x14ac:dyDescent="0.2">
      <c r="A1393" s="24"/>
      <c r="B1393" s="4"/>
      <c r="C1393" s="3"/>
      <c r="D1393" s="5"/>
      <c r="E1393" s="5"/>
    </row>
    <row r="1394" spans="1:5" x14ac:dyDescent="0.2">
      <c r="A1394" s="24"/>
      <c r="B1394" s="4"/>
      <c r="C1394" s="3"/>
      <c r="D1394" s="5"/>
      <c r="E1394" s="5"/>
    </row>
    <row r="1395" spans="1:5" x14ac:dyDescent="0.2">
      <c r="A1395" s="24"/>
      <c r="B1395" s="4"/>
      <c r="C1395" s="3"/>
      <c r="D1395" s="5"/>
      <c r="E1395" s="5"/>
    </row>
    <row r="1396" spans="1:5" x14ac:dyDescent="0.2">
      <c r="A1396" s="24"/>
      <c r="B1396" s="4"/>
      <c r="C1396" s="3"/>
      <c r="D1396" s="5"/>
      <c r="E1396" s="5"/>
    </row>
    <row r="1397" spans="1:5" x14ac:dyDescent="0.2">
      <c r="A1397" s="24"/>
      <c r="B1397" s="4"/>
      <c r="C1397" s="3"/>
      <c r="D1397" s="5"/>
      <c r="E1397" s="5"/>
    </row>
    <row r="1398" spans="1:5" x14ac:dyDescent="0.2">
      <c r="A1398" s="24"/>
      <c r="B1398" s="4"/>
      <c r="C1398" s="3"/>
      <c r="D1398" s="5"/>
      <c r="E1398" s="5"/>
    </row>
    <row r="1399" spans="1:5" x14ac:dyDescent="0.2">
      <c r="A1399" s="24"/>
      <c r="B1399" s="4"/>
      <c r="C1399" s="3"/>
      <c r="D1399" s="5"/>
      <c r="E1399" s="5"/>
    </row>
    <row r="1400" spans="1:5" x14ac:dyDescent="0.2">
      <c r="A1400" s="24"/>
      <c r="B1400" s="4"/>
      <c r="C1400" s="3"/>
      <c r="D1400" s="5"/>
      <c r="E1400" s="5"/>
    </row>
    <row r="1401" spans="1:5" x14ac:dyDescent="0.2">
      <c r="A1401" s="24"/>
      <c r="B1401" s="4"/>
      <c r="C1401" s="3"/>
      <c r="D1401" s="5"/>
      <c r="E1401" s="5"/>
    </row>
    <row r="1402" spans="1:5" x14ac:dyDescent="0.2">
      <c r="A1402" s="24"/>
      <c r="B1402" s="4"/>
      <c r="C1402" s="3"/>
      <c r="D1402" s="5"/>
      <c r="E1402" s="5"/>
    </row>
    <row r="1403" spans="1:5" x14ac:dyDescent="0.2">
      <c r="A1403" s="24"/>
      <c r="B1403" s="4"/>
      <c r="C1403" s="3"/>
      <c r="D1403" s="5"/>
      <c r="E1403" s="5"/>
    </row>
    <row r="1404" spans="1:5" x14ac:dyDescent="0.2">
      <c r="A1404" s="24"/>
      <c r="B1404" s="4"/>
      <c r="C1404" s="3"/>
      <c r="D1404" s="5"/>
      <c r="E1404" s="5"/>
    </row>
    <row r="1405" spans="1:5" x14ac:dyDescent="0.2">
      <c r="A1405" s="24"/>
      <c r="B1405" s="4"/>
      <c r="C1405" s="3"/>
      <c r="D1405" s="5"/>
      <c r="E1405" s="5"/>
    </row>
    <row r="1406" spans="1:5" x14ac:dyDescent="0.2">
      <c r="A1406" s="24"/>
      <c r="B1406" s="4"/>
      <c r="C1406" s="3"/>
      <c r="D1406" s="5"/>
      <c r="E1406" s="5"/>
    </row>
    <row r="1407" spans="1:5" x14ac:dyDescent="0.2">
      <c r="A1407" s="24"/>
      <c r="B1407" s="4"/>
      <c r="C1407" s="3"/>
      <c r="D1407" s="5"/>
      <c r="E1407" s="5"/>
    </row>
    <row r="1408" spans="1:5" x14ac:dyDescent="0.2">
      <c r="A1408" s="24"/>
      <c r="B1408" s="4"/>
      <c r="C1408" s="3"/>
      <c r="D1408" s="5"/>
      <c r="E1408" s="5"/>
    </row>
    <row r="1409" spans="1:5" x14ac:dyDescent="0.2">
      <c r="A1409" s="24"/>
      <c r="B1409" s="4"/>
      <c r="C1409" s="3"/>
      <c r="D1409" s="5"/>
      <c r="E1409" s="5"/>
    </row>
    <row r="1410" spans="1:5" x14ac:dyDescent="0.2">
      <c r="A1410" s="24"/>
      <c r="B1410" s="4"/>
      <c r="C1410" s="3"/>
      <c r="D1410" s="5"/>
      <c r="E1410" s="5"/>
    </row>
    <row r="1411" spans="1:5" x14ac:dyDescent="0.2">
      <c r="A1411" s="24"/>
      <c r="B1411" s="4"/>
      <c r="C1411" s="3"/>
      <c r="D1411" s="5"/>
      <c r="E1411" s="5"/>
    </row>
    <row r="1412" spans="1:5" x14ac:dyDescent="0.2">
      <c r="A1412" s="24"/>
      <c r="B1412" s="4"/>
      <c r="C1412" s="3"/>
      <c r="D1412" s="5"/>
      <c r="E1412" s="5"/>
    </row>
    <row r="1413" spans="1:5" x14ac:dyDescent="0.2">
      <c r="A1413" s="24"/>
      <c r="B1413" s="4"/>
      <c r="C1413" s="3"/>
      <c r="D1413" s="5"/>
      <c r="E1413" s="5"/>
    </row>
    <row r="1414" spans="1:5" x14ac:dyDescent="0.2">
      <c r="A1414" s="24"/>
      <c r="B1414" s="4"/>
      <c r="C1414" s="3"/>
      <c r="D1414" s="5"/>
      <c r="E1414" s="5"/>
    </row>
    <row r="1415" spans="1:5" x14ac:dyDescent="0.2">
      <c r="A1415" s="24"/>
      <c r="B1415" s="4"/>
      <c r="C1415" s="3"/>
      <c r="D1415" s="5"/>
      <c r="E1415" s="5"/>
    </row>
    <row r="1416" spans="1:5" x14ac:dyDescent="0.2">
      <c r="A1416" s="24"/>
      <c r="B1416" s="4"/>
      <c r="C1416" s="3"/>
      <c r="D1416" s="5"/>
      <c r="E1416" s="5"/>
    </row>
    <row r="1417" spans="1:5" x14ac:dyDescent="0.2">
      <c r="A1417" s="24"/>
      <c r="B1417" s="4"/>
      <c r="C1417" s="3"/>
      <c r="D1417" s="5"/>
      <c r="E1417" s="5"/>
    </row>
    <row r="1418" spans="1:5" x14ac:dyDescent="0.2">
      <c r="A1418" s="24"/>
      <c r="B1418" s="4"/>
      <c r="C1418" s="3"/>
      <c r="D1418" s="5"/>
      <c r="E1418" s="5"/>
    </row>
    <row r="1419" spans="1:5" x14ac:dyDescent="0.2">
      <c r="A1419" s="24"/>
      <c r="B1419" s="4"/>
      <c r="C1419" s="3"/>
      <c r="D1419" s="5"/>
      <c r="E1419" s="5"/>
    </row>
    <row r="1420" spans="1:5" x14ac:dyDescent="0.2">
      <c r="A1420" s="24"/>
      <c r="B1420" s="4"/>
      <c r="C1420" s="3"/>
      <c r="D1420" s="5"/>
      <c r="E1420" s="5"/>
    </row>
    <row r="1421" spans="1:5" x14ac:dyDescent="0.2">
      <c r="A1421" s="24"/>
      <c r="B1421" s="4"/>
      <c r="C1421" s="3"/>
      <c r="D1421" s="5"/>
      <c r="E1421" s="5"/>
    </row>
    <row r="1422" spans="1:5" x14ac:dyDescent="0.2">
      <c r="A1422" s="24"/>
      <c r="B1422" s="4"/>
      <c r="C1422" s="3"/>
      <c r="D1422" s="5"/>
      <c r="E1422" s="5"/>
    </row>
    <row r="1423" spans="1:5" x14ac:dyDescent="0.2">
      <c r="A1423" s="24"/>
      <c r="B1423" s="4"/>
      <c r="C1423" s="3"/>
      <c r="D1423" s="5"/>
      <c r="E1423" s="5"/>
    </row>
    <row r="1424" spans="1:5" x14ac:dyDescent="0.2">
      <c r="A1424" s="24"/>
      <c r="B1424" s="4"/>
      <c r="C1424" s="3"/>
      <c r="D1424" s="5"/>
      <c r="E1424" s="5"/>
    </row>
    <row r="1425" spans="1:5" x14ac:dyDescent="0.2">
      <c r="A1425" s="24"/>
      <c r="B1425" s="4"/>
      <c r="C1425" s="3"/>
      <c r="D1425" s="5"/>
      <c r="E1425" s="5"/>
    </row>
    <row r="1426" spans="1:5" x14ac:dyDescent="0.2">
      <c r="A1426" s="24"/>
      <c r="B1426" s="4"/>
      <c r="C1426" s="3"/>
      <c r="D1426" s="5"/>
      <c r="E1426" s="5"/>
    </row>
    <row r="1427" spans="1:5" x14ac:dyDescent="0.2">
      <c r="A1427" s="24"/>
      <c r="B1427" s="4"/>
      <c r="C1427" s="3"/>
      <c r="D1427" s="5"/>
      <c r="E1427" s="5"/>
    </row>
    <row r="1428" spans="1:5" x14ac:dyDescent="0.2">
      <c r="A1428" s="24"/>
      <c r="B1428" s="4"/>
      <c r="C1428" s="3"/>
      <c r="D1428" s="5"/>
      <c r="E1428" s="5"/>
    </row>
    <row r="1429" spans="1:5" x14ac:dyDescent="0.2">
      <c r="A1429" s="24"/>
      <c r="B1429" s="4"/>
      <c r="C1429" s="3"/>
      <c r="D1429" s="5"/>
      <c r="E1429" s="5"/>
    </row>
    <row r="1430" spans="1:5" x14ac:dyDescent="0.2">
      <c r="A1430" s="24"/>
      <c r="B1430" s="4"/>
      <c r="C1430" s="3"/>
      <c r="D1430" s="5"/>
      <c r="E1430" s="5"/>
    </row>
    <row r="1431" spans="1:5" x14ac:dyDescent="0.2">
      <c r="A1431" s="24"/>
      <c r="B1431" s="4"/>
      <c r="C1431" s="3"/>
      <c r="D1431" s="5"/>
      <c r="E1431" s="5"/>
    </row>
    <row r="1432" spans="1:5" x14ac:dyDescent="0.2">
      <c r="A1432" s="24"/>
      <c r="B1432" s="4"/>
      <c r="C1432" s="3"/>
      <c r="D1432" s="5"/>
      <c r="E1432" s="5"/>
    </row>
    <row r="1433" spans="1:5" x14ac:dyDescent="0.2">
      <c r="A1433" s="24"/>
      <c r="B1433" s="4"/>
      <c r="C1433" s="3"/>
      <c r="D1433" s="5"/>
      <c r="E1433" s="5"/>
    </row>
    <row r="1434" spans="1:5" x14ac:dyDescent="0.2">
      <c r="A1434" s="24"/>
      <c r="B1434" s="4"/>
      <c r="C1434" s="3"/>
      <c r="D1434" s="5"/>
      <c r="E1434" s="5"/>
    </row>
    <row r="1435" spans="1:5" x14ac:dyDescent="0.2">
      <c r="A1435" s="24"/>
      <c r="B1435" s="4"/>
      <c r="C1435" s="3"/>
      <c r="D1435" s="5"/>
      <c r="E1435" s="5"/>
    </row>
    <row r="1436" spans="1:5" x14ac:dyDescent="0.2">
      <c r="A1436" s="24"/>
      <c r="B1436" s="4"/>
      <c r="C1436" s="3"/>
      <c r="D1436" s="5"/>
      <c r="E1436" s="5"/>
    </row>
    <row r="1437" spans="1:5" x14ac:dyDescent="0.2">
      <c r="A1437" s="24"/>
      <c r="B1437" s="4"/>
      <c r="C1437" s="3"/>
      <c r="D1437" s="5"/>
      <c r="E1437" s="5"/>
    </row>
    <row r="1438" spans="1:5" x14ac:dyDescent="0.2">
      <c r="A1438" s="24"/>
      <c r="B1438" s="4"/>
      <c r="C1438" s="3"/>
      <c r="D1438" s="5"/>
      <c r="E1438" s="5"/>
    </row>
    <row r="1439" spans="1:5" x14ac:dyDescent="0.2">
      <c r="A1439" s="24"/>
      <c r="B1439" s="4"/>
      <c r="C1439" s="3"/>
      <c r="D1439" s="5"/>
      <c r="E1439" s="5"/>
    </row>
    <row r="1440" spans="1:5" x14ac:dyDescent="0.2">
      <c r="A1440" s="24"/>
      <c r="B1440" s="4"/>
      <c r="C1440" s="3"/>
      <c r="D1440" s="5"/>
      <c r="E1440" s="5"/>
    </row>
    <row r="1441" spans="1:5" x14ac:dyDescent="0.2">
      <c r="A1441" s="24"/>
      <c r="B1441" s="4"/>
      <c r="C1441" s="3"/>
      <c r="D1441" s="5"/>
      <c r="E1441" s="5"/>
    </row>
    <row r="1442" spans="1:5" x14ac:dyDescent="0.2">
      <c r="A1442" s="24"/>
      <c r="B1442" s="4"/>
      <c r="C1442" s="3"/>
      <c r="D1442" s="5"/>
      <c r="E1442" s="5"/>
    </row>
    <row r="1443" spans="1:5" x14ac:dyDescent="0.2">
      <c r="A1443" s="24"/>
      <c r="B1443" s="4"/>
      <c r="C1443" s="3"/>
      <c r="D1443" s="5"/>
      <c r="E1443" s="5"/>
    </row>
    <row r="1444" spans="1:5" x14ac:dyDescent="0.2">
      <c r="A1444" s="24"/>
      <c r="B1444" s="4"/>
      <c r="C1444" s="3"/>
      <c r="D1444" s="5"/>
      <c r="E1444" s="5"/>
    </row>
    <row r="1445" spans="1:5" x14ac:dyDescent="0.2">
      <c r="A1445" s="24"/>
      <c r="B1445" s="4"/>
      <c r="C1445" s="3"/>
      <c r="D1445" s="5"/>
      <c r="E1445" s="5"/>
    </row>
    <row r="1446" spans="1:5" x14ac:dyDescent="0.2">
      <c r="A1446" s="24"/>
      <c r="B1446" s="4"/>
      <c r="C1446" s="3"/>
      <c r="D1446" s="5"/>
      <c r="E1446" s="5"/>
    </row>
    <row r="1447" spans="1:5" x14ac:dyDescent="0.2">
      <c r="A1447" s="24"/>
      <c r="B1447" s="4"/>
      <c r="C1447" s="3"/>
      <c r="D1447" s="5"/>
      <c r="E1447" s="5"/>
    </row>
    <row r="1448" spans="1:5" x14ac:dyDescent="0.2">
      <c r="A1448" s="24"/>
      <c r="B1448" s="4"/>
      <c r="C1448" s="3"/>
      <c r="D1448" s="5"/>
      <c r="E1448" s="5"/>
    </row>
    <row r="1449" spans="1:5" x14ac:dyDescent="0.2">
      <c r="A1449" s="24"/>
      <c r="B1449" s="4"/>
      <c r="C1449" s="3"/>
      <c r="D1449" s="5"/>
      <c r="E1449" s="5"/>
    </row>
    <row r="1450" spans="1:5" x14ac:dyDescent="0.2">
      <c r="A1450" s="24"/>
      <c r="B1450" s="4"/>
      <c r="C1450" s="3"/>
      <c r="D1450" s="5"/>
      <c r="E1450" s="5"/>
    </row>
    <row r="1451" spans="1:5" x14ac:dyDescent="0.2">
      <c r="A1451" s="24"/>
      <c r="B1451" s="4"/>
      <c r="C1451" s="3"/>
      <c r="D1451" s="5"/>
      <c r="E1451" s="5"/>
    </row>
    <row r="1452" spans="1:5" x14ac:dyDescent="0.2">
      <c r="A1452" s="24"/>
      <c r="B1452" s="4"/>
      <c r="C1452" s="3"/>
      <c r="D1452" s="5"/>
      <c r="E1452" s="5"/>
    </row>
    <row r="1453" spans="1:5" x14ac:dyDescent="0.2">
      <c r="A1453" s="24"/>
      <c r="B1453" s="4"/>
      <c r="C1453" s="3"/>
      <c r="D1453" s="5"/>
      <c r="E1453" s="5"/>
    </row>
    <row r="1454" spans="1:5" x14ac:dyDescent="0.2">
      <c r="A1454" s="24"/>
      <c r="B1454" s="4"/>
      <c r="C1454" s="3"/>
      <c r="D1454" s="5"/>
      <c r="E1454" s="5"/>
    </row>
    <row r="1455" spans="1:5" x14ac:dyDescent="0.2">
      <c r="A1455" s="24"/>
      <c r="B1455" s="4"/>
      <c r="C1455" s="3"/>
      <c r="D1455" s="5"/>
      <c r="E1455" s="5"/>
    </row>
    <row r="1456" spans="1:5" x14ac:dyDescent="0.2">
      <c r="A1456" s="24"/>
      <c r="B1456" s="4"/>
      <c r="C1456" s="3"/>
      <c r="D1456" s="5"/>
      <c r="E1456" s="5"/>
    </row>
    <row r="1457" spans="1:5" x14ac:dyDescent="0.2">
      <c r="A1457" s="24"/>
      <c r="B1457" s="4"/>
      <c r="C1457" s="3"/>
      <c r="D1457" s="5"/>
      <c r="E1457" s="5"/>
    </row>
    <row r="1458" spans="1:5" x14ac:dyDescent="0.2">
      <c r="A1458" s="24"/>
      <c r="B1458" s="4"/>
      <c r="C1458" s="3"/>
      <c r="D1458" s="5"/>
      <c r="E1458" s="5"/>
    </row>
    <row r="1459" spans="1:5" x14ac:dyDescent="0.2">
      <c r="A1459" s="24"/>
      <c r="B1459" s="4"/>
      <c r="C1459" s="3"/>
      <c r="D1459" s="5"/>
      <c r="E1459" s="5"/>
    </row>
    <row r="1460" spans="1:5" x14ac:dyDescent="0.2">
      <c r="A1460" s="24"/>
      <c r="B1460" s="4"/>
      <c r="C1460" s="3"/>
      <c r="D1460" s="5"/>
      <c r="E1460" s="5"/>
    </row>
    <row r="1461" spans="1:5" x14ac:dyDescent="0.2">
      <c r="A1461" s="24"/>
      <c r="B1461" s="4"/>
      <c r="C1461" s="3"/>
      <c r="D1461" s="5"/>
      <c r="E1461" s="5"/>
    </row>
    <row r="1462" spans="1:5" x14ac:dyDescent="0.2">
      <c r="A1462" s="24"/>
      <c r="B1462" s="4"/>
      <c r="C1462" s="3"/>
      <c r="D1462" s="5"/>
      <c r="E1462" s="5"/>
    </row>
    <row r="1463" spans="1:5" x14ac:dyDescent="0.2">
      <c r="A1463" s="24"/>
      <c r="B1463" s="4"/>
      <c r="C1463" s="3"/>
      <c r="D1463" s="5"/>
      <c r="E1463" s="5"/>
    </row>
    <row r="1464" spans="1:5" x14ac:dyDescent="0.2">
      <c r="A1464" s="24"/>
      <c r="B1464" s="4"/>
      <c r="C1464" s="3"/>
      <c r="D1464" s="5"/>
      <c r="E1464" s="5"/>
    </row>
    <row r="1465" spans="1:5" x14ac:dyDescent="0.2">
      <c r="A1465" s="24"/>
      <c r="B1465" s="4"/>
      <c r="C1465" s="3"/>
      <c r="D1465" s="5"/>
      <c r="E1465" s="5"/>
    </row>
    <row r="1466" spans="1:5" x14ac:dyDescent="0.2">
      <c r="A1466" s="24"/>
      <c r="B1466" s="4"/>
      <c r="C1466" s="3"/>
      <c r="D1466" s="5"/>
      <c r="E1466" s="5"/>
    </row>
    <row r="1467" spans="1:5" x14ac:dyDescent="0.2">
      <c r="A1467" s="24"/>
      <c r="B1467" s="4"/>
      <c r="C1467" s="3"/>
      <c r="D1467" s="5"/>
      <c r="E1467" s="5"/>
    </row>
    <row r="1468" spans="1:5" x14ac:dyDescent="0.2">
      <c r="A1468" s="24"/>
      <c r="B1468" s="4"/>
      <c r="C1468" s="3"/>
      <c r="D1468" s="5"/>
      <c r="E1468" s="5"/>
    </row>
    <row r="1469" spans="1:5" x14ac:dyDescent="0.2">
      <c r="A1469" s="24"/>
      <c r="B1469" s="4"/>
      <c r="C1469" s="3"/>
      <c r="D1469" s="5"/>
      <c r="E1469" s="5"/>
    </row>
    <row r="1470" spans="1:5" x14ac:dyDescent="0.2">
      <c r="A1470" s="24"/>
      <c r="B1470" s="4"/>
      <c r="C1470" s="3"/>
      <c r="D1470" s="5"/>
      <c r="E1470" s="5"/>
    </row>
    <row r="1471" spans="1:5" x14ac:dyDescent="0.2">
      <c r="A1471" s="24"/>
      <c r="B1471" s="4"/>
      <c r="C1471" s="3"/>
      <c r="D1471" s="5"/>
      <c r="E1471" s="5"/>
    </row>
    <row r="1472" spans="1:5" x14ac:dyDescent="0.2">
      <c r="A1472" s="24"/>
      <c r="B1472" s="4"/>
      <c r="C1472" s="3"/>
      <c r="D1472" s="5"/>
      <c r="E1472" s="5"/>
    </row>
    <row r="1473" spans="1:5" x14ac:dyDescent="0.2">
      <c r="A1473" s="24"/>
      <c r="B1473" s="4"/>
      <c r="C1473" s="3"/>
      <c r="D1473" s="5"/>
      <c r="E1473" s="5"/>
    </row>
    <row r="1474" spans="1:5" x14ac:dyDescent="0.2">
      <c r="A1474" s="24"/>
      <c r="B1474" s="4"/>
      <c r="C1474" s="3"/>
      <c r="D1474" s="5"/>
      <c r="E1474" s="5"/>
    </row>
    <row r="1475" spans="1:5" x14ac:dyDescent="0.2">
      <c r="A1475" s="24"/>
      <c r="B1475" s="4"/>
      <c r="C1475" s="3"/>
      <c r="D1475" s="5"/>
      <c r="E1475" s="5"/>
    </row>
    <row r="1476" spans="1:5" x14ac:dyDescent="0.2">
      <c r="A1476" s="24"/>
      <c r="B1476" s="4"/>
      <c r="C1476" s="3"/>
      <c r="D1476" s="5"/>
      <c r="E1476" s="5"/>
    </row>
    <row r="1477" spans="1:5" x14ac:dyDescent="0.2">
      <c r="A1477" s="24"/>
      <c r="B1477" s="4"/>
      <c r="C1477" s="3"/>
      <c r="D1477" s="5"/>
      <c r="E1477" s="5"/>
    </row>
    <row r="1478" spans="1:5" x14ac:dyDescent="0.2">
      <c r="A1478" s="24"/>
      <c r="B1478" s="4"/>
      <c r="C1478" s="3"/>
      <c r="D1478" s="5"/>
      <c r="E1478" s="5"/>
    </row>
    <row r="1479" spans="1:5" x14ac:dyDescent="0.2">
      <c r="A1479" s="24"/>
      <c r="B1479" s="4"/>
      <c r="C1479" s="3"/>
      <c r="D1479" s="5"/>
      <c r="E1479" s="5"/>
    </row>
    <row r="1480" spans="1:5" x14ac:dyDescent="0.2">
      <c r="A1480" s="24"/>
      <c r="B1480" s="4"/>
      <c r="C1480" s="3"/>
      <c r="D1480" s="5"/>
      <c r="E1480" s="5"/>
    </row>
    <row r="1481" spans="1:5" x14ac:dyDescent="0.2">
      <c r="A1481" s="24"/>
      <c r="B1481" s="4"/>
      <c r="C1481" s="3"/>
      <c r="D1481" s="5"/>
      <c r="E1481" s="5"/>
    </row>
    <row r="1482" spans="1:5" x14ac:dyDescent="0.2">
      <c r="A1482" s="24"/>
      <c r="B1482" s="4"/>
      <c r="C1482" s="3"/>
      <c r="D1482" s="5"/>
      <c r="E1482" s="5"/>
    </row>
    <row r="1483" spans="1:5" x14ac:dyDescent="0.2">
      <c r="A1483" s="24"/>
      <c r="B1483" s="4"/>
      <c r="C1483" s="3"/>
      <c r="D1483" s="5"/>
      <c r="E1483" s="5"/>
    </row>
    <row r="1484" spans="1:5" x14ac:dyDescent="0.2">
      <c r="A1484" s="24"/>
      <c r="B1484" s="4"/>
      <c r="C1484" s="3"/>
      <c r="D1484" s="5"/>
      <c r="E1484" s="5"/>
    </row>
    <row r="1485" spans="1:5" x14ac:dyDescent="0.2">
      <c r="A1485" s="24"/>
      <c r="B1485" s="4"/>
      <c r="C1485" s="3"/>
      <c r="D1485" s="5"/>
      <c r="E1485" s="5"/>
    </row>
    <row r="1486" spans="1:5" x14ac:dyDescent="0.2">
      <c r="A1486" s="24"/>
      <c r="B1486" s="4"/>
      <c r="C1486" s="3"/>
      <c r="D1486" s="5"/>
      <c r="E1486" s="5"/>
    </row>
    <row r="1487" spans="1:5" x14ac:dyDescent="0.2">
      <c r="A1487" s="24"/>
      <c r="B1487" s="4"/>
      <c r="C1487" s="3"/>
      <c r="D1487" s="5"/>
      <c r="E1487" s="5"/>
    </row>
    <row r="1488" spans="1:5" x14ac:dyDescent="0.2">
      <c r="A1488" s="24"/>
      <c r="B1488" s="4"/>
      <c r="C1488" s="3"/>
      <c r="D1488" s="5"/>
      <c r="E1488" s="5"/>
    </row>
    <row r="1489" spans="1:5" x14ac:dyDescent="0.2">
      <c r="A1489" s="24"/>
      <c r="B1489" s="4"/>
      <c r="C1489" s="3"/>
      <c r="D1489" s="5"/>
      <c r="E1489" s="5"/>
    </row>
    <row r="1490" spans="1:5" x14ac:dyDescent="0.2">
      <c r="A1490" s="24"/>
      <c r="B1490" s="4"/>
      <c r="C1490" s="3"/>
      <c r="D1490" s="5"/>
      <c r="E1490" s="5"/>
    </row>
    <row r="1491" spans="1:5" x14ac:dyDescent="0.2">
      <c r="A1491" s="24"/>
      <c r="B1491" s="4"/>
      <c r="C1491" s="3"/>
      <c r="D1491" s="5"/>
      <c r="E1491" s="5"/>
    </row>
    <row r="1492" spans="1:5" x14ac:dyDescent="0.2">
      <c r="A1492" s="24"/>
      <c r="B1492" s="4"/>
      <c r="C1492" s="3"/>
      <c r="D1492" s="5"/>
      <c r="E1492" s="5"/>
    </row>
    <row r="1493" spans="1:5" x14ac:dyDescent="0.2">
      <c r="A1493" s="24"/>
      <c r="B1493" s="4"/>
      <c r="C1493" s="3"/>
      <c r="D1493" s="5"/>
      <c r="E1493" s="5"/>
    </row>
    <row r="1494" spans="1:5" x14ac:dyDescent="0.2">
      <c r="A1494" s="24"/>
      <c r="B1494" s="4"/>
      <c r="C1494" s="3"/>
      <c r="D1494" s="5"/>
      <c r="E1494" s="5"/>
    </row>
    <row r="1495" spans="1:5" x14ac:dyDescent="0.2">
      <c r="A1495" s="24"/>
      <c r="B1495" s="4"/>
      <c r="C1495" s="3"/>
      <c r="D1495" s="5"/>
      <c r="E1495" s="5"/>
    </row>
    <row r="1496" spans="1:5" x14ac:dyDescent="0.2">
      <c r="A1496" s="24"/>
      <c r="B1496" s="4"/>
      <c r="C1496" s="3"/>
      <c r="D1496" s="5"/>
      <c r="E1496" s="5"/>
    </row>
    <row r="1497" spans="1:5" x14ac:dyDescent="0.2">
      <c r="A1497" s="24"/>
      <c r="B1497" s="4"/>
      <c r="C1497" s="3"/>
      <c r="D1497" s="5"/>
      <c r="E1497" s="5"/>
    </row>
    <row r="1498" spans="1:5" x14ac:dyDescent="0.2">
      <c r="A1498" s="24"/>
      <c r="B1498" s="4"/>
      <c r="C1498" s="3"/>
      <c r="D1498" s="5"/>
      <c r="E1498" s="5"/>
    </row>
    <row r="1499" spans="1:5" x14ac:dyDescent="0.2">
      <c r="A1499" s="24"/>
      <c r="B1499" s="4"/>
      <c r="C1499" s="3"/>
      <c r="D1499" s="5"/>
      <c r="E1499" s="5"/>
    </row>
    <row r="1500" spans="1:5" x14ac:dyDescent="0.2">
      <c r="A1500" s="24"/>
      <c r="B1500" s="4"/>
      <c r="C1500" s="3"/>
      <c r="D1500" s="5"/>
      <c r="E1500" s="5"/>
    </row>
    <row r="1501" spans="1:5" x14ac:dyDescent="0.2">
      <c r="A1501" s="24"/>
      <c r="B1501" s="4"/>
      <c r="C1501" s="3"/>
      <c r="D1501" s="5"/>
      <c r="E1501" s="5"/>
    </row>
    <row r="1502" spans="1:5" x14ac:dyDescent="0.2">
      <c r="A1502" s="24"/>
      <c r="B1502" s="4"/>
      <c r="C1502" s="3"/>
      <c r="D1502" s="5"/>
      <c r="E1502" s="5"/>
    </row>
    <row r="1503" spans="1:5" x14ac:dyDescent="0.2">
      <c r="A1503" s="24"/>
      <c r="B1503" s="4"/>
      <c r="C1503" s="3"/>
      <c r="D1503" s="5"/>
      <c r="E1503" s="5"/>
    </row>
    <row r="1504" spans="1:5" x14ac:dyDescent="0.2">
      <c r="A1504" s="24"/>
      <c r="B1504" s="4"/>
      <c r="C1504" s="3"/>
      <c r="D1504" s="5"/>
      <c r="E1504" s="5"/>
    </row>
    <row r="1505" spans="1:5" x14ac:dyDescent="0.2">
      <c r="A1505" s="24"/>
      <c r="B1505" s="4"/>
      <c r="C1505" s="3"/>
      <c r="D1505" s="5"/>
      <c r="E1505" s="5"/>
    </row>
    <row r="1506" spans="1:5" x14ac:dyDescent="0.2">
      <c r="A1506" s="24"/>
      <c r="B1506" s="4"/>
      <c r="C1506" s="3"/>
      <c r="D1506" s="5"/>
      <c r="E1506" s="5"/>
    </row>
    <row r="1507" spans="1:5" x14ac:dyDescent="0.2">
      <c r="A1507" s="24"/>
      <c r="B1507" s="4"/>
      <c r="C1507" s="3"/>
      <c r="D1507" s="5"/>
      <c r="E1507" s="5"/>
    </row>
    <row r="1508" spans="1:5" x14ac:dyDescent="0.2">
      <c r="A1508" s="24"/>
      <c r="B1508" s="4"/>
      <c r="C1508" s="3"/>
      <c r="D1508" s="5"/>
      <c r="E1508" s="5"/>
    </row>
    <row r="1509" spans="1:5" x14ac:dyDescent="0.2">
      <c r="A1509" s="24"/>
      <c r="B1509" s="4"/>
      <c r="C1509" s="3"/>
      <c r="D1509" s="5"/>
      <c r="E1509" s="5"/>
    </row>
    <row r="1510" spans="1:5" x14ac:dyDescent="0.2">
      <c r="A1510" s="24"/>
      <c r="B1510" s="4"/>
      <c r="C1510" s="3"/>
      <c r="D1510" s="5"/>
      <c r="E1510" s="5"/>
    </row>
    <row r="1511" spans="1:5" x14ac:dyDescent="0.2">
      <c r="A1511" s="24"/>
      <c r="B1511" s="4"/>
      <c r="C1511" s="3"/>
      <c r="D1511" s="5"/>
      <c r="E1511" s="5"/>
    </row>
    <row r="1512" spans="1:5" x14ac:dyDescent="0.2">
      <c r="A1512" s="24"/>
      <c r="B1512" s="4"/>
      <c r="C1512" s="3"/>
      <c r="D1512" s="5"/>
      <c r="E1512" s="5"/>
    </row>
    <row r="1513" spans="1:5" x14ac:dyDescent="0.2">
      <c r="A1513" s="24"/>
      <c r="B1513" s="4"/>
      <c r="C1513" s="3"/>
      <c r="D1513" s="5"/>
      <c r="E1513" s="5"/>
    </row>
    <row r="1514" spans="1:5" x14ac:dyDescent="0.2">
      <c r="A1514" s="24"/>
      <c r="B1514" s="4"/>
      <c r="C1514" s="3"/>
      <c r="D1514" s="5"/>
      <c r="E1514" s="5"/>
    </row>
    <row r="1515" spans="1:5" x14ac:dyDescent="0.2">
      <c r="A1515" s="24"/>
      <c r="B1515" s="4"/>
      <c r="C1515" s="3"/>
      <c r="D1515" s="5"/>
      <c r="E1515" s="5"/>
    </row>
    <row r="1516" spans="1:5" x14ac:dyDescent="0.2">
      <c r="A1516" s="24"/>
      <c r="B1516" s="4"/>
      <c r="C1516" s="3"/>
      <c r="D1516" s="5"/>
      <c r="E1516" s="5"/>
    </row>
    <row r="1517" spans="1:5" x14ac:dyDescent="0.2">
      <c r="A1517" s="24"/>
      <c r="B1517" s="4"/>
      <c r="C1517" s="3"/>
      <c r="D1517" s="5"/>
      <c r="E1517" s="5"/>
    </row>
    <row r="1518" spans="1:5" x14ac:dyDescent="0.2">
      <c r="A1518" s="24"/>
      <c r="B1518" s="4"/>
      <c r="C1518" s="3"/>
      <c r="D1518" s="5"/>
      <c r="E1518" s="5"/>
    </row>
    <row r="1519" spans="1:5" x14ac:dyDescent="0.2">
      <c r="A1519" s="24"/>
      <c r="B1519" s="4"/>
      <c r="C1519" s="3"/>
      <c r="D1519" s="5"/>
      <c r="E1519" s="5"/>
    </row>
    <row r="1520" spans="1:5" x14ac:dyDescent="0.2">
      <c r="A1520" s="24"/>
      <c r="B1520" s="4"/>
      <c r="C1520" s="3"/>
      <c r="D1520" s="5"/>
      <c r="E1520" s="5"/>
    </row>
    <row r="1521" spans="1:5" x14ac:dyDescent="0.2">
      <c r="A1521" s="24"/>
      <c r="B1521" s="4"/>
      <c r="C1521" s="3"/>
      <c r="D1521" s="5"/>
      <c r="E1521" s="5"/>
    </row>
    <row r="1522" spans="1:5" x14ac:dyDescent="0.2">
      <c r="A1522" s="24"/>
      <c r="B1522" s="4"/>
      <c r="C1522" s="3"/>
      <c r="D1522" s="5"/>
      <c r="E1522" s="5"/>
    </row>
    <row r="1523" spans="1:5" x14ac:dyDescent="0.2">
      <c r="A1523" s="24"/>
      <c r="B1523" s="4"/>
      <c r="C1523" s="3"/>
      <c r="D1523" s="5"/>
      <c r="E1523" s="5"/>
    </row>
    <row r="1524" spans="1:5" x14ac:dyDescent="0.2">
      <c r="A1524" s="24"/>
      <c r="B1524" s="4"/>
      <c r="C1524" s="3"/>
      <c r="D1524" s="5"/>
      <c r="E1524" s="5"/>
    </row>
    <row r="1525" spans="1:5" x14ac:dyDescent="0.2">
      <c r="A1525" s="24"/>
      <c r="B1525" s="4"/>
      <c r="C1525" s="3"/>
      <c r="D1525" s="5"/>
      <c r="E1525" s="5"/>
    </row>
    <row r="1526" spans="1:5" x14ac:dyDescent="0.2">
      <c r="A1526" s="24"/>
      <c r="B1526" s="4"/>
      <c r="C1526" s="3"/>
      <c r="D1526" s="5"/>
      <c r="E1526" s="5"/>
    </row>
    <row r="1527" spans="1:5" x14ac:dyDescent="0.2">
      <c r="A1527" s="24"/>
      <c r="B1527" s="4"/>
      <c r="C1527" s="3"/>
      <c r="D1527" s="5"/>
      <c r="E1527" s="5"/>
    </row>
    <row r="1528" spans="1:5" x14ac:dyDescent="0.2">
      <c r="A1528" s="24"/>
      <c r="B1528" s="4"/>
      <c r="C1528" s="3"/>
      <c r="D1528" s="5"/>
      <c r="E1528" s="5"/>
    </row>
    <row r="1529" spans="1:5" x14ac:dyDescent="0.2">
      <c r="A1529" s="24"/>
      <c r="B1529" s="4"/>
      <c r="C1529" s="3"/>
      <c r="D1529" s="5"/>
      <c r="E1529" s="5"/>
    </row>
    <row r="1530" spans="1:5" x14ac:dyDescent="0.2">
      <c r="A1530" s="24"/>
      <c r="B1530" s="4"/>
      <c r="C1530" s="3"/>
      <c r="D1530" s="5"/>
      <c r="E1530" s="5"/>
    </row>
    <row r="1531" spans="1:5" x14ac:dyDescent="0.2">
      <c r="A1531" s="24"/>
      <c r="B1531" s="4"/>
      <c r="C1531" s="3"/>
      <c r="D1531" s="5"/>
      <c r="E1531" s="5"/>
    </row>
    <row r="1532" spans="1:5" x14ac:dyDescent="0.2">
      <c r="A1532" s="24"/>
      <c r="B1532" s="4"/>
      <c r="C1532" s="3"/>
      <c r="D1532" s="5"/>
      <c r="E1532" s="5"/>
    </row>
    <row r="1533" spans="1:5" x14ac:dyDescent="0.2">
      <c r="A1533" s="24"/>
      <c r="B1533" s="4"/>
      <c r="C1533" s="3"/>
      <c r="D1533" s="5"/>
      <c r="E1533" s="5"/>
    </row>
    <row r="1534" spans="1:5" x14ac:dyDescent="0.2">
      <c r="A1534" s="24"/>
      <c r="B1534" s="4"/>
      <c r="C1534" s="3"/>
      <c r="D1534" s="5"/>
      <c r="E1534" s="5"/>
    </row>
    <row r="1535" spans="1:5" x14ac:dyDescent="0.2">
      <c r="A1535" s="24"/>
      <c r="B1535" s="4"/>
      <c r="C1535" s="3"/>
      <c r="D1535" s="5"/>
      <c r="E1535" s="5"/>
    </row>
    <row r="1536" spans="1:5" x14ac:dyDescent="0.2">
      <c r="A1536" s="24"/>
      <c r="B1536" s="4"/>
      <c r="C1536" s="3"/>
      <c r="D1536" s="5"/>
      <c r="E1536" s="5"/>
    </row>
    <row r="1537" spans="1:5" x14ac:dyDescent="0.2">
      <c r="A1537" s="24"/>
      <c r="B1537" s="4"/>
      <c r="C1537" s="3"/>
      <c r="D1537" s="5"/>
      <c r="E1537" s="5"/>
    </row>
    <row r="1538" spans="1:5" x14ac:dyDescent="0.2">
      <c r="A1538" s="24"/>
      <c r="B1538" s="4"/>
      <c r="C1538" s="3"/>
      <c r="D1538" s="5"/>
      <c r="E1538" s="5"/>
    </row>
    <row r="1539" spans="1:5" x14ac:dyDescent="0.2">
      <c r="A1539" s="24"/>
      <c r="B1539" s="4"/>
      <c r="C1539" s="3"/>
      <c r="D1539" s="5"/>
      <c r="E1539" s="5"/>
    </row>
    <row r="1540" spans="1:5" x14ac:dyDescent="0.2">
      <c r="A1540" s="24"/>
      <c r="B1540" s="4"/>
      <c r="C1540" s="3"/>
      <c r="D1540" s="5"/>
      <c r="E1540" s="5"/>
    </row>
    <row r="1541" spans="1:5" x14ac:dyDescent="0.2">
      <c r="A1541" s="24"/>
      <c r="B1541" s="4"/>
      <c r="C1541" s="3"/>
      <c r="D1541" s="5"/>
      <c r="E1541" s="5"/>
    </row>
    <row r="1542" spans="1:5" x14ac:dyDescent="0.2">
      <c r="A1542" s="24"/>
      <c r="B1542" s="4"/>
      <c r="C1542" s="3"/>
      <c r="D1542" s="5"/>
      <c r="E1542" s="5"/>
    </row>
    <row r="1543" spans="1:5" x14ac:dyDescent="0.2">
      <c r="A1543" s="24"/>
      <c r="B1543" s="4"/>
      <c r="C1543" s="3"/>
      <c r="D1543" s="5"/>
      <c r="E1543" s="5"/>
    </row>
    <row r="1544" spans="1:5" x14ac:dyDescent="0.2">
      <c r="A1544" s="24"/>
      <c r="B1544" s="4"/>
      <c r="C1544" s="3"/>
      <c r="D1544" s="5"/>
      <c r="E1544" s="5"/>
    </row>
    <row r="1545" spans="1:5" x14ac:dyDescent="0.2">
      <c r="A1545" s="24"/>
      <c r="B1545" s="4"/>
      <c r="C1545" s="3"/>
      <c r="D1545" s="5"/>
      <c r="E1545" s="5"/>
    </row>
    <row r="1546" spans="1:5" x14ac:dyDescent="0.2">
      <c r="A1546" s="24"/>
      <c r="B1546" s="4"/>
      <c r="C1546" s="3"/>
      <c r="D1546" s="5"/>
      <c r="E1546" s="5"/>
    </row>
    <row r="1547" spans="1:5" x14ac:dyDescent="0.2">
      <c r="A1547" s="24"/>
      <c r="B1547" s="4"/>
      <c r="C1547" s="3"/>
      <c r="D1547" s="5"/>
      <c r="E1547" s="5"/>
    </row>
    <row r="1548" spans="1:5" x14ac:dyDescent="0.2">
      <c r="A1548" s="24"/>
      <c r="B1548" s="4"/>
      <c r="C1548" s="3"/>
      <c r="D1548" s="5"/>
      <c r="E1548" s="5"/>
    </row>
    <row r="1549" spans="1:5" x14ac:dyDescent="0.2">
      <c r="A1549" s="24"/>
      <c r="B1549" s="4"/>
      <c r="C1549" s="3"/>
      <c r="D1549" s="5"/>
      <c r="E1549" s="5"/>
    </row>
    <row r="1550" spans="1:5" x14ac:dyDescent="0.2">
      <c r="A1550" s="24"/>
      <c r="B1550" s="4"/>
      <c r="C1550" s="3"/>
      <c r="D1550" s="5"/>
      <c r="E1550" s="5"/>
    </row>
    <row r="1551" spans="1:5" x14ac:dyDescent="0.2">
      <c r="A1551" s="24"/>
      <c r="B1551" s="4"/>
      <c r="C1551" s="3"/>
      <c r="D1551" s="5"/>
      <c r="E1551" s="5"/>
    </row>
    <row r="1552" spans="1:5" x14ac:dyDescent="0.2">
      <c r="A1552" s="24"/>
      <c r="B1552" s="4"/>
      <c r="C1552" s="3"/>
      <c r="D1552" s="5"/>
      <c r="E1552" s="5"/>
    </row>
    <row r="1553" spans="1:5" x14ac:dyDescent="0.2">
      <c r="A1553" s="24"/>
      <c r="B1553" s="4"/>
      <c r="C1553" s="3"/>
      <c r="D1553" s="5"/>
      <c r="E1553" s="5"/>
    </row>
    <row r="1554" spans="1:5" x14ac:dyDescent="0.2">
      <c r="A1554" s="24"/>
      <c r="B1554" s="4"/>
      <c r="C1554" s="3"/>
      <c r="D1554" s="5"/>
      <c r="E1554" s="5"/>
    </row>
    <row r="1555" spans="1:5" x14ac:dyDescent="0.2">
      <c r="A1555" s="24"/>
      <c r="B1555" s="4"/>
      <c r="C1555" s="3"/>
      <c r="D1555" s="5"/>
      <c r="E1555" s="5"/>
    </row>
    <row r="1556" spans="1:5" x14ac:dyDescent="0.2">
      <c r="A1556" s="24"/>
      <c r="B1556" s="4"/>
      <c r="C1556" s="3"/>
      <c r="D1556" s="5"/>
      <c r="E1556" s="5"/>
    </row>
    <row r="1557" spans="1:5" x14ac:dyDescent="0.2">
      <c r="A1557" s="24"/>
      <c r="B1557" s="4"/>
      <c r="C1557" s="3"/>
      <c r="D1557" s="5"/>
      <c r="E1557" s="5"/>
    </row>
    <row r="1558" spans="1:5" x14ac:dyDescent="0.2">
      <c r="A1558" s="24"/>
      <c r="B1558" s="4"/>
      <c r="C1558" s="3"/>
      <c r="D1558" s="5"/>
      <c r="E1558" s="5"/>
    </row>
    <row r="1559" spans="1:5" x14ac:dyDescent="0.2">
      <c r="A1559" s="24"/>
      <c r="B1559" s="4"/>
      <c r="C1559" s="3"/>
      <c r="D1559" s="5"/>
      <c r="E1559" s="5"/>
    </row>
    <row r="1560" spans="1:5" x14ac:dyDescent="0.2">
      <c r="A1560" s="24"/>
      <c r="B1560" s="4"/>
      <c r="C1560" s="3"/>
      <c r="D1560" s="5"/>
      <c r="E1560" s="5"/>
    </row>
    <row r="1561" spans="1:5" x14ac:dyDescent="0.2">
      <c r="A1561" s="24"/>
      <c r="B1561" s="4"/>
      <c r="C1561" s="3"/>
      <c r="D1561" s="5"/>
      <c r="E1561" s="5"/>
    </row>
    <row r="1562" spans="1:5" x14ac:dyDescent="0.2">
      <c r="A1562" s="24"/>
      <c r="B1562" s="4"/>
      <c r="C1562" s="3"/>
      <c r="D1562" s="5"/>
      <c r="E1562" s="5"/>
    </row>
    <row r="1563" spans="1:5" x14ac:dyDescent="0.2">
      <c r="A1563" s="24"/>
      <c r="B1563" s="4"/>
      <c r="C1563" s="3"/>
      <c r="D1563" s="5"/>
      <c r="E1563" s="5"/>
    </row>
    <row r="1564" spans="1:5" x14ac:dyDescent="0.2">
      <c r="A1564" s="24"/>
      <c r="B1564" s="4"/>
      <c r="C1564" s="3"/>
      <c r="D1564" s="5"/>
      <c r="E1564" s="5"/>
    </row>
    <row r="1565" spans="1:5" x14ac:dyDescent="0.2">
      <c r="A1565" s="24"/>
      <c r="B1565" s="4"/>
      <c r="C1565" s="3"/>
      <c r="D1565" s="5"/>
      <c r="E1565" s="5"/>
    </row>
    <row r="1566" spans="1:5" x14ac:dyDescent="0.2">
      <c r="A1566" s="24"/>
      <c r="B1566" s="4"/>
      <c r="C1566" s="3"/>
      <c r="D1566" s="5"/>
      <c r="E1566" s="5"/>
    </row>
    <row r="1567" spans="1:5" x14ac:dyDescent="0.2">
      <c r="A1567" s="24"/>
      <c r="B1567" s="4"/>
      <c r="C1567" s="3"/>
      <c r="D1567" s="5"/>
      <c r="E1567" s="5"/>
    </row>
    <row r="1568" spans="1:5" x14ac:dyDescent="0.2">
      <c r="A1568" s="24"/>
      <c r="B1568" s="4"/>
      <c r="C1568" s="3"/>
      <c r="D1568" s="5"/>
      <c r="E1568" s="5"/>
    </row>
    <row r="1569" spans="1:5" x14ac:dyDescent="0.2">
      <c r="A1569" s="24"/>
      <c r="B1569" s="4"/>
      <c r="C1569" s="3"/>
      <c r="D1569" s="5"/>
      <c r="E1569" s="5"/>
    </row>
    <row r="1570" spans="1:5" x14ac:dyDescent="0.2">
      <c r="A1570" s="24"/>
      <c r="B1570" s="4"/>
      <c r="C1570" s="3"/>
      <c r="D1570" s="5"/>
      <c r="E1570" s="5"/>
    </row>
    <row r="1571" spans="1:5" x14ac:dyDescent="0.2">
      <c r="A1571" s="24"/>
      <c r="B1571" s="4"/>
      <c r="C1571" s="3"/>
      <c r="D1571" s="5"/>
      <c r="E1571" s="5"/>
    </row>
    <row r="1572" spans="1:5" x14ac:dyDescent="0.2">
      <c r="A1572" s="24"/>
      <c r="B1572" s="4"/>
      <c r="C1572" s="3"/>
      <c r="D1572" s="5"/>
      <c r="E1572" s="5"/>
    </row>
    <row r="1573" spans="1:5" x14ac:dyDescent="0.2">
      <c r="A1573" s="24"/>
      <c r="B1573" s="4"/>
      <c r="C1573" s="3"/>
      <c r="D1573" s="5"/>
      <c r="E1573" s="5"/>
    </row>
    <row r="1574" spans="1:5" x14ac:dyDescent="0.2">
      <c r="A1574" s="24"/>
      <c r="B1574" s="4"/>
      <c r="C1574" s="3"/>
      <c r="D1574" s="5"/>
      <c r="E1574" s="5"/>
    </row>
    <row r="1575" spans="1:5" x14ac:dyDescent="0.2">
      <c r="A1575" s="24"/>
      <c r="B1575" s="4"/>
      <c r="C1575" s="3"/>
      <c r="D1575" s="5"/>
      <c r="E1575" s="5"/>
    </row>
    <row r="1576" spans="1:5" x14ac:dyDescent="0.2">
      <c r="A1576" s="24"/>
      <c r="B1576" s="4"/>
      <c r="C1576" s="3"/>
      <c r="D1576" s="5"/>
      <c r="E1576" s="5"/>
    </row>
    <row r="1577" spans="1:5" x14ac:dyDescent="0.2">
      <c r="A1577" s="24"/>
      <c r="B1577" s="4"/>
      <c r="C1577" s="3"/>
      <c r="D1577" s="5"/>
      <c r="E1577" s="5"/>
    </row>
    <row r="1578" spans="1:5" x14ac:dyDescent="0.2">
      <c r="A1578" s="24"/>
      <c r="B1578" s="4"/>
      <c r="C1578" s="3"/>
      <c r="D1578" s="5"/>
      <c r="E1578" s="5"/>
    </row>
    <row r="1579" spans="1:5" x14ac:dyDescent="0.2">
      <c r="A1579" s="24"/>
      <c r="B1579" s="4"/>
      <c r="C1579" s="3"/>
      <c r="D1579" s="5"/>
      <c r="E1579" s="5"/>
    </row>
    <row r="1580" spans="1:5" x14ac:dyDescent="0.2">
      <c r="A1580" s="24"/>
      <c r="B1580" s="4"/>
      <c r="C1580" s="3"/>
      <c r="D1580" s="5"/>
      <c r="E1580" s="5"/>
    </row>
    <row r="1581" spans="1:5" x14ac:dyDescent="0.2">
      <c r="A1581" s="24"/>
      <c r="B1581" s="4"/>
      <c r="C1581" s="3"/>
      <c r="D1581" s="5"/>
      <c r="E1581" s="5"/>
    </row>
    <row r="1582" spans="1:5" x14ac:dyDescent="0.2">
      <c r="A1582" s="24"/>
      <c r="B1582" s="4"/>
      <c r="C1582" s="3"/>
      <c r="D1582" s="5"/>
      <c r="E1582" s="5"/>
    </row>
    <row r="1583" spans="1:5" x14ac:dyDescent="0.2">
      <c r="A1583" s="24"/>
      <c r="B1583" s="4"/>
      <c r="C1583" s="3"/>
      <c r="D1583" s="5"/>
      <c r="E1583" s="5"/>
    </row>
    <row r="1584" spans="1:5" x14ac:dyDescent="0.2">
      <c r="A1584" s="24"/>
      <c r="B1584" s="4"/>
      <c r="C1584" s="3"/>
      <c r="D1584" s="5"/>
      <c r="E1584" s="5"/>
    </row>
    <row r="1585" spans="1:5" x14ac:dyDescent="0.2">
      <c r="A1585" s="24"/>
      <c r="B1585" s="4"/>
      <c r="C1585" s="3"/>
      <c r="D1585" s="5"/>
      <c r="E1585" s="5"/>
    </row>
    <row r="1586" spans="1:5" x14ac:dyDescent="0.2">
      <c r="A1586" s="24"/>
      <c r="B1586" s="4"/>
      <c r="C1586" s="3"/>
      <c r="D1586" s="5"/>
      <c r="E1586" s="5"/>
    </row>
    <row r="1587" spans="1:5" x14ac:dyDescent="0.2">
      <c r="A1587" s="24"/>
      <c r="B1587" s="4"/>
      <c r="C1587" s="3"/>
      <c r="D1587" s="5"/>
      <c r="E1587" s="5"/>
    </row>
    <row r="1588" spans="1:5" x14ac:dyDescent="0.2">
      <c r="A1588" s="24"/>
      <c r="B1588" s="4"/>
      <c r="C1588" s="3"/>
      <c r="D1588" s="5"/>
      <c r="E1588" s="5"/>
    </row>
    <row r="1589" spans="1:5" x14ac:dyDescent="0.2">
      <c r="A1589" s="24"/>
      <c r="B1589" s="4"/>
      <c r="C1589" s="3"/>
      <c r="D1589" s="5"/>
      <c r="E1589" s="5"/>
    </row>
    <row r="1590" spans="1:5" x14ac:dyDescent="0.2">
      <c r="A1590" s="24"/>
      <c r="B1590" s="4"/>
      <c r="C1590" s="3"/>
      <c r="D1590" s="5"/>
      <c r="E1590" s="5"/>
    </row>
    <row r="1591" spans="1:5" x14ac:dyDescent="0.2">
      <c r="A1591" s="24"/>
      <c r="B1591" s="4"/>
      <c r="C1591" s="3"/>
      <c r="D1591" s="5"/>
      <c r="E1591" s="5"/>
    </row>
    <row r="1592" spans="1:5" x14ac:dyDescent="0.2">
      <c r="A1592" s="24"/>
      <c r="B1592" s="4"/>
      <c r="C1592" s="3"/>
      <c r="D1592" s="5"/>
      <c r="E1592" s="5"/>
    </row>
    <row r="1593" spans="1:5" x14ac:dyDescent="0.2">
      <c r="A1593" s="24"/>
      <c r="B1593" s="4"/>
      <c r="C1593" s="3"/>
      <c r="D1593" s="5"/>
      <c r="E1593" s="5"/>
    </row>
    <row r="1594" spans="1:5" x14ac:dyDescent="0.2">
      <c r="A1594" s="24"/>
      <c r="B1594" s="4"/>
      <c r="C1594" s="3"/>
      <c r="D1594" s="5"/>
      <c r="E1594" s="5"/>
    </row>
    <row r="1595" spans="1:5" x14ac:dyDescent="0.2">
      <c r="A1595" s="24"/>
      <c r="B1595" s="4"/>
      <c r="C1595" s="3"/>
      <c r="D1595" s="5"/>
      <c r="E1595" s="5"/>
    </row>
    <row r="1596" spans="1:5" x14ac:dyDescent="0.2">
      <c r="A1596" s="24"/>
      <c r="B1596" s="4"/>
      <c r="C1596" s="3"/>
      <c r="D1596" s="5"/>
      <c r="E1596" s="5"/>
    </row>
    <row r="1597" spans="1:5" x14ac:dyDescent="0.2">
      <c r="A1597" s="24"/>
      <c r="B1597" s="4"/>
      <c r="C1597" s="3"/>
      <c r="D1597" s="5"/>
      <c r="E1597" s="5"/>
    </row>
    <row r="1598" spans="1:5" x14ac:dyDescent="0.2">
      <c r="A1598" s="24"/>
      <c r="B1598" s="4"/>
      <c r="C1598" s="3"/>
      <c r="D1598" s="5"/>
      <c r="E1598" s="5"/>
    </row>
    <row r="1599" spans="1:5" x14ac:dyDescent="0.2">
      <c r="A1599" s="24"/>
      <c r="B1599" s="4"/>
      <c r="C1599" s="3"/>
      <c r="D1599" s="5"/>
      <c r="E1599" s="5"/>
    </row>
    <row r="1600" spans="1:5" x14ac:dyDescent="0.2">
      <c r="A1600" s="24"/>
      <c r="B1600" s="4"/>
      <c r="C1600" s="3"/>
      <c r="D1600" s="5"/>
      <c r="E1600" s="5"/>
    </row>
    <row r="1601" spans="1:5" x14ac:dyDescent="0.2">
      <c r="A1601" s="24"/>
      <c r="B1601" s="4"/>
      <c r="C1601" s="3"/>
      <c r="D1601" s="5"/>
      <c r="E1601" s="5"/>
    </row>
    <row r="1602" spans="1:5" x14ac:dyDescent="0.2">
      <c r="A1602" s="24"/>
      <c r="B1602" s="4"/>
      <c r="C1602" s="3"/>
      <c r="D1602" s="5"/>
      <c r="E1602" s="5"/>
    </row>
    <row r="1603" spans="1:5" x14ac:dyDescent="0.2">
      <c r="A1603" s="24"/>
      <c r="B1603" s="4"/>
      <c r="C1603" s="3"/>
      <c r="D1603" s="5"/>
      <c r="E1603" s="5"/>
    </row>
    <row r="1604" spans="1:5" x14ac:dyDescent="0.2">
      <c r="A1604" s="24"/>
      <c r="B1604" s="4"/>
      <c r="C1604" s="3"/>
      <c r="D1604" s="5"/>
      <c r="E1604" s="5"/>
    </row>
    <row r="1605" spans="1:5" x14ac:dyDescent="0.2">
      <c r="A1605" s="24"/>
      <c r="B1605" s="4"/>
      <c r="C1605" s="3"/>
      <c r="D1605" s="5"/>
      <c r="E1605" s="5"/>
    </row>
    <row r="1606" spans="1:5" x14ac:dyDescent="0.2">
      <c r="A1606" s="24"/>
      <c r="B1606" s="4"/>
      <c r="C1606" s="3"/>
      <c r="D1606" s="5"/>
      <c r="E1606" s="5"/>
    </row>
    <row r="1607" spans="1:5" x14ac:dyDescent="0.2">
      <c r="A1607" s="24"/>
      <c r="B1607" s="4"/>
      <c r="C1607" s="3"/>
      <c r="D1607" s="5"/>
      <c r="E1607" s="5"/>
    </row>
    <row r="1608" spans="1:5" x14ac:dyDescent="0.2">
      <c r="A1608" s="24"/>
      <c r="B1608" s="4"/>
      <c r="C1608" s="3"/>
      <c r="D1608" s="5"/>
      <c r="E1608" s="5"/>
    </row>
    <row r="1609" spans="1:5" x14ac:dyDescent="0.2">
      <c r="A1609" s="24"/>
      <c r="B1609" s="4"/>
      <c r="C1609" s="3"/>
      <c r="D1609" s="5"/>
      <c r="E1609" s="5"/>
    </row>
    <row r="1610" spans="1:5" x14ac:dyDescent="0.2">
      <c r="A1610" s="24"/>
      <c r="B1610" s="4"/>
      <c r="C1610" s="3"/>
      <c r="D1610" s="5"/>
      <c r="E1610" s="5"/>
    </row>
    <row r="1611" spans="1:5" x14ac:dyDescent="0.2">
      <c r="A1611" s="24"/>
      <c r="B1611" s="4"/>
      <c r="C1611" s="3"/>
      <c r="D1611" s="5"/>
      <c r="E1611" s="5"/>
    </row>
    <row r="1612" spans="1:5" x14ac:dyDescent="0.2">
      <c r="A1612" s="24"/>
      <c r="B1612" s="4"/>
      <c r="C1612" s="3"/>
      <c r="D1612" s="5"/>
      <c r="E1612" s="5"/>
    </row>
    <row r="1613" spans="1:5" x14ac:dyDescent="0.2">
      <c r="A1613" s="24"/>
      <c r="B1613" s="4"/>
      <c r="C1613" s="3"/>
      <c r="D1613" s="5"/>
      <c r="E1613" s="5"/>
    </row>
    <row r="1614" spans="1:5" x14ac:dyDescent="0.2">
      <c r="A1614" s="24"/>
      <c r="B1614" s="4"/>
      <c r="C1614" s="3"/>
      <c r="D1614" s="5"/>
      <c r="E1614" s="5"/>
    </row>
    <row r="1615" spans="1:5" x14ac:dyDescent="0.2">
      <c r="A1615" s="24"/>
      <c r="B1615" s="4"/>
      <c r="C1615" s="3"/>
      <c r="D1615" s="5"/>
      <c r="E1615" s="5"/>
    </row>
    <row r="1616" spans="1:5" x14ac:dyDescent="0.2">
      <c r="A1616" s="24"/>
      <c r="B1616" s="4"/>
      <c r="C1616" s="3"/>
      <c r="D1616" s="5"/>
      <c r="E1616" s="5"/>
    </row>
    <row r="1617" spans="1:5" x14ac:dyDescent="0.2">
      <c r="A1617" s="24"/>
      <c r="B1617" s="4"/>
      <c r="C1617" s="3"/>
      <c r="D1617" s="5"/>
      <c r="E1617" s="5"/>
    </row>
    <row r="1618" spans="1:5" x14ac:dyDescent="0.2">
      <c r="A1618" s="24"/>
      <c r="B1618" s="4"/>
      <c r="C1618" s="3"/>
      <c r="D1618" s="5"/>
      <c r="E1618" s="5"/>
    </row>
    <row r="1619" spans="1:5" x14ac:dyDescent="0.2">
      <c r="A1619" s="24"/>
      <c r="B1619" s="4"/>
      <c r="C1619" s="3"/>
      <c r="D1619" s="5"/>
      <c r="E1619" s="5"/>
    </row>
    <row r="1620" spans="1:5" x14ac:dyDescent="0.2">
      <c r="A1620" s="24"/>
      <c r="B1620" s="4"/>
      <c r="C1620" s="3"/>
      <c r="D1620" s="5"/>
      <c r="E1620" s="5"/>
    </row>
    <row r="1621" spans="1:5" x14ac:dyDescent="0.2">
      <c r="A1621" s="24"/>
      <c r="B1621" s="4"/>
      <c r="C1621" s="3"/>
      <c r="D1621" s="5"/>
      <c r="E1621" s="5"/>
    </row>
    <row r="1622" spans="1:5" x14ac:dyDescent="0.2">
      <c r="A1622" s="24"/>
      <c r="B1622" s="4"/>
      <c r="C1622" s="3"/>
      <c r="D1622" s="5"/>
      <c r="E1622" s="5"/>
    </row>
    <row r="1623" spans="1:5" x14ac:dyDescent="0.2">
      <c r="A1623" s="24"/>
      <c r="B1623" s="4"/>
      <c r="C1623" s="3"/>
      <c r="D1623" s="5"/>
      <c r="E1623" s="5"/>
    </row>
    <row r="1624" spans="1:5" x14ac:dyDescent="0.2">
      <c r="A1624" s="24"/>
      <c r="B1624" s="4"/>
      <c r="C1624" s="3"/>
      <c r="D1624" s="5"/>
      <c r="E1624" s="5"/>
    </row>
    <row r="1625" spans="1:5" x14ac:dyDescent="0.2">
      <c r="A1625" s="24"/>
      <c r="B1625" s="4"/>
      <c r="C1625" s="3"/>
      <c r="D1625" s="5"/>
      <c r="E1625" s="5"/>
    </row>
    <row r="1626" spans="1:5" x14ac:dyDescent="0.2">
      <c r="A1626" s="24"/>
      <c r="B1626" s="4"/>
      <c r="C1626" s="3"/>
      <c r="D1626" s="5"/>
      <c r="E1626" s="5"/>
    </row>
    <row r="1627" spans="1:5" x14ac:dyDescent="0.2">
      <c r="A1627" s="24"/>
      <c r="B1627" s="4"/>
      <c r="C1627" s="3"/>
      <c r="D1627" s="5"/>
      <c r="E1627" s="5"/>
    </row>
    <row r="1628" spans="1:5" x14ac:dyDescent="0.2">
      <c r="A1628" s="24"/>
      <c r="B1628" s="4"/>
      <c r="C1628" s="3"/>
      <c r="D1628" s="5"/>
      <c r="E1628" s="5"/>
    </row>
    <row r="1629" spans="1:5" x14ac:dyDescent="0.2">
      <c r="A1629" s="24"/>
      <c r="B1629" s="4"/>
      <c r="C1629" s="3"/>
      <c r="D1629" s="5"/>
      <c r="E1629" s="5"/>
    </row>
    <row r="1630" spans="1:5" x14ac:dyDescent="0.2">
      <c r="A1630" s="24"/>
      <c r="B1630" s="4"/>
      <c r="C1630" s="3"/>
      <c r="D1630" s="5"/>
      <c r="E1630" s="5"/>
    </row>
    <row r="1631" spans="1:5" x14ac:dyDescent="0.2">
      <c r="A1631" s="24"/>
      <c r="B1631" s="4"/>
      <c r="C1631" s="3"/>
      <c r="D1631" s="5"/>
      <c r="E1631" s="5"/>
    </row>
    <row r="1632" spans="1:5" x14ac:dyDescent="0.2">
      <c r="A1632" s="24"/>
      <c r="B1632" s="4"/>
      <c r="C1632" s="3"/>
      <c r="D1632" s="5"/>
      <c r="E1632" s="5"/>
    </row>
    <row r="1633" spans="1:5" x14ac:dyDescent="0.2">
      <c r="A1633" s="24"/>
      <c r="B1633" s="4"/>
      <c r="C1633" s="3"/>
      <c r="D1633" s="5"/>
      <c r="E1633" s="5"/>
    </row>
    <row r="1634" spans="1:5" x14ac:dyDescent="0.2">
      <c r="A1634" s="24"/>
      <c r="B1634" s="4"/>
      <c r="C1634" s="3"/>
      <c r="D1634" s="5"/>
      <c r="E1634" s="5"/>
    </row>
    <row r="1635" spans="1:5" x14ac:dyDescent="0.2">
      <c r="A1635" s="24"/>
      <c r="B1635" s="4"/>
      <c r="C1635" s="3"/>
      <c r="D1635" s="5"/>
      <c r="E1635" s="5"/>
    </row>
    <row r="1636" spans="1:5" x14ac:dyDescent="0.2">
      <c r="A1636" s="24"/>
      <c r="B1636" s="4"/>
      <c r="C1636" s="3"/>
      <c r="D1636" s="5"/>
      <c r="E1636" s="5"/>
    </row>
    <row r="1637" spans="1:5" x14ac:dyDescent="0.2">
      <c r="A1637" s="24"/>
      <c r="B1637" s="4"/>
      <c r="C1637" s="3"/>
      <c r="D1637" s="5"/>
      <c r="E1637" s="5"/>
    </row>
    <row r="1638" spans="1:5" x14ac:dyDescent="0.2">
      <c r="A1638" s="24"/>
      <c r="B1638" s="4"/>
      <c r="C1638" s="3"/>
      <c r="D1638" s="5"/>
      <c r="E1638" s="5"/>
    </row>
    <row r="1639" spans="1:5" x14ac:dyDescent="0.2">
      <c r="A1639" s="24"/>
      <c r="B1639" s="4"/>
      <c r="C1639" s="3"/>
      <c r="D1639" s="5"/>
      <c r="E1639" s="5"/>
    </row>
    <row r="1640" spans="1:5" x14ac:dyDescent="0.2">
      <c r="A1640" s="24"/>
      <c r="B1640" s="4"/>
      <c r="C1640" s="3"/>
      <c r="D1640" s="5"/>
      <c r="E1640" s="5"/>
    </row>
    <row r="1641" spans="1:5" x14ac:dyDescent="0.2">
      <c r="A1641" s="24"/>
      <c r="B1641" s="4"/>
      <c r="C1641" s="3"/>
      <c r="D1641" s="5"/>
      <c r="E1641" s="5"/>
    </row>
    <row r="1642" spans="1:5" x14ac:dyDescent="0.2">
      <c r="A1642" s="24"/>
      <c r="B1642" s="4"/>
      <c r="C1642" s="3"/>
      <c r="D1642" s="5"/>
      <c r="E1642" s="5"/>
    </row>
    <row r="1643" spans="1:5" x14ac:dyDescent="0.2">
      <c r="A1643" s="24"/>
      <c r="B1643" s="4"/>
      <c r="C1643" s="3"/>
      <c r="D1643" s="5"/>
      <c r="E1643" s="5"/>
    </row>
    <row r="1644" spans="1:5" x14ac:dyDescent="0.2">
      <c r="A1644" s="24"/>
      <c r="B1644" s="4"/>
      <c r="C1644" s="3"/>
      <c r="D1644" s="5"/>
      <c r="E1644" s="5"/>
    </row>
    <row r="1645" spans="1:5" x14ac:dyDescent="0.2">
      <c r="A1645" s="24"/>
      <c r="B1645" s="4"/>
      <c r="C1645" s="3"/>
      <c r="D1645" s="5"/>
      <c r="E1645" s="5"/>
    </row>
    <row r="1646" spans="1:5" x14ac:dyDescent="0.2">
      <c r="A1646" s="24"/>
      <c r="B1646" s="4"/>
      <c r="C1646" s="3"/>
      <c r="D1646" s="5"/>
      <c r="E1646" s="5"/>
    </row>
    <row r="1647" spans="1:5" x14ac:dyDescent="0.2">
      <c r="A1647" s="24"/>
      <c r="B1647" s="4"/>
      <c r="C1647" s="3"/>
      <c r="D1647" s="5"/>
      <c r="E1647" s="5"/>
    </row>
    <row r="1648" spans="1:5" x14ac:dyDescent="0.2">
      <c r="A1648" s="24"/>
      <c r="B1648" s="4"/>
      <c r="C1648" s="3"/>
      <c r="D1648" s="5"/>
      <c r="E1648" s="5"/>
    </row>
    <row r="1649" spans="1:5" x14ac:dyDescent="0.2">
      <c r="A1649" s="24"/>
      <c r="B1649" s="4"/>
      <c r="C1649" s="3"/>
      <c r="D1649" s="5"/>
      <c r="E1649" s="5"/>
    </row>
    <row r="1650" spans="1:5" x14ac:dyDescent="0.2">
      <c r="A1650" s="24"/>
      <c r="B1650" s="4"/>
      <c r="C1650" s="3"/>
      <c r="D1650" s="5"/>
      <c r="E1650" s="5"/>
    </row>
    <row r="1651" spans="1:5" x14ac:dyDescent="0.2">
      <c r="A1651" s="24"/>
      <c r="B1651" s="4"/>
      <c r="C1651" s="3"/>
      <c r="D1651" s="5"/>
      <c r="E1651" s="5"/>
    </row>
    <row r="1652" spans="1:5" x14ac:dyDescent="0.2">
      <c r="A1652" s="24"/>
      <c r="B1652" s="4"/>
      <c r="C1652" s="3"/>
      <c r="D1652" s="5"/>
      <c r="E1652" s="5"/>
    </row>
    <row r="1653" spans="1:5" x14ac:dyDescent="0.2">
      <c r="A1653" s="24"/>
      <c r="B1653" s="4"/>
      <c r="C1653" s="3"/>
      <c r="D1653" s="5"/>
      <c r="E1653" s="5"/>
    </row>
    <row r="1654" spans="1:5" x14ac:dyDescent="0.2">
      <c r="A1654" s="24"/>
      <c r="B1654" s="4"/>
      <c r="C1654" s="3"/>
      <c r="D1654" s="5"/>
      <c r="E1654" s="5"/>
    </row>
    <row r="1655" spans="1:5" x14ac:dyDescent="0.2">
      <c r="A1655" s="24"/>
      <c r="B1655" s="4"/>
      <c r="C1655" s="3"/>
      <c r="D1655" s="5"/>
      <c r="E1655" s="5"/>
    </row>
    <row r="1656" spans="1:5" x14ac:dyDescent="0.2">
      <c r="A1656" s="24"/>
      <c r="B1656" s="4"/>
      <c r="C1656" s="3"/>
      <c r="D1656" s="5"/>
      <c r="E1656" s="5"/>
    </row>
    <row r="1657" spans="1:5" x14ac:dyDescent="0.2">
      <c r="A1657" s="24"/>
      <c r="B1657" s="4"/>
      <c r="C1657" s="3"/>
      <c r="D1657" s="5"/>
      <c r="E1657" s="5"/>
    </row>
    <row r="1658" spans="1:5" x14ac:dyDescent="0.2">
      <c r="A1658" s="24"/>
      <c r="B1658" s="4"/>
      <c r="C1658" s="3"/>
      <c r="D1658" s="5"/>
      <c r="E1658" s="5"/>
    </row>
    <row r="1659" spans="1:5" x14ac:dyDescent="0.2">
      <c r="A1659" s="24"/>
      <c r="B1659" s="4"/>
      <c r="C1659" s="3"/>
      <c r="D1659" s="5"/>
      <c r="E1659" s="5"/>
    </row>
    <row r="1660" spans="1:5" x14ac:dyDescent="0.2">
      <c r="A1660" s="24"/>
      <c r="B1660" s="4"/>
      <c r="C1660" s="3"/>
      <c r="D1660" s="5"/>
      <c r="E1660" s="5"/>
    </row>
    <row r="1661" spans="1:5" x14ac:dyDescent="0.2">
      <c r="A1661" s="24"/>
      <c r="B1661" s="4"/>
      <c r="C1661" s="3"/>
      <c r="D1661" s="5"/>
      <c r="E1661" s="5"/>
    </row>
    <row r="1662" spans="1:5" x14ac:dyDescent="0.2">
      <c r="A1662" s="24"/>
      <c r="B1662" s="4"/>
      <c r="C1662" s="3"/>
      <c r="D1662" s="5"/>
      <c r="E1662" s="5"/>
    </row>
    <row r="1663" spans="1:5" x14ac:dyDescent="0.2">
      <c r="A1663" s="24"/>
      <c r="B1663" s="4"/>
      <c r="C1663" s="3"/>
      <c r="D1663" s="5"/>
      <c r="E1663" s="5"/>
    </row>
    <row r="1664" spans="1:5" x14ac:dyDescent="0.2">
      <c r="A1664" s="24"/>
      <c r="B1664" s="4"/>
      <c r="C1664" s="3"/>
      <c r="D1664" s="5"/>
      <c r="E1664" s="5"/>
    </row>
    <row r="1665" spans="1:5" x14ac:dyDescent="0.2">
      <c r="A1665" s="24"/>
      <c r="B1665" s="4"/>
      <c r="C1665" s="3"/>
      <c r="D1665" s="5"/>
      <c r="E1665" s="5"/>
    </row>
    <row r="1666" spans="1:5" x14ac:dyDescent="0.2">
      <c r="A1666" s="24"/>
      <c r="B1666" s="4"/>
      <c r="C1666" s="3"/>
      <c r="D1666" s="5"/>
      <c r="E1666" s="5"/>
    </row>
    <row r="1667" spans="1:5" x14ac:dyDescent="0.2">
      <c r="A1667" s="24"/>
      <c r="B1667" s="4"/>
      <c r="C1667" s="3"/>
      <c r="D1667" s="5"/>
      <c r="E1667" s="5"/>
    </row>
    <row r="1668" spans="1:5" x14ac:dyDescent="0.2">
      <c r="A1668" s="24"/>
      <c r="B1668" s="4"/>
      <c r="C1668" s="3"/>
      <c r="D1668" s="5"/>
      <c r="E1668" s="5"/>
    </row>
    <row r="1669" spans="1:5" x14ac:dyDescent="0.2">
      <c r="A1669" s="24"/>
      <c r="B1669" s="4"/>
      <c r="C1669" s="3"/>
      <c r="D1669" s="5"/>
      <c r="E1669" s="5"/>
    </row>
    <row r="1670" spans="1:5" x14ac:dyDescent="0.2">
      <c r="A1670" s="24"/>
      <c r="B1670" s="4"/>
      <c r="C1670" s="3"/>
      <c r="D1670" s="5"/>
      <c r="E1670" s="5"/>
    </row>
    <row r="1671" spans="1:5" x14ac:dyDescent="0.2">
      <c r="A1671" s="24"/>
      <c r="B1671" s="4"/>
      <c r="C1671" s="3"/>
      <c r="D1671" s="5"/>
      <c r="E1671" s="5"/>
    </row>
    <row r="1672" spans="1:5" x14ac:dyDescent="0.2">
      <c r="A1672" s="24"/>
      <c r="B1672" s="4"/>
      <c r="C1672" s="3"/>
      <c r="D1672" s="5"/>
      <c r="E1672" s="5"/>
    </row>
    <row r="1673" spans="1:5" x14ac:dyDescent="0.2">
      <c r="A1673" s="24"/>
      <c r="B1673" s="4"/>
      <c r="C1673" s="3"/>
      <c r="D1673" s="5"/>
      <c r="E1673" s="5"/>
    </row>
    <row r="1674" spans="1:5" x14ac:dyDescent="0.2">
      <c r="A1674" s="24"/>
      <c r="B1674" s="4"/>
      <c r="C1674" s="3"/>
      <c r="D1674" s="5"/>
      <c r="E1674" s="5"/>
    </row>
    <row r="1675" spans="1:5" x14ac:dyDescent="0.2">
      <c r="A1675" s="24"/>
      <c r="B1675" s="4"/>
      <c r="C1675" s="3"/>
      <c r="D1675" s="5"/>
      <c r="E1675" s="5"/>
    </row>
    <row r="1676" spans="1:5" x14ac:dyDescent="0.2">
      <c r="A1676" s="24"/>
      <c r="B1676" s="4"/>
      <c r="C1676" s="3"/>
      <c r="D1676" s="5"/>
      <c r="E1676" s="5"/>
    </row>
    <row r="1677" spans="1:5" x14ac:dyDescent="0.2">
      <c r="A1677" s="24"/>
      <c r="B1677" s="4"/>
      <c r="C1677" s="3"/>
      <c r="D1677" s="5"/>
      <c r="E1677" s="5"/>
    </row>
    <row r="1678" spans="1:5" x14ac:dyDescent="0.2">
      <c r="A1678" s="24"/>
      <c r="B1678" s="4"/>
      <c r="C1678" s="3"/>
      <c r="D1678" s="5"/>
      <c r="E1678" s="5"/>
    </row>
    <row r="1679" spans="1:5" x14ac:dyDescent="0.2">
      <c r="A1679" s="24"/>
      <c r="B1679" s="4"/>
      <c r="C1679" s="3"/>
      <c r="D1679" s="5"/>
      <c r="E1679" s="5"/>
    </row>
    <row r="1680" spans="1:5" x14ac:dyDescent="0.2">
      <c r="A1680" s="24"/>
      <c r="B1680" s="4"/>
      <c r="C1680" s="3"/>
      <c r="D1680" s="5"/>
      <c r="E1680" s="5"/>
    </row>
    <row r="1681" spans="1:5" x14ac:dyDescent="0.2">
      <c r="A1681" s="24"/>
      <c r="B1681" s="4"/>
      <c r="C1681" s="3"/>
      <c r="D1681" s="5"/>
      <c r="E1681" s="5"/>
    </row>
    <row r="1682" spans="1:5" x14ac:dyDescent="0.2">
      <c r="A1682" s="24"/>
      <c r="B1682" s="4"/>
      <c r="C1682" s="3"/>
      <c r="D1682" s="5"/>
      <c r="E1682" s="5"/>
    </row>
    <row r="1683" spans="1:5" x14ac:dyDescent="0.2">
      <c r="A1683" s="24"/>
      <c r="B1683" s="4"/>
      <c r="C1683" s="3"/>
      <c r="D1683" s="5"/>
      <c r="E1683" s="5"/>
    </row>
    <row r="1684" spans="1:5" x14ac:dyDescent="0.2">
      <c r="A1684" s="24"/>
      <c r="B1684" s="4"/>
      <c r="C1684" s="3"/>
      <c r="D1684" s="5"/>
      <c r="E1684" s="5"/>
    </row>
    <row r="1685" spans="1:5" x14ac:dyDescent="0.2">
      <c r="A1685" s="24"/>
      <c r="B1685" s="4"/>
      <c r="C1685" s="3"/>
      <c r="D1685" s="5"/>
      <c r="E1685" s="5"/>
    </row>
    <row r="1686" spans="1:5" x14ac:dyDescent="0.2">
      <c r="A1686" s="24"/>
      <c r="B1686" s="4"/>
      <c r="C1686" s="3"/>
      <c r="D1686" s="5"/>
      <c r="E1686" s="5"/>
    </row>
    <row r="1687" spans="1:5" x14ac:dyDescent="0.2">
      <c r="A1687" s="24"/>
      <c r="B1687" s="4"/>
      <c r="C1687" s="3"/>
      <c r="D1687" s="5"/>
      <c r="E1687" s="5"/>
    </row>
    <row r="1688" spans="1:5" x14ac:dyDescent="0.2">
      <c r="A1688" s="24"/>
      <c r="B1688" s="4"/>
      <c r="C1688" s="3"/>
      <c r="D1688" s="5"/>
      <c r="E1688" s="5"/>
    </row>
    <row r="1689" spans="1:5" x14ac:dyDescent="0.2">
      <c r="A1689" s="24"/>
      <c r="B1689" s="4"/>
      <c r="C1689" s="3"/>
      <c r="D1689" s="5"/>
      <c r="E1689" s="5"/>
    </row>
    <row r="1690" spans="1:5" x14ac:dyDescent="0.2">
      <c r="A1690" s="24"/>
      <c r="B1690" s="4"/>
      <c r="C1690" s="3"/>
      <c r="D1690" s="5"/>
      <c r="E1690" s="5"/>
    </row>
    <row r="1691" spans="1:5" x14ac:dyDescent="0.2">
      <c r="A1691" s="24"/>
      <c r="B1691" s="4"/>
      <c r="C1691" s="3"/>
      <c r="D1691" s="5"/>
      <c r="E1691" s="5"/>
    </row>
    <row r="1692" spans="1:5" x14ac:dyDescent="0.2">
      <c r="A1692" s="24"/>
      <c r="B1692" s="4"/>
      <c r="C1692" s="3"/>
      <c r="D1692" s="5"/>
      <c r="E1692" s="5"/>
    </row>
    <row r="1693" spans="1:5" x14ac:dyDescent="0.2">
      <c r="A1693" s="24"/>
      <c r="B1693" s="4"/>
      <c r="C1693" s="3"/>
      <c r="D1693" s="5"/>
      <c r="E1693" s="5"/>
    </row>
    <row r="1694" spans="1:5" x14ac:dyDescent="0.2">
      <c r="A1694" s="24"/>
      <c r="B1694" s="4"/>
      <c r="C1694" s="3"/>
      <c r="D1694" s="5"/>
      <c r="E1694" s="5"/>
    </row>
    <row r="1695" spans="1:5" x14ac:dyDescent="0.2">
      <c r="A1695" s="24"/>
      <c r="B1695" s="4"/>
      <c r="C1695" s="3"/>
      <c r="D1695" s="5"/>
      <c r="E1695" s="5"/>
    </row>
    <row r="1696" spans="1:5" x14ac:dyDescent="0.2">
      <c r="A1696" s="24"/>
      <c r="B1696" s="4"/>
      <c r="C1696" s="3"/>
      <c r="D1696" s="5"/>
      <c r="E1696" s="5"/>
    </row>
    <row r="1697" spans="1:5" x14ac:dyDescent="0.2">
      <c r="A1697" s="24"/>
      <c r="B1697" s="4"/>
      <c r="C1697" s="3"/>
      <c r="D1697" s="5"/>
      <c r="E1697" s="5"/>
    </row>
    <row r="1698" spans="1:5" x14ac:dyDescent="0.2">
      <c r="A1698" s="24"/>
      <c r="B1698" s="4"/>
      <c r="C1698" s="3"/>
      <c r="D1698" s="5"/>
      <c r="E1698" s="5"/>
    </row>
    <row r="1699" spans="1:5" x14ac:dyDescent="0.2">
      <c r="A1699" s="24"/>
      <c r="B1699" s="4"/>
      <c r="C1699" s="3"/>
      <c r="D1699" s="5"/>
      <c r="E1699" s="5"/>
    </row>
    <row r="1700" spans="1:5" x14ac:dyDescent="0.2">
      <c r="A1700" s="24"/>
      <c r="B1700" s="4"/>
      <c r="C1700" s="3"/>
      <c r="D1700" s="5"/>
      <c r="E1700" s="5"/>
    </row>
    <row r="1701" spans="1:5" x14ac:dyDescent="0.2">
      <c r="A1701" s="24"/>
      <c r="B1701" s="4"/>
      <c r="C1701" s="3"/>
      <c r="D1701" s="5"/>
      <c r="E1701" s="5"/>
    </row>
    <row r="1702" spans="1:5" x14ac:dyDescent="0.2">
      <c r="A1702" s="24"/>
      <c r="B1702" s="4"/>
      <c r="C1702" s="3"/>
      <c r="D1702" s="5"/>
      <c r="E1702" s="5"/>
    </row>
    <row r="1703" spans="1:5" x14ac:dyDescent="0.2">
      <c r="A1703" s="24"/>
      <c r="B1703" s="4"/>
      <c r="C1703" s="3"/>
      <c r="D1703" s="5"/>
      <c r="E1703" s="5"/>
    </row>
    <row r="1704" spans="1:5" x14ac:dyDescent="0.2">
      <c r="A1704" s="24"/>
      <c r="B1704" s="4"/>
      <c r="C1704" s="3"/>
      <c r="D1704" s="5"/>
      <c r="E1704" s="5"/>
    </row>
    <row r="1705" spans="1:5" x14ac:dyDescent="0.2">
      <c r="A1705" s="24"/>
      <c r="B1705" s="4"/>
      <c r="C1705" s="3"/>
      <c r="D1705" s="5"/>
      <c r="E1705" s="5"/>
    </row>
    <row r="1706" spans="1:5" x14ac:dyDescent="0.2">
      <c r="A1706" s="24"/>
      <c r="B1706" s="4"/>
      <c r="C1706" s="3"/>
      <c r="D1706" s="5"/>
      <c r="E1706" s="5"/>
    </row>
    <row r="1707" spans="1:5" x14ac:dyDescent="0.2">
      <c r="A1707" s="24"/>
      <c r="B1707" s="4"/>
      <c r="C1707" s="3"/>
      <c r="D1707" s="5"/>
      <c r="E1707" s="5"/>
    </row>
    <row r="1708" spans="1:5" x14ac:dyDescent="0.2">
      <c r="A1708" s="24"/>
      <c r="B1708" s="4"/>
      <c r="C1708" s="3"/>
      <c r="D1708" s="5"/>
      <c r="E1708" s="5"/>
    </row>
    <row r="1709" spans="1:5" x14ac:dyDescent="0.2">
      <c r="A1709" s="24"/>
      <c r="B1709" s="4"/>
      <c r="C1709" s="3"/>
      <c r="D1709" s="5"/>
      <c r="E1709" s="5"/>
    </row>
    <row r="1710" spans="1:5" x14ac:dyDescent="0.2">
      <c r="A1710" s="24"/>
      <c r="B1710" s="4"/>
      <c r="C1710" s="3"/>
      <c r="D1710" s="5"/>
      <c r="E1710" s="5"/>
    </row>
    <row r="1711" spans="1:5" x14ac:dyDescent="0.2">
      <c r="A1711" s="24"/>
      <c r="B1711" s="4"/>
      <c r="C1711" s="3"/>
      <c r="D1711" s="5"/>
      <c r="E1711" s="5"/>
    </row>
    <row r="1712" spans="1:5" x14ac:dyDescent="0.2">
      <c r="A1712" s="24"/>
      <c r="B1712" s="4"/>
      <c r="C1712" s="3"/>
      <c r="D1712" s="5"/>
      <c r="E1712" s="5"/>
    </row>
    <row r="1713" spans="1:5" x14ac:dyDescent="0.2">
      <c r="A1713" s="24"/>
      <c r="B1713" s="4"/>
      <c r="C1713" s="3"/>
      <c r="D1713" s="5"/>
      <c r="E1713" s="5"/>
    </row>
    <row r="1714" spans="1:5" x14ac:dyDescent="0.2">
      <c r="A1714" s="24"/>
      <c r="B1714" s="4"/>
      <c r="C1714" s="3"/>
      <c r="D1714" s="5"/>
      <c r="E1714" s="5"/>
    </row>
    <row r="1715" spans="1:5" x14ac:dyDescent="0.2">
      <c r="A1715" s="24"/>
      <c r="B1715" s="4"/>
      <c r="C1715" s="3"/>
      <c r="D1715" s="5"/>
      <c r="E1715" s="5"/>
    </row>
    <row r="1716" spans="1:5" x14ac:dyDescent="0.2">
      <c r="A1716" s="24"/>
      <c r="B1716" s="4"/>
      <c r="C1716" s="3"/>
      <c r="D1716" s="5"/>
      <c r="E1716" s="5"/>
    </row>
    <row r="1717" spans="1:5" x14ac:dyDescent="0.2">
      <c r="A1717" s="24"/>
      <c r="B1717" s="4"/>
      <c r="C1717" s="3"/>
      <c r="D1717" s="5"/>
      <c r="E1717" s="5"/>
    </row>
    <row r="1718" spans="1:5" x14ac:dyDescent="0.2">
      <c r="A1718" s="24"/>
      <c r="B1718" s="4"/>
      <c r="C1718" s="3"/>
      <c r="D1718" s="5"/>
      <c r="E1718" s="5"/>
    </row>
    <row r="1719" spans="1:5" x14ac:dyDescent="0.2">
      <c r="A1719" s="24"/>
      <c r="B1719" s="4"/>
      <c r="C1719" s="3"/>
      <c r="D1719" s="5"/>
      <c r="E1719" s="5"/>
    </row>
    <row r="1720" spans="1:5" x14ac:dyDescent="0.2">
      <c r="A1720" s="24"/>
      <c r="B1720" s="4"/>
      <c r="C1720" s="3"/>
      <c r="D1720" s="5"/>
      <c r="E1720" s="5"/>
    </row>
    <row r="1721" spans="1:5" x14ac:dyDescent="0.2">
      <c r="A1721" s="24"/>
      <c r="B1721" s="4"/>
      <c r="C1721" s="3"/>
      <c r="D1721" s="5"/>
      <c r="E1721" s="5"/>
    </row>
    <row r="1722" spans="1:5" x14ac:dyDescent="0.2">
      <c r="A1722" s="24"/>
      <c r="B1722" s="4"/>
      <c r="C1722" s="3"/>
      <c r="D1722" s="5"/>
      <c r="E1722" s="5"/>
    </row>
    <row r="1723" spans="1:5" x14ac:dyDescent="0.2">
      <c r="A1723" s="24"/>
      <c r="B1723" s="4"/>
      <c r="C1723" s="3"/>
      <c r="D1723" s="5"/>
      <c r="E1723" s="5"/>
    </row>
    <row r="1724" spans="1:5" x14ac:dyDescent="0.2">
      <c r="A1724" s="24"/>
      <c r="B1724" s="4"/>
      <c r="C1724" s="3"/>
      <c r="D1724" s="5"/>
      <c r="E1724" s="5"/>
    </row>
    <row r="1725" spans="1:5" x14ac:dyDescent="0.2">
      <c r="A1725" s="24"/>
      <c r="B1725" s="4"/>
      <c r="C1725" s="3"/>
      <c r="D1725" s="5"/>
      <c r="E1725" s="5"/>
    </row>
    <row r="1726" spans="1:5" x14ac:dyDescent="0.2">
      <c r="A1726" s="24"/>
      <c r="B1726" s="4"/>
      <c r="C1726" s="3"/>
      <c r="D1726" s="5"/>
      <c r="E1726" s="5"/>
    </row>
    <row r="1727" spans="1:5" x14ac:dyDescent="0.2">
      <c r="A1727" s="24"/>
      <c r="B1727" s="4"/>
      <c r="C1727" s="3"/>
      <c r="D1727" s="5"/>
      <c r="E1727" s="5"/>
    </row>
    <row r="1728" spans="1:5" x14ac:dyDescent="0.2">
      <c r="A1728" s="24"/>
      <c r="B1728" s="4"/>
      <c r="C1728" s="3"/>
      <c r="D1728" s="5"/>
      <c r="E1728" s="5"/>
    </row>
    <row r="1729" spans="1:5" x14ac:dyDescent="0.2">
      <c r="A1729" s="24"/>
      <c r="B1729" s="4"/>
      <c r="C1729" s="3"/>
      <c r="D1729" s="5"/>
      <c r="E1729" s="5"/>
    </row>
    <row r="1730" spans="1:5" x14ac:dyDescent="0.2">
      <c r="A1730" s="24"/>
      <c r="B1730" s="4"/>
      <c r="C1730" s="3"/>
      <c r="D1730" s="5"/>
      <c r="E1730" s="5"/>
    </row>
    <row r="1731" spans="1:5" x14ac:dyDescent="0.2">
      <c r="A1731" s="24"/>
      <c r="B1731" s="4"/>
      <c r="C1731" s="3"/>
      <c r="D1731" s="5"/>
      <c r="E1731" s="5"/>
    </row>
    <row r="1732" spans="1:5" x14ac:dyDescent="0.2">
      <c r="A1732" s="24"/>
      <c r="B1732" s="4"/>
      <c r="C1732" s="3"/>
      <c r="D1732" s="5"/>
      <c r="E1732" s="5"/>
    </row>
    <row r="1733" spans="1:5" x14ac:dyDescent="0.2">
      <c r="A1733" s="24"/>
      <c r="B1733" s="4"/>
      <c r="C1733" s="3"/>
      <c r="D1733" s="5"/>
      <c r="E1733" s="5"/>
    </row>
    <row r="1734" spans="1:5" x14ac:dyDescent="0.2">
      <c r="A1734" s="24"/>
      <c r="B1734" s="4"/>
      <c r="C1734" s="3"/>
      <c r="D1734" s="5"/>
      <c r="E1734" s="5"/>
    </row>
    <row r="1735" spans="1:5" x14ac:dyDescent="0.2">
      <c r="A1735" s="24"/>
      <c r="B1735" s="4"/>
      <c r="C1735" s="3"/>
      <c r="D1735" s="5"/>
      <c r="E1735" s="5"/>
    </row>
    <row r="1736" spans="1:5" x14ac:dyDescent="0.2">
      <c r="A1736" s="24"/>
      <c r="B1736" s="4"/>
      <c r="C1736" s="3"/>
      <c r="D1736" s="5"/>
      <c r="E1736" s="5"/>
    </row>
    <row r="1737" spans="1:5" x14ac:dyDescent="0.2">
      <c r="A1737" s="24"/>
      <c r="B1737" s="4"/>
      <c r="C1737" s="3"/>
      <c r="D1737" s="5"/>
      <c r="E1737" s="5"/>
    </row>
    <row r="1738" spans="1:5" x14ac:dyDescent="0.2">
      <c r="A1738" s="24"/>
      <c r="B1738" s="4"/>
      <c r="C1738" s="3"/>
      <c r="D1738" s="5"/>
      <c r="E1738" s="5"/>
    </row>
    <row r="1739" spans="1:5" x14ac:dyDescent="0.2">
      <c r="A1739" s="24"/>
      <c r="B1739" s="4"/>
      <c r="C1739" s="3"/>
      <c r="D1739" s="5"/>
      <c r="E1739" s="5"/>
    </row>
    <row r="1740" spans="1:5" x14ac:dyDescent="0.2">
      <c r="A1740" s="24"/>
      <c r="B1740" s="4"/>
      <c r="C1740" s="3"/>
      <c r="D1740" s="5"/>
      <c r="E1740" s="5"/>
    </row>
    <row r="1741" spans="1:5" x14ac:dyDescent="0.2">
      <c r="A1741" s="24"/>
      <c r="B1741" s="4"/>
      <c r="C1741" s="3"/>
      <c r="D1741" s="5"/>
      <c r="E1741" s="5"/>
    </row>
    <row r="1742" spans="1:5" x14ac:dyDescent="0.2">
      <c r="A1742" s="24"/>
      <c r="B1742" s="4"/>
      <c r="C1742" s="3"/>
      <c r="D1742" s="5"/>
      <c r="E1742" s="5"/>
    </row>
    <row r="1743" spans="1:5" x14ac:dyDescent="0.2">
      <c r="A1743" s="24"/>
      <c r="B1743" s="4"/>
      <c r="C1743" s="3"/>
      <c r="D1743" s="5"/>
      <c r="E1743" s="5"/>
    </row>
    <row r="1744" spans="1:5" x14ac:dyDescent="0.2">
      <c r="A1744" s="24"/>
      <c r="B1744" s="4"/>
      <c r="C1744" s="3"/>
      <c r="D1744" s="5"/>
      <c r="E1744" s="5"/>
    </row>
    <row r="1745" spans="1:5" x14ac:dyDescent="0.2">
      <c r="A1745" s="24"/>
      <c r="B1745" s="4"/>
      <c r="C1745" s="3"/>
      <c r="D1745" s="5"/>
      <c r="E1745" s="5"/>
    </row>
    <row r="1746" spans="1:5" x14ac:dyDescent="0.2">
      <c r="A1746" s="24"/>
      <c r="B1746" s="4"/>
      <c r="C1746" s="3"/>
      <c r="D1746" s="5"/>
      <c r="E1746" s="5"/>
    </row>
    <row r="1747" spans="1:5" x14ac:dyDescent="0.2">
      <c r="A1747" s="24"/>
      <c r="B1747" s="4"/>
      <c r="C1747" s="3"/>
      <c r="D1747" s="5"/>
      <c r="E1747" s="5"/>
    </row>
    <row r="1748" spans="1:5" x14ac:dyDescent="0.2">
      <c r="A1748" s="24"/>
      <c r="B1748" s="4"/>
      <c r="C1748" s="3"/>
      <c r="D1748" s="5"/>
      <c r="E1748" s="5"/>
    </row>
    <row r="1749" spans="1:5" x14ac:dyDescent="0.2">
      <c r="A1749" s="24"/>
      <c r="B1749" s="4"/>
      <c r="C1749" s="3"/>
      <c r="D1749" s="5"/>
      <c r="E1749" s="5"/>
    </row>
    <row r="1750" spans="1:5" x14ac:dyDescent="0.2">
      <c r="A1750" s="24"/>
      <c r="B1750" s="4"/>
      <c r="C1750" s="3"/>
      <c r="D1750" s="5"/>
      <c r="E1750" s="5"/>
    </row>
    <row r="1751" spans="1:5" x14ac:dyDescent="0.2">
      <c r="A1751" s="24"/>
      <c r="B1751" s="4"/>
      <c r="C1751" s="3"/>
      <c r="D1751" s="5"/>
      <c r="E1751" s="5"/>
    </row>
    <row r="1752" spans="1:5" x14ac:dyDescent="0.2">
      <c r="A1752" s="24"/>
      <c r="B1752" s="4"/>
      <c r="C1752" s="3"/>
      <c r="D1752" s="5"/>
      <c r="E1752" s="5"/>
    </row>
    <row r="1753" spans="1:5" x14ac:dyDescent="0.2">
      <c r="A1753" s="24"/>
      <c r="B1753" s="4"/>
      <c r="C1753" s="3"/>
      <c r="D1753" s="5"/>
      <c r="E1753" s="5"/>
    </row>
    <row r="1754" spans="1:5" x14ac:dyDescent="0.2">
      <c r="A1754" s="24"/>
      <c r="B1754" s="4"/>
      <c r="C1754" s="3"/>
      <c r="D1754" s="5"/>
      <c r="E1754" s="5"/>
    </row>
    <row r="1755" spans="1:5" x14ac:dyDescent="0.2">
      <c r="A1755" s="24"/>
      <c r="B1755" s="4"/>
      <c r="C1755" s="3"/>
      <c r="D1755" s="5"/>
      <c r="E1755" s="5"/>
    </row>
    <row r="1756" spans="1:5" x14ac:dyDescent="0.2">
      <c r="A1756" s="24"/>
      <c r="B1756" s="4"/>
      <c r="C1756" s="3"/>
      <c r="D1756" s="5"/>
      <c r="E1756" s="5"/>
    </row>
    <row r="1757" spans="1:5" x14ac:dyDescent="0.2">
      <c r="A1757" s="24"/>
      <c r="B1757" s="4"/>
      <c r="C1757" s="3"/>
      <c r="D1757" s="5"/>
      <c r="E1757" s="5"/>
    </row>
    <row r="1758" spans="1:5" x14ac:dyDescent="0.2">
      <c r="A1758" s="24"/>
      <c r="B1758" s="4"/>
      <c r="C1758" s="3"/>
      <c r="D1758" s="5"/>
      <c r="E1758" s="5"/>
    </row>
    <row r="1759" spans="1:5" x14ac:dyDescent="0.2">
      <c r="A1759" s="24"/>
      <c r="B1759" s="4"/>
      <c r="C1759" s="3"/>
      <c r="D1759" s="5"/>
      <c r="E1759" s="5"/>
    </row>
    <row r="1760" spans="1:5" x14ac:dyDescent="0.2">
      <c r="A1760" s="24"/>
      <c r="B1760" s="4"/>
      <c r="C1760" s="3"/>
      <c r="D1760" s="5"/>
      <c r="E1760" s="5"/>
    </row>
    <row r="1761" spans="1:5" x14ac:dyDescent="0.2">
      <c r="A1761" s="24"/>
      <c r="B1761" s="4"/>
      <c r="C1761" s="3"/>
      <c r="D1761" s="5"/>
      <c r="E1761" s="5"/>
    </row>
    <row r="1762" spans="1:5" x14ac:dyDescent="0.2">
      <c r="A1762" s="24"/>
      <c r="B1762" s="4"/>
      <c r="C1762" s="3"/>
      <c r="D1762" s="5"/>
      <c r="E1762" s="5"/>
    </row>
    <row r="1763" spans="1:5" x14ac:dyDescent="0.2">
      <c r="A1763" s="24"/>
      <c r="B1763" s="4"/>
      <c r="C1763" s="3"/>
      <c r="D1763" s="5"/>
      <c r="E1763" s="5"/>
    </row>
    <row r="1764" spans="1:5" x14ac:dyDescent="0.2">
      <c r="A1764" s="24"/>
      <c r="B1764" s="4"/>
      <c r="C1764" s="3"/>
      <c r="D1764" s="5"/>
      <c r="E1764" s="5"/>
    </row>
    <row r="1765" spans="1:5" x14ac:dyDescent="0.2">
      <c r="A1765" s="24"/>
      <c r="B1765" s="4"/>
      <c r="C1765" s="3"/>
      <c r="D1765" s="5"/>
      <c r="E1765" s="5"/>
    </row>
    <row r="1766" spans="1:5" x14ac:dyDescent="0.2">
      <c r="A1766" s="24"/>
      <c r="B1766" s="4"/>
      <c r="C1766" s="3"/>
      <c r="D1766" s="5"/>
      <c r="E1766" s="5"/>
    </row>
    <row r="1767" spans="1:5" x14ac:dyDescent="0.2">
      <c r="A1767" s="24"/>
      <c r="B1767" s="4"/>
      <c r="C1767" s="3"/>
      <c r="D1767" s="5"/>
      <c r="E1767" s="5"/>
    </row>
    <row r="1768" spans="1:5" x14ac:dyDescent="0.2">
      <c r="A1768" s="24"/>
      <c r="B1768" s="4"/>
      <c r="C1768" s="3"/>
      <c r="D1768" s="5"/>
      <c r="E1768" s="5"/>
    </row>
    <row r="1769" spans="1:5" x14ac:dyDescent="0.2">
      <c r="A1769" s="24"/>
      <c r="B1769" s="4"/>
      <c r="C1769" s="3"/>
      <c r="D1769" s="5"/>
      <c r="E1769" s="5"/>
    </row>
    <row r="1770" spans="1:5" x14ac:dyDescent="0.2">
      <c r="A1770" s="24"/>
      <c r="B1770" s="4"/>
      <c r="C1770" s="3"/>
      <c r="D1770" s="5"/>
      <c r="E1770" s="5"/>
    </row>
    <row r="1771" spans="1:5" x14ac:dyDescent="0.2">
      <c r="A1771" s="24"/>
      <c r="B1771" s="4"/>
      <c r="C1771" s="3"/>
      <c r="D1771" s="5"/>
      <c r="E1771" s="5"/>
    </row>
    <row r="1772" spans="1:5" x14ac:dyDescent="0.2">
      <c r="A1772" s="24"/>
      <c r="B1772" s="4"/>
      <c r="C1772" s="3"/>
      <c r="D1772" s="5"/>
      <c r="E1772" s="5"/>
    </row>
    <row r="1773" spans="1:5" x14ac:dyDescent="0.2">
      <c r="A1773" s="24"/>
      <c r="B1773" s="4"/>
      <c r="C1773" s="3"/>
      <c r="D1773" s="5"/>
      <c r="E1773" s="5"/>
    </row>
    <row r="1774" spans="1:5" x14ac:dyDescent="0.2">
      <c r="A1774" s="24"/>
      <c r="B1774" s="4"/>
      <c r="C1774" s="3"/>
      <c r="D1774" s="5"/>
      <c r="E1774" s="5"/>
    </row>
    <row r="1775" spans="1:5" x14ac:dyDescent="0.2">
      <c r="A1775" s="24"/>
      <c r="B1775" s="4"/>
      <c r="C1775" s="3"/>
      <c r="D1775" s="5"/>
      <c r="E1775" s="5"/>
    </row>
    <row r="1776" spans="1:5" x14ac:dyDescent="0.2">
      <c r="A1776" s="24"/>
      <c r="B1776" s="4"/>
      <c r="C1776" s="3"/>
      <c r="D1776" s="5"/>
      <c r="E1776" s="5"/>
    </row>
    <row r="1777" spans="1:5" x14ac:dyDescent="0.2">
      <c r="A1777" s="24"/>
      <c r="B1777" s="4"/>
      <c r="C1777" s="3"/>
      <c r="D1777" s="5"/>
      <c r="E1777" s="5"/>
    </row>
    <row r="1778" spans="1:5" x14ac:dyDescent="0.2">
      <c r="A1778" s="24"/>
      <c r="B1778" s="4"/>
      <c r="C1778" s="3"/>
      <c r="D1778" s="5"/>
      <c r="E1778" s="5"/>
    </row>
    <row r="1779" spans="1:5" x14ac:dyDescent="0.2">
      <c r="A1779" s="24"/>
      <c r="B1779" s="4"/>
      <c r="C1779" s="3"/>
      <c r="D1779" s="5"/>
      <c r="E1779" s="5"/>
    </row>
    <row r="1780" spans="1:5" x14ac:dyDescent="0.2">
      <c r="A1780" s="24"/>
      <c r="B1780" s="4"/>
      <c r="C1780" s="3"/>
      <c r="D1780" s="5"/>
      <c r="E1780" s="5"/>
    </row>
    <row r="1781" spans="1:5" x14ac:dyDescent="0.2">
      <c r="A1781" s="24"/>
      <c r="B1781" s="4"/>
      <c r="C1781" s="3"/>
      <c r="D1781" s="5"/>
      <c r="E1781" s="5"/>
    </row>
    <row r="1782" spans="1:5" x14ac:dyDescent="0.2">
      <c r="A1782" s="24"/>
      <c r="B1782" s="4"/>
      <c r="C1782" s="3"/>
      <c r="D1782" s="5"/>
      <c r="E1782" s="5"/>
    </row>
    <row r="1783" spans="1:5" x14ac:dyDescent="0.2">
      <c r="A1783" s="24"/>
      <c r="B1783" s="4"/>
      <c r="C1783" s="3"/>
      <c r="D1783" s="5"/>
      <c r="E1783" s="5"/>
    </row>
    <row r="1784" spans="1:5" x14ac:dyDescent="0.2">
      <c r="A1784" s="24"/>
      <c r="B1784" s="4"/>
      <c r="C1784" s="3"/>
      <c r="D1784" s="5"/>
      <c r="E1784" s="5"/>
    </row>
    <row r="1785" spans="1:5" x14ac:dyDescent="0.2">
      <c r="A1785" s="24"/>
      <c r="B1785" s="4"/>
      <c r="C1785" s="3"/>
      <c r="D1785" s="5"/>
      <c r="E1785" s="5"/>
    </row>
    <row r="1786" spans="1:5" x14ac:dyDescent="0.2">
      <c r="A1786" s="24"/>
      <c r="B1786" s="4"/>
      <c r="C1786" s="3"/>
      <c r="D1786" s="5"/>
      <c r="E1786" s="5"/>
    </row>
    <row r="1787" spans="1:5" x14ac:dyDescent="0.2">
      <c r="A1787" s="24"/>
      <c r="B1787" s="4"/>
      <c r="C1787" s="3"/>
      <c r="D1787" s="5"/>
      <c r="E1787" s="5"/>
    </row>
    <row r="1788" spans="1:5" x14ac:dyDescent="0.2">
      <c r="A1788" s="24"/>
      <c r="B1788" s="4"/>
      <c r="C1788" s="3"/>
      <c r="D1788" s="5"/>
      <c r="E1788" s="5"/>
    </row>
    <row r="1789" spans="1:5" x14ac:dyDescent="0.2">
      <c r="A1789" s="24"/>
      <c r="B1789" s="4"/>
      <c r="C1789" s="3"/>
      <c r="D1789" s="5"/>
      <c r="E1789" s="5"/>
    </row>
    <row r="1790" spans="1:5" x14ac:dyDescent="0.2">
      <c r="A1790" s="24"/>
      <c r="B1790" s="4"/>
      <c r="C1790" s="3"/>
      <c r="D1790" s="5"/>
      <c r="E1790" s="5"/>
    </row>
    <row r="1791" spans="1:5" x14ac:dyDescent="0.2">
      <c r="A1791" s="24"/>
      <c r="B1791" s="4"/>
      <c r="C1791" s="3"/>
      <c r="D1791" s="5"/>
      <c r="E1791" s="5"/>
    </row>
    <row r="1792" spans="1:5" x14ac:dyDescent="0.2">
      <c r="A1792" s="24"/>
      <c r="B1792" s="4"/>
      <c r="C1792" s="3"/>
      <c r="D1792" s="5"/>
      <c r="E1792" s="5"/>
    </row>
    <row r="1793" spans="1:5" x14ac:dyDescent="0.2">
      <c r="A1793" s="24"/>
      <c r="B1793" s="4"/>
      <c r="C1793" s="3"/>
      <c r="D1793" s="5"/>
      <c r="E1793" s="5"/>
    </row>
    <row r="1794" spans="1:5" x14ac:dyDescent="0.2">
      <c r="A1794" s="24"/>
      <c r="B1794" s="4"/>
      <c r="C1794" s="3"/>
      <c r="D1794" s="5"/>
      <c r="E1794" s="5"/>
    </row>
    <row r="1795" spans="1:5" x14ac:dyDescent="0.2">
      <c r="A1795" s="24"/>
      <c r="B1795" s="4"/>
      <c r="C1795" s="3"/>
      <c r="D1795" s="5"/>
      <c r="E1795" s="5"/>
    </row>
    <row r="1796" spans="1:5" x14ac:dyDescent="0.2">
      <c r="A1796" s="24"/>
      <c r="B1796" s="4"/>
      <c r="C1796" s="3"/>
      <c r="D1796" s="5"/>
      <c r="E1796" s="5"/>
    </row>
    <row r="1797" spans="1:5" x14ac:dyDescent="0.2">
      <c r="A1797" s="24"/>
      <c r="B1797" s="4"/>
      <c r="C1797" s="3"/>
      <c r="D1797" s="5"/>
      <c r="E1797" s="5"/>
    </row>
    <row r="1798" spans="1:5" x14ac:dyDescent="0.2">
      <c r="A1798" s="24"/>
      <c r="B1798" s="4"/>
      <c r="C1798" s="3"/>
      <c r="D1798" s="5"/>
      <c r="E1798" s="5"/>
    </row>
    <row r="1799" spans="1:5" x14ac:dyDescent="0.2">
      <c r="A1799" s="24"/>
      <c r="B1799" s="4"/>
      <c r="C1799" s="3"/>
      <c r="D1799" s="5"/>
      <c r="E1799" s="5"/>
    </row>
    <row r="1800" spans="1:5" x14ac:dyDescent="0.2">
      <c r="A1800" s="24"/>
      <c r="B1800" s="4"/>
      <c r="C1800" s="3"/>
      <c r="D1800" s="5"/>
      <c r="E1800" s="5"/>
    </row>
    <row r="1801" spans="1:5" x14ac:dyDescent="0.2">
      <c r="A1801" s="24"/>
      <c r="B1801" s="4"/>
      <c r="C1801" s="3"/>
      <c r="D1801" s="5"/>
      <c r="E1801" s="5"/>
    </row>
    <row r="1802" spans="1:5" x14ac:dyDescent="0.2">
      <c r="A1802" s="24"/>
      <c r="B1802" s="4"/>
      <c r="C1802" s="3"/>
      <c r="D1802" s="5"/>
      <c r="E1802" s="5"/>
    </row>
    <row r="1803" spans="1:5" x14ac:dyDescent="0.2">
      <c r="A1803" s="24"/>
      <c r="B1803" s="4"/>
      <c r="C1803" s="3"/>
      <c r="D1803" s="5"/>
      <c r="E1803" s="5"/>
    </row>
    <row r="1804" spans="1:5" x14ac:dyDescent="0.2">
      <c r="A1804" s="24"/>
      <c r="B1804" s="4"/>
      <c r="C1804" s="3"/>
      <c r="D1804" s="5"/>
      <c r="E1804" s="5"/>
    </row>
    <row r="1805" spans="1:5" x14ac:dyDescent="0.2">
      <c r="A1805" s="24"/>
      <c r="B1805" s="4"/>
      <c r="C1805" s="3"/>
      <c r="D1805" s="5"/>
      <c r="E1805" s="5"/>
    </row>
    <row r="1806" spans="1:5" x14ac:dyDescent="0.2">
      <c r="A1806" s="24"/>
      <c r="B1806" s="4"/>
      <c r="C1806" s="3"/>
      <c r="D1806" s="5"/>
      <c r="E1806" s="5"/>
    </row>
    <row r="1807" spans="1:5" x14ac:dyDescent="0.2">
      <c r="A1807" s="24"/>
      <c r="B1807" s="4"/>
      <c r="C1807" s="3"/>
      <c r="D1807" s="5"/>
      <c r="E1807" s="5"/>
    </row>
    <row r="1808" spans="1:5" x14ac:dyDescent="0.2">
      <c r="A1808" s="24"/>
      <c r="B1808" s="4"/>
      <c r="C1808" s="3"/>
      <c r="D1808" s="5"/>
      <c r="E1808" s="5"/>
    </row>
    <row r="1809" spans="1:5" x14ac:dyDescent="0.2">
      <c r="A1809" s="24"/>
      <c r="B1809" s="4"/>
      <c r="C1809" s="3"/>
      <c r="D1809" s="5"/>
      <c r="E1809" s="5"/>
    </row>
    <row r="1810" spans="1:5" x14ac:dyDescent="0.2">
      <c r="A1810" s="24"/>
      <c r="B1810" s="4"/>
      <c r="C1810" s="3"/>
      <c r="D1810" s="5"/>
      <c r="E1810" s="5"/>
    </row>
    <row r="1811" spans="1:5" x14ac:dyDescent="0.2">
      <c r="A1811" s="24"/>
      <c r="B1811" s="4"/>
      <c r="C1811" s="3"/>
      <c r="D1811" s="5"/>
      <c r="E1811" s="5"/>
    </row>
    <row r="1812" spans="1:5" x14ac:dyDescent="0.2">
      <c r="A1812" s="24"/>
      <c r="B1812" s="4"/>
      <c r="C1812" s="3"/>
      <c r="D1812" s="5"/>
      <c r="E1812" s="5"/>
    </row>
    <row r="1813" spans="1:5" x14ac:dyDescent="0.2">
      <c r="A1813" s="24"/>
      <c r="B1813" s="4"/>
      <c r="C1813" s="3"/>
      <c r="D1813" s="5"/>
      <c r="E1813" s="5"/>
    </row>
    <row r="1814" spans="1:5" x14ac:dyDescent="0.2">
      <c r="A1814" s="24"/>
      <c r="B1814" s="4"/>
      <c r="C1814" s="3"/>
      <c r="D1814" s="5"/>
      <c r="E1814" s="5"/>
    </row>
    <row r="1815" spans="1:5" x14ac:dyDescent="0.2">
      <c r="A1815" s="24"/>
      <c r="B1815" s="4"/>
      <c r="C1815" s="3"/>
      <c r="D1815" s="5"/>
      <c r="E1815" s="5"/>
    </row>
    <row r="1816" spans="1:5" x14ac:dyDescent="0.2">
      <c r="A1816" s="24"/>
      <c r="B1816" s="4"/>
      <c r="C1816" s="3"/>
      <c r="D1816" s="5"/>
      <c r="E1816" s="5"/>
    </row>
    <row r="1817" spans="1:5" x14ac:dyDescent="0.2">
      <c r="A1817" s="24"/>
      <c r="B1817" s="4"/>
      <c r="C1817" s="3"/>
      <c r="D1817" s="5"/>
      <c r="E1817" s="5"/>
    </row>
    <row r="1818" spans="1:5" x14ac:dyDescent="0.2">
      <c r="A1818" s="24"/>
      <c r="B1818" s="4"/>
      <c r="C1818" s="3"/>
      <c r="D1818" s="5"/>
      <c r="E1818" s="5"/>
    </row>
    <row r="1819" spans="1:5" x14ac:dyDescent="0.2">
      <c r="A1819" s="24"/>
      <c r="B1819" s="4"/>
      <c r="C1819" s="3"/>
      <c r="D1819" s="5"/>
      <c r="E1819" s="5"/>
    </row>
    <row r="1820" spans="1:5" x14ac:dyDescent="0.2">
      <c r="A1820" s="24"/>
      <c r="B1820" s="4"/>
      <c r="C1820" s="3"/>
      <c r="D1820" s="5"/>
      <c r="E1820" s="5"/>
    </row>
    <row r="1821" spans="1:5" x14ac:dyDescent="0.2">
      <c r="A1821" s="24"/>
      <c r="B1821" s="4"/>
      <c r="C1821" s="3"/>
      <c r="D1821" s="5"/>
      <c r="E1821" s="5"/>
    </row>
    <row r="1822" spans="1:5" x14ac:dyDescent="0.2">
      <c r="A1822" s="24"/>
      <c r="B1822" s="4"/>
      <c r="C1822" s="3"/>
      <c r="D1822" s="5"/>
      <c r="E1822" s="5"/>
    </row>
    <row r="1823" spans="1:5" x14ac:dyDescent="0.2">
      <c r="A1823" s="24"/>
      <c r="B1823" s="4"/>
      <c r="C1823" s="3"/>
      <c r="D1823" s="5"/>
      <c r="E1823" s="5"/>
    </row>
    <row r="1824" spans="1:5" x14ac:dyDescent="0.2">
      <c r="A1824" s="24"/>
      <c r="B1824" s="4"/>
      <c r="C1824" s="3"/>
      <c r="D1824" s="5"/>
      <c r="E1824" s="5"/>
    </row>
    <row r="1825" spans="1:5" x14ac:dyDescent="0.2">
      <c r="A1825" s="24"/>
      <c r="B1825" s="4"/>
      <c r="C1825" s="3"/>
      <c r="D1825" s="5"/>
      <c r="E1825" s="5"/>
    </row>
    <row r="1826" spans="1:5" x14ac:dyDescent="0.2">
      <c r="A1826" s="24"/>
      <c r="B1826" s="4"/>
      <c r="C1826" s="3"/>
      <c r="D1826" s="5"/>
      <c r="E1826" s="5"/>
    </row>
    <row r="1827" spans="1:5" x14ac:dyDescent="0.2">
      <c r="A1827" s="24"/>
      <c r="B1827" s="4"/>
      <c r="C1827" s="3"/>
      <c r="D1827" s="5"/>
      <c r="E1827" s="5"/>
    </row>
    <row r="1828" spans="1:5" x14ac:dyDescent="0.2">
      <c r="A1828" s="24"/>
      <c r="B1828" s="4"/>
      <c r="C1828" s="3"/>
      <c r="D1828" s="5"/>
      <c r="E1828" s="5"/>
    </row>
    <row r="1829" spans="1:5" x14ac:dyDescent="0.2">
      <c r="A1829" s="24"/>
      <c r="B1829" s="4"/>
      <c r="C1829" s="3"/>
      <c r="D1829" s="5"/>
      <c r="E1829" s="5"/>
    </row>
    <row r="1830" spans="1:5" x14ac:dyDescent="0.2">
      <c r="A1830" s="24"/>
      <c r="B1830" s="4"/>
      <c r="C1830" s="3"/>
      <c r="D1830" s="5"/>
      <c r="E1830" s="5"/>
    </row>
    <row r="1831" spans="1:5" x14ac:dyDescent="0.2">
      <c r="A1831" s="24"/>
      <c r="B1831" s="4"/>
      <c r="C1831" s="3"/>
      <c r="D1831" s="5"/>
      <c r="E1831" s="5"/>
    </row>
    <row r="1832" spans="1:5" x14ac:dyDescent="0.2">
      <c r="A1832" s="24"/>
      <c r="B1832" s="4"/>
      <c r="C1832" s="3"/>
      <c r="D1832" s="5"/>
      <c r="E1832" s="5"/>
    </row>
    <row r="1833" spans="1:5" x14ac:dyDescent="0.2">
      <c r="A1833" s="24"/>
      <c r="B1833" s="4"/>
      <c r="C1833" s="3"/>
      <c r="D1833" s="5"/>
      <c r="E1833" s="5"/>
    </row>
    <row r="1834" spans="1:5" x14ac:dyDescent="0.2">
      <c r="A1834" s="24"/>
      <c r="B1834" s="4"/>
      <c r="C1834" s="3"/>
      <c r="D1834" s="5"/>
      <c r="E1834" s="5"/>
    </row>
    <row r="1835" spans="1:5" x14ac:dyDescent="0.2">
      <c r="A1835" s="24"/>
      <c r="B1835" s="4"/>
      <c r="C1835" s="3"/>
      <c r="D1835" s="5"/>
      <c r="E1835" s="5"/>
    </row>
    <row r="1836" spans="1:5" x14ac:dyDescent="0.2">
      <c r="A1836" s="24"/>
      <c r="B1836" s="4"/>
      <c r="C1836" s="3"/>
      <c r="D1836" s="5"/>
      <c r="E1836" s="5"/>
    </row>
    <row r="1837" spans="1:5" x14ac:dyDescent="0.2">
      <c r="A1837" s="24"/>
      <c r="B1837" s="4"/>
      <c r="C1837" s="3"/>
      <c r="D1837" s="5"/>
      <c r="E1837" s="5"/>
    </row>
    <row r="1838" spans="1:5" x14ac:dyDescent="0.2">
      <c r="A1838" s="24"/>
      <c r="B1838" s="4"/>
      <c r="C1838" s="3"/>
      <c r="D1838" s="5"/>
      <c r="E1838" s="5"/>
    </row>
    <row r="1839" spans="1:5" x14ac:dyDescent="0.2">
      <c r="A1839" s="24"/>
      <c r="B1839" s="4"/>
      <c r="C1839" s="3"/>
      <c r="D1839" s="5"/>
      <c r="E1839" s="5"/>
    </row>
    <row r="1840" spans="1:5" x14ac:dyDescent="0.2">
      <c r="A1840" s="24"/>
      <c r="B1840" s="4"/>
      <c r="C1840" s="3"/>
      <c r="D1840" s="5"/>
      <c r="E1840" s="5"/>
    </row>
    <row r="1841" spans="1:5" x14ac:dyDescent="0.2">
      <c r="A1841" s="24"/>
      <c r="B1841" s="4"/>
      <c r="C1841" s="3"/>
      <c r="D1841" s="5"/>
      <c r="E1841" s="5"/>
    </row>
    <row r="1842" spans="1:5" x14ac:dyDescent="0.2">
      <c r="A1842" s="24"/>
      <c r="B1842" s="4"/>
      <c r="C1842" s="3"/>
      <c r="D1842" s="5"/>
      <c r="E1842" s="5"/>
    </row>
    <row r="1843" spans="1:5" x14ac:dyDescent="0.2">
      <c r="A1843" s="24"/>
      <c r="B1843" s="4"/>
      <c r="C1843" s="3"/>
      <c r="D1843" s="5"/>
      <c r="E1843" s="5"/>
    </row>
    <row r="1844" spans="1:5" x14ac:dyDescent="0.2">
      <c r="A1844" s="24"/>
      <c r="B1844" s="4"/>
      <c r="C1844" s="3"/>
      <c r="D1844" s="5"/>
      <c r="E1844" s="5"/>
    </row>
    <row r="1845" spans="1:5" x14ac:dyDescent="0.2">
      <c r="A1845" s="24"/>
      <c r="B1845" s="4"/>
      <c r="C1845" s="3"/>
      <c r="D1845" s="5"/>
      <c r="E1845" s="5"/>
    </row>
    <row r="1846" spans="1:5" x14ac:dyDescent="0.2">
      <c r="A1846" s="24"/>
      <c r="B1846" s="4"/>
      <c r="C1846" s="3"/>
      <c r="D1846" s="5"/>
      <c r="E1846" s="5"/>
    </row>
    <row r="1847" spans="1:5" x14ac:dyDescent="0.2">
      <c r="A1847" s="24"/>
      <c r="B1847" s="4"/>
      <c r="C1847" s="3"/>
      <c r="D1847" s="5"/>
      <c r="E1847" s="5"/>
    </row>
    <row r="1848" spans="1:5" x14ac:dyDescent="0.2">
      <c r="A1848" s="24"/>
      <c r="B1848" s="4"/>
      <c r="C1848" s="3"/>
      <c r="D1848" s="5"/>
      <c r="E1848" s="5"/>
    </row>
    <row r="1849" spans="1:5" x14ac:dyDescent="0.2">
      <c r="A1849" s="24"/>
      <c r="B1849" s="4"/>
      <c r="C1849" s="3"/>
      <c r="D1849" s="5"/>
      <c r="E1849" s="5"/>
    </row>
    <row r="1850" spans="1:5" x14ac:dyDescent="0.2">
      <c r="A1850" s="24"/>
      <c r="B1850" s="4"/>
      <c r="C1850" s="3"/>
      <c r="D1850" s="5"/>
      <c r="E1850" s="5"/>
    </row>
    <row r="1851" spans="1:5" x14ac:dyDescent="0.2">
      <c r="A1851" s="24"/>
      <c r="B1851" s="4"/>
      <c r="C1851" s="3"/>
      <c r="D1851" s="5"/>
      <c r="E1851" s="5"/>
    </row>
    <row r="1852" spans="1:5" x14ac:dyDescent="0.2">
      <c r="A1852" s="24"/>
      <c r="B1852" s="4"/>
      <c r="C1852" s="3"/>
      <c r="D1852" s="5"/>
      <c r="E1852" s="5"/>
    </row>
    <row r="1853" spans="1:5" x14ac:dyDescent="0.2">
      <c r="A1853" s="24"/>
      <c r="B1853" s="4"/>
      <c r="C1853" s="3"/>
      <c r="D1853" s="5"/>
      <c r="E1853" s="5"/>
    </row>
    <row r="1854" spans="1:5" x14ac:dyDescent="0.2">
      <c r="A1854" s="24"/>
      <c r="B1854" s="4"/>
      <c r="C1854" s="3"/>
      <c r="D1854" s="5"/>
      <c r="E1854" s="5"/>
    </row>
    <row r="1855" spans="1:5" x14ac:dyDescent="0.2">
      <c r="A1855" s="24"/>
      <c r="B1855" s="4"/>
      <c r="C1855" s="3"/>
      <c r="D1855" s="5"/>
      <c r="E1855" s="5"/>
    </row>
    <row r="1856" spans="1:5" x14ac:dyDescent="0.2">
      <c r="A1856" s="24"/>
      <c r="B1856" s="4"/>
      <c r="C1856" s="3"/>
      <c r="D1856" s="5"/>
      <c r="E1856" s="5"/>
    </row>
    <row r="1857" spans="1:5" x14ac:dyDescent="0.2">
      <c r="A1857" s="24"/>
      <c r="B1857" s="4"/>
      <c r="C1857" s="3"/>
      <c r="D1857" s="5"/>
      <c r="E1857" s="5"/>
    </row>
    <row r="1858" spans="1:5" x14ac:dyDescent="0.2">
      <c r="A1858" s="24"/>
      <c r="B1858" s="4"/>
      <c r="C1858" s="3"/>
      <c r="D1858" s="5"/>
      <c r="E1858" s="5"/>
    </row>
    <row r="1859" spans="1:5" x14ac:dyDescent="0.2">
      <c r="A1859" s="24"/>
      <c r="B1859" s="4"/>
      <c r="C1859" s="3"/>
      <c r="D1859" s="5"/>
      <c r="E1859" s="5"/>
    </row>
    <row r="1860" spans="1:5" x14ac:dyDescent="0.2">
      <c r="A1860" s="24"/>
      <c r="B1860" s="4"/>
      <c r="C1860" s="3"/>
      <c r="D1860" s="5"/>
      <c r="E1860" s="5"/>
    </row>
    <row r="1861" spans="1:5" x14ac:dyDescent="0.2">
      <c r="A1861" s="24"/>
      <c r="B1861" s="4"/>
      <c r="C1861" s="3"/>
      <c r="D1861" s="5"/>
      <c r="E1861" s="5"/>
    </row>
    <row r="1862" spans="1:5" x14ac:dyDescent="0.2">
      <c r="A1862" s="24"/>
      <c r="B1862" s="4"/>
      <c r="C1862" s="3"/>
      <c r="D1862" s="5"/>
      <c r="E1862" s="5"/>
    </row>
    <row r="1863" spans="1:5" x14ac:dyDescent="0.2">
      <c r="A1863" s="24"/>
      <c r="B1863" s="4"/>
      <c r="C1863" s="3"/>
      <c r="D1863" s="5"/>
      <c r="E1863" s="5"/>
    </row>
    <row r="1864" spans="1:5" x14ac:dyDescent="0.2">
      <c r="A1864" s="24"/>
      <c r="B1864" s="4"/>
      <c r="C1864" s="3"/>
      <c r="D1864" s="5"/>
      <c r="E1864" s="5"/>
    </row>
    <row r="1865" spans="1:5" x14ac:dyDescent="0.2">
      <c r="A1865" s="24"/>
      <c r="B1865" s="4"/>
      <c r="C1865" s="3"/>
      <c r="D1865" s="5"/>
      <c r="E1865" s="5"/>
    </row>
    <row r="1866" spans="1:5" x14ac:dyDescent="0.2">
      <c r="A1866" s="24"/>
      <c r="B1866" s="4"/>
      <c r="C1866" s="3"/>
      <c r="D1866" s="5"/>
      <c r="E1866" s="5"/>
    </row>
    <row r="1867" spans="1:5" x14ac:dyDescent="0.2">
      <c r="A1867" s="24"/>
      <c r="B1867" s="4"/>
      <c r="C1867" s="3"/>
      <c r="D1867" s="5"/>
      <c r="E1867" s="5"/>
    </row>
    <row r="1868" spans="1:5" x14ac:dyDescent="0.2">
      <c r="A1868" s="24"/>
      <c r="B1868" s="4"/>
      <c r="C1868" s="3"/>
      <c r="D1868" s="5"/>
      <c r="E1868" s="5"/>
    </row>
    <row r="1869" spans="1:5" x14ac:dyDescent="0.2">
      <c r="A1869" s="24"/>
      <c r="B1869" s="4"/>
      <c r="C1869" s="3"/>
      <c r="D1869" s="5"/>
      <c r="E1869" s="5"/>
    </row>
    <row r="1870" spans="1:5" x14ac:dyDescent="0.2">
      <c r="A1870" s="24"/>
      <c r="B1870" s="4"/>
      <c r="C1870" s="3"/>
      <c r="D1870" s="5"/>
      <c r="E1870" s="5"/>
    </row>
    <row r="1871" spans="1:5" x14ac:dyDescent="0.2">
      <c r="A1871" s="24"/>
      <c r="B1871" s="4"/>
      <c r="C1871" s="3"/>
      <c r="D1871" s="5"/>
      <c r="E1871" s="5"/>
    </row>
    <row r="1872" spans="1:5" x14ac:dyDescent="0.2">
      <c r="A1872" s="24"/>
      <c r="B1872" s="4"/>
      <c r="C1872" s="3"/>
      <c r="D1872" s="5"/>
      <c r="E1872" s="5"/>
    </row>
    <row r="1873" spans="1:5" x14ac:dyDescent="0.2">
      <c r="A1873" s="24"/>
      <c r="B1873" s="4"/>
      <c r="C1873" s="3"/>
      <c r="D1873" s="5"/>
      <c r="E1873" s="5"/>
    </row>
    <row r="1874" spans="1:5" x14ac:dyDescent="0.2">
      <c r="A1874" s="24"/>
      <c r="B1874" s="4"/>
      <c r="C1874" s="3"/>
      <c r="D1874" s="5"/>
      <c r="E1874" s="5"/>
    </row>
    <row r="1875" spans="1:5" x14ac:dyDescent="0.2">
      <c r="A1875" s="24"/>
      <c r="B1875" s="4"/>
      <c r="C1875" s="3"/>
      <c r="D1875" s="5"/>
      <c r="E1875" s="5"/>
    </row>
    <row r="1876" spans="1:5" x14ac:dyDescent="0.2">
      <c r="A1876" s="24"/>
      <c r="B1876" s="4"/>
      <c r="C1876" s="3"/>
      <c r="D1876" s="5"/>
      <c r="E1876" s="5"/>
    </row>
    <row r="1877" spans="1:5" x14ac:dyDescent="0.2">
      <c r="A1877" s="24"/>
      <c r="B1877" s="4"/>
      <c r="C1877" s="3"/>
      <c r="D1877" s="5"/>
      <c r="E1877" s="5"/>
    </row>
    <row r="1878" spans="1:5" x14ac:dyDescent="0.2">
      <c r="A1878" s="24"/>
      <c r="B1878" s="4"/>
      <c r="C1878" s="3"/>
      <c r="D1878" s="5"/>
      <c r="E1878" s="5"/>
    </row>
    <row r="1879" spans="1:5" x14ac:dyDescent="0.2">
      <c r="A1879" s="24"/>
      <c r="B1879" s="4"/>
      <c r="C1879" s="3"/>
      <c r="D1879" s="5"/>
      <c r="E1879" s="5"/>
    </row>
    <row r="1880" spans="1:5" x14ac:dyDescent="0.2">
      <c r="A1880" s="24"/>
      <c r="B1880" s="4"/>
      <c r="C1880" s="3"/>
      <c r="D1880" s="5"/>
      <c r="E1880" s="5"/>
    </row>
    <row r="1881" spans="1:5" x14ac:dyDescent="0.2">
      <c r="A1881" s="24"/>
      <c r="B1881" s="4"/>
      <c r="C1881" s="3"/>
      <c r="D1881" s="5"/>
      <c r="E1881" s="5"/>
    </row>
    <row r="1882" spans="1:5" x14ac:dyDescent="0.2">
      <c r="A1882" s="24"/>
      <c r="B1882" s="4"/>
      <c r="C1882" s="3"/>
      <c r="D1882" s="5"/>
      <c r="E1882" s="5"/>
    </row>
    <row r="1883" spans="1:5" x14ac:dyDescent="0.2">
      <c r="A1883" s="24"/>
      <c r="B1883" s="4"/>
      <c r="C1883" s="3"/>
      <c r="D1883" s="5"/>
      <c r="E1883" s="5"/>
    </row>
    <row r="1884" spans="1:5" x14ac:dyDescent="0.2">
      <c r="A1884" s="24"/>
      <c r="B1884" s="4"/>
      <c r="C1884" s="3"/>
      <c r="D1884" s="5"/>
      <c r="E1884" s="5"/>
    </row>
    <row r="1885" spans="1:5" x14ac:dyDescent="0.2">
      <c r="A1885" s="24"/>
      <c r="B1885" s="4"/>
      <c r="C1885" s="3"/>
      <c r="D1885" s="5"/>
      <c r="E1885" s="5"/>
    </row>
    <row r="1886" spans="1:5" x14ac:dyDescent="0.2">
      <c r="A1886" s="24"/>
      <c r="B1886" s="4"/>
      <c r="C1886" s="3"/>
      <c r="D1886" s="5"/>
      <c r="E1886" s="5"/>
    </row>
    <row r="1887" spans="1:5" x14ac:dyDescent="0.2">
      <c r="A1887" s="24"/>
      <c r="B1887" s="4"/>
      <c r="C1887" s="3"/>
      <c r="D1887" s="5"/>
      <c r="E1887" s="5"/>
    </row>
    <row r="1888" spans="1:5" x14ac:dyDescent="0.2">
      <c r="A1888" s="24"/>
      <c r="B1888" s="4"/>
      <c r="C1888" s="3"/>
      <c r="D1888" s="5"/>
      <c r="E1888" s="5"/>
    </row>
    <row r="1889" spans="1:5" x14ac:dyDescent="0.2">
      <c r="A1889" s="24"/>
      <c r="B1889" s="4"/>
      <c r="C1889" s="3"/>
      <c r="D1889" s="5"/>
      <c r="E1889" s="5"/>
    </row>
    <row r="1890" spans="1:5" x14ac:dyDescent="0.2">
      <c r="A1890" s="24"/>
      <c r="B1890" s="4"/>
      <c r="C1890" s="3"/>
      <c r="D1890" s="5"/>
      <c r="E1890" s="5"/>
    </row>
    <row r="1891" spans="1:5" x14ac:dyDescent="0.2">
      <c r="A1891" s="24"/>
      <c r="B1891" s="4"/>
      <c r="C1891" s="3"/>
      <c r="D1891" s="5"/>
      <c r="E1891" s="5"/>
    </row>
    <row r="1892" spans="1:5" x14ac:dyDescent="0.2">
      <c r="A1892" s="24"/>
      <c r="B1892" s="4"/>
      <c r="C1892" s="3"/>
      <c r="D1892" s="5"/>
      <c r="E1892" s="5"/>
    </row>
    <row r="1893" spans="1:5" x14ac:dyDescent="0.2">
      <c r="A1893" s="24"/>
      <c r="B1893" s="4"/>
      <c r="C1893" s="3"/>
      <c r="D1893" s="5"/>
      <c r="E1893" s="5"/>
    </row>
    <row r="1894" spans="1:5" x14ac:dyDescent="0.2">
      <c r="A1894" s="24"/>
      <c r="B1894" s="4"/>
      <c r="C1894" s="3"/>
      <c r="D1894" s="5"/>
      <c r="E1894" s="5"/>
    </row>
    <row r="1895" spans="1:5" x14ac:dyDescent="0.2">
      <c r="A1895" s="24"/>
      <c r="B1895" s="4"/>
      <c r="C1895" s="3"/>
      <c r="D1895" s="5"/>
      <c r="E1895" s="5"/>
    </row>
    <row r="1896" spans="1:5" x14ac:dyDescent="0.2">
      <c r="A1896" s="24"/>
      <c r="B1896" s="4"/>
      <c r="C1896" s="3"/>
      <c r="D1896" s="5"/>
      <c r="E1896" s="5"/>
    </row>
    <row r="1897" spans="1:5" x14ac:dyDescent="0.2">
      <c r="A1897" s="24"/>
      <c r="B1897" s="4"/>
      <c r="C1897" s="3"/>
      <c r="D1897" s="5"/>
      <c r="E1897" s="5"/>
    </row>
    <row r="1898" spans="1:5" x14ac:dyDescent="0.2">
      <c r="A1898" s="24"/>
      <c r="B1898" s="4"/>
      <c r="C1898" s="3"/>
      <c r="D1898" s="5"/>
      <c r="E1898" s="5"/>
    </row>
    <row r="1899" spans="1:5" x14ac:dyDescent="0.2">
      <c r="A1899" s="24"/>
      <c r="B1899" s="4"/>
      <c r="C1899" s="3"/>
      <c r="D1899" s="5"/>
      <c r="E1899" s="5"/>
    </row>
    <row r="1900" spans="1:5" x14ac:dyDescent="0.2">
      <c r="A1900" s="24"/>
      <c r="B1900" s="4"/>
      <c r="C1900" s="3"/>
      <c r="D1900" s="5"/>
      <c r="E1900" s="5"/>
    </row>
    <row r="1901" spans="1:5" x14ac:dyDescent="0.2">
      <c r="A1901" s="24"/>
      <c r="B1901" s="4"/>
      <c r="C1901" s="3"/>
      <c r="D1901" s="5"/>
      <c r="E1901" s="5"/>
    </row>
    <row r="1902" spans="1:5" x14ac:dyDescent="0.2">
      <c r="A1902" s="24"/>
      <c r="B1902" s="4"/>
      <c r="C1902" s="3"/>
      <c r="D1902" s="5"/>
      <c r="E1902" s="5"/>
    </row>
    <row r="1903" spans="1:5" x14ac:dyDescent="0.2">
      <c r="A1903" s="24"/>
      <c r="B1903" s="4"/>
      <c r="C1903" s="3"/>
      <c r="D1903" s="5"/>
      <c r="E1903" s="5"/>
    </row>
    <row r="1904" spans="1:5" x14ac:dyDescent="0.2">
      <c r="A1904" s="24"/>
      <c r="B1904" s="4"/>
      <c r="C1904" s="3"/>
      <c r="D1904" s="5"/>
      <c r="E1904" s="5"/>
    </row>
    <row r="1905" spans="1:5" x14ac:dyDescent="0.2">
      <c r="A1905" s="24"/>
      <c r="B1905" s="4"/>
      <c r="C1905" s="3"/>
      <c r="D1905" s="5"/>
      <c r="E1905" s="5"/>
    </row>
    <row r="1906" spans="1:5" x14ac:dyDescent="0.2">
      <c r="A1906" s="24"/>
      <c r="B1906" s="4"/>
      <c r="C1906" s="3"/>
      <c r="D1906" s="5"/>
      <c r="E1906" s="5"/>
    </row>
    <row r="1907" spans="1:5" x14ac:dyDescent="0.2">
      <c r="A1907" s="24"/>
      <c r="B1907" s="4"/>
      <c r="C1907" s="3"/>
      <c r="D1907" s="5"/>
      <c r="E1907" s="5"/>
    </row>
    <row r="1908" spans="1:5" x14ac:dyDescent="0.2">
      <c r="A1908" s="24"/>
      <c r="B1908" s="4"/>
      <c r="C1908" s="3"/>
      <c r="D1908" s="5"/>
      <c r="E1908" s="5"/>
    </row>
    <row r="1909" spans="1:5" x14ac:dyDescent="0.2">
      <c r="A1909" s="24"/>
      <c r="B1909" s="4"/>
      <c r="C1909" s="3"/>
      <c r="D1909" s="5"/>
      <c r="E1909" s="5"/>
    </row>
    <row r="1910" spans="1:5" x14ac:dyDescent="0.2">
      <c r="A1910" s="24"/>
      <c r="B1910" s="4"/>
      <c r="C1910" s="3"/>
      <c r="D1910" s="5"/>
      <c r="E1910" s="5"/>
    </row>
    <row r="1911" spans="1:5" x14ac:dyDescent="0.2">
      <c r="A1911" s="24"/>
      <c r="B1911" s="4"/>
      <c r="C1911" s="3"/>
      <c r="D1911" s="5"/>
      <c r="E1911" s="5"/>
    </row>
    <row r="1912" spans="1:5" x14ac:dyDescent="0.2">
      <c r="A1912" s="24"/>
      <c r="B1912" s="4"/>
      <c r="C1912" s="3"/>
      <c r="D1912" s="5"/>
      <c r="E1912" s="5"/>
    </row>
    <row r="1913" spans="1:5" x14ac:dyDescent="0.2">
      <c r="A1913" s="24"/>
      <c r="B1913" s="4"/>
      <c r="C1913" s="3"/>
      <c r="D1913" s="5"/>
      <c r="E1913" s="5"/>
    </row>
    <row r="1914" spans="1:5" x14ac:dyDescent="0.2">
      <c r="A1914" s="24"/>
      <c r="B1914" s="4"/>
      <c r="C1914" s="3"/>
      <c r="D1914" s="5"/>
      <c r="E1914" s="5"/>
    </row>
    <row r="1915" spans="1:5" x14ac:dyDescent="0.2">
      <c r="A1915" s="24"/>
      <c r="B1915" s="4"/>
      <c r="C1915" s="3"/>
      <c r="D1915" s="5"/>
      <c r="E1915" s="5"/>
    </row>
    <row r="1916" spans="1:5" x14ac:dyDescent="0.2">
      <c r="A1916" s="24"/>
      <c r="B1916" s="4"/>
      <c r="C1916" s="3"/>
      <c r="D1916" s="5"/>
      <c r="E1916" s="5"/>
    </row>
    <row r="1917" spans="1:5" x14ac:dyDescent="0.2">
      <c r="A1917" s="24"/>
      <c r="B1917" s="4"/>
      <c r="C1917" s="3"/>
      <c r="D1917" s="5"/>
      <c r="E1917" s="5"/>
    </row>
    <row r="1918" spans="1:5" x14ac:dyDescent="0.2">
      <c r="A1918" s="24"/>
      <c r="B1918" s="4"/>
      <c r="C1918" s="3"/>
      <c r="D1918" s="5"/>
      <c r="E1918" s="5"/>
    </row>
    <row r="1919" spans="1:5" x14ac:dyDescent="0.2">
      <c r="A1919" s="24"/>
      <c r="B1919" s="4"/>
      <c r="C1919" s="3"/>
      <c r="D1919" s="5"/>
      <c r="E1919" s="5"/>
    </row>
    <row r="1920" spans="1:5" x14ac:dyDescent="0.2">
      <c r="A1920" s="24"/>
      <c r="B1920" s="4"/>
      <c r="C1920" s="3"/>
      <c r="D1920" s="5"/>
      <c r="E1920" s="5"/>
    </row>
    <row r="1921" spans="1:5" x14ac:dyDescent="0.2">
      <c r="A1921" s="24"/>
      <c r="B1921" s="4"/>
      <c r="C1921" s="3"/>
      <c r="D1921" s="5"/>
      <c r="E1921" s="5"/>
    </row>
    <row r="1922" spans="1:5" x14ac:dyDescent="0.2">
      <c r="A1922" s="24"/>
      <c r="B1922" s="4"/>
      <c r="C1922" s="3"/>
      <c r="D1922" s="5"/>
      <c r="E1922" s="5"/>
    </row>
    <row r="1923" spans="1:5" x14ac:dyDescent="0.2">
      <c r="A1923" s="24"/>
      <c r="B1923" s="4"/>
      <c r="C1923" s="3"/>
      <c r="D1923" s="5"/>
      <c r="E1923" s="5"/>
    </row>
    <row r="1924" spans="1:5" x14ac:dyDescent="0.2">
      <c r="A1924" s="24"/>
      <c r="B1924" s="4"/>
      <c r="C1924" s="3"/>
      <c r="D1924" s="5"/>
      <c r="E1924" s="5"/>
    </row>
    <row r="1925" spans="1:5" x14ac:dyDescent="0.2">
      <c r="A1925" s="24"/>
      <c r="B1925" s="4"/>
      <c r="C1925" s="3"/>
      <c r="D1925" s="5"/>
      <c r="E1925" s="5"/>
    </row>
    <row r="1926" spans="1:5" x14ac:dyDescent="0.2">
      <c r="A1926" s="24"/>
      <c r="B1926" s="4"/>
      <c r="C1926" s="3"/>
      <c r="D1926" s="5"/>
      <c r="E1926" s="5"/>
    </row>
    <row r="1927" spans="1:5" x14ac:dyDescent="0.2">
      <c r="A1927" s="24"/>
      <c r="B1927" s="4"/>
      <c r="C1927" s="3"/>
      <c r="D1927" s="5"/>
      <c r="E1927" s="5"/>
    </row>
    <row r="1928" spans="1:5" x14ac:dyDescent="0.2">
      <c r="A1928" s="24"/>
      <c r="B1928" s="4"/>
      <c r="C1928" s="3"/>
      <c r="D1928" s="5"/>
      <c r="E1928" s="5"/>
    </row>
    <row r="1929" spans="1:5" x14ac:dyDescent="0.2">
      <c r="A1929" s="24"/>
      <c r="B1929" s="4"/>
      <c r="C1929" s="3"/>
      <c r="D1929" s="5"/>
      <c r="E1929" s="5"/>
    </row>
    <row r="1930" spans="1:5" x14ac:dyDescent="0.2">
      <c r="A1930" s="24"/>
      <c r="B1930" s="4"/>
      <c r="C1930" s="3"/>
      <c r="D1930" s="5"/>
      <c r="E1930" s="5"/>
    </row>
    <row r="1931" spans="1:5" x14ac:dyDescent="0.2">
      <c r="A1931" s="24"/>
      <c r="B1931" s="4"/>
      <c r="C1931" s="3"/>
      <c r="D1931" s="5"/>
      <c r="E1931" s="5"/>
    </row>
    <row r="1932" spans="1:5" x14ac:dyDescent="0.2">
      <c r="A1932" s="24"/>
      <c r="B1932" s="4"/>
      <c r="C1932" s="3"/>
      <c r="D1932" s="5"/>
      <c r="E1932" s="5"/>
    </row>
    <row r="1933" spans="1:5" x14ac:dyDescent="0.2">
      <c r="A1933" s="24"/>
      <c r="B1933" s="4"/>
      <c r="C1933" s="3"/>
      <c r="D1933" s="5"/>
      <c r="E1933" s="5"/>
    </row>
    <row r="1934" spans="1:5" x14ac:dyDescent="0.2">
      <c r="A1934" s="24"/>
      <c r="B1934" s="4"/>
      <c r="C1934" s="3"/>
      <c r="D1934" s="5"/>
      <c r="E1934" s="5"/>
    </row>
    <row r="1935" spans="1:5" x14ac:dyDescent="0.2">
      <c r="A1935" s="24"/>
      <c r="B1935" s="4"/>
      <c r="C1935" s="3"/>
      <c r="D1935" s="5"/>
      <c r="E1935" s="5"/>
    </row>
    <row r="1936" spans="1:5" x14ac:dyDescent="0.2">
      <c r="A1936" s="24"/>
      <c r="B1936" s="4"/>
      <c r="C1936" s="3"/>
      <c r="D1936" s="5"/>
      <c r="E1936" s="5"/>
    </row>
    <row r="1937" spans="1:5" x14ac:dyDescent="0.2">
      <c r="A1937" s="24"/>
      <c r="B1937" s="4"/>
      <c r="C1937" s="3"/>
      <c r="D1937" s="5"/>
      <c r="E1937" s="5"/>
    </row>
    <row r="1938" spans="1:5" x14ac:dyDescent="0.2">
      <c r="A1938" s="24"/>
      <c r="B1938" s="4"/>
      <c r="C1938" s="3"/>
      <c r="D1938" s="5"/>
      <c r="E1938" s="5"/>
    </row>
    <row r="1939" spans="1:5" x14ac:dyDescent="0.2">
      <c r="A1939" s="24"/>
      <c r="B1939" s="4"/>
      <c r="C1939" s="3"/>
      <c r="D1939" s="5"/>
      <c r="E1939" s="5"/>
    </row>
    <row r="1940" spans="1:5" x14ac:dyDescent="0.2">
      <c r="A1940" s="24"/>
      <c r="B1940" s="4"/>
      <c r="C1940" s="3"/>
      <c r="D1940" s="5"/>
      <c r="E1940" s="5"/>
    </row>
    <row r="1941" spans="1:5" x14ac:dyDescent="0.2">
      <c r="A1941" s="24"/>
      <c r="B1941" s="4"/>
      <c r="C1941" s="3"/>
      <c r="D1941" s="5"/>
      <c r="E1941" s="5"/>
    </row>
    <row r="1942" spans="1:5" x14ac:dyDescent="0.2">
      <c r="A1942" s="24"/>
      <c r="B1942" s="4"/>
      <c r="C1942" s="3"/>
      <c r="D1942" s="5"/>
      <c r="E1942" s="5"/>
    </row>
    <row r="1943" spans="1:5" x14ac:dyDescent="0.2">
      <c r="A1943" s="24"/>
      <c r="B1943" s="4"/>
      <c r="C1943" s="3"/>
      <c r="D1943" s="5"/>
      <c r="E1943" s="5"/>
    </row>
    <row r="1944" spans="1:5" x14ac:dyDescent="0.2">
      <c r="A1944" s="24"/>
      <c r="B1944" s="4"/>
      <c r="C1944" s="3"/>
      <c r="D1944" s="5"/>
      <c r="E1944" s="5"/>
    </row>
    <row r="1945" spans="1:5" x14ac:dyDescent="0.2">
      <c r="A1945" s="24"/>
      <c r="B1945" s="4"/>
      <c r="C1945" s="3"/>
      <c r="D1945" s="5"/>
      <c r="E1945" s="5"/>
    </row>
    <row r="1946" spans="1:5" x14ac:dyDescent="0.2">
      <c r="A1946" s="24"/>
      <c r="B1946" s="4"/>
      <c r="C1946" s="3"/>
      <c r="D1946" s="5"/>
      <c r="E1946" s="5"/>
    </row>
    <row r="1947" spans="1:5" x14ac:dyDescent="0.2">
      <c r="A1947" s="24"/>
      <c r="B1947" s="4"/>
      <c r="C1947" s="3"/>
      <c r="D1947" s="5"/>
      <c r="E1947" s="5"/>
    </row>
    <row r="1948" spans="1:5" x14ac:dyDescent="0.2">
      <c r="A1948" s="24"/>
      <c r="B1948" s="4"/>
      <c r="C1948" s="3"/>
      <c r="D1948" s="5"/>
      <c r="E1948" s="5"/>
    </row>
    <row r="1949" spans="1:5" x14ac:dyDescent="0.2">
      <c r="A1949" s="24"/>
      <c r="B1949" s="4"/>
      <c r="C1949" s="3"/>
      <c r="D1949" s="5"/>
      <c r="E1949" s="5"/>
    </row>
    <row r="1950" spans="1:5" x14ac:dyDescent="0.2">
      <c r="A1950" s="24"/>
      <c r="B1950" s="4"/>
      <c r="C1950" s="3"/>
      <c r="D1950" s="5"/>
      <c r="E1950" s="5"/>
    </row>
    <row r="1951" spans="1:5" x14ac:dyDescent="0.2">
      <c r="A1951" s="24"/>
      <c r="B1951" s="4"/>
      <c r="C1951" s="3"/>
      <c r="D1951" s="5"/>
      <c r="E1951" s="5"/>
    </row>
    <row r="1952" spans="1:5" x14ac:dyDescent="0.2">
      <c r="A1952" s="24"/>
      <c r="B1952" s="4"/>
      <c r="C1952" s="3"/>
      <c r="D1952" s="5"/>
      <c r="E1952" s="5"/>
    </row>
    <row r="1953" spans="1:5" x14ac:dyDescent="0.2">
      <c r="A1953" s="24"/>
      <c r="B1953" s="4"/>
      <c r="C1953" s="3"/>
      <c r="D1953" s="5"/>
      <c r="E1953" s="5"/>
    </row>
    <row r="1954" spans="1:5" x14ac:dyDescent="0.2">
      <c r="A1954" s="24"/>
      <c r="B1954" s="4"/>
      <c r="C1954" s="3"/>
      <c r="D1954" s="5"/>
      <c r="E1954" s="5"/>
    </row>
    <row r="1955" spans="1:5" x14ac:dyDescent="0.2">
      <c r="A1955" s="24"/>
      <c r="B1955" s="4"/>
      <c r="C1955" s="3"/>
      <c r="D1955" s="5"/>
      <c r="E1955" s="5"/>
    </row>
    <row r="1956" spans="1:5" x14ac:dyDescent="0.2">
      <c r="A1956" s="24"/>
      <c r="B1956" s="4"/>
      <c r="C1956" s="3"/>
      <c r="D1956" s="5"/>
      <c r="E1956" s="5"/>
    </row>
    <row r="1957" spans="1:5" x14ac:dyDescent="0.2">
      <c r="A1957" s="24"/>
      <c r="B1957" s="4"/>
      <c r="C1957" s="3"/>
      <c r="D1957" s="5"/>
      <c r="E1957" s="5"/>
    </row>
    <row r="1958" spans="1:5" x14ac:dyDescent="0.2">
      <c r="A1958" s="24"/>
      <c r="B1958" s="4"/>
      <c r="C1958" s="3"/>
      <c r="D1958" s="5"/>
      <c r="E1958" s="5"/>
    </row>
    <row r="1959" spans="1:5" x14ac:dyDescent="0.2">
      <c r="A1959" s="24"/>
      <c r="B1959" s="4"/>
      <c r="C1959" s="3"/>
      <c r="D1959" s="5"/>
      <c r="E1959" s="5"/>
    </row>
    <row r="1960" spans="1:5" x14ac:dyDescent="0.2">
      <c r="A1960" s="24"/>
      <c r="B1960" s="4"/>
      <c r="C1960" s="3"/>
      <c r="D1960" s="5"/>
      <c r="E1960" s="5"/>
    </row>
    <row r="1961" spans="1:5" x14ac:dyDescent="0.2">
      <c r="A1961" s="24"/>
      <c r="B1961" s="4"/>
      <c r="C1961" s="3"/>
      <c r="D1961" s="5"/>
      <c r="E1961" s="5"/>
    </row>
    <row r="1962" spans="1:5" x14ac:dyDescent="0.2">
      <c r="A1962" s="24"/>
      <c r="B1962" s="4"/>
      <c r="C1962" s="3"/>
      <c r="D1962" s="5"/>
      <c r="E1962" s="5"/>
    </row>
    <row r="1963" spans="1:5" x14ac:dyDescent="0.2">
      <c r="A1963" s="24"/>
      <c r="B1963" s="4"/>
      <c r="C1963" s="3"/>
      <c r="D1963" s="5"/>
      <c r="E1963" s="5"/>
    </row>
    <row r="1964" spans="1:5" x14ac:dyDescent="0.2">
      <c r="A1964" s="24"/>
      <c r="B1964" s="4"/>
      <c r="C1964" s="3"/>
      <c r="D1964" s="5"/>
      <c r="E1964" s="5"/>
    </row>
    <row r="1965" spans="1:5" x14ac:dyDescent="0.2">
      <c r="A1965" s="24"/>
      <c r="B1965" s="4"/>
      <c r="C1965" s="3"/>
      <c r="D1965" s="5"/>
      <c r="E1965" s="5"/>
    </row>
    <row r="1966" spans="1:5" x14ac:dyDescent="0.2">
      <c r="A1966" s="24"/>
      <c r="B1966" s="4"/>
      <c r="C1966" s="3"/>
      <c r="D1966" s="5"/>
      <c r="E1966" s="5"/>
    </row>
    <row r="1967" spans="1:5" x14ac:dyDescent="0.2">
      <c r="A1967" s="24"/>
      <c r="B1967" s="4"/>
      <c r="C1967" s="3"/>
      <c r="D1967" s="5"/>
      <c r="E1967" s="5"/>
    </row>
    <row r="1968" spans="1:5" x14ac:dyDescent="0.2">
      <c r="A1968" s="24"/>
      <c r="B1968" s="4"/>
      <c r="C1968" s="3"/>
      <c r="D1968" s="5"/>
      <c r="E1968" s="5"/>
    </row>
    <row r="1969" spans="1:5" x14ac:dyDescent="0.2">
      <c r="A1969" s="24"/>
      <c r="B1969" s="4"/>
      <c r="C1969" s="3"/>
      <c r="D1969" s="5"/>
      <c r="E1969" s="5"/>
    </row>
    <row r="1970" spans="1:5" x14ac:dyDescent="0.2">
      <c r="A1970" s="24"/>
      <c r="B1970" s="4"/>
      <c r="C1970" s="3"/>
      <c r="D1970" s="5"/>
      <c r="E1970" s="5"/>
    </row>
    <row r="1971" spans="1:5" x14ac:dyDescent="0.2">
      <c r="A1971" s="24"/>
      <c r="B1971" s="4"/>
      <c r="C1971" s="3"/>
      <c r="D1971" s="5"/>
      <c r="E1971" s="5"/>
    </row>
    <row r="1972" spans="1:5" x14ac:dyDescent="0.2">
      <c r="A1972" s="24"/>
      <c r="B1972" s="4"/>
      <c r="C1972" s="3"/>
      <c r="D1972" s="5"/>
      <c r="E1972" s="5"/>
    </row>
    <row r="1973" spans="1:5" x14ac:dyDescent="0.2">
      <c r="A1973" s="24"/>
      <c r="B1973" s="4"/>
      <c r="C1973" s="3"/>
      <c r="D1973" s="5"/>
      <c r="E1973" s="5"/>
    </row>
    <row r="1974" spans="1:5" x14ac:dyDescent="0.2">
      <c r="A1974" s="24"/>
      <c r="B1974" s="4"/>
      <c r="C1974" s="3"/>
      <c r="D1974" s="5"/>
      <c r="E1974" s="5"/>
    </row>
    <row r="1975" spans="1:5" x14ac:dyDescent="0.2">
      <c r="A1975" s="24"/>
      <c r="B1975" s="4"/>
      <c r="C1975" s="3"/>
      <c r="D1975" s="5"/>
      <c r="E1975" s="5"/>
    </row>
    <row r="1976" spans="1:5" x14ac:dyDescent="0.2">
      <c r="A1976" s="24"/>
      <c r="B1976" s="4"/>
      <c r="C1976" s="3"/>
      <c r="D1976" s="5"/>
      <c r="E1976" s="5"/>
    </row>
    <row r="1977" spans="1:5" x14ac:dyDescent="0.2">
      <c r="A1977" s="24"/>
      <c r="B1977" s="4"/>
      <c r="C1977" s="3"/>
      <c r="D1977" s="5"/>
      <c r="E1977" s="5"/>
    </row>
    <row r="1978" spans="1:5" x14ac:dyDescent="0.2">
      <c r="A1978" s="24"/>
      <c r="B1978" s="4"/>
      <c r="C1978" s="3"/>
      <c r="D1978" s="5"/>
      <c r="E1978" s="5"/>
    </row>
    <row r="1979" spans="1:5" x14ac:dyDescent="0.2">
      <c r="A1979" s="24"/>
      <c r="B1979" s="4"/>
      <c r="C1979" s="3"/>
      <c r="D1979" s="5"/>
      <c r="E1979" s="5"/>
    </row>
    <row r="1980" spans="1:5" x14ac:dyDescent="0.2">
      <c r="A1980" s="24"/>
      <c r="B1980" s="4"/>
      <c r="C1980" s="3"/>
      <c r="D1980" s="5"/>
      <c r="E1980" s="5"/>
    </row>
    <row r="1981" spans="1:5" x14ac:dyDescent="0.2">
      <c r="A1981" s="24"/>
      <c r="B1981" s="4"/>
      <c r="C1981" s="3"/>
      <c r="D1981" s="5"/>
      <c r="E1981" s="5"/>
    </row>
    <row r="1982" spans="1:5" x14ac:dyDescent="0.2">
      <c r="A1982" s="24"/>
      <c r="B1982" s="4"/>
      <c r="C1982" s="3"/>
      <c r="D1982" s="5"/>
      <c r="E1982" s="5"/>
    </row>
    <row r="1983" spans="1:5" x14ac:dyDescent="0.2">
      <c r="A1983" s="24"/>
      <c r="B1983" s="4"/>
      <c r="C1983" s="3"/>
      <c r="D1983" s="5"/>
      <c r="E1983" s="5"/>
    </row>
    <row r="1984" spans="1:5" x14ac:dyDescent="0.2">
      <c r="A1984" s="24"/>
      <c r="B1984" s="4"/>
      <c r="C1984" s="3"/>
      <c r="D1984" s="5"/>
      <c r="E1984" s="5"/>
    </row>
    <row r="1985" spans="1:5" x14ac:dyDescent="0.2">
      <c r="A1985" s="24"/>
      <c r="B1985" s="4"/>
      <c r="C1985" s="3"/>
      <c r="D1985" s="5"/>
      <c r="E1985" s="5"/>
    </row>
    <row r="1986" spans="1:5" x14ac:dyDescent="0.2">
      <c r="A1986" s="24"/>
      <c r="B1986" s="4"/>
      <c r="C1986" s="3"/>
      <c r="D1986" s="5"/>
      <c r="E1986" s="5"/>
    </row>
    <row r="1987" spans="1:5" x14ac:dyDescent="0.2">
      <c r="A1987" s="24"/>
      <c r="B1987" s="4"/>
      <c r="C1987" s="3"/>
      <c r="D1987" s="5"/>
      <c r="E1987" s="5"/>
    </row>
    <row r="1988" spans="1:5" x14ac:dyDescent="0.2">
      <c r="A1988" s="24"/>
      <c r="B1988" s="4"/>
      <c r="C1988" s="3"/>
      <c r="D1988" s="5"/>
      <c r="E1988" s="5"/>
    </row>
    <row r="1989" spans="1:5" x14ac:dyDescent="0.2">
      <c r="A1989" s="24"/>
      <c r="B1989" s="4"/>
      <c r="C1989" s="3"/>
      <c r="D1989" s="5"/>
      <c r="E1989" s="5"/>
    </row>
    <row r="1990" spans="1:5" x14ac:dyDescent="0.2">
      <c r="A1990" s="24"/>
      <c r="B1990" s="4"/>
      <c r="C1990" s="3"/>
      <c r="D1990" s="5"/>
      <c r="E1990" s="5"/>
    </row>
    <row r="1991" spans="1:5" x14ac:dyDescent="0.2">
      <c r="A1991" s="24"/>
      <c r="B1991" s="4"/>
      <c r="C1991" s="3"/>
      <c r="D1991" s="5"/>
      <c r="E1991" s="5"/>
    </row>
    <row r="1992" spans="1:5" x14ac:dyDescent="0.2">
      <c r="A1992" s="24"/>
      <c r="B1992" s="4"/>
      <c r="C1992" s="3"/>
      <c r="D1992" s="5"/>
      <c r="E1992" s="5"/>
    </row>
    <row r="1993" spans="1:5" x14ac:dyDescent="0.2">
      <c r="A1993" s="24"/>
      <c r="B1993" s="4"/>
      <c r="C1993" s="3"/>
      <c r="D1993" s="5"/>
      <c r="E1993" s="5"/>
    </row>
    <row r="1994" spans="1:5" x14ac:dyDescent="0.2">
      <c r="A1994" s="24"/>
      <c r="B1994" s="4"/>
      <c r="C1994" s="3"/>
      <c r="D1994" s="5"/>
      <c r="E1994" s="5"/>
    </row>
    <row r="1995" spans="1:5" x14ac:dyDescent="0.2">
      <c r="A1995" s="24"/>
      <c r="B1995" s="4"/>
      <c r="C1995" s="3"/>
      <c r="D1995" s="5"/>
      <c r="E1995" s="5"/>
    </row>
    <row r="1996" spans="1:5" x14ac:dyDescent="0.2">
      <c r="A1996" s="24"/>
      <c r="B1996" s="4"/>
      <c r="C1996" s="3"/>
      <c r="D1996" s="5"/>
      <c r="E1996" s="5"/>
    </row>
    <row r="1997" spans="1:5" x14ac:dyDescent="0.2">
      <c r="A1997" s="24"/>
      <c r="B1997" s="4"/>
      <c r="C1997" s="3"/>
      <c r="D1997" s="5"/>
      <c r="E1997" s="5"/>
    </row>
    <row r="1998" spans="1:5" x14ac:dyDescent="0.2">
      <c r="A1998" s="24"/>
      <c r="B1998" s="4"/>
      <c r="C1998" s="3"/>
      <c r="D1998" s="5"/>
      <c r="E1998" s="5"/>
    </row>
    <row r="1999" spans="1:5" x14ac:dyDescent="0.2">
      <c r="A1999" s="24"/>
      <c r="B1999" s="4"/>
      <c r="C1999" s="3"/>
      <c r="D1999" s="5"/>
      <c r="E1999" s="5"/>
    </row>
    <row r="2000" spans="1:5" x14ac:dyDescent="0.2">
      <c r="A2000" s="24"/>
      <c r="B2000" s="4"/>
      <c r="C2000" s="3"/>
      <c r="D2000" s="5"/>
      <c r="E2000" s="5"/>
    </row>
    <row r="2001" spans="1:5" x14ac:dyDescent="0.2">
      <c r="A2001" s="24"/>
      <c r="B2001" s="4"/>
      <c r="C2001" s="3"/>
      <c r="D2001" s="5"/>
      <c r="E2001" s="5"/>
    </row>
    <row r="2002" spans="1:5" x14ac:dyDescent="0.2">
      <c r="A2002" s="24"/>
      <c r="B2002" s="4"/>
      <c r="C2002" s="3"/>
      <c r="D2002" s="5"/>
      <c r="E2002" s="5"/>
    </row>
    <row r="2003" spans="1:5" x14ac:dyDescent="0.2">
      <c r="A2003" s="24"/>
      <c r="B2003" s="4"/>
      <c r="C2003" s="3"/>
      <c r="D2003" s="5"/>
      <c r="E2003" s="5"/>
    </row>
    <row r="2004" spans="1:5" x14ac:dyDescent="0.2">
      <c r="A2004" s="24"/>
      <c r="B2004" s="4"/>
      <c r="C2004" s="3"/>
      <c r="D2004" s="5"/>
      <c r="E2004" s="5"/>
    </row>
    <row r="2005" spans="1:5" x14ac:dyDescent="0.2">
      <c r="A2005" s="24"/>
      <c r="B2005" s="4"/>
      <c r="C2005" s="3"/>
      <c r="D2005" s="5"/>
      <c r="E2005" s="5"/>
    </row>
    <row r="2006" spans="1:5" x14ac:dyDescent="0.2">
      <c r="A2006" s="24"/>
      <c r="B2006" s="4"/>
      <c r="C2006" s="3"/>
      <c r="D2006" s="5"/>
      <c r="E2006" s="5"/>
    </row>
    <row r="2007" spans="1:5" x14ac:dyDescent="0.2">
      <c r="A2007" s="24"/>
      <c r="B2007" s="4"/>
      <c r="C2007" s="3"/>
      <c r="D2007" s="5"/>
      <c r="E2007" s="5"/>
    </row>
    <row r="2008" spans="1:5" x14ac:dyDescent="0.2">
      <c r="A2008" s="24"/>
      <c r="B2008" s="4"/>
      <c r="C2008" s="3"/>
      <c r="D2008" s="5"/>
      <c r="E2008" s="5"/>
    </row>
    <row r="2009" spans="1:5" x14ac:dyDescent="0.2">
      <c r="A2009" s="24"/>
      <c r="B2009" s="4"/>
      <c r="C2009" s="3"/>
      <c r="D2009" s="5"/>
      <c r="E2009" s="5"/>
    </row>
    <row r="2010" spans="1:5" x14ac:dyDescent="0.2">
      <c r="A2010" s="24"/>
      <c r="B2010" s="4"/>
      <c r="C2010" s="3"/>
      <c r="D2010" s="5"/>
      <c r="E2010" s="5"/>
    </row>
    <row r="2011" spans="1:5" x14ac:dyDescent="0.2">
      <c r="A2011" s="24"/>
      <c r="B2011" s="4"/>
      <c r="C2011" s="3"/>
      <c r="D2011" s="5"/>
      <c r="E2011" s="5"/>
    </row>
    <row r="2012" spans="1:5" x14ac:dyDescent="0.2">
      <c r="A2012" s="24"/>
      <c r="B2012" s="4"/>
      <c r="C2012" s="3"/>
      <c r="D2012" s="5"/>
      <c r="E2012" s="5"/>
    </row>
    <row r="2013" spans="1:5" x14ac:dyDescent="0.2">
      <c r="A2013" s="24"/>
      <c r="B2013" s="4"/>
      <c r="C2013" s="3"/>
      <c r="D2013" s="5"/>
      <c r="E2013" s="5"/>
    </row>
    <row r="2014" spans="1:5" x14ac:dyDescent="0.2">
      <c r="A2014" s="24"/>
      <c r="B2014" s="4"/>
      <c r="C2014" s="3"/>
      <c r="D2014" s="5"/>
      <c r="E2014" s="5"/>
    </row>
    <row r="2015" spans="1:5" x14ac:dyDescent="0.2">
      <c r="A2015" s="24"/>
      <c r="B2015" s="4"/>
      <c r="C2015" s="3"/>
      <c r="D2015" s="5"/>
      <c r="E2015" s="5"/>
    </row>
    <row r="2016" spans="1:5" x14ac:dyDescent="0.2">
      <c r="A2016" s="24"/>
      <c r="B2016" s="4"/>
      <c r="C2016" s="3"/>
      <c r="D2016" s="5"/>
      <c r="E2016" s="5"/>
    </row>
    <row r="2017" spans="1:5" x14ac:dyDescent="0.2">
      <c r="A2017" s="24"/>
      <c r="B2017" s="4"/>
      <c r="C2017" s="3"/>
      <c r="D2017" s="5"/>
      <c r="E2017" s="5"/>
    </row>
    <row r="2018" spans="1:5" x14ac:dyDescent="0.2">
      <c r="A2018" s="24"/>
      <c r="B2018" s="4"/>
      <c r="C2018" s="3"/>
      <c r="D2018" s="5"/>
      <c r="E2018" s="5"/>
    </row>
    <row r="2019" spans="1:5" x14ac:dyDescent="0.2">
      <c r="A2019" s="24"/>
      <c r="B2019" s="4"/>
      <c r="C2019" s="3"/>
      <c r="D2019" s="5"/>
      <c r="E2019" s="5"/>
    </row>
    <row r="2020" spans="1:5" x14ac:dyDescent="0.2">
      <c r="A2020" s="24"/>
      <c r="B2020" s="4"/>
      <c r="C2020" s="3"/>
      <c r="D2020" s="5"/>
      <c r="E2020" s="5"/>
    </row>
    <row r="2021" spans="1:5" x14ac:dyDescent="0.2">
      <c r="A2021" s="24"/>
      <c r="B2021" s="4"/>
      <c r="C2021" s="3"/>
      <c r="D2021" s="5"/>
      <c r="E2021" s="5"/>
    </row>
    <row r="2022" spans="1:5" x14ac:dyDescent="0.2">
      <c r="A2022" s="24"/>
      <c r="B2022" s="4"/>
      <c r="C2022" s="3"/>
      <c r="D2022" s="5"/>
      <c r="E2022" s="5"/>
    </row>
    <row r="2023" spans="1:5" x14ac:dyDescent="0.2">
      <c r="A2023" s="24"/>
      <c r="B2023" s="4"/>
      <c r="C2023" s="3"/>
      <c r="D2023" s="5"/>
      <c r="E2023" s="5"/>
    </row>
    <row r="2024" spans="1:5" x14ac:dyDescent="0.2">
      <c r="A2024" s="24"/>
      <c r="B2024" s="4"/>
      <c r="C2024" s="3"/>
      <c r="D2024" s="5"/>
      <c r="E2024" s="5"/>
    </row>
    <row r="2025" spans="1:5" x14ac:dyDescent="0.2">
      <c r="A2025" s="24"/>
      <c r="B2025" s="4"/>
      <c r="C2025" s="3"/>
      <c r="D2025" s="5"/>
      <c r="E2025" s="5"/>
    </row>
    <row r="2026" spans="1:5" x14ac:dyDescent="0.2">
      <c r="A2026" s="24"/>
      <c r="B2026" s="4"/>
      <c r="C2026" s="3"/>
      <c r="D2026" s="5"/>
      <c r="E2026" s="5"/>
    </row>
    <row r="2027" spans="1:5" x14ac:dyDescent="0.2">
      <c r="A2027" s="24"/>
      <c r="B2027" s="4"/>
      <c r="C2027" s="3"/>
      <c r="D2027" s="5"/>
      <c r="E2027" s="5"/>
    </row>
    <row r="2028" spans="1:5" x14ac:dyDescent="0.2">
      <c r="A2028" s="24"/>
      <c r="B2028" s="4"/>
      <c r="C2028" s="3"/>
      <c r="D2028" s="5"/>
      <c r="E2028" s="5"/>
    </row>
    <row r="2029" spans="1:5" x14ac:dyDescent="0.2">
      <c r="A2029" s="24"/>
      <c r="B2029" s="4"/>
      <c r="C2029" s="3"/>
      <c r="D2029" s="5"/>
      <c r="E2029" s="5"/>
    </row>
    <row r="2030" spans="1:5" x14ac:dyDescent="0.2">
      <c r="A2030" s="24"/>
      <c r="B2030" s="4"/>
      <c r="C2030" s="3"/>
      <c r="D2030" s="5"/>
      <c r="E2030" s="5"/>
    </row>
    <row r="2031" spans="1:5" x14ac:dyDescent="0.2">
      <c r="A2031" s="24"/>
      <c r="B2031" s="4"/>
      <c r="C2031" s="3"/>
      <c r="D2031" s="5"/>
      <c r="E2031" s="5"/>
    </row>
    <row r="2032" spans="1:5" x14ac:dyDescent="0.2">
      <c r="A2032" s="24"/>
      <c r="B2032" s="4"/>
      <c r="C2032" s="3"/>
      <c r="D2032" s="5"/>
      <c r="E2032" s="5"/>
    </row>
    <row r="2033" spans="1:5" x14ac:dyDescent="0.2">
      <c r="A2033" s="24"/>
      <c r="B2033" s="4"/>
      <c r="C2033" s="3"/>
      <c r="D2033" s="5"/>
      <c r="E2033" s="5"/>
    </row>
    <row r="2034" spans="1:5" x14ac:dyDescent="0.2">
      <c r="A2034" s="24"/>
      <c r="B2034" s="4"/>
      <c r="C2034" s="3"/>
      <c r="D2034" s="5"/>
      <c r="E2034" s="5"/>
    </row>
    <row r="2035" spans="1:5" x14ac:dyDescent="0.2">
      <c r="A2035" s="24"/>
      <c r="B2035" s="4"/>
      <c r="C2035" s="3"/>
      <c r="D2035" s="5"/>
      <c r="E2035" s="5"/>
    </row>
    <row r="2036" spans="1:5" x14ac:dyDescent="0.2">
      <c r="A2036" s="24"/>
      <c r="B2036" s="4"/>
      <c r="C2036" s="3"/>
      <c r="D2036" s="5"/>
      <c r="E2036" s="5"/>
    </row>
    <row r="2037" spans="1:5" x14ac:dyDescent="0.2">
      <c r="A2037" s="24"/>
      <c r="B2037" s="4"/>
      <c r="C2037" s="3"/>
      <c r="D2037" s="5"/>
      <c r="E2037" s="5"/>
    </row>
    <row r="2038" spans="1:5" x14ac:dyDescent="0.2">
      <c r="A2038" s="24"/>
      <c r="B2038" s="4"/>
      <c r="C2038" s="3"/>
      <c r="D2038" s="5"/>
      <c r="E2038" s="5"/>
    </row>
    <row r="2039" spans="1:5" x14ac:dyDescent="0.2">
      <c r="A2039" s="24"/>
      <c r="B2039" s="4"/>
      <c r="C2039" s="3"/>
      <c r="D2039" s="5"/>
      <c r="E2039" s="5"/>
    </row>
    <row r="2040" spans="1:5" x14ac:dyDescent="0.2">
      <c r="A2040" s="24"/>
      <c r="B2040" s="4"/>
      <c r="C2040" s="3"/>
      <c r="D2040" s="5"/>
      <c r="E2040" s="5"/>
    </row>
    <row r="2041" spans="1:5" x14ac:dyDescent="0.2">
      <c r="A2041" s="24"/>
      <c r="B2041" s="4"/>
      <c r="C2041" s="3"/>
      <c r="D2041" s="5"/>
      <c r="E2041" s="5"/>
    </row>
    <row r="2042" spans="1:5" x14ac:dyDescent="0.2">
      <c r="A2042" s="24"/>
      <c r="B2042" s="4"/>
      <c r="C2042" s="3"/>
      <c r="D2042" s="5"/>
      <c r="E2042" s="5"/>
    </row>
    <row r="2043" spans="1:5" x14ac:dyDescent="0.2">
      <c r="A2043" s="24"/>
      <c r="B2043" s="4"/>
      <c r="C2043" s="3"/>
      <c r="D2043" s="5"/>
      <c r="E2043" s="5"/>
    </row>
    <row r="2044" spans="1:5" x14ac:dyDescent="0.2">
      <c r="A2044" s="24"/>
      <c r="B2044" s="4"/>
      <c r="C2044" s="3"/>
      <c r="D2044" s="5"/>
      <c r="E2044" s="5"/>
    </row>
    <row r="2045" spans="1:5" x14ac:dyDescent="0.2">
      <c r="A2045" s="24"/>
      <c r="B2045" s="4"/>
      <c r="C2045" s="3"/>
      <c r="D2045" s="5"/>
      <c r="E2045" s="5"/>
    </row>
    <row r="2046" spans="1:5" x14ac:dyDescent="0.2">
      <c r="A2046" s="24"/>
      <c r="B2046" s="4"/>
      <c r="C2046" s="3"/>
      <c r="D2046" s="5"/>
      <c r="E2046" s="5"/>
    </row>
    <row r="2047" spans="1:5" x14ac:dyDescent="0.2">
      <c r="A2047" s="24"/>
      <c r="B2047" s="4"/>
      <c r="C2047" s="3"/>
      <c r="D2047" s="5"/>
      <c r="E2047" s="5"/>
    </row>
    <row r="2048" spans="1:5" x14ac:dyDescent="0.2">
      <c r="A2048" s="24"/>
      <c r="B2048" s="4"/>
      <c r="C2048" s="3"/>
      <c r="D2048" s="5"/>
      <c r="E2048" s="5"/>
    </row>
    <row r="2049" spans="1:5" x14ac:dyDescent="0.2">
      <c r="A2049" s="24"/>
      <c r="B2049" s="4"/>
      <c r="C2049" s="3"/>
      <c r="D2049" s="5"/>
      <c r="E2049" s="5"/>
    </row>
    <row r="2050" spans="1:5" x14ac:dyDescent="0.2">
      <c r="A2050" s="24"/>
      <c r="B2050" s="4"/>
      <c r="C2050" s="3"/>
      <c r="D2050" s="5"/>
      <c r="E2050" s="5"/>
    </row>
    <row r="2051" spans="1:5" x14ac:dyDescent="0.2">
      <c r="A2051" s="24"/>
      <c r="B2051" s="4"/>
      <c r="C2051" s="3"/>
      <c r="D2051" s="5"/>
      <c r="E2051" s="5"/>
    </row>
    <row r="2052" spans="1:5" x14ac:dyDescent="0.2">
      <c r="A2052" s="24"/>
      <c r="B2052" s="4"/>
      <c r="C2052" s="3"/>
      <c r="D2052" s="5"/>
      <c r="E2052" s="5"/>
    </row>
    <row r="2053" spans="1:5" x14ac:dyDescent="0.2">
      <c r="A2053" s="24"/>
      <c r="B2053" s="4"/>
      <c r="C2053" s="3"/>
      <c r="D2053" s="5"/>
      <c r="E2053" s="5"/>
    </row>
    <row r="2054" spans="1:5" x14ac:dyDescent="0.2">
      <c r="A2054" s="24"/>
      <c r="B2054" s="4"/>
      <c r="C2054" s="3"/>
      <c r="D2054" s="5"/>
      <c r="E2054" s="5"/>
    </row>
    <row r="2055" spans="1:5" x14ac:dyDescent="0.2">
      <c r="A2055" s="24"/>
      <c r="B2055" s="4"/>
      <c r="C2055" s="3"/>
      <c r="D2055" s="5"/>
      <c r="E2055" s="5"/>
    </row>
    <row r="2056" spans="1:5" x14ac:dyDescent="0.2">
      <c r="A2056" s="24"/>
      <c r="B2056" s="4"/>
      <c r="C2056" s="3"/>
      <c r="D2056" s="5"/>
      <c r="E2056" s="5"/>
    </row>
    <row r="2057" spans="1:5" x14ac:dyDescent="0.2">
      <c r="A2057" s="24"/>
      <c r="B2057" s="4"/>
      <c r="C2057" s="3"/>
      <c r="D2057" s="5"/>
      <c r="E2057" s="5"/>
    </row>
    <row r="2058" spans="1:5" x14ac:dyDescent="0.2">
      <c r="A2058" s="24"/>
      <c r="B2058" s="4"/>
      <c r="C2058" s="3"/>
      <c r="D2058" s="5"/>
      <c r="E2058" s="5"/>
    </row>
    <row r="2059" spans="1:5" x14ac:dyDescent="0.2">
      <c r="A2059" s="24"/>
      <c r="B2059" s="4"/>
      <c r="C2059" s="3"/>
      <c r="D2059" s="5"/>
      <c r="E2059" s="5"/>
    </row>
    <row r="2060" spans="1:5" x14ac:dyDescent="0.2">
      <c r="A2060" s="24"/>
      <c r="B2060" s="4"/>
      <c r="C2060" s="3"/>
      <c r="D2060" s="5"/>
      <c r="E2060" s="5"/>
    </row>
    <row r="2061" spans="1:5" x14ac:dyDescent="0.2">
      <c r="A2061" s="24"/>
      <c r="B2061" s="4"/>
      <c r="C2061" s="3"/>
      <c r="D2061" s="5"/>
      <c r="E2061" s="5"/>
    </row>
    <row r="2062" spans="1:5" x14ac:dyDescent="0.2">
      <c r="A2062" s="24"/>
      <c r="B2062" s="4"/>
      <c r="C2062" s="3"/>
      <c r="D2062" s="5"/>
      <c r="E2062" s="5"/>
    </row>
    <row r="2063" spans="1:5" x14ac:dyDescent="0.2">
      <c r="A2063" s="24"/>
      <c r="B2063" s="4"/>
      <c r="C2063" s="3"/>
      <c r="D2063" s="5"/>
      <c r="E2063" s="5"/>
    </row>
    <row r="2064" spans="1:5" x14ac:dyDescent="0.2">
      <c r="A2064" s="24"/>
      <c r="B2064" s="4"/>
      <c r="C2064" s="3"/>
      <c r="D2064" s="5"/>
      <c r="E2064" s="5"/>
    </row>
    <row r="2065" spans="1:5" x14ac:dyDescent="0.2">
      <c r="A2065" s="24"/>
      <c r="B2065" s="4"/>
      <c r="C2065" s="3"/>
      <c r="D2065" s="5"/>
      <c r="E2065" s="5"/>
    </row>
    <row r="2066" spans="1:5" x14ac:dyDescent="0.2">
      <c r="A2066" s="24"/>
      <c r="B2066" s="4"/>
      <c r="C2066" s="3"/>
      <c r="D2066" s="5"/>
      <c r="E2066" s="5"/>
    </row>
    <row r="2067" spans="1:5" x14ac:dyDescent="0.2">
      <c r="A2067" s="24"/>
      <c r="B2067" s="4"/>
      <c r="C2067" s="3"/>
      <c r="D2067" s="5"/>
      <c r="E2067" s="5"/>
    </row>
    <row r="2068" spans="1:5" x14ac:dyDescent="0.2">
      <c r="A2068" s="24"/>
      <c r="B2068" s="4"/>
      <c r="C2068" s="3"/>
      <c r="D2068" s="5"/>
      <c r="E2068" s="5"/>
    </row>
    <row r="2069" spans="1:5" x14ac:dyDescent="0.2">
      <c r="A2069" s="24"/>
      <c r="B2069" s="4"/>
      <c r="C2069" s="3"/>
      <c r="D2069" s="5"/>
      <c r="E2069" s="5"/>
    </row>
    <row r="2070" spans="1:5" x14ac:dyDescent="0.2">
      <c r="A2070" s="24"/>
      <c r="B2070" s="4"/>
      <c r="C2070" s="3"/>
      <c r="D2070" s="5"/>
      <c r="E2070" s="5"/>
    </row>
    <row r="2071" spans="1:5" x14ac:dyDescent="0.2">
      <c r="A2071" s="24"/>
      <c r="B2071" s="4"/>
      <c r="C2071" s="3"/>
      <c r="D2071" s="5"/>
      <c r="E2071" s="5"/>
    </row>
    <row r="2072" spans="1:5" x14ac:dyDescent="0.2">
      <c r="A2072" s="24"/>
      <c r="B2072" s="4"/>
      <c r="C2072" s="3"/>
      <c r="D2072" s="5"/>
      <c r="E2072" s="5"/>
    </row>
    <row r="2073" spans="1:5" x14ac:dyDescent="0.2">
      <c r="A2073" s="24"/>
      <c r="B2073" s="4"/>
      <c r="C2073" s="3"/>
      <c r="D2073" s="5"/>
      <c r="E2073" s="5"/>
    </row>
    <row r="2074" spans="1:5" x14ac:dyDescent="0.2">
      <c r="A2074" s="24"/>
      <c r="B2074" s="4"/>
      <c r="C2074" s="3"/>
      <c r="D2074" s="5"/>
      <c r="E2074" s="5"/>
    </row>
    <row r="2075" spans="1:5" x14ac:dyDescent="0.2">
      <c r="A2075" s="24"/>
      <c r="B2075" s="4"/>
      <c r="C2075" s="3"/>
      <c r="D2075" s="5"/>
      <c r="E2075" s="5"/>
    </row>
    <row r="2076" spans="1:5" x14ac:dyDescent="0.2">
      <c r="A2076" s="24"/>
      <c r="B2076" s="4"/>
      <c r="C2076" s="3"/>
      <c r="D2076" s="5"/>
      <c r="E2076" s="5"/>
    </row>
    <row r="2077" spans="1:5" x14ac:dyDescent="0.2">
      <c r="A2077" s="24"/>
      <c r="B2077" s="4"/>
      <c r="C2077" s="3"/>
      <c r="D2077" s="5"/>
      <c r="E2077" s="5"/>
    </row>
    <row r="2078" spans="1:5" x14ac:dyDescent="0.2">
      <c r="A2078" s="24"/>
      <c r="B2078" s="4"/>
      <c r="C2078" s="3"/>
      <c r="D2078" s="5"/>
      <c r="E2078" s="5"/>
    </row>
    <row r="2079" spans="1:5" x14ac:dyDescent="0.2">
      <c r="A2079" s="24"/>
      <c r="B2079" s="4"/>
      <c r="C2079" s="3"/>
      <c r="D2079" s="5"/>
      <c r="E2079" s="5"/>
    </row>
    <row r="2080" spans="1:5" x14ac:dyDescent="0.2">
      <c r="A2080" s="24"/>
      <c r="B2080" s="4"/>
      <c r="C2080" s="3"/>
      <c r="D2080" s="5"/>
      <c r="E2080" s="5"/>
    </row>
    <row r="2081" spans="1:5" x14ac:dyDescent="0.2">
      <c r="A2081" s="24"/>
      <c r="B2081" s="4"/>
      <c r="C2081" s="3"/>
      <c r="D2081" s="5"/>
      <c r="E2081" s="5"/>
    </row>
    <row r="2082" spans="1:5" x14ac:dyDescent="0.2">
      <c r="A2082" s="24"/>
      <c r="B2082" s="4"/>
      <c r="C2082" s="3"/>
      <c r="D2082" s="5"/>
      <c r="E2082" s="5"/>
    </row>
    <row r="2083" spans="1:5" x14ac:dyDescent="0.2">
      <c r="A2083" s="24"/>
      <c r="B2083" s="4"/>
      <c r="C2083" s="3"/>
      <c r="D2083" s="5"/>
      <c r="E2083" s="5"/>
    </row>
    <row r="2084" spans="1:5" x14ac:dyDescent="0.2">
      <c r="A2084" s="24"/>
      <c r="B2084" s="4"/>
      <c r="C2084" s="3"/>
      <c r="D2084" s="5"/>
      <c r="E2084" s="5"/>
    </row>
    <row r="2085" spans="1:5" x14ac:dyDescent="0.2">
      <c r="A2085" s="24"/>
      <c r="B2085" s="4"/>
      <c r="C2085" s="3"/>
      <c r="D2085" s="5"/>
      <c r="E2085" s="5"/>
    </row>
    <row r="2086" spans="1:5" x14ac:dyDescent="0.2">
      <c r="A2086" s="24"/>
      <c r="B2086" s="4"/>
      <c r="C2086" s="3"/>
      <c r="D2086" s="5"/>
      <c r="E2086" s="5"/>
    </row>
    <row r="2087" spans="1:5" x14ac:dyDescent="0.2">
      <c r="A2087" s="24"/>
      <c r="B2087" s="4"/>
      <c r="C2087" s="3"/>
      <c r="D2087" s="5"/>
      <c r="E2087" s="5"/>
    </row>
    <row r="2088" spans="1:5" x14ac:dyDescent="0.2">
      <c r="A2088" s="24"/>
      <c r="B2088" s="4"/>
      <c r="C2088" s="3"/>
      <c r="D2088" s="5"/>
      <c r="E2088" s="5"/>
    </row>
    <row r="2089" spans="1:5" x14ac:dyDescent="0.2">
      <c r="A2089" s="24"/>
      <c r="B2089" s="4"/>
      <c r="C2089" s="3"/>
      <c r="D2089" s="5"/>
      <c r="E2089" s="5"/>
    </row>
    <row r="2090" spans="1:5" x14ac:dyDescent="0.2">
      <c r="A2090" s="24"/>
      <c r="B2090" s="4"/>
      <c r="C2090" s="3"/>
      <c r="D2090" s="5"/>
      <c r="E2090" s="5"/>
    </row>
    <row r="2091" spans="1:5" x14ac:dyDescent="0.2">
      <c r="A2091" s="24"/>
      <c r="B2091" s="4"/>
      <c r="C2091" s="3"/>
      <c r="D2091" s="5"/>
      <c r="E2091" s="5"/>
    </row>
    <row r="2092" spans="1:5" x14ac:dyDescent="0.2">
      <c r="A2092" s="24"/>
      <c r="B2092" s="4"/>
      <c r="C2092" s="3"/>
      <c r="D2092" s="5"/>
      <c r="E2092" s="5"/>
    </row>
    <row r="2093" spans="1:5" x14ac:dyDescent="0.2">
      <c r="A2093" s="24"/>
      <c r="B2093" s="4"/>
      <c r="C2093" s="3"/>
      <c r="D2093" s="5"/>
      <c r="E2093" s="5"/>
    </row>
    <row r="2094" spans="1:5" x14ac:dyDescent="0.2">
      <c r="A2094" s="24"/>
      <c r="B2094" s="4"/>
      <c r="C2094" s="3"/>
      <c r="D2094" s="5"/>
      <c r="E2094" s="5"/>
    </row>
    <row r="2095" spans="1:5" x14ac:dyDescent="0.2">
      <c r="A2095" s="24"/>
      <c r="B2095" s="4"/>
      <c r="C2095" s="3"/>
      <c r="D2095" s="5"/>
      <c r="E2095" s="5"/>
    </row>
    <row r="2096" spans="1:5" x14ac:dyDescent="0.2">
      <c r="A2096" s="24"/>
      <c r="B2096" s="4"/>
      <c r="C2096" s="3"/>
      <c r="D2096" s="5"/>
      <c r="E2096" s="5"/>
    </row>
    <row r="2097" spans="1:5" x14ac:dyDescent="0.2">
      <c r="A2097" s="24"/>
      <c r="B2097" s="4"/>
      <c r="C2097" s="3"/>
      <c r="D2097" s="5"/>
      <c r="E2097" s="5"/>
    </row>
    <row r="2098" spans="1:5" x14ac:dyDescent="0.2">
      <c r="A2098" s="24"/>
      <c r="B2098" s="4"/>
      <c r="C2098" s="3"/>
      <c r="D2098" s="5"/>
      <c r="E2098" s="5"/>
    </row>
    <row r="2099" spans="1:5" x14ac:dyDescent="0.2">
      <c r="A2099" s="24"/>
      <c r="B2099" s="4"/>
      <c r="C2099" s="3"/>
      <c r="D2099" s="5"/>
      <c r="E2099" s="5"/>
    </row>
    <row r="2100" spans="1:5" x14ac:dyDescent="0.2">
      <c r="A2100" s="24"/>
      <c r="B2100" s="4"/>
      <c r="C2100" s="3"/>
      <c r="D2100" s="5"/>
      <c r="E2100" s="5"/>
    </row>
    <row r="2101" spans="1:5" x14ac:dyDescent="0.2">
      <c r="A2101" s="24"/>
      <c r="B2101" s="4"/>
      <c r="C2101" s="3"/>
      <c r="D2101" s="5"/>
      <c r="E2101" s="5"/>
    </row>
    <row r="2102" spans="1:5" x14ac:dyDescent="0.2">
      <c r="A2102" s="24"/>
      <c r="B2102" s="4"/>
      <c r="C2102" s="3"/>
      <c r="D2102" s="5"/>
      <c r="E2102" s="5"/>
    </row>
    <row r="2103" spans="1:5" x14ac:dyDescent="0.2">
      <c r="A2103" s="24"/>
      <c r="B2103" s="4"/>
      <c r="C2103" s="3"/>
      <c r="D2103" s="5"/>
      <c r="E2103" s="5"/>
    </row>
    <row r="2104" spans="1:5" x14ac:dyDescent="0.2">
      <c r="A2104" s="24"/>
      <c r="B2104" s="4"/>
      <c r="C2104" s="3"/>
      <c r="D2104" s="5"/>
      <c r="E2104" s="5"/>
    </row>
    <row r="2105" spans="1:5" x14ac:dyDescent="0.2">
      <c r="A2105" s="24"/>
      <c r="B2105" s="4"/>
      <c r="C2105" s="3"/>
      <c r="D2105" s="5"/>
      <c r="E2105" s="5"/>
    </row>
    <row r="2106" spans="1:5" x14ac:dyDescent="0.2">
      <c r="A2106" s="24"/>
      <c r="B2106" s="4"/>
      <c r="C2106" s="3"/>
      <c r="D2106" s="5"/>
      <c r="E2106" s="5"/>
    </row>
    <row r="2107" spans="1:5" x14ac:dyDescent="0.2">
      <c r="A2107" s="24"/>
      <c r="B2107" s="4"/>
      <c r="C2107" s="3"/>
      <c r="D2107" s="5"/>
      <c r="E2107" s="5"/>
    </row>
    <row r="2108" spans="1:5" x14ac:dyDescent="0.2">
      <c r="A2108" s="24"/>
      <c r="B2108" s="4"/>
      <c r="C2108" s="3"/>
      <c r="D2108" s="5"/>
      <c r="E2108" s="5"/>
    </row>
    <row r="2109" spans="1:5" x14ac:dyDescent="0.2">
      <c r="A2109" s="24"/>
      <c r="B2109" s="4"/>
      <c r="C2109" s="3"/>
      <c r="D2109" s="5"/>
      <c r="E2109" s="5"/>
    </row>
    <row r="2110" spans="1:5" x14ac:dyDescent="0.2">
      <c r="A2110" s="24"/>
      <c r="B2110" s="4"/>
      <c r="C2110" s="3"/>
      <c r="D2110" s="5"/>
      <c r="E2110" s="5"/>
    </row>
    <row r="2111" spans="1:5" x14ac:dyDescent="0.2">
      <c r="A2111" s="24"/>
      <c r="B2111" s="4"/>
      <c r="C2111" s="3"/>
      <c r="D2111" s="5"/>
      <c r="E2111" s="5"/>
    </row>
    <row r="2112" spans="1:5" x14ac:dyDescent="0.2">
      <c r="A2112" s="24"/>
      <c r="B2112" s="4"/>
      <c r="C2112" s="3"/>
      <c r="D2112" s="5"/>
      <c r="E2112" s="5"/>
    </row>
    <row r="2113" spans="1:5" x14ac:dyDescent="0.2">
      <c r="A2113" s="24"/>
      <c r="B2113" s="4"/>
      <c r="C2113" s="3"/>
      <c r="D2113" s="5"/>
      <c r="E2113" s="5"/>
    </row>
    <row r="2114" spans="1:5" x14ac:dyDescent="0.2">
      <c r="A2114" s="24"/>
      <c r="B2114" s="4"/>
      <c r="C2114" s="3"/>
      <c r="D2114" s="5"/>
      <c r="E2114" s="5"/>
    </row>
    <row r="2115" spans="1:5" x14ac:dyDescent="0.2">
      <c r="A2115" s="24"/>
      <c r="B2115" s="4"/>
      <c r="C2115" s="3"/>
      <c r="D2115" s="5"/>
      <c r="E2115" s="5"/>
    </row>
    <row r="2116" spans="1:5" x14ac:dyDescent="0.2">
      <c r="A2116" s="24"/>
      <c r="B2116" s="4"/>
      <c r="C2116" s="3"/>
      <c r="D2116" s="5"/>
      <c r="E2116" s="5"/>
    </row>
    <row r="2117" spans="1:5" x14ac:dyDescent="0.2">
      <c r="A2117" s="24"/>
      <c r="B2117" s="4"/>
      <c r="C2117" s="3"/>
      <c r="D2117" s="5"/>
      <c r="E2117" s="5"/>
    </row>
    <row r="2118" spans="1:5" x14ac:dyDescent="0.2">
      <c r="A2118" s="24"/>
      <c r="B2118" s="4"/>
      <c r="C2118" s="3"/>
      <c r="D2118" s="5"/>
      <c r="E2118" s="5"/>
    </row>
    <row r="2119" spans="1:5" x14ac:dyDescent="0.2">
      <c r="A2119" s="24"/>
      <c r="B2119" s="4"/>
      <c r="C2119" s="3"/>
      <c r="D2119" s="5"/>
      <c r="E2119" s="5"/>
    </row>
    <row r="2120" spans="1:5" x14ac:dyDescent="0.2">
      <c r="A2120" s="24"/>
      <c r="B2120" s="4"/>
      <c r="C2120" s="3"/>
      <c r="D2120" s="5"/>
      <c r="E2120" s="5"/>
    </row>
    <row r="2121" spans="1:5" x14ac:dyDescent="0.2">
      <c r="A2121" s="24"/>
      <c r="B2121" s="4"/>
      <c r="C2121" s="3"/>
      <c r="D2121" s="5"/>
      <c r="E2121" s="5"/>
    </row>
    <row r="2122" spans="1:5" x14ac:dyDescent="0.2">
      <c r="A2122" s="24"/>
      <c r="B2122" s="4"/>
      <c r="C2122" s="3"/>
      <c r="D2122" s="5"/>
      <c r="E2122" s="5"/>
    </row>
    <row r="2123" spans="1:5" x14ac:dyDescent="0.2">
      <c r="A2123" s="24"/>
      <c r="B2123" s="4"/>
      <c r="C2123" s="3"/>
      <c r="D2123" s="5"/>
      <c r="E2123" s="5"/>
    </row>
    <row r="2124" spans="1:5" x14ac:dyDescent="0.2">
      <c r="A2124" s="24"/>
      <c r="B2124" s="4"/>
      <c r="C2124" s="3"/>
      <c r="D2124" s="5"/>
      <c r="E2124" s="5"/>
    </row>
    <row r="2125" spans="1:5" x14ac:dyDescent="0.2">
      <c r="A2125" s="24"/>
      <c r="B2125" s="4"/>
      <c r="C2125" s="3"/>
      <c r="D2125" s="5"/>
      <c r="E2125" s="5"/>
    </row>
    <row r="2126" spans="1:5" x14ac:dyDescent="0.2">
      <c r="A2126" s="24"/>
      <c r="B2126" s="4"/>
      <c r="C2126" s="3"/>
      <c r="D2126" s="5"/>
      <c r="E2126" s="5"/>
    </row>
    <row r="2127" spans="1:5" x14ac:dyDescent="0.2">
      <c r="A2127" s="24"/>
      <c r="B2127" s="4"/>
      <c r="C2127" s="3"/>
      <c r="D2127" s="5"/>
      <c r="E2127" s="5"/>
    </row>
    <row r="2128" spans="1:5" x14ac:dyDescent="0.2">
      <c r="A2128" s="24"/>
      <c r="B2128" s="4"/>
      <c r="C2128" s="3"/>
      <c r="D2128" s="5"/>
      <c r="E2128" s="5"/>
    </row>
    <row r="2129" spans="1:5" x14ac:dyDescent="0.2">
      <c r="A2129" s="24"/>
      <c r="B2129" s="4"/>
      <c r="C2129" s="3"/>
      <c r="D2129" s="5"/>
      <c r="E2129" s="5"/>
    </row>
    <row r="2130" spans="1:5" x14ac:dyDescent="0.2">
      <c r="A2130" s="24"/>
      <c r="B2130" s="4"/>
      <c r="C2130" s="3"/>
      <c r="D2130" s="5"/>
      <c r="E2130" s="5"/>
    </row>
    <row r="2131" spans="1:5" x14ac:dyDescent="0.2">
      <c r="A2131" s="24"/>
      <c r="B2131" s="4"/>
      <c r="C2131" s="3"/>
      <c r="D2131" s="5"/>
      <c r="E2131" s="5"/>
    </row>
    <row r="2132" spans="1:5" x14ac:dyDescent="0.2">
      <c r="A2132" s="24"/>
      <c r="B2132" s="4"/>
      <c r="C2132" s="3"/>
      <c r="D2132" s="5"/>
      <c r="E2132" s="5"/>
    </row>
    <row r="2133" spans="1:5" x14ac:dyDescent="0.2">
      <c r="A2133" s="24"/>
      <c r="B2133" s="4"/>
      <c r="C2133" s="3"/>
      <c r="D2133" s="5"/>
      <c r="E2133" s="5"/>
    </row>
    <row r="2134" spans="1:5" x14ac:dyDescent="0.2">
      <c r="A2134" s="24"/>
      <c r="B2134" s="4"/>
      <c r="C2134" s="3"/>
      <c r="D2134" s="5"/>
      <c r="E2134" s="5"/>
    </row>
    <row r="2135" spans="1:5" x14ac:dyDescent="0.2">
      <c r="A2135" s="24"/>
      <c r="B2135" s="4"/>
      <c r="C2135" s="3"/>
      <c r="D2135" s="5"/>
      <c r="E2135" s="5"/>
    </row>
    <row r="2136" spans="1:5" x14ac:dyDescent="0.2">
      <c r="A2136" s="24"/>
      <c r="B2136" s="4"/>
      <c r="C2136" s="3"/>
      <c r="D2136" s="5"/>
      <c r="E2136" s="5"/>
    </row>
    <row r="2137" spans="1:5" x14ac:dyDescent="0.2">
      <c r="A2137" s="24"/>
      <c r="B2137" s="4"/>
      <c r="C2137" s="3"/>
      <c r="D2137" s="5"/>
      <c r="E2137" s="5"/>
    </row>
    <row r="2138" spans="1:5" x14ac:dyDescent="0.2">
      <c r="A2138" s="24"/>
      <c r="B2138" s="4"/>
      <c r="C2138" s="3"/>
      <c r="D2138" s="5"/>
      <c r="E2138" s="5"/>
    </row>
    <row r="2139" spans="1:5" x14ac:dyDescent="0.2">
      <c r="A2139" s="24"/>
      <c r="B2139" s="4"/>
      <c r="C2139" s="3"/>
      <c r="D2139" s="5"/>
      <c r="E2139" s="5"/>
    </row>
    <row r="2140" spans="1:5" x14ac:dyDescent="0.2">
      <c r="A2140" s="24"/>
      <c r="B2140" s="4"/>
      <c r="C2140" s="3"/>
      <c r="D2140" s="5"/>
      <c r="E2140" s="5"/>
    </row>
    <row r="2141" spans="1:5" x14ac:dyDescent="0.2">
      <c r="A2141" s="24"/>
      <c r="B2141" s="4"/>
      <c r="C2141" s="3"/>
      <c r="D2141" s="5"/>
      <c r="E2141" s="5"/>
    </row>
    <row r="2142" spans="1:5" x14ac:dyDescent="0.2">
      <c r="A2142" s="24"/>
      <c r="B2142" s="4"/>
      <c r="C2142" s="3"/>
      <c r="D2142" s="5"/>
      <c r="E2142" s="5"/>
    </row>
    <row r="2143" spans="1:5" x14ac:dyDescent="0.2">
      <c r="A2143" s="24"/>
      <c r="B2143" s="4"/>
      <c r="C2143" s="3"/>
      <c r="D2143" s="5"/>
      <c r="E2143" s="5"/>
    </row>
    <row r="2144" spans="1:5" x14ac:dyDescent="0.2">
      <c r="A2144" s="24"/>
      <c r="B2144" s="4"/>
      <c r="C2144" s="3"/>
      <c r="D2144" s="5"/>
      <c r="E2144" s="5"/>
    </row>
    <row r="2145" spans="1:5" x14ac:dyDescent="0.2">
      <c r="A2145" s="24"/>
      <c r="B2145" s="4"/>
      <c r="C2145" s="3"/>
      <c r="D2145" s="5"/>
      <c r="E2145" s="5"/>
    </row>
    <row r="2146" spans="1:5" x14ac:dyDescent="0.2">
      <c r="A2146" s="24"/>
      <c r="B2146" s="4"/>
      <c r="C2146" s="3"/>
      <c r="D2146" s="5"/>
      <c r="E2146" s="5"/>
    </row>
    <row r="2147" spans="1:5" x14ac:dyDescent="0.2">
      <c r="A2147" s="24"/>
      <c r="B2147" s="4"/>
      <c r="C2147" s="3"/>
      <c r="D2147" s="5"/>
      <c r="E2147" s="5"/>
    </row>
    <row r="2148" spans="1:5" x14ac:dyDescent="0.2">
      <c r="A2148" s="24"/>
      <c r="B2148" s="4"/>
      <c r="C2148" s="3"/>
      <c r="D2148" s="5"/>
      <c r="E2148" s="5"/>
    </row>
    <row r="2149" spans="1:5" x14ac:dyDescent="0.2">
      <c r="A2149" s="24"/>
      <c r="B2149" s="4"/>
      <c r="C2149" s="3"/>
      <c r="D2149" s="5"/>
      <c r="E2149" s="5"/>
    </row>
    <row r="2150" spans="1:5" x14ac:dyDescent="0.2">
      <c r="A2150" s="24"/>
      <c r="B2150" s="4"/>
      <c r="C2150" s="3"/>
      <c r="D2150" s="5"/>
      <c r="E2150" s="5"/>
    </row>
    <row r="2151" spans="1:5" x14ac:dyDescent="0.2">
      <c r="A2151" s="24"/>
      <c r="B2151" s="4"/>
      <c r="C2151" s="3"/>
      <c r="D2151" s="5"/>
      <c r="E2151" s="5"/>
    </row>
    <row r="2152" spans="1:5" x14ac:dyDescent="0.2">
      <c r="A2152" s="24"/>
      <c r="B2152" s="4"/>
      <c r="C2152" s="3"/>
      <c r="D2152" s="5"/>
      <c r="E2152" s="5"/>
    </row>
    <row r="2153" spans="1:5" x14ac:dyDescent="0.2">
      <c r="A2153" s="24"/>
      <c r="B2153" s="4"/>
      <c r="C2153" s="3"/>
      <c r="D2153" s="5"/>
      <c r="E2153" s="5"/>
    </row>
    <row r="2154" spans="1:5" x14ac:dyDescent="0.2">
      <c r="A2154" s="24"/>
      <c r="B2154" s="4"/>
      <c r="C2154" s="3"/>
      <c r="D2154" s="5"/>
      <c r="E2154" s="5"/>
    </row>
    <row r="2155" spans="1:5" x14ac:dyDescent="0.2">
      <c r="A2155" s="24"/>
      <c r="B2155" s="4"/>
      <c r="C2155" s="3"/>
      <c r="D2155" s="5"/>
      <c r="E2155" s="5"/>
    </row>
    <row r="2156" spans="1:5" x14ac:dyDescent="0.2">
      <c r="A2156" s="24"/>
      <c r="B2156" s="4"/>
      <c r="C2156" s="3"/>
      <c r="D2156" s="5"/>
      <c r="E2156" s="5"/>
    </row>
    <row r="2157" spans="1:5" x14ac:dyDescent="0.2">
      <c r="A2157" s="24"/>
      <c r="B2157" s="4"/>
      <c r="C2157" s="3"/>
      <c r="D2157" s="5"/>
      <c r="E2157" s="5"/>
    </row>
    <row r="2158" spans="1:5" x14ac:dyDescent="0.2">
      <c r="A2158" s="24"/>
      <c r="B2158" s="4"/>
      <c r="C2158" s="3"/>
      <c r="D2158" s="5"/>
      <c r="E2158" s="5"/>
    </row>
    <row r="2159" spans="1:5" x14ac:dyDescent="0.2">
      <c r="A2159" s="24"/>
      <c r="B2159" s="4"/>
      <c r="C2159" s="3"/>
      <c r="D2159" s="5"/>
      <c r="E2159" s="5"/>
    </row>
    <row r="2160" spans="1:5" x14ac:dyDescent="0.2">
      <c r="A2160" s="24"/>
      <c r="B2160" s="4"/>
      <c r="C2160" s="3"/>
      <c r="D2160" s="5"/>
      <c r="E2160" s="5"/>
    </row>
    <row r="2161" spans="1:5" x14ac:dyDescent="0.2">
      <c r="A2161" s="24"/>
      <c r="B2161" s="4"/>
      <c r="C2161" s="3"/>
      <c r="D2161" s="5"/>
      <c r="E2161" s="5"/>
    </row>
    <row r="2162" spans="1:5" x14ac:dyDescent="0.2">
      <c r="A2162" s="24"/>
      <c r="B2162" s="4"/>
      <c r="C2162" s="3"/>
      <c r="D2162" s="5"/>
      <c r="E2162" s="5"/>
    </row>
    <row r="2163" spans="1:5" x14ac:dyDescent="0.2">
      <c r="A2163" s="24"/>
      <c r="B2163" s="4"/>
      <c r="C2163" s="3"/>
      <c r="D2163" s="5"/>
      <c r="E2163" s="5"/>
    </row>
    <row r="2164" spans="1:5" x14ac:dyDescent="0.2">
      <c r="A2164" s="24"/>
      <c r="B2164" s="4"/>
      <c r="C2164" s="3"/>
      <c r="D2164" s="5"/>
      <c r="E2164" s="5"/>
    </row>
    <row r="2165" spans="1:5" x14ac:dyDescent="0.2">
      <c r="A2165" s="24"/>
      <c r="B2165" s="4"/>
      <c r="C2165" s="3"/>
      <c r="D2165" s="5"/>
      <c r="E2165" s="5"/>
    </row>
    <row r="2166" spans="1:5" x14ac:dyDescent="0.2">
      <c r="A2166" s="24"/>
      <c r="B2166" s="4"/>
      <c r="C2166" s="3"/>
      <c r="D2166" s="5"/>
      <c r="E2166" s="5"/>
    </row>
    <row r="2167" spans="1:5" x14ac:dyDescent="0.2">
      <c r="A2167" s="24"/>
      <c r="B2167" s="4"/>
      <c r="C2167" s="3"/>
      <c r="D2167" s="5"/>
      <c r="E2167" s="5"/>
    </row>
    <row r="2168" spans="1:5" x14ac:dyDescent="0.2">
      <c r="A2168" s="24"/>
      <c r="B2168" s="4"/>
      <c r="C2168" s="3"/>
      <c r="D2168" s="5"/>
      <c r="E2168" s="5"/>
    </row>
    <row r="2169" spans="1:5" x14ac:dyDescent="0.2">
      <c r="A2169" s="24"/>
      <c r="B2169" s="4"/>
      <c r="C2169" s="3"/>
      <c r="D2169" s="5"/>
      <c r="E2169" s="5"/>
    </row>
    <row r="2170" spans="1:5" x14ac:dyDescent="0.2">
      <c r="A2170" s="24"/>
      <c r="B2170" s="4"/>
      <c r="C2170" s="3"/>
      <c r="D2170" s="5"/>
      <c r="E2170" s="5"/>
    </row>
    <row r="2171" spans="1:5" x14ac:dyDescent="0.2">
      <c r="A2171" s="24"/>
      <c r="B2171" s="4"/>
      <c r="C2171" s="3"/>
      <c r="D2171" s="5"/>
      <c r="E2171" s="5"/>
    </row>
    <row r="2172" spans="1:5" x14ac:dyDescent="0.2">
      <c r="A2172" s="24"/>
      <c r="B2172" s="4"/>
      <c r="C2172" s="3"/>
      <c r="D2172" s="5"/>
      <c r="E2172" s="5"/>
    </row>
    <row r="2173" spans="1:5" x14ac:dyDescent="0.2">
      <c r="A2173" s="24"/>
      <c r="B2173" s="4"/>
      <c r="C2173" s="3"/>
      <c r="D2173" s="5"/>
      <c r="E2173" s="5"/>
    </row>
    <row r="2174" spans="1:5" x14ac:dyDescent="0.2">
      <c r="A2174" s="24"/>
      <c r="B2174" s="4"/>
      <c r="C2174" s="3"/>
      <c r="D2174" s="5"/>
      <c r="E2174" s="5"/>
    </row>
    <row r="2175" spans="1:5" x14ac:dyDescent="0.2">
      <c r="A2175" s="24"/>
      <c r="B2175" s="4"/>
      <c r="C2175" s="3"/>
      <c r="D2175" s="5"/>
      <c r="E2175" s="5"/>
    </row>
    <row r="2176" spans="1:5" x14ac:dyDescent="0.2">
      <c r="A2176" s="24"/>
      <c r="B2176" s="4"/>
      <c r="C2176" s="3"/>
      <c r="D2176" s="5"/>
      <c r="E2176" s="5"/>
    </row>
    <row r="2177" spans="1:5" x14ac:dyDescent="0.2">
      <c r="A2177" s="24"/>
      <c r="B2177" s="4"/>
      <c r="C2177" s="3"/>
      <c r="D2177" s="5"/>
      <c r="E2177" s="5"/>
    </row>
    <row r="2178" spans="1:5" x14ac:dyDescent="0.2">
      <c r="A2178" s="24"/>
      <c r="B2178" s="4"/>
      <c r="C2178" s="3"/>
      <c r="D2178" s="5"/>
      <c r="E2178" s="5"/>
    </row>
    <row r="2179" spans="1:5" x14ac:dyDescent="0.2">
      <c r="A2179" s="24"/>
      <c r="B2179" s="4"/>
      <c r="C2179" s="3"/>
      <c r="D2179" s="5"/>
      <c r="E2179" s="5"/>
    </row>
    <row r="2180" spans="1:5" x14ac:dyDescent="0.2">
      <c r="A2180" s="24"/>
      <c r="B2180" s="4"/>
      <c r="C2180" s="3"/>
      <c r="D2180" s="5"/>
      <c r="E2180" s="5"/>
    </row>
    <row r="2181" spans="1:5" x14ac:dyDescent="0.2">
      <c r="A2181" s="24"/>
      <c r="B2181" s="4"/>
      <c r="C2181" s="3"/>
      <c r="D2181" s="5"/>
      <c r="E2181" s="5"/>
    </row>
    <row r="2182" spans="1:5" x14ac:dyDescent="0.2">
      <c r="A2182" s="24"/>
      <c r="B2182" s="4"/>
      <c r="C2182" s="3"/>
      <c r="D2182" s="5"/>
      <c r="E2182" s="5"/>
    </row>
    <row r="2183" spans="1:5" x14ac:dyDescent="0.2">
      <c r="A2183" s="24"/>
      <c r="B2183" s="4"/>
      <c r="C2183" s="3"/>
      <c r="D2183" s="5"/>
      <c r="E2183" s="5"/>
    </row>
    <row r="2184" spans="1:5" x14ac:dyDescent="0.2">
      <c r="A2184" s="24"/>
      <c r="B2184" s="4"/>
      <c r="C2184" s="3"/>
      <c r="D2184" s="5"/>
      <c r="E2184" s="5"/>
    </row>
    <row r="2185" spans="1:5" x14ac:dyDescent="0.2">
      <c r="A2185" s="24"/>
      <c r="B2185" s="4"/>
      <c r="C2185" s="3"/>
      <c r="D2185" s="5"/>
      <c r="E2185" s="5"/>
    </row>
    <row r="2186" spans="1:5" x14ac:dyDescent="0.2">
      <c r="A2186" s="24"/>
      <c r="B2186" s="4"/>
      <c r="C2186" s="3"/>
      <c r="D2186" s="5"/>
      <c r="E2186" s="5"/>
    </row>
    <row r="2187" spans="1:5" x14ac:dyDescent="0.2">
      <c r="A2187" s="24"/>
      <c r="B2187" s="4"/>
      <c r="C2187" s="3"/>
      <c r="D2187" s="5"/>
      <c r="E2187" s="5"/>
    </row>
    <row r="2188" spans="1:5" x14ac:dyDescent="0.2">
      <c r="A2188" s="24"/>
      <c r="B2188" s="4"/>
      <c r="C2188" s="3"/>
      <c r="D2188" s="5"/>
      <c r="E2188" s="5"/>
    </row>
    <row r="2189" spans="1:5" x14ac:dyDescent="0.2">
      <c r="A2189" s="24"/>
      <c r="B2189" s="4"/>
      <c r="C2189" s="3"/>
      <c r="D2189" s="5"/>
      <c r="E2189" s="5"/>
    </row>
    <row r="2190" spans="1:5" x14ac:dyDescent="0.2">
      <c r="A2190" s="24"/>
      <c r="B2190" s="4"/>
      <c r="C2190" s="3"/>
      <c r="D2190" s="5"/>
      <c r="E2190" s="5"/>
    </row>
    <row r="2191" spans="1:5" x14ac:dyDescent="0.2">
      <c r="A2191" s="24"/>
      <c r="B2191" s="4"/>
      <c r="C2191" s="3"/>
      <c r="D2191" s="5"/>
      <c r="E2191" s="5"/>
    </row>
    <row r="2192" spans="1:5" x14ac:dyDescent="0.2">
      <c r="A2192" s="24"/>
      <c r="B2192" s="4"/>
      <c r="C2192" s="3"/>
      <c r="D2192" s="5"/>
      <c r="E2192" s="5"/>
    </row>
    <row r="2193" spans="1:5" x14ac:dyDescent="0.2">
      <c r="A2193" s="24"/>
      <c r="B2193" s="4"/>
      <c r="C2193" s="3"/>
      <c r="D2193" s="5"/>
      <c r="E2193" s="5"/>
    </row>
    <row r="2194" spans="1:5" x14ac:dyDescent="0.2">
      <c r="A2194" s="24"/>
      <c r="B2194" s="4"/>
      <c r="C2194" s="3"/>
      <c r="D2194" s="5"/>
      <c r="E2194" s="5"/>
    </row>
    <row r="2195" spans="1:5" x14ac:dyDescent="0.2">
      <c r="A2195" s="24"/>
      <c r="B2195" s="4"/>
      <c r="C2195" s="3"/>
      <c r="D2195" s="5"/>
      <c r="E2195" s="5"/>
    </row>
    <row r="2196" spans="1:5" x14ac:dyDescent="0.2">
      <c r="A2196" s="24"/>
      <c r="B2196" s="4"/>
      <c r="C2196" s="3"/>
      <c r="D2196" s="5"/>
      <c r="E2196" s="5"/>
    </row>
    <row r="2197" spans="1:5" x14ac:dyDescent="0.2">
      <c r="A2197" s="24"/>
      <c r="B2197" s="4"/>
      <c r="C2197" s="3"/>
      <c r="D2197" s="5"/>
      <c r="E2197" s="5"/>
    </row>
    <row r="2198" spans="1:5" x14ac:dyDescent="0.2">
      <c r="A2198" s="24"/>
      <c r="B2198" s="4"/>
      <c r="C2198" s="3"/>
      <c r="D2198" s="5"/>
      <c r="E2198" s="5"/>
    </row>
    <row r="2199" spans="1:5" x14ac:dyDescent="0.2">
      <c r="A2199" s="24"/>
      <c r="B2199" s="4"/>
      <c r="C2199" s="3"/>
      <c r="D2199" s="5"/>
      <c r="E2199" s="5"/>
    </row>
    <row r="2200" spans="1:5" x14ac:dyDescent="0.2">
      <c r="A2200" s="24"/>
      <c r="B2200" s="4"/>
      <c r="C2200" s="3"/>
      <c r="D2200" s="5"/>
      <c r="E2200" s="5"/>
    </row>
    <row r="2201" spans="1:5" x14ac:dyDescent="0.2">
      <c r="A2201" s="24"/>
      <c r="B2201" s="4"/>
      <c r="C2201" s="3"/>
      <c r="D2201" s="5"/>
      <c r="E2201" s="5"/>
    </row>
    <row r="2202" spans="1:5" x14ac:dyDescent="0.2">
      <c r="A2202" s="24"/>
      <c r="B2202" s="4"/>
      <c r="C2202" s="3"/>
      <c r="D2202" s="5"/>
      <c r="E2202" s="5"/>
    </row>
    <row r="2203" spans="1:5" x14ac:dyDescent="0.2">
      <c r="A2203" s="24"/>
      <c r="B2203" s="4"/>
      <c r="C2203" s="3"/>
      <c r="D2203" s="5"/>
      <c r="E2203" s="5"/>
    </row>
    <row r="2204" spans="1:5" x14ac:dyDescent="0.2">
      <c r="A2204" s="24"/>
      <c r="B2204" s="4"/>
      <c r="C2204" s="3"/>
      <c r="D2204" s="5"/>
      <c r="E2204" s="5"/>
    </row>
    <row r="2205" spans="1:5" x14ac:dyDescent="0.2">
      <c r="A2205" s="24"/>
      <c r="B2205" s="4"/>
      <c r="C2205" s="3"/>
      <c r="D2205" s="5"/>
      <c r="E2205" s="5"/>
    </row>
    <row r="2206" spans="1:5" x14ac:dyDescent="0.2">
      <c r="A2206" s="24"/>
      <c r="B2206" s="4"/>
      <c r="C2206" s="3"/>
      <c r="D2206" s="5"/>
      <c r="E2206" s="5"/>
    </row>
    <row r="2207" spans="1:5" x14ac:dyDescent="0.2">
      <c r="A2207" s="24"/>
      <c r="B2207" s="4"/>
      <c r="C2207" s="3"/>
      <c r="D2207" s="5"/>
      <c r="E2207" s="5"/>
    </row>
    <row r="2208" spans="1:5" x14ac:dyDescent="0.2">
      <c r="A2208" s="24"/>
      <c r="B2208" s="4"/>
      <c r="C2208" s="3"/>
      <c r="D2208" s="5"/>
      <c r="E2208" s="5"/>
    </row>
    <row r="2209" spans="1:5" x14ac:dyDescent="0.2">
      <c r="A2209" s="24"/>
      <c r="B2209" s="4"/>
      <c r="C2209" s="3"/>
      <c r="D2209" s="5"/>
      <c r="E2209" s="5"/>
    </row>
    <row r="2210" spans="1:5" x14ac:dyDescent="0.2">
      <c r="A2210" s="24"/>
      <c r="B2210" s="4"/>
      <c r="C2210" s="3"/>
      <c r="D2210" s="5"/>
      <c r="E2210" s="5"/>
    </row>
    <row r="2211" spans="1:5" x14ac:dyDescent="0.2">
      <c r="A2211" s="24"/>
      <c r="B2211" s="4"/>
      <c r="C2211" s="3"/>
      <c r="D2211" s="5"/>
      <c r="E2211" s="5"/>
    </row>
    <row r="2212" spans="1:5" x14ac:dyDescent="0.2">
      <c r="A2212" s="24"/>
      <c r="B2212" s="4"/>
      <c r="C2212" s="3"/>
      <c r="D2212" s="5"/>
      <c r="E2212" s="5"/>
    </row>
    <row r="2213" spans="1:5" x14ac:dyDescent="0.2">
      <c r="A2213" s="24"/>
      <c r="B2213" s="4"/>
      <c r="C2213" s="3"/>
      <c r="D2213" s="5"/>
      <c r="E2213" s="5"/>
    </row>
    <row r="2214" spans="1:5" x14ac:dyDescent="0.2">
      <c r="A2214" s="24"/>
      <c r="B2214" s="4"/>
      <c r="C2214" s="3"/>
      <c r="D2214" s="5"/>
      <c r="E2214" s="5"/>
    </row>
    <row r="2215" spans="1:5" x14ac:dyDescent="0.2">
      <c r="A2215" s="24"/>
      <c r="B2215" s="4"/>
      <c r="C2215" s="3"/>
      <c r="D2215" s="5"/>
      <c r="E2215" s="5"/>
    </row>
    <row r="2216" spans="1:5" x14ac:dyDescent="0.2">
      <c r="A2216" s="24"/>
      <c r="B2216" s="4"/>
      <c r="C2216" s="3"/>
      <c r="D2216" s="5"/>
      <c r="E2216" s="5"/>
    </row>
    <row r="2217" spans="1:5" x14ac:dyDescent="0.2">
      <c r="A2217" s="24"/>
      <c r="B2217" s="4"/>
      <c r="C2217" s="3"/>
      <c r="D2217" s="5"/>
      <c r="E2217" s="5"/>
    </row>
    <row r="2218" spans="1:5" x14ac:dyDescent="0.2">
      <c r="A2218" s="24"/>
      <c r="B2218" s="4"/>
      <c r="C2218" s="3"/>
      <c r="D2218" s="5"/>
      <c r="E2218" s="5"/>
    </row>
    <row r="2219" spans="1:5" x14ac:dyDescent="0.2">
      <c r="A2219" s="24"/>
      <c r="B2219" s="4"/>
      <c r="C2219" s="3"/>
      <c r="D2219" s="5"/>
      <c r="E2219" s="5"/>
    </row>
    <row r="2220" spans="1:5" x14ac:dyDescent="0.2">
      <c r="A2220" s="24"/>
      <c r="B2220" s="4"/>
      <c r="C2220" s="3"/>
      <c r="D2220" s="5"/>
      <c r="E2220" s="5"/>
    </row>
    <row r="2221" spans="1:5" x14ac:dyDescent="0.2">
      <c r="A2221" s="24"/>
      <c r="B2221" s="4"/>
      <c r="C2221" s="3"/>
      <c r="D2221" s="5"/>
      <c r="E2221" s="5"/>
    </row>
    <row r="2222" spans="1:5" x14ac:dyDescent="0.2">
      <c r="A2222" s="24"/>
      <c r="B2222" s="4"/>
      <c r="C2222" s="3"/>
      <c r="D2222" s="5"/>
      <c r="E2222" s="5"/>
    </row>
    <row r="2223" spans="1:5" x14ac:dyDescent="0.2">
      <c r="A2223" s="24"/>
      <c r="B2223" s="4"/>
      <c r="C2223" s="3"/>
      <c r="D2223" s="5"/>
      <c r="E2223" s="5"/>
    </row>
    <row r="2224" spans="1:5" x14ac:dyDescent="0.2">
      <c r="A2224" s="24"/>
      <c r="B2224" s="4"/>
      <c r="C2224" s="3"/>
      <c r="D2224" s="5"/>
      <c r="E2224" s="5"/>
    </row>
    <row r="2225" spans="1:5" x14ac:dyDescent="0.2">
      <c r="A2225" s="24"/>
      <c r="B2225" s="4"/>
      <c r="C2225" s="3"/>
      <c r="D2225" s="5"/>
      <c r="E2225" s="5"/>
    </row>
    <row r="2226" spans="1:5" x14ac:dyDescent="0.2">
      <c r="A2226" s="24"/>
      <c r="B2226" s="4"/>
      <c r="C2226" s="3"/>
      <c r="D2226" s="5"/>
      <c r="E2226" s="5"/>
    </row>
    <row r="2227" spans="1:5" x14ac:dyDescent="0.2">
      <c r="A2227" s="24"/>
      <c r="B2227" s="4"/>
      <c r="C2227" s="3"/>
      <c r="D2227" s="5"/>
      <c r="E2227" s="5"/>
    </row>
    <row r="2228" spans="1:5" x14ac:dyDescent="0.2">
      <c r="A2228" s="24"/>
      <c r="B2228" s="4"/>
      <c r="C2228" s="3"/>
      <c r="D2228" s="5"/>
      <c r="E2228" s="5"/>
    </row>
    <row r="2229" spans="1:5" x14ac:dyDescent="0.2">
      <c r="A2229" s="24"/>
      <c r="B2229" s="4"/>
      <c r="C2229" s="3"/>
      <c r="D2229" s="5"/>
      <c r="E2229" s="5"/>
    </row>
    <row r="2230" spans="1:5" x14ac:dyDescent="0.2">
      <c r="A2230" s="24"/>
      <c r="B2230" s="4"/>
      <c r="C2230" s="3"/>
      <c r="D2230" s="5"/>
      <c r="E2230" s="5"/>
    </row>
    <row r="2231" spans="1:5" x14ac:dyDescent="0.2">
      <c r="A2231" s="24"/>
      <c r="B2231" s="4"/>
      <c r="C2231" s="3"/>
      <c r="D2231" s="5"/>
      <c r="E2231" s="5"/>
    </row>
    <row r="2232" spans="1:5" x14ac:dyDescent="0.2">
      <c r="A2232" s="24"/>
      <c r="B2232" s="4"/>
      <c r="C2232" s="3"/>
      <c r="D2232" s="5"/>
      <c r="E2232" s="5"/>
    </row>
    <row r="2233" spans="1:5" x14ac:dyDescent="0.2">
      <c r="A2233" s="24"/>
      <c r="B2233" s="4"/>
      <c r="C2233" s="3"/>
      <c r="D2233" s="5"/>
      <c r="E2233" s="5"/>
    </row>
    <row r="2234" spans="1:5" x14ac:dyDescent="0.2">
      <c r="A2234" s="24"/>
      <c r="B2234" s="4"/>
      <c r="C2234" s="3"/>
      <c r="D2234" s="5"/>
      <c r="E2234" s="5"/>
    </row>
    <row r="2235" spans="1:5" x14ac:dyDescent="0.2">
      <c r="A2235" s="24"/>
      <c r="B2235" s="4"/>
      <c r="C2235" s="3"/>
      <c r="D2235" s="5"/>
      <c r="E2235" s="5"/>
    </row>
    <row r="2236" spans="1:5" x14ac:dyDescent="0.2">
      <c r="A2236" s="24"/>
      <c r="B2236" s="4"/>
      <c r="C2236" s="3"/>
      <c r="D2236" s="5"/>
      <c r="E2236" s="5"/>
    </row>
    <row r="2237" spans="1:5" x14ac:dyDescent="0.2">
      <c r="A2237" s="24"/>
      <c r="B2237" s="4"/>
      <c r="C2237" s="3"/>
      <c r="D2237" s="5"/>
      <c r="E2237" s="5"/>
    </row>
    <row r="2238" spans="1:5" x14ac:dyDescent="0.2">
      <c r="A2238" s="24"/>
      <c r="B2238" s="4"/>
      <c r="C2238" s="3"/>
      <c r="D2238" s="5"/>
      <c r="E2238" s="5"/>
    </row>
    <row r="2239" spans="1:5" x14ac:dyDescent="0.2">
      <c r="A2239" s="24"/>
      <c r="B2239" s="4"/>
      <c r="C2239" s="3"/>
      <c r="D2239" s="5"/>
      <c r="E2239" s="5"/>
    </row>
    <row r="2240" spans="1:5" x14ac:dyDescent="0.2">
      <c r="A2240" s="24"/>
      <c r="B2240" s="4"/>
      <c r="C2240" s="3"/>
      <c r="D2240" s="5"/>
      <c r="E2240" s="5"/>
    </row>
    <row r="2241" spans="1:5" x14ac:dyDescent="0.2">
      <c r="A2241" s="24"/>
      <c r="B2241" s="4"/>
      <c r="C2241" s="3"/>
      <c r="D2241" s="5"/>
      <c r="E2241" s="5"/>
    </row>
    <row r="2242" spans="1:5" x14ac:dyDescent="0.2">
      <c r="A2242" s="24"/>
      <c r="B2242" s="4"/>
      <c r="C2242" s="3"/>
      <c r="D2242" s="5"/>
      <c r="E2242" s="5"/>
    </row>
    <row r="2243" spans="1:5" x14ac:dyDescent="0.2">
      <c r="A2243" s="24"/>
      <c r="B2243" s="4"/>
      <c r="C2243" s="3"/>
      <c r="D2243" s="5"/>
      <c r="E2243" s="5"/>
    </row>
    <row r="2244" spans="1:5" x14ac:dyDescent="0.2">
      <c r="A2244" s="24"/>
      <c r="B2244" s="4"/>
      <c r="C2244" s="3"/>
      <c r="D2244" s="5"/>
      <c r="E2244" s="5"/>
    </row>
    <row r="2245" spans="1:5" x14ac:dyDescent="0.2">
      <c r="A2245" s="24"/>
      <c r="B2245" s="4"/>
      <c r="C2245" s="3"/>
      <c r="D2245" s="5"/>
      <c r="E2245" s="5"/>
    </row>
    <row r="2246" spans="1:5" x14ac:dyDescent="0.2">
      <c r="A2246" s="24"/>
      <c r="B2246" s="4"/>
      <c r="C2246" s="3"/>
      <c r="D2246" s="5"/>
      <c r="E2246" s="5"/>
    </row>
    <row r="2247" spans="1:5" x14ac:dyDescent="0.2">
      <c r="A2247" s="24"/>
      <c r="B2247" s="4"/>
      <c r="C2247" s="3"/>
      <c r="D2247" s="5"/>
      <c r="E2247" s="5"/>
    </row>
    <row r="2248" spans="1:5" x14ac:dyDescent="0.2">
      <c r="A2248" s="24"/>
      <c r="B2248" s="4"/>
      <c r="C2248" s="3"/>
      <c r="D2248" s="5"/>
      <c r="E2248" s="5"/>
    </row>
    <row r="2249" spans="1:5" x14ac:dyDescent="0.2">
      <c r="A2249" s="24"/>
      <c r="B2249" s="4"/>
      <c r="C2249" s="3"/>
      <c r="D2249" s="5"/>
      <c r="E2249" s="5"/>
    </row>
    <row r="2250" spans="1:5" x14ac:dyDescent="0.2">
      <c r="A2250" s="24"/>
      <c r="B2250" s="4"/>
      <c r="C2250" s="3"/>
      <c r="D2250" s="5"/>
      <c r="E2250" s="5"/>
    </row>
    <row r="2251" spans="1:5" x14ac:dyDescent="0.2">
      <c r="A2251" s="24"/>
      <c r="B2251" s="4"/>
      <c r="C2251" s="3"/>
      <c r="D2251" s="5"/>
      <c r="E2251" s="5"/>
    </row>
    <row r="2252" spans="1:5" x14ac:dyDescent="0.2">
      <c r="A2252" s="24"/>
      <c r="B2252" s="4"/>
      <c r="C2252" s="3"/>
      <c r="D2252" s="5"/>
      <c r="E2252" s="5"/>
    </row>
    <row r="2253" spans="1:5" x14ac:dyDescent="0.2">
      <c r="A2253" s="24"/>
      <c r="B2253" s="4"/>
      <c r="C2253" s="3"/>
      <c r="D2253" s="5"/>
      <c r="E2253" s="5"/>
    </row>
    <row r="2254" spans="1:5" x14ac:dyDescent="0.2">
      <c r="A2254" s="24"/>
      <c r="B2254" s="4"/>
      <c r="C2254" s="3"/>
      <c r="D2254" s="5"/>
      <c r="E2254" s="5"/>
    </row>
    <row r="2255" spans="1:5" x14ac:dyDescent="0.2">
      <c r="A2255" s="24"/>
      <c r="B2255" s="4"/>
      <c r="C2255" s="3"/>
      <c r="D2255" s="5"/>
      <c r="E2255" s="5"/>
    </row>
    <row r="2256" spans="1:5" x14ac:dyDescent="0.2">
      <c r="A2256" s="24"/>
      <c r="B2256" s="4"/>
      <c r="C2256" s="3"/>
      <c r="D2256" s="5"/>
      <c r="E2256" s="5"/>
    </row>
    <row r="2257" spans="1:5" x14ac:dyDescent="0.2">
      <c r="A2257" s="24"/>
      <c r="B2257" s="4"/>
      <c r="C2257" s="3"/>
      <c r="D2257" s="5"/>
      <c r="E2257" s="5"/>
    </row>
    <row r="2258" spans="1:5" x14ac:dyDescent="0.2">
      <c r="A2258" s="24"/>
      <c r="B2258" s="4"/>
      <c r="C2258" s="3"/>
      <c r="D2258" s="5"/>
      <c r="E2258" s="5"/>
    </row>
    <row r="2259" spans="1:5" x14ac:dyDescent="0.2">
      <c r="A2259" s="24"/>
      <c r="B2259" s="4"/>
      <c r="C2259" s="3"/>
      <c r="D2259" s="5"/>
      <c r="E2259" s="5"/>
    </row>
    <row r="2260" spans="1:5" x14ac:dyDescent="0.2">
      <c r="A2260" s="24"/>
      <c r="B2260" s="4"/>
      <c r="C2260" s="3"/>
      <c r="D2260" s="5"/>
      <c r="E2260" s="5"/>
    </row>
    <row r="2261" spans="1:5" x14ac:dyDescent="0.2">
      <c r="A2261" s="24"/>
      <c r="B2261" s="4"/>
      <c r="C2261" s="3"/>
      <c r="D2261" s="5"/>
      <c r="E2261" s="5"/>
    </row>
    <row r="2262" spans="1:5" x14ac:dyDescent="0.2">
      <c r="A2262" s="24"/>
      <c r="B2262" s="4"/>
      <c r="C2262" s="3"/>
      <c r="D2262" s="5"/>
      <c r="E2262" s="5"/>
    </row>
    <row r="2263" spans="1:5" x14ac:dyDescent="0.2">
      <c r="A2263" s="24"/>
      <c r="B2263" s="4"/>
      <c r="C2263" s="3"/>
      <c r="D2263" s="5"/>
      <c r="E2263" s="5"/>
    </row>
    <row r="2264" spans="1:5" x14ac:dyDescent="0.2">
      <c r="A2264" s="24"/>
      <c r="B2264" s="4"/>
      <c r="C2264" s="3"/>
      <c r="D2264" s="5"/>
      <c r="E2264" s="5"/>
    </row>
    <row r="2265" spans="1:5" x14ac:dyDescent="0.2">
      <c r="A2265" s="24"/>
      <c r="B2265" s="4"/>
      <c r="C2265" s="3"/>
      <c r="D2265" s="5"/>
      <c r="E2265" s="5"/>
    </row>
    <row r="2266" spans="1:5" x14ac:dyDescent="0.2">
      <c r="A2266" s="24"/>
      <c r="B2266" s="4"/>
      <c r="C2266" s="3"/>
      <c r="D2266" s="5"/>
      <c r="E2266" s="5"/>
    </row>
    <row r="2267" spans="1:5" x14ac:dyDescent="0.2">
      <c r="A2267" s="24"/>
      <c r="B2267" s="4"/>
      <c r="C2267" s="3"/>
      <c r="D2267" s="5"/>
      <c r="E2267" s="5"/>
    </row>
    <row r="2268" spans="1:5" x14ac:dyDescent="0.2">
      <c r="A2268" s="24"/>
      <c r="B2268" s="4"/>
      <c r="C2268" s="3"/>
      <c r="D2268" s="5"/>
      <c r="E2268" s="5"/>
    </row>
    <row r="2269" spans="1:5" x14ac:dyDescent="0.2">
      <c r="A2269" s="24"/>
      <c r="B2269" s="4"/>
      <c r="C2269" s="3"/>
      <c r="D2269" s="5"/>
      <c r="E2269" s="5"/>
    </row>
    <row r="2270" spans="1:5" x14ac:dyDescent="0.2">
      <c r="A2270" s="24"/>
      <c r="B2270" s="4"/>
      <c r="C2270" s="3"/>
      <c r="D2270" s="5"/>
      <c r="E2270" s="5"/>
    </row>
    <row r="2271" spans="1:5" x14ac:dyDescent="0.2">
      <c r="A2271" s="24"/>
      <c r="B2271" s="4"/>
      <c r="C2271" s="3"/>
      <c r="D2271" s="5"/>
      <c r="E2271" s="5"/>
    </row>
    <row r="2272" spans="1:5" x14ac:dyDescent="0.2">
      <c r="A2272" s="24"/>
      <c r="B2272" s="4"/>
      <c r="C2272" s="3"/>
      <c r="D2272" s="5"/>
      <c r="E2272" s="5"/>
    </row>
    <row r="2273" spans="1:5" x14ac:dyDescent="0.2">
      <c r="A2273" s="24"/>
      <c r="B2273" s="4"/>
      <c r="C2273" s="3"/>
      <c r="D2273" s="5"/>
      <c r="E2273" s="5"/>
    </row>
    <row r="2274" spans="1:5" x14ac:dyDescent="0.2">
      <c r="A2274" s="24"/>
      <c r="B2274" s="4"/>
      <c r="C2274" s="3"/>
      <c r="D2274" s="5"/>
      <c r="E2274" s="5"/>
    </row>
    <row r="2275" spans="1:5" x14ac:dyDescent="0.2">
      <c r="A2275" s="24"/>
      <c r="B2275" s="4"/>
      <c r="C2275" s="3"/>
      <c r="D2275" s="5"/>
      <c r="E2275" s="5"/>
    </row>
    <row r="2276" spans="1:5" x14ac:dyDescent="0.2">
      <c r="A2276" s="24"/>
      <c r="B2276" s="4"/>
      <c r="C2276" s="3"/>
      <c r="D2276" s="5"/>
      <c r="E2276" s="5"/>
    </row>
    <row r="2277" spans="1:5" x14ac:dyDescent="0.2">
      <c r="A2277" s="24"/>
      <c r="B2277" s="4"/>
      <c r="C2277" s="3"/>
      <c r="D2277" s="5"/>
      <c r="E2277" s="5"/>
    </row>
    <row r="2278" spans="1:5" x14ac:dyDescent="0.2">
      <c r="A2278" s="24"/>
      <c r="B2278" s="4"/>
      <c r="C2278" s="3"/>
      <c r="D2278" s="5"/>
      <c r="E2278" s="5"/>
    </row>
    <row r="2279" spans="1:5" x14ac:dyDescent="0.2">
      <c r="A2279" s="24"/>
      <c r="B2279" s="4"/>
      <c r="C2279" s="3"/>
      <c r="D2279" s="5"/>
      <c r="E2279" s="5"/>
    </row>
    <row r="2280" spans="1:5" x14ac:dyDescent="0.2">
      <c r="A2280" s="24"/>
      <c r="B2280" s="4"/>
      <c r="C2280" s="3"/>
      <c r="D2280" s="5"/>
      <c r="E2280" s="5"/>
    </row>
    <row r="2281" spans="1:5" x14ac:dyDescent="0.2">
      <c r="A2281" s="24"/>
      <c r="B2281" s="4"/>
      <c r="C2281" s="3"/>
      <c r="D2281" s="5"/>
      <c r="E2281" s="5"/>
    </row>
    <row r="2282" spans="1:5" x14ac:dyDescent="0.2">
      <c r="A2282" s="24"/>
      <c r="B2282" s="4"/>
      <c r="C2282" s="3"/>
      <c r="D2282" s="5"/>
      <c r="E2282" s="5"/>
    </row>
    <row r="2283" spans="1:5" x14ac:dyDescent="0.2">
      <c r="A2283" s="24"/>
      <c r="B2283" s="4"/>
      <c r="C2283" s="3"/>
      <c r="D2283" s="5"/>
      <c r="E2283" s="5"/>
    </row>
    <row r="2284" spans="1:5" x14ac:dyDescent="0.2">
      <c r="A2284" s="24"/>
      <c r="B2284" s="4"/>
      <c r="C2284" s="3"/>
      <c r="D2284" s="5"/>
      <c r="E2284" s="5"/>
    </row>
    <row r="2285" spans="1:5" x14ac:dyDescent="0.2">
      <c r="A2285" s="24"/>
      <c r="B2285" s="4"/>
      <c r="C2285" s="3"/>
      <c r="D2285" s="5"/>
      <c r="E2285" s="5"/>
    </row>
    <row r="2286" spans="1:5" x14ac:dyDescent="0.2">
      <c r="A2286" s="24"/>
      <c r="B2286" s="4"/>
      <c r="C2286" s="3"/>
      <c r="D2286" s="5"/>
      <c r="E2286" s="5"/>
    </row>
    <row r="2287" spans="1:5" x14ac:dyDescent="0.2">
      <c r="A2287" s="24"/>
      <c r="B2287" s="4"/>
      <c r="C2287" s="3"/>
      <c r="D2287" s="5"/>
      <c r="E2287" s="5"/>
    </row>
    <row r="2288" spans="1:5" x14ac:dyDescent="0.2">
      <c r="A2288" s="24"/>
      <c r="B2288" s="4"/>
      <c r="C2288" s="3"/>
      <c r="D2288" s="5"/>
      <c r="E2288" s="5"/>
    </row>
    <row r="2289" spans="1:5" x14ac:dyDescent="0.2">
      <c r="A2289" s="24"/>
      <c r="B2289" s="4"/>
      <c r="C2289" s="3"/>
      <c r="D2289" s="5"/>
      <c r="E2289" s="5"/>
    </row>
    <row r="2290" spans="1:5" x14ac:dyDescent="0.2">
      <c r="A2290" s="24"/>
      <c r="B2290" s="4"/>
      <c r="C2290" s="3"/>
      <c r="D2290" s="5"/>
      <c r="E2290" s="5"/>
    </row>
    <row r="2291" spans="1:5" x14ac:dyDescent="0.2">
      <c r="A2291" s="24"/>
      <c r="B2291" s="4"/>
      <c r="C2291" s="3"/>
      <c r="D2291" s="5"/>
      <c r="E2291" s="5"/>
    </row>
    <row r="2292" spans="1:5" x14ac:dyDescent="0.2">
      <c r="A2292" s="24"/>
      <c r="B2292" s="4"/>
      <c r="C2292" s="3"/>
      <c r="D2292" s="5"/>
      <c r="E2292" s="5"/>
    </row>
    <row r="2293" spans="1:5" x14ac:dyDescent="0.2">
      <c r="A2293" s="24"/>
      <c r="B2293" s="4"/>
      <c r="C2293" s="3"/>
      <c r="D2293" s="5"/>
      <c r="E2293" s="5"/>
    </row>
    <row r="2294" spans="1:5" x14ac:dyDescent="0.2">
      <c r="A2294" s="24"/>
      <c r="B2294" s="4"/>
      <c r="C2294" s="3"/>
      <c r="D2294" s="5"/>
      <c r="E2294" s="5"/>
    </row>
    <row r="2295" spans="1:5" x14ac:dyDescent="0.2">
      <c r="A2295" s="24"/>
      <c r="B2295" s="4"/>
      <c r="C2295" s="3"/>
      <c r="D2295" s="5"/>
      <c r="E2295" s="5"/>
    </row>
    <row r="2296" spans="1:5" x14ac:dyDescent="0.2">
      <c r="A2296" s="24"/>
      <c r="B2296" s="4"/>
      <c r="C2296" s="3"/>
      <c r="D2296" s="5"/>
      <c r="E2296" s="5"/>
    </row>
    <row r="2297" spans="1:5" x14ac:dyDescent="0.2">
      <c r="A2297" s="24"/>
      <c r="B2297" s="4"/>
      <c r="C2297" s="3"/>
      <c r="D2297" s="5"/>
      <c r="E2297" s="5"/>
    </row>
    <row r="2298" spans="1:5" x14ac:dyDescent="0.2">
      <c r="A2298" s="24"/>
      <c r="B2298" s="4"/>
      <c r="C2298" s="3"/>
      <c r="D2298" s="5"/>
      <c r="E2298" s="5"/>
    </row>
    <row r="2299" spans="1:5" x14ac:dyDescent="0.2">
      <c r="A2299" s="24"/>
      <c r="B2299" s="4"/>
      <c r="C2299" s="3"/>
      <c r="D2299" s="5"/>
      <c r="E2299" s="5"/>
    </row>
    <row r="2300" spans="1:5" x14ac:dyDescent="0.2">
      <c r="A2300" s="24"/>
      <c r="B2300" s="4"/>
      <c r="C2300" s="3"/>
      <c r="D2300" s="5"/>
      <c r="E2300" s="5"/>
    </row>
    <row r="2301" spans="1:5" x14ac:dyDescent="0.2">
      <c r="A2301" s="24"/>
      <c r="B2301" s="4"/>
      <c r="C2301" s="3"/>
      <c r="D2301" s="5"/>
      <c r="E2301" s="5"/>
    </row>
    <row r="2302" spans="1:5" x14ac:dyDescent="0.2">
      <c r="A2302" s="24"/>
      <c r="B2302" s="4"/>
      <c r="C2302" s="3"/>
      <c r="D2302" s="5"/>
      <c r="E2302" s="5"/>
    </row>
    <row r="2303" spans="1:5" x14ac:dyDescent="0.2">
      <c r="A2303" s="24"/>
      <c r="B2303" s="4"/>
      <c r="C2303" s="3"/>
      <c r="D2303" s="5"/>
      <c r="E2303" s="5"/>
    </row>
    <row r="2304" spans="1:5" x14ac:dyDescent="0.2">
      <c r="A2304" s="24"/>
      <c r="B2304" s="4"/>
      <c r="C2304" s="3"/>
      <c r="D2304" s="5"/>
      <c r="E2304" s="5"/>
    </row>
    <row r="2305" spans="1:5" x14ac:dyDescent="0.2">
      <c r="A2305" s="24"/>
      <c r="B2305" s="4"/>
      <c r="C2305" s="3"/>
      <c r="D2305" s="5"/>
      <c r="E2305" s="5"/>
    </row>
    <row r="2306" spans="1:5" x14ac:dyDescent="0.2">
      <c r="A2306" s="24"/>
      <c r="B2306" s="4"/>
      <c r="C2306" s="3"/>
      <c r="D2306" s="5"/>
      <c r="E2306" s="5"/>
    </row>
    <row r="2307" spans="1:5" x14ac:dyDescent="0.2">
      <c r="A2307" s="24"/>
      <c r="B2307" s="4"/>
      <c r="C2307" s="3"/>
      <c r="D2307" s="5"/>
      <c r="E2307" s="5"/>
    </row>
    <row r="2308" spans="1:5" x14ac:dyDescent="0.2">
      <c r="A2308" s="24"/>
      <c r="B2308" s="4"/>
      <c r="C2308" s="3"/>
      <c r="D2308" s="5"/>
      <c r="E2308" s="5"/>
    </row>
    <row r="2309" spans="1:5" x14ac:dyDescent="0.2">
      <c r="A2309" s="24"/>
      <c r="B2309" s="4"/>
      <c r="C2309" s="3"/>
      <c r="D2309" s="5"/>
      <c r="E2309" s="5"/>
    </row>
    <row r="2310" spans="1:5" x14ac:dyDescent="0.2">
      <c r="A2310" s="24"/>
      <c r="B2310" s="4"/>
      <c r="C2310" s="3"/>
      <c r="D2310" s="5"/>
      <c r="E2310" s="5"/>
    </row>
    <row r="2311" spans="1:5" x14ac:dyDescent="0.2">
      <c r="A2311" s="24"/>
      <c r="B2311" s="4"/>
      <c r="C2311" s="3"/>
      <c r="D2311" s="5"/>
      <c r="E2311" s="5"/>
    </row>
    <row r="2312" spans="1:5" x14ac:dyDescent="0.2">
      <c r="A2312" s="24"/>
      <c r="B2312" s="4"/>
      <c r="C2312" s="3"/>
      <c r="D2312" s="5"/>
      <c r="E2312" s="5"/>
    </row>
    <row r="2313" spans="1:5" x14ac:dyDescent="0.2">
      <c r="A2313" s="24"/>
      <c r="B2313" s="4"/>
      <c r="C2313" s="3"/>
      <c r="D2313" s="5"/>
      <c r="E2313" s="5"/>
    </row>
    <row r="2314" spans="1:5" x14ac:dyDescent="0.2">
      <c r="A2314" s="24"/>
      <c r="B2314" s="4"/>
      <c r="C2314" s="3"/>
      <c r="D2314" s="5"/>
      <c r="E2314" s="5"/>
    </row>
    <row r="2315" spans="1:5" x14ac:dyDescent="0.2">
      <c r="A2315" s="24"/>
      <c r="B2315" s="4"/>
      <c r="C2315" s="3"/>
      <c r="D2315" s="5"/>
      <c r="E2315" s="5"/>
    </row>
    <row r="2316" spans="1:5" x14ac:dyDescent="0.2">
      <c r="A2316" s="24"/>
      <c r="B2316" s="4"/>
      <c r="C2316" s="3"/>
      <c r="D2316" s="5"/>
      <c r="E2316" s="5"/>
    </row>
    <row r="2317" spans="1:5" x14ac:dyDescent="0.2">
      <c r="A2317" s="24"/>
      <c r="B2317" s="4"/>
      <c r="C2317" s="3"/>
      <c r="D2317" s="5"/>
      <c r="E2317" s="5"/>
    </row>
    <row r="2318" spans="1:5" x14ac:dyDescent="0.2">
      <c r="A2318" s="24"/>
      <c r="B2318" s="4"/>
      <c r="C2318" s="3"/>
      <c r="D2318" s="5"/>
      <c r="E2318" s="5"/>
    </row>
    <row r="2319" spans="1:5" x14ac:dyDescent="0.2">
      <c r="A2319" s="24"/>
      <c r="B2319" s="4"/>
      <c r="C2319" s="3"/>
      <c r="D2319" s="5"/>
      <c r="E2319" s="5"/>
    </row>
    <row r="2320" spans="1:5" x14ac:dyDescent="0.2">
      <c r="A2320" s="24"/>
      <c r="B2320" s="4"/>
      <c r="C2320" s="3"/>
      <c r="D2320" s="5"/>
      <c r="E2320" s="5"/>
    </row>
    <row r="2321" spans="1:5" x14ac:dyDescent="0.2">
      <c r="A2321" s="24"/>
      <c r="B2321" s="4"/>
      <c r="C2321" s="3"/>
      <c r="D2321" s="5"/>
      <c r="E2321" s="5"/>
    </row>
    <row r="2322" spans="1:5" x14ac:dyDescent="0.2">
      <c r="A2322" s="24"/>
      <c r="B2322" s="4"/>
      <c r="C2322" s="3"/>
      <c r="D2322" s="5"/>
      <c r="E2322" s="5"/>
    </row>
    <row r="2323" spans="1:5" x14ac:dyDescent="0.2">
      <c r="A2323" s="24"/>
      <c r="B2323" s="4"/>
      <c r="C2323" s="3"/>
      <c r="D2323" s="5"/>
      <c r="E2323" s="5"/>
    </row>
    <row r="2324" spans="1:5" x14ac:dyDescent="0.2">
      <c r="A2324" s="24"/>
      <c r="B2324" s="4"/>
      <c r="C2324" s="3"/>
      <c r="D2324" s="5"/>
      <c r="E2324" s="5"/>
    </row>
    <row r="2325" spans="1:5" x14ac:dyDescent="0.2">
      <c r="A2325" s="24"/>
      <c r="B2325" s="4"/>
      <c r="C2325" s="3"/>
      <c r="D2325" s="5"/>
      <c r="E2325" s="5"/>
    </row>
    <row r="2326" spans="1:5" x14ac:dyDescent="0.2">
      <c r="A2326" s="24"/>
      <c r="B2326" s="4"/>
      <c r="C2326" s="3"/>
      <c r="D2326" s="5"/>
      <c r="E2326" s="5"/>
    </row>
    <row r="2327" spans="1:5" x14ac:dyDescent="0.2">
      <c r="A2327" s="24"/>
      <c r="B2327" s="4"/>
      <c r="C2327" s="3"/>
      <c r="D2327" s="5"/>
      <c r="E2327" s="5"/>
    </row>
    <row r="2328" spans="1:5" x14ac:dyDescent="0.2">
      <c r="A2328" s="24"/>
      <c r="B2328" s="4"/>
      <c r="C2328" s="3"/>
      <c r="D2328" s="5"/>
      <c r="E2328" s="5"/>
    </row>
    <row r="2329" spans="1:5" x14ac:dyDescent="0.2">
      <c r="A2329" s="24"/>
      <c r="B2329" s="4"/>
      <c r="C2329" s="3"/>
      <c r="D2329" s="5"/>
      <c r="E2329" s="5"/>
    </row>
    <row r="2330" spans="1:5" x14ac:dyDescent="0.2">
      <c r="A2330" s="24"/>
      <c r="B2330" s="4"/>
      <c r="C2330" s="3"/>
      <c r="D2330" s="5"/>
      <c r="E2330" s="5"/>
    </row>
    <row r="2331" spans="1:5" x14ac:dyDescent="0.2">
      <c r="A2331" s="24"/>
      <c r="B2331" s="4"/>
      <c r="C2331" s="3"/>
      <c r="D2331" s="5"/>
      <c r="E2331" s="5"/>
    </row>
    <row r="2332" spans="1:5" x14ac:dyDescent="0.2">
      <c r="A2332" s="24"/>
      <c r="B2332" s="4"/>
      <c r="C2332" s="3"/>
      <c r="D2332" s="5"/>
      <c r="E2332" s="5"/>
    </row>
    <row r="2333" spans="1:5" x14ac:dyDescent="0.2">
      <c r="A2333" s="24"/>
      <c r="B2333" s="4"/>
      <c r="C2333" s="3"/>
      <c r="D2333" s="5"/>
      <c r="E2333" s="5"/>
    </row>
    <row r="2334" spans="1:5" x14ac:dyDescent="0.2">
      <c r="A2334" s="24"/>
      <c r="B2334" s="4"/>
      <c r="C2334" s="3"/>
      <c r="D2334" s="5"/>
      <c r="E2334" s="5"/>
    </row>
    <row r="2335" spans="1:5" x14ac:dyDescent="0.2">
      <c r="A2335" s="24"/>
      <c r="B2335" s="4"/>
      <c r="C2335" s="3"/>
      <c r="D2335" s="5"/>
      <c r="E2335" s="5"/>
    </row>
    <row r="2336" spans="1:5" x14ac:dyDescent="0.2">
      <c r="A2336" s="24"/>
      <c r="B2336" s="4"/>
      <c r="C2336" s="3"/>
      <c r="D2336" s="5"/>
      <c r="E2336" s="5"/>
    </row>
    <row r="2337" spans="1:5" x14ac:dyDescent="0.2">
      <c r="A2337" s="24"/>
      <c r="B2337" s="4"/>
      <c r="C2337" s="3"/>
      <c r="D2337" s="5"/>
      <c r="E2337" s="5"/>
    </row>
    <row r="2338" spans="1:5" x14ac:dyDescent="0.2">
      <c r="A2338" s="24"/>
      <c r="B2338" s="4"/>
      <c r="C2338" s="3"/>
      <c r="D2338" s="5"/>
      <c r="E2338" s="5"/>
    </row>
    <row r="2339" spans="1:5" x14ac:dyDescent="0.2">
      <c r="A2339" s="24"/>
      <c r="B2339" s="4"/>
      <c r="C2339" s="3"/>
      <c r="D2339" s="5"/>
      <c r="E2339" s="5"/>
    </row>
    <row r="2340" spans="1:5" x14ac:dyDescent="0.2">
      <c r="A2340" s="24"/>
      <c r="B2340" s="4"/>
      <c r="C2340" s="3"/>
      <c r="D2340" s="5"/>
      <c r="E2340" s="5"/>
    </row>
    <row r="2341" spans="1:5" x14ac:dyDescent="0.2">
      <c r="A2341" s="24"/>
      <c r="B2341" s="4"/>
      <c r="C2341" s="3"/>
      <c r="D2341" s="5"/>
      <c r="E2341" s="5"/>
    </row>
    <row r="2342" spans="1:5" x14ac:dyDescent="0.2">
      <c r="A2342" s="24"/>
      <c r="B2342" s="4"/>
      <c r="C2342" s="3"/>
      <c r="D2342" s="5"/>
      <c r="E2342" s="5"/>
    </row>
    <row r="2343" spans="1:5" x14ac:dyDescent="0.2">
      <c r="A2343" s="24"/>
      <c r="B2343" s="4"/>
      <c r="C2343" s="3"/>
      <c r="D2343" s="5"/>
      <c r="E2343" s="5"/>
    </row>
    <row r="2344" spans="1:5" x14ac:dyDescent="0.2">
      <c r="A2344" s="24"/>
      <c r="B2344" s="4"/>
      <c r="C2344" s="3"/>
      <c r="D2344" s="5"/>
      <c r="E2344" s="5"/>
    </row>
    <row r="2345" spans="1:5" x14ac:dyDescent="0.2">
      <c r="A2345" s="24"/>
      <c r="B2345" s="4"/>
      <c r="C2345" s="3"/>
      <c r="D2345" s="5"/>
      <c r="E2345" s="5"/>
    </row>
    <row r="2346" spans="1:5" x14ac:dyDescent="0.2">
      <c r="A2346" s="24"/>
      <c r="B2346" s="4"/>
      <c r="C2346" s="3"/>
      <c r="D2346" s="5"/>
      <c r="E2346" s="5"/>
    </row>
    <row r="2347" spans="1:5" x14ac:dyDescent="0.2">
      <c r="A2347" s="24"/>
      <c r="B2347" s="4"/>
      <c r="C2347" s="3"/>
      <c r="D2347" s="5"/>
      <c r="E2347" s="5"/>
    </row>
    <row r="2348" spans="1:5" x14ac:dyDescent="0.2">
      <c r="A2348" s="24"/>
      <c r="B2348" s="4"/>
      <c r="C2348" s="3"/>
      <c r="D2348" s="5"/>
      <c r="E2348" s="5"/>
    </row>
    <row r="2349" spans="1:5" x14ac:dyDescent="0.2">
      <c r="A2349" s="24"/>
      <c r="B2349" s="4"/>
      <c r="C2349" s="3"/>
      <c r="D2349" s="5"/>
      <c r="E2349" s="5"/>
    </row>
    <row r="2350" spans="1:5" x14ac:dyDescent="0.2">
      <c r="A2350" s="24"/>
      <c r="B2350" s="4"/>
      <c r="C2350" s="3"/>
      <c r="D2350" s="5"/>
      <c r="E2350" s="5"/>
    </row>
    <row r="2351" spans="1:5" x14ac:dyDescent="0.2">
      <c r="A2351" s="24"/>
      <c r="B2351" s="4"/>
      <c r="C2351" s="3"/>
      <c r="D2351" s="5"/>
      <c r="E2351" s="5"/>
    </row>
    <row r="2352" spans="1:5" x14ac:dyDescent="0.2">
      <c r="A2352" s="24"/>
      <c r="B2352" s="4"/>
      <c r="C2352" s="3"/>
      <c r="D2352" s="5"/>
      <c r="E2352" s="5"/>
    </row>
    <row r="2353" spans="1:5" x14ac:dyDescent="0.2">
      <c r="A2353" s="24"/>
      <c r="B2353" s="4"/>
      <c r="C2353" s="3"/>
      <c r="D2353" s="5"/>
      <c r="E2353" s="5"/>
    </row>
    <row r="2354" spans="1:5" x14ac:dyDescent="0.2">
      <c r="A2354" s="24"/>
      <c r="B2354" s="4"/>
      <c r="C2354" s="3"/>
      <c r="D2354" s="5"/>
      <c r="E2354" s="5"/>
    </row>
    <row r="2355" spans="1:5" x14ac:dyDescent="0.2">
      <c r="A2355" s="24"/>
      <c r="B2355" s="4"/>
      <c r="C2355" s="3"/>
      <c r="D2355" s="5"/>
      <c r="E2355" s="5"/>
    </row>
    <row r="2356" spans="1:5" x14ac:dyDescent="0.2">
      <c r="A2356" s="24"/>
      <c r="B2356" s="4"/>
      <c r="C2356" s="3"/>
      <c r="D2356" s="5"/>
      <c r="E2356" s="5"/>
    </row>
    <row r="2357" spans="1:5" x14ac:dyDescent="0.2">
      <c r="A2357" s="24"/>
      <c r="B2357" s="4"/>
      <c r="C2357" s="3"/>
      <c r="D2357" s="5"/>
      <c r="E2357" s="5"/>
    </row>
    <row r="2358" spans="1:5" x14ac:dyDescent="0.2">
      <c r="A2358" s="24"/>
      <c r="B2358" s="4"/>
      <c r="C2358" s="3"/>
      <c r="D2358" s="5"/>
      <c r="E2358" s="5"/>
    </row>
    <row r="2359" spans="1:5" x14ac:dyDescent="0.2">
      <c r="A2359" s="24"/>
      <c r="B2359" s="4"/>
      <c r="C2359" s="3"/>
      <c r="D2359" s="5"/>
      <c r="E2359" s="5"/>
    </row>
    <row r="2360" spans="1:5" x14ac:dyDescent="0.2">
      <c r="A2360" s="24"/>
      <c r="B2360" s="4"/>
      <c r="C2360" s="3"/>
      <c r="D2360" s="5"/>
      <c r="E2360" s="5"/>
    </row>
    <row r="2361" spans="1:5" x14ac:dyDescent="0.2">
      <c r="A2361" s="24"/>
      <c r="B2361" s="4"/>
      <c r="C2361" s="3"/>
      <c r="D2361" s="5"/>
      <c r="E2361" s="5"/>
    </row>
    <row r="2362" spans="1:5" x14ac:dyDescent="0.2">
      <c r="A2362" s="24"/>
      <c r="B2362" s="4"/>
      <c r="C2362" s="3"/>
      <c r="D2362" s="5"/>
      <c r="E2362" s="5"/>
    </row>
    <row r="2363" spans="1:5" x14ac:dyDescent="0.2">
      <c r="A2363" s="24"/>
      <c r="B2363" s="4"/>
      <c r="C2363" s="3"/>
      <c r="D2363" s="5"/>
      <c r="E2363" s="5"/>
    </row>
    <row r="2364" spans="1:5" x14ac:dyDescent="0.2">
      <c r="A2364" s="24"/>
      <c r="B2364" s="4"/>
      <c r="C2364" s="3"/>
      <c r="D2364" s="5"/>
      <c r="E2364" s="5"/>
    </row>
    <row r="2365" spans="1:5" x14ac:dyDescent="0.2">
      <c r="A2365" s="24"/>
      <c r="B2365" s="4"/>
      <c r="C2365" s="3"/>
      <c r="D2365" s="5"/>
      <c r="E2365" s="5"/>
    </row>
    <row r="2366" spans="1:5" x14ac:dyDescent="0.2">
      <c r="A2366" s="24"/>
      <c r="B2366" s="4"/>
      <c r="C2366" s="3"/>
      <c r="D2366" s="5"/>
      <c r="E2366" s="5"/>
    </row>
    <row r="2367" spans="1:5" x14ac:dyDescent="0.2">
      <c r="A2367" s="24"/>
      <c r="B2367" s="4"/>
      <c r="C2367" s="3"/>
      <c r="D2367" s="5"/>
      <c r="E2367" s="5"/>
    </row>
    <row r="2368" spans="1:5" x14ac:dyDescent="0.2">
      <c r="A2368" s="24"/>
      <c r="B2368" s="4"/>
      <c r="C2368" s="3"/>
      <c r="D2368" s="5"/>
      <c r="E2368" s="5"/>
    </row>
    <row r="2369" spans="1:5" x14ac:dyDescent="0.2">
      <c r="A2369" s="24"/>
      <c r="B2369" s="4"/>
      <c r="C2369" s="3"/>
      <c r="D2369" s="5"/>
      <c r="E2369" s="5"/>
    </row>
    <row r="2370" spans="1:5" x14ac:dyDescent="0.2">
      <c r="A2370" s="24"/>
      <c r="B2370" s="4"/>
      <c r="C2370" s="3"/>
      <c r="D2370" s="5"/>
      <c r="E2370" s="5"/>
    </row>
    <row r="2371" spans="1:5" x14ac:dyDescent="0.2">
      <c r="A2371" s="24"/>
      <c r="B2371" s="4"/>
      <c r="C2371" s="3"/>
      <c r="D2371" s="5"/>
      <c r="E2371" s="5"/>
    </row>
    <row r="2372" spans="1:5" x14ac:dyDescent="0.2">
      <c r="A2372" s="24"/>
      <c r="B2372" s="4"/>
      <c r="C2372" s="3"/>
      <c r="D2372" s="5"/>
      <c r="E2372" s="5"/>
    </row>
    <row r="2373" spans="1:5" x14ac:dyDescent="0.2">
      <c r="A2373" s="24"/>
      <c r="B2373" s="4"/>
      <c r="C2373" s="3"/>
      <c r="D2373" s="5"/>
      <c r="E2373" s="5"/>
    </row>
    <row r="2374" spans="1:5" x14ac:dyDescent="0.2">
      <c r="A2374" s="24"/>
      <c r="B2374" s="4"/>
      <c r="C2374" s="3"/>
      <c r="D2374" s="5"/>
      <c r="E2374" s="5"/>
    </row>
    <row r="2375" spans="1:5" x14ac:dyDescent="0.2">
      <c r="A2375" s="24"/>
      <c r="B2375" s="4"/>
      <c r="C2375" s="3"/>
      <c r="D2375" s="5"/>
      <c r="E2375" s="5"/>
    </row>
    <row r="2376" spans="1:5" x14ac:dyDescent="0.2">
      <c r="A2376" s="24"/>
      <c r="B2376" s="4"/>
      <c r="C2376" s="3"/>
      <c r="D2376" s="5"/>
      <c r="E2376" s="5"/>
    </row>
    <row r="2377" spans="1:5" x14ac:dyDescent="0.2">
      <c r="A2377" s="24"/>
      <c r="B2377" s="4"/>
      <c r="C2377" s="3"/>
      <c r="D2377" s="5"/>
      <c r="E2377" s="5"/>
    </row>
    <row r="2378" spans="1:5" x14ac:dyDescent="0.2">
      <c r="A2378" s="24"/>
      <c r="B2378" s="4"/>
      <c r="C2378" s="3"/>
      <c r="D2378" s="5"/>
      <c r="E2378" s="5"/>
    </row>
    <row r="2379" spans="1:5" x14ac:dyDescent="0.2">
      <c r="A2379" s="24"/>
      <c r="B2379" s="4"/>
      <c r="C2379" s="3"/>
      <c r="D2379" s="5"/>
      <c r="E2379" s="5"/>
    </row>
    <row r="2380" spans="1:5" x14ac:dyDescent="0.2">
      <c r="A2380" s="24"/>
      <c r="B2380" s="4"/>
      <c r="C2380" s="3"/>
      <c r="D2380" s="5"/>
      <c r="E2380" s="5"/>
    </row>
    <row r="2381" spans="1:5" x14ac:dyDescent="0.2">
      <c r="A2381" s="24"/>
      <c r="B2381" s="4"/>
      <c r="C2381" s="3"/>
      <c r="D2381" s="5"/>
      <c r="E2381" s="5"/>
    </row>
    <row r="2382" spans="1:5" x14ac:dyDescent="0.2">
      <c r="A2382" s="24"/>
      <c r="B2382" s="4"/>
      <c r="C2382" s="3"/>
      <c r="D2382" s="5"/>
      <c r="E2382" s="5"/>
    </row>
    <row r="2383" spans="1:5" x14ac:dyDescent="0.2">
      <c r="A2383" s="24"/>
      <c r="B2383" s="4"/>
      <c r="C2383" s="3"/>
      <c r="D2383" s="5"/>
      <c r="E2383" s="5"/>
    </row>
    <row r="2384" spans="1:5" x14ac:dyDescent="0.2">
      <c r="A2384" s="24"/>
      <c r="B2384" s="4"/>
      <c r="C2384" s="3"/>
      <c r="D2384" s="5"/>
      <c r="E2384" s="5"/>
    </row>
    <row r="2385" spans="1:5" x14ac:dyDescent="0.2">
      <c r="A2385" s="24"/>
      <c r="B2385" s="4"/>
      <c r="C2385" s="3"/>
      <c r="D2385" s="5"/>
      <c r="E2385" s="5"/>
    </row>
    <row r="2386" spans="1:5" x14ac:dyDescent="0.2">
      <c r="A2386" s="24"/>
      <c r="B2386" s="4"/>
      <c r="C2386" s="3"/>
      <c r="D2386" s="5"/>
      <c r="E2386" s="5"/>
    </row>
    <row r="2387" spans="1:5" x14ac:dyDescent="0.2">
      <c r="A2387" s="24"/>
      <c r="B2387" s="4"/>
      <c r="C2387" s="3"/>
      <c r="D2387" s="5"/>
      <c r="E2387" s="5"/>
    </row>
    <row r="2388" spans="1:5" x14ac:dyDescent="0.2">
      <c r="A2388" s="24"/>
      <c r="B2388" s="4"/>
      <c r="C2388" s="3"/>
      <c r="D2388" s="5"/>
      <c r="E2388" s="5"/>
    </row>
    <row r="2389" spans="1:5" x14ac:dyDescent="0.2">
      <c r="A2389" s="24"/>
      <c r="B2389" s="4"/>
      <c r="C2389" s="3"/>
      <c r="D2389" s="5"/>
      <c r="E2389" s="5"/>
    </row>
    <row r="2390" spans="1:5" x14ac:dyDescent="0.2">
      <c r="A2390" s="24"/>
      <c r="B2390" s="4"/>
      <c r="C2390" s="3"/>
      <c r="D2390" s="5"/>
      <c r="E2390" s="5"/>
    </row>
    <row r="2391" spans="1:5" x14ac:dyDescent="0.2">
      <c r="A2391" s="24"/>
      <c r="B2391" s="4"/>
      <c r="C2391" s="3"/>
      <c r="D2391" s="5"/>
      <c r="E2391" s="5"/>
    </row>
    <row r="2392" spans="1:5" x14ac:dyDescent="0.2">
      <c r="A2392" s="24"/>
      <c r="B2392" s="4"/>
      <c r="C2392" s="3"/>
      <c r="D2392" s="5"/>
      <c r="E2392" s="5"/>
    </row>
    <row r="2393" spans="1:5" x14ac:dyDescent="0.2">
      <c r="A2393" s="24"/>
      <c r="B2393" s="4"/>
      <c r="C2393" s="3"/>
      <c r="D2393" s="5"/>
      <c r="E2393" s="5"/>
    </row>
    <row r="2394" spans="1:5" x14ac:dyDescent="0.2">
      <c r="A2394" s="24"/>
      <c r="B2394" s="4"/>
      <c r="C2394" s="3"/>
      <c r="D2394" s="5"/>
      <c r="E2394" s="5"/>
    </row>
    <row r="2395" spans="1:5" x14ac:dyDescent="0.2">
      <c r="A2395" s="24"/>
      <c r="B2395" s="4"/>
      <c r="C2395" s="3"/>
      <c r="D2395" s="5"/>
      <c r="E2395" s="5"/>
    </row>
    <row r="2396" spans="1:5" x14ac:dyDescent="0.2">
      <c r="A2396" s="24"/>
      <c r="B2396" s="4"/>
      <c r="C2396" s="3"/>
      <c r="D2396" s="5"/>
      <c r="E2396" s="5"/>
    </row>
    <row r="2397" spans="1:5" x14ac:dyDescent="0.2">
      <c r="A2397" s="24"/>
      <c r="B2397" s="4"/>
      <c r="C2397" s="3"/>
      <c r="D2397" s="5"/>
      <c r="E2397" s="5"/>
    </row>
    <row r="2398" spans="1:5" x14ac:dyDescent="0.2">
      <c r="A2398" s="24"/>
      <c r="B2398" s="4"/>
      <c r="C2398" s="3"/>
      <c r="D2398" s="5"/>
      <c r="E2398" s="5"/>
    </row>
    <row r="2399" spans="1:5" x14ac:dyDescent="0.2">
      <c r="A2399" s="24"/>
      <c r="B2399" s="4"/>
      <c r="C2399" s="3"/>
      <c r="D2399" s="5"/>
      <c r="E2399" s="5"/>
    </row>
    <row r="2400" spans="1:5" x14ac:dyDescent="0.2">
      <c r="A2400" s="24"/>
      <c r="B2400" s="4"/>
      <c r="C2400" s="3"/>
      <c r="D2400" s="5"/>
      <c r="E2400" s="5"/>
    </row>
    <row r="2401" spans="1:5" x14ac:dyDescent="0.2">
      <c r="A2401" s="24"/>
      <c r="B2401" s="4"/>
      <c r="C2401" s="3"/>
      <c r="D2401" s="5"/>
      <c r="E2401" s="5"/>
    </row>
    <row r="2402" spans="1:5" x14ac:dyDescent="0.2">
      <c r="A2402" s="24"/>
      <c r="B2402" s="4"/>
      <c r="C2402" s="3"/>
      <c r="D2402" s="5"/>
      <c r="E2402" s="5"/>
    </row>
    <row r="2403" spans="1:5" x14ac:dyDescent="0.2">
      <c r="A2403" s="24"/>
      <c r="B2403" s="4"/>
      <c r="C2403" s="3"/>
      <c r="D2403" s="5"/>
      <c r="E2403" s="5"/>
    </row>
    <row r="2404" spans="1:5" x14ac:dyDescent="0.2">
      <c r="A2404" s="24"/>
      <c r="B2404" s="4"/>
      <c r="C2404" s="3"/>
      <c r="D2404" s="5"/>
      <c r="E2404" s="5"/>
    </row>
    <row r="2405" spans="1:5" x14ac:dyDescent="0.2">
      <c r="A2405" s="24"/>
      <c r="B2405" s="4"/>
      <c r="C2405" s="3"/>
      <c r="D2405" s="5"/>
      <c r="E2405" s="5"/>
    </row>
    <row r="2406" spans="1:5" x14ac:dyDescent="0.2">
      <c r="A2406" s="24"/>
      <c r="B2406" s="4"/>
      <c r="C2406" s="3"/>
      <c r="D2406" s="5"/>
      <c r="E2406" s="5"/>
    </row>
    <row r="2407" spans="1:5" x14ac:dyDescent="0.2">
      <c r="A2407" s="24"/>
      <c r="B2407" s="4"/>
      <c r="C2407" s="3"/>
      <c r="D2407" s="5"/>
      <c r="E2407" s="5"/>
    </row>
    <row r="2408" spans="1:5" x14ac:dyDescent="0.2">
      <c r="A2408" s="24"/>
      <c r="B2408" s="4"/>
      <c r="C2408" s="3"/>
      <c r="D2408" s="5"/>
      <c r="E2408" s="5"/>
    </row>
    <row r="2409" spans="1:5" x14ac:dyDescent="0.2">
      <c r="A2409" s="24"/>
      <c r="B2409" s="4"/>
      <c r="C2409" s="3"/>
      <c r="D2409" s="5"/>
      <c r="E2409" s="5"/>
    </row>
    <row r="2410" spans="1:5" x14ac:dyDescent="0.2">
      <c r="A2410" s="24"/>
      <c r="B2410" s="4"/>
      <c r="C2410" s="3"/>
      <c r="D2410" s="5"/>
      <c r="E2410" s="5"/>
    </row>
    <row r="2411" spans="1:5" x14ac:dyDescent="0.2">
      <c r="A2411" s="24"/>
      <c r="B2411" s="4"/>
      <c r="C2411" s="3"/>
      <c r="D2411" s="5"/>
      <c r="E2411" s="5"/>
    </row>
    <row r="2412" spans="1:5" x14ac:dyDescent="0.2">
      <c r="A2412" s="24"/>
      <c r="B2412" s="4"/>
      <c r="C2412" s="3"/>
      <c r="D2412" s="5"/>
      <c r="E2412" s="5"/>
    </row>
    <row r="2413" spans="1:5" x14ac:dyDescent="0.2">
      <c r="A2413" s="24"/>
      <c r="B2413" s="4"/>
      <c r="C2413" s="3"/>
      <c r="D2413" s="5"/>
      <c r="E2413" s="5"/>
    </row>
    <row r="2414" spans="1:5" x14ac:dyDescent="0.2">
      <c r="A2414" s="24"/>
      <c r="B2414" s="4"/>
      <c r="C2414" s="3"/>
      <c r="D2414" s="5"/>
      <c r="E2414" s="5"/>
    </row>
    <row r="2415" spans="1:5" x14ac:dyDescent="0.2">
      <c r="A2415" s="24"/>
      <c r="B2415" s="4"/>
      <c r="C2415" s="3"/>
      <c r="D2415" s="5"/>
      <c r="E2415" s="5"/>
    </row>
    <row r="2416" spans="1:5" x14ac:dyDescent="0.2">
      <c r="A2416" s="24"/>
      <c r="B2416" s="4"/>
      <c r="C2416" s="3"/>
      <c r="D2416" s="5"/>
      <c r="E2416" s="5"/>
    </row>
    <row r="2417" spans="1:5" x14ac:dyDescent="0.2">
      <c r="A2417" s="24"/>
      <c r="B2417" s="4"/>
      <c r="C2417" s="3"/>
      <c r="D2417" s="5"/>
      <c r="E2417" s="5"/>
    </row>
    <row r="2418" spans="1:5" x14ac:dyDescent="0.2">
      <c r="A2418" s="24"/>
      <c r="B2418" s="4"/>
      <c r="C2418" s="3"/>
      <c r="D2418" s="5"/>
      <c r="E2418" s="5"/>
    </row>
    <row r="2419" spans="1:5" x14ac:dyDescent="0.2">
      <c r="A2419" s="24"/>
      <c r="B2419" s="4"/>
      <c r="C2419" s="3"/>
      <c r="D2419" s="5"/>
      <c r="E2419" s="5"/>
    </row>
    <row r="2420" spans="1:5" x14ac:dyDescent="0.2">
      <c r="A2420" s="24"/>
      <c r="B2420" s="4"/>
      <c r="C2420" s="3"/>
      <c r="D2420" s="5"/>
      <c r="E2420" s="5"/>
    </row>
    <row r="2421" spans="1:5" x14ac:dyDescent="0.2">
      <c r="A2421" s="24"/>
      <c r="B2421" s="4"/>
      <c r="C2421" s="3"/>
      <c r="D2421" s="5"/>
      <c r="E2421" s="5"/>
    </row>
    <row r="2422" spans="1:5" x14ac:dyDescent="0.2">
      <c r="A2422" s="24"/>
      <c r="B2422" s="4"/>
      <c r="C2422" s="3"/>
      <c r="D2422" s="5"/>
      <c r="E2422" s="5"/>
    </row>
    <row r="2423" spans="1:5" x14ac:dyDescent="0.2">
      <c r="A2423" s="24"/>
      <c r="B2423" s="4"/>
      <c r="C2423" s="3"/>
      <c r="D2423" s="5"/>
      <c r="E2423" s="5"/>
    </row>
    <row r="2424" spans="1:5" x14ac:dyDescent="0.2">
      <c r="A2424" s="24"/>
      <c r="B2424" s="4"/>
      <c r="C2424" s="3"/>
      <c r="D2424" s="5"/>
      <c r="E2424" s="5"/>
    </row>
    <row r="2425" spans="1:5" x14ac:dyDescent="0.2">
      <c r="A2425" s="24"/>
      <c r="B2425" s="4"/>
      <c r="C2425" s="3"/>
      <c r="D2425" s="5"/>
      <c r="E2425" s="5"/>
    </row>
    <row r="2426" spans="1:5" x14ac:dyDescent="0.2">
      <c r="A2426" s="24"/>
      <c r="B2426" s="4"/>
      <c r="C2426" s="3"/>
      <c r="D2426" s="5"/>
      <c r="E2426" s="5"/>
    </row>
    <row r="2427" spans="1:5" x14ac:dyDescent="0.2">
      <c r="A2427" s="24"/>
      <c r="B2427" s="4"/>
      <c r="C2427" s="3"/>
      <c r="D2427" s="5"/>
      <c r="E2427" s="5"/>
    </row>
    <row r="2428" spans="1:5" x14ac:dyDescent="0.2">
      <c r="A2428" s="24"/>
      <c r="B2428" s="4"/>
      <c r="C2428" s="3"/>
      <c r="D2428" s="5"/>
      <c r="E2428" s="5"/>
    </row>
    <row r="2429" spans="1:5" x14ac:dyDescent="0.2">
      <c r="A2429" s="24"/>
      <c r="B2429" s="4"/>
      <c r="C2429" s="3"/>
      <c r="D2429" s="5"/>
      <c r="E2429" s="5"/>
    </row>
    <row r="2430" spans="1:5" x14ac:dyDescent="0.2">
      <c r="A2430" s="24"/>
      <c r="B2430" s="4"/>
      <c r="C2430" s="3"/>
      <c r="D2430" s="5"/>
      <c r="E2430" s="5"/>
    </row>
    <row r="2431" spans="1:5" x14ac:dyDescent="0.2">
      <c r="A2431" s="24"/>
      <c r="B2431" s="4"/>
      <c r="C2431" s="3"/>
      <c r="D2431" s="5"/>
      <c r="E2431" s="5"/>
    </row>
    <row r="2432" spans="1:5" x14ac:dyDescent="0.2">
      <c r="A2432" s="24"/>
      <c r="B2432" s="4"/>
      <c r="C2432" s="3"/>
      <c r="D2432" s="5"/>
      <c r="E2432" s="5"/>
    </row>
    <row r="2433" spans="1:5" x14ac:dyDescent="0.2">
      <c r="A2433" s="24"/>
      <c r="B2433" s="4"/>
      <c r="C2433" s="3"/>
      <c r="D2433" s="5"/>
      <c r="E2433" s="5"/>
    </row>
    <row r="2434" spans="1:5" x14ac:dyDescent="0.2">
      <c r="A2434" s="24"/>
      <c r="B2434" s="4"/>
      <c r="C2434" s="3"/>
      <c r="D2434" s="5"/>
      <c r="E2434" s="5"/>
    </row>
    <row r="2435" spans="1:5" x14ac:dyDescent="0.2">
      <c r="A2435" s="24"/>
      <c r="B2435" s="4"/>
      <c r="C2435" s="3"/>
      <c r="D2435" s="5"/>
      <c r="E2435" s="5"/>
    </row>
    <row r="2436" spans="1:5" x14ac:dyDescent="0.2">
      <c r="A2436" s="24"/>
      <c r="B2436" s="4"/>
      <c r="C2436" s="3"/>
      <c r="D2436" s="5"/>
      <c r="E2436" s="5"/>
    </row>
    <row r="2437" spans="1:5" x14ac:dyDescent="0.2">
      <c r="A2437" s="24"/>
      <c r="B2437" s="4"/>
      <c r="C2437" s="3"/>
      <c r="D2437" s="5"/>
      <c r="E2437" s="5"/>
    </row>
    <row r="2438" spans="1:5" x14ac:dyDescent="0.2">
      <c r="A2438" s="24"/>
      <c r="B2438" s="4"/>
      <c r="C2438" s="3"/>
      <c r="D2438" s="5"/>
      <c r="E2438" s="5"/>
    </row>
    <row r="2439" spans="1:5" x14ac:dyDescent="0.2">
      <c r="A2439" s="24"/>
      <c r="B2439" s="4"/>
      <c r="C2439" s="3"/>
      <c r="D2439" s="5"/>
      <c r="E2439" s="5"/>
    </row>
    <row r="2440" spans="1:5" x14ac:dyDescent="0.2">
      <c r="A2440" s="24"/>
      <c r="B2440" s="4"/>
      <c r="C2440" s="3"/>
      <c r="D2440" s="5"/>
      <c r="E2440" s="5"/>
    </row>
    <row r="2441" spans="1:5" x14ac:dyDescent="0.2">
      <c r="A2441" s="24"/>
      <c r="B2441" s="4"/>
      <c r="C2441" s="3"/>
      <c r="D2441" s="5"/>
      <c r="E2441" s="5"/>
    </row>
    <row r="2442" spans="1:5" x14ac:dyDescent="0.2">
      <c r="A2442" s="24"/>
      <c r="B2442" s="4"/>
      <c r="C2442" s="3"/>
      <c r="D2442" s="5"/>
      <c r="E2442" s="5"/>
    </row>
    <row r="2443" spans="1:5" x14ac:dyDescent="0.2">
      <c r="A2443" s="24"/>
      <c r="B2443" s="4"/>
      <c r="C2443" s="3"/>
      <c r="D2443" s="5"/>
      <c r="E2443" s="5"/>
    </row>
    <row r="2444" spans="1:5" x14ac:dyDescent="0.2">
      <c r="A2444" s="24"/>
      <c r="B2444" s="4"/>
      <c r="C2444" s="3"/>
      <c r="D2444" s="5"/>
      <c r="E2444" s="5"/>
    </row>
    <row r="2445" spans="1:5" x14ac:dyDescent="0.2">
      <c r="A2445" s="24"/>
      <c r="B2445" s="4"/>
      <c r="C2445" s="3"/>
      <c r="D2445" s="5"/>
      <c r="E2445" s="5"/>
    </row>
    <row r="2446" spans="1:5" x14ac:dyDescent="0.2">
      <c r="A2446" s="24"/>
      <c r="B2446" s="4"/>
      <c r="C2446" s="3"/>
      <c r="D2446" s="5"/>
      <c r="E2446" s="5"/>
    </row>
    <row r="2447" spans="1:5" x14ac:dyDescent="0.2">
      <c r="A2447" s="24"/>
      <c r="B2447" s="4"/>
      <c r="C2447" s="3"/>
      <c r="D2447" s="5"/>
      <c r="E2447" s="5"/>
    </row>
    <row r="2448" spans="1:5" x14ac:dyDescent="0.2">
      <c r="A2448" s="24"/>
      <c r="B2448" s="4"/>
      <c r="C2448" s="3"/>
      <c r="D2448" s="5"/>
      <c r="E2448" s="5"/>
    </row>
    <row r="2449" spans="1:5" x14ac:dyDescent="0.2">
      <c r="A2449" s="24"/>
      <c r="B2449" s="4"/>
      <c r="C2449" s="3"/>
      <c r="D2449" s="5"/>
      <c r="E2449" s="5"/>
    </row>
    <row r="2450" spans="1:5" x14ac:dyDescent="0.2">
      <c r="A2450" s="24"/>
      <c r="B2450" s="4"/>
      <c r="C2450" s="3"/>
      <c r="D2450" s="5"/>
      <c r="E2450" s="5"/>
    </row>
    <row r="2451" spans="1:5" x14ac:dyDescent="0.2">
      <c r="A2451" s="24"/>
      <c r="B2451" s="4"/>
      <c r="C2451" s="3"/>
      <c r="D2451" s="5"/>
      <c r="E2451" s="5"/>
    </row>
    <row r="2452" spans="1:5" x14ac:dyDescent="0.2">
      <c r="A2452" s="24"/>
      <c r="B2452" s="4"/>
      <c r="C2452" s="3"/>
      <c r="D2452" s="5"/>
      <c r="E2452" s="5"/>
    </row>
    <row r="2453" spans="1:5" x14ac:dyDescent="0.2">
      <c r="A2453" s="24"/>
      <c r="B2453" s="4"/>
      <c r="C2453" s="3"/>
      <c r="D2453" s="5"/>
      <c r="E2453" s="5"/>
    </row>
    <row r="2454" spans="1:5" x14ac:dyDescent="0.2">
      <c r="A2454" s="24"/>
      <c r="B2454" s="4"/>
      <c r="C2454" s="3"/>
      <c r="D2454" s="5"/>
      <c r="E2454" s="5"/>
    </row>
    <row r="2455" spans="1:5" x14ac:dyDescent="0.2">
      <c r="A2455" s="24"/>
      <c r="B2455" s="4"/>
      <c r="C2455" s="3"/>
      <c r="D2455" s="5"/>
      <c r="E2455" s="5"/>
    </row>
    <row r="2456" spans="1:5" x14ac:dyDescent="0.2">
      <c r="A2456" s="24"/>
      <c r="B2456" s="4"/>
      <c r="C2456" s="3"/>
      <c r="D2456" s="5"/>
      <c r="E2456" s="5"/>
    </row>
    <row r="2457" spans="1:5" x14ac:dyDescent="0.2">
      <c r="A2457" s="24"/>
      <c r="B2457" s="4"/>
      <c r="C2457" s="3"/>
      <c r="D2457" s="5"/>
      <c r="E2457" s="5"/>
    </row>
    <row r="2458" spans="1:5" x14ac:dyDescent="0.2">
      <c r="A2458" s="24"/>
      <c r="B2458" s="4"/>
      <c r="C2458" s="3"/>
      <c r="D2458" s="5"/>
      <c r="E2458" s="5"/>
    </row>
    <row r="2459" spans="1:5" x14ac:dyDescent="0.2">
      <c r="A2459" s="24"/>
      <c r="B2459" s="4"/>
      <c r="C2459" s="3"/>
      <c r="D2459" s="5"/>
      <c r="E2459" s="5"/>
    </row>
    <row r="2460" spans="1:5" x14ac:dyDescent="0.2">
      <c r="A2460" s="24"/>
      <c r="B2460" s="4"/>
      <c r="C2460" s="3"/>
      <c r="D2460" s="5"/>
      <c r="E2460" s="5"/>
    </row>
    <row r="2461" spans="1:5" x14ac:dyDescent="0.2">
      <c r="A2461" s="24"/>
      <c r="B2461" s="4"/>
      <c r="C2461" s="3"/>
      <c r="D2461" s="5"/>
      <c r="E2461" s="5"/>
    </row>
    <row r="2462" spans="1:5" x14ac:dyDescent="0.2">
      <c r="A2462" s="24"/>
      <c r="B2462" s="4"/>
      <c r="C2462" s="3"/>
      <c r="D2462" s="5"/>
      <c r="E2462" s="5"/>
    </row>
    <row r="2463" spans="1:5" x14ac:dyDescent="0.2">
      <c r="A2463" s="24"/>
      <c r="B2463" s="4"/>
      <c r="C2463" s="3"/>
      <c r="D2463" s="5"/>
      <c r="E2463" s="5"/>
    </row>
    <row r="2464" spans="1:5" x14ac:dyDescent="0.2">
      <c r="A2464" s="24"/>
      <c r="B2464" s="4"/>
      <c r="C2464" s="3"/>
      <c r="D2464" s="5"/>
      <c r="E2464" s="5"/>
    </row>
    <row r="2465" spans="1:5" x14ac:dyDescent="0.2">
      <c r="A2465" s="24"/>
      <c r="B2465" s="4"/>
      <c r="C2465" s="3"/>
      <c r="D2465" s="5"/>
      <c r="E2465" s="5"/>
    </row>
    <row r="2466" spans="1:5" x14ac:dyDescent="0.2">
      <c r="A2466" s="24"/>
      <c r="B2466" s="4"/>
      <c r="C2466" s="3"/>
      <c r="D2466" s="5"/>
      <c r="E2466" s="5"/>
    </row>
    <row r="2467" spans="1:5" x14ac:dyDescent="0.2">
      <c r="A2467" s="24"/>
      <c r="B2467" s="4"/>
      <c r="C2467" s="3"/>
      <c r="D2467" s="5"/>
      <c r="E2467" s="5"/>
    </row>
    <row r="2468" spans="1:5" x14ac:dyDescent="0.2">
      <c r="A2468" s="24"/>
      <c r="B2468" s="4"/>
      <c r="C2468" s="3"/>
      <c r="D2468" s="5"/>
      <c r="E2468" s="5"/>
    </row>
    <row r="2469" spans="1:5" x14ac:dyDescent="0.2">
      <c r="A2469" s="24"/>
      <c r="B2469" s="4"/>
      <c r="C2469" s="3"/>
      <c r="D2469" s="5"/>
      <c r="E2469" s="5"/>
    </row>
    <row r="2470" spans="1:5" x14ac:dyDescent="0.2">
      <c r="A2470" s="24"/>
      <c r="B2470" s="4"/>
      <c r="C2470" s="3"/>
      <c r="D2470" s="5"/>
      <c r="E2470" s="5"/>
    </row>
    <row r="2471" spans="1:5" x14ac:dyDescent="0.2">
      <c r="A2471" s="24"/>
      <c r="B2471" s="4"/>
      <c r="C2471" s="3"/>
      <c r="D2471" s="5"/>
      <c r="E2471" s="5"/>
    </row>
    <row r="2472" spans="1:5" x14ac:dyDescent="0.2">
      <c r="A2472" s="24"/>
      <c r="B2472" s="4"/>
      <c r="C2472" s="3"/>
      <c r="D2472" s="5"/>
      <c r="E2472" s="5"/>
    </row>
    <row r="2473" spans="1:5" x14ac:dyDescent="0.2">
      <c r="A2473" s="24"/>
      <c r="B2473" s="4"/>
      <c r="C2473" s="3"/>
      <c r="D2473" s="5"/>
      <c r="E2473" s="5"/>
    </row>
    <row r="2474" spans="1:5" x14ac:dyDescent="0.2">
      <c r="A2474" s="24"/>
      <c r="B2474" s="4"/>
      <c r="C2474" s="3"/>
      <c r="D2474" s="5"/>
      <c r="E2474" s="5"/>
    </row>
    <row r="2475" spans="1:5" x14ac:dyDescent="0.2">
      <c r="A2475" s="24"/>
      <c r="B2475" s="4"/>
      <c r="C2475" s="3"/>
      <c r="D2475" s="5"/>
      <c r="E2475" s="5"/>
    </row>
    <row r="2476" spans="1:5" x14ac:dyDescent="0.2">
      <c r="A2476" s="24"/>
      <c r="B2476" s="4"/>
      <c r="C2476" s="3"/>
      <c r="D2476" s="5"/>
      <c r="E2476" s="5"/>
    </row>
    <row r="2477" spans="1:5" x14ac:dyDescent="0.2">
      <c r="A2477" s="24"/>
      <c r="B2477" s="4"/>
      <c r="C2477" s="3"/>
      <c r="D2477" s="5"/>
      <c r="E2477" s="5"/>
    </row>
    <row r="2478" spans="1:5" x14ac:dyDescent="0.2">
      <c r="A2478" s="24"/>
      <c r="B2478" s="4"/>
      <c r="C2478" s="3"/>
      <c r="D2478" s="5"/>
      <c r="E2478" s="5"/>
    </row>
    <row r="2479" spans="1:5" x14ac:dyDescent="0.2">
      <c r="A2479" s="24"/>
      <c r="B2479" s="4"/>
      <c r="C2479" s="3"/>
      <c r="D2479" s="5"/>
      <c r="E2479" s="5"/>
    </row>
    <row r="2480" spans="1:5" x14ac:dyDescent="0.2">
      <c r="A2480" s="24"/>
      <c r="B2480" s="4"/>
      <c r="C2480" s="3"/>
      <c r="D2480" s="5"/>
      <c r="E2480" s="5"/>
    </row>
    <row r="2481" spans="1:5" x14ac:dyDescent="0.2">
      <c r="A2481" s="24"/>
      <c r="B2481" s="4"/>
      <c r="C2481" s="3"/>
      <c r="D2481" s="5"/>
      <c r="E2481" s="5"/>
    </row>
    <row r="2482" spans="1:5" x14ac:dyDescent="0.2">
      <c r="A2482" s="24"/>
      <c r="B2482" s="4"/>
      <c r="C2482" s="3"/>
      <c r="D2482" s="5"/>
      <c r="E2482" s="5"/>
    </row>
    <row r="2483" spans="1:5" x14ac:dyDescent="0.2">
      <c r="A2483" s="24"/>
      <c r="B2483" s="4"/>
      <c r="C2483" s="3"/>
      <c r="D2483" s="5"/>
      <c r="E2483" s="5"/>
    </row>
    <row r="2484" spans="1:5" x14ac:dyDescent="0.2">
      <c r="A2484" s="24"/>
      <c r="B2484" s="4"/>
      <c r="C2484" s="3"/>
      <c r="D2484" s="5"/>
      <c r="E2484" s="5"/>
    </row>
    <row r="2485" spans="1:5" x14ac:dyDescent="0.2">
      <c r="A2485" s="24"/>
      <c r="B2485" s="4"/>
      <c r="C2485" s="3"/>
      <c r="D2485" s="5"/>
      <c r="E2485" s="5"/>
    </row>
    <row r="2486" spans="1:5" x14ac:dyDescent="0.2">
      <c r="A2486" s="24"/>
      <c r="B2486" s="4"/>
      <c r="C2486" s="3"/>
      <c r="D2486" s="5"/>
      <c r="E2486" s="5"/>
    </row>
    <row r="2487" spans="1:5" x14ac:dyDescent="0.2">
      <c r="A2487" s="24"/>
      <c r="B2487" s="4"/>
      <c r="C2487" s="3"/>
      <c r="D2487" s="5"/>
      <c r="E2487" s="5"/>
    </row>
    <row r="2488" spans="1:5" x14ac:dyDescent="0.2">
      <c r="A2488" s="24"/>
      <c r="B2488" s="4"/>
      <c r="C2488" s="3"/>
      <c r="D2488" s="5"/>
      <c r="E2488" s="5"/>
    </row>
    <row r="2489" spans="1:5" x14ac:dyDescent="0.2">
      <c r="A2489" s="24"/>
      <c r="B2489" s="4"/>
      <c r="C2489" s="3"/>
      <c r="D2489" s="5"/>
      <c r="E2489" s="5"/>
    </row>
    <row r="2490" spans="1:5" x14ac:dyDescent="0.2">
      <c r="A2490" s="24"/>
      <c r="B2490" s="4"/>
      <c r="C2490" s="3"/>
      <c r="D2490" s="5"/>
      <c r="E2490" s="5"/>
    </row>
    <row r="2491" spans="1:5" x14ac:dyDescent="0.2">
      <c r="A2491" s="24"/>
      <c r="B2491" s="4"/>
      <c r="C2491" s="3"/>
      <c r="D2491" s="5"/>
      <c r="E2491" s="5"/>
    </row>
    <row r="2492" spans="1:5" x14ac:dyDescent="0.2">
      <c r="A2492" s="24"/>
      <c r="B2492" s="4"/>
      <c r="C2492" s="3"/>
      <c r="D2492" s="5"/>
      <c r="E2492" s="5"/>
    </row>
    <row r="2493" spans="1:5" x14ac:dyDescent="0.2">
      <c r="A2493" s="24"/>
      <c r="B2493" s="4"/>
      <c r="C2493" s="3"/>
      <c r="D2493" s="5"/>
      <c r="E2493" s="5"/>
    </row>
    <row r="2494" spans="1:5" x14ac:dyDescent="0.2">
      <c r="A2494" s="24"/>
      <c r="B2494" s="4"/>
      <c r="C2494" s="3"/>
      <c r="D2494" s="5"/>
      <c r="E2494" s="5"/>
    </row>
    <row r="2495" spans="1:5" x14ac:dyDescent="0.2">
      <c r="A2495" s="24"/>
      <c r="B2495" s="4"/>
      <c r="C2495" s="3"/>
      <c r="D2495" s="5"/>
      <c r="E2495" s="5"/>
    </row>
    <row r="2496" spans="1:5" x14ac:dyDescent="0.2">
      <c r="A2496" s="24"/>
      <c r="B2496" s="4"/>
      <c r="C2496" s="3"/>
      <c r="D2496" s="5"/>
      <c r="E2496" s="5"/>
    </row>
    <row r="2497" spans="1:5" x14ac:dyDescent="0.2">
      <c r="A2497" s="24"/>
      <c r="B2497" s="4"/>
      <c r="C2497" s="3"/>
      <c r="D2497" s="5"/>
      <c r="E2497" s="5"/>
    </row>
    <row r="2498" spans="1:5" x14ac:dyDescent="0.2">
      <c r="A2498" s="24"/>
      <c r="B2498" s="4"/>
      <c r="C2498" s="3"/>
      <c r="D2498" s="5"/>
      <c r="E2498" s="5"/>
    </row>
    <row r="2499" spans="1:5" x14ac:dyDescent="0.2">
      <c r="A2499" s="24"/>
      <c r="B2499" s="4"/>
      <c r="C2499" s="3"/>
      <c r="D2499" s="5"/>
      <c r="E2499" s="5"/>
    </row>
    <row r="2500" spans="1:5" x14ac:dyDescent="0.2">
      <c r="A2500" s="24"/>
      <c r="B2500" s="4"/>
      <c r="C2500" s="3"/>
      <c r="D2500" s="5"/>
      <c r="E2500" s="5"/>
    </row>
    <row r="2501" spans="1:5" x14ac:dyDescent="0.2">
      <c r="A2501" s="24"/>
      <c r="B2501" s="4"/>
      <c r="C2501" s="3"/>
      <c r="D2501" s="5"/>
      <c r="E2501" s="5"/>
    </row>
    <row r="2502" spans="1:5" x14ac:dyDescent="0.2">
      <c r="A2502" s="24"/>
      <c r="B2502" s="4"/>
      <c r="C2502" s="3"/>
      <c r="D2502" s="5"/>
      <c r="E2502" s="5"/>
    </row>
    <row r="2503" spans="1:5" x14ac:dyDescent="0.2">
      <c r="A2503" s="24"/>
      <c r="B2503" s="4"/>
      <c r="C2503" s="3"/>
      <c r="D2503" s="5"/>
      <c r="E2503" s="5"/>
    </row>
    <row r="2504" spans="1:5" x14ac:dyDescent="0.2">
      <c r="A2504" s="24"/>
      <c r="B2504" s="4"/>
      <c r="C2504" s="3"/>
      <c r="D2504" s="5"/>
      <c r="E2504" s="5"/>
    </row>
    <row r="2505" spans="1:5" x14ac:dyDescent="0.2">
      <c r="A2505" s="24"/>
      <c r="B2505" s="4"/>
      <c r="C2505" s="3"/>
      <c r="D2505" s="5"/>
      <c r="E2505" s="5"/>
    </row>
    <row r="2506" spans="1:5" x14ac:dyDescent="0.2">
      <c r="A2506" s="24"/>
      <c r="B2506" s="4"/>
      <c r="C2506" s="3"/>
      <c r="D2506" s="5"/>
      <c r="E2506" s="5"/>
    </row>
    <row r="2507" spans="1:5" x14ac:dyDescent="0.2">
      <c r="A2507" s="24"/>
      <c r="B2507" s="4"/>
      <c r="C2507" s="3"/>
      <c r="D2507" s="5"/>
      <c r="E2507" s="5"/>
    </row>
    <row r="2508" spans="1:5" x14ac:dyDescent="0.2">
      <c r="A2508" s="24"/>
      <c r="B2508" s="4"/>
      <c r="C2508" s="3"/>
      <c r="D2508" s="5"/>
      <c r="E2508" s="5"/>
    </row>
    <row r="2509" spans="1:5" x14ac:dyDescent="0.2">
      <c r="A2509" s="24"/>
      <c r="B2509" s="4"/>
      <c r="C2509" s="3"/>
      <c r="D2509" s="5"/>
      <c r="E2509" s="5"/>
    </row>
    <row r="2510" spans="1:5" x14ac:dyDescent="0.2">
      <c r="A2510" s="24"/>
      <c r="B2510" s="4"/>
      <c r="C2510" s="3"/>
      <c r="D2510" s="5"/>
      <c r="E2510" s="5"/>
    </row>
    <row r="2511" spans="1:5" x14ac:dyDescent="0.2">
      <c r="A2511" s="24"/>
      <c r="B2511" s="4"/>
      <c r="C2511" s="3"/>
      <c r="D2511" s="5"/>
      <c r="E2511" s="5"/>
    </row>
    <row r="2512" spans="1:5" x14ac:dyDescent="0.2">
      <c r="A2512" s="24"/>
      <c r="B2512" s="4"/>
      <c r="C2512" s="3"/>
      <c r="D2512" s="5"/>
      <c r="E2512" s="5"/>
    </row>
    <row r="2513" spans="1:5" x14ac:dyDescent="0.2">
      <c r="A2513" s="24"/>
      <c r="B2513" s="4"/>
      <c r="C2513" s="3"/>
      <c r="D2513" s="5"/>
      <c r="E2513" s="5"/>
    </row>
    <row r="2514" spans="1:5" x14ac:dyDescent="0.2">
      <c r="A2514" s="24"/>
      <c r="B2514" s="4"/>
      <c r="C2514" s="3"/>
      <c r="D2514" s="5"/>
      <c r="E2514" s="5"/>
    </row>
    <row r="2515" spans="1:5" x14ac:dyDescent="0.2">
      <c r="A2515" s="24"/>
      <c r="B2515" s="4"/>
      <c r="C2515" s="3"/>
      <c r="D2515" s="5"/>
      <c r="E2515" s="5"/>
    </row>
    <row r="2516" spans="1:5" x14ac:dyDescent="0.2">
      <c r="A2516" s="24"/>
      <c r="B2516" s="4"/>
      <c r="C2516" s="3"/>
      <c r="D2516" s="5"/>
      <c r="E2516" s="5"/>
    </row>
    <row r="2517" spans="1:5" x14ac:dyDescent="0.2">
      <c r="A2517" s="24"/>
      <c r="B2517" s="4"/>
      <c r="C2517" s="3"/>
      <c r="D2517" s="5"/>
      <c r="E2517" s="5"/>
    </row>
    <row r="2518" spans="1:5" x14ac:dyDescent="0.2">
      <c r="A2518" s="24"/>
      <c r="B2518" s="4"/>
      <c r="C2518" s="3"/>
      <c r="D2518" s="5"/>
      <c r="E2518" s="5"/>
    </row>
    <row r="2519" spans="1:5" x14ac:dyDescent="0.2">
      <c r="A2519" s="24"/>
      <c r="B2519" s="4"/>
      <c r="C2519" s="3"/>
      <c r="D2519" s="5"/>
      <c r="E2519" s="5"/>
    </row>
    <row r="2520" spans="1:5" x14ac:dyDescent="0.2">
      <c r="A2520" s="24"/>
      <c r="B2520" s="4"/>
      <c r="C2520" s="3"/>
      <c r="D2520" s="5"/>
      <c r="E2520" s="5"/>
    </row>
    <row r="2521" spans="1:5" x14ac:dyDescent="0.2">
      <c r="A2521" s="24"/>
      <c r="B2521" s="4"/>
      <c r="C2521" s="3"/>
      <c r="D2521" s="5"/>
      <c r="E2521" s="5"/>
    </row>
    <row r="2522" spans="1:5" x14ac:dyDescent="0.2">
      <c r="A2522" s="24"/>
      <c r="B2522" s="4"/>
      <c r="C2522" s="3"/>
      <c r="D2522" s="5"/>
      <c r="E2522" s="5"/>
    </row>
    <row r="2523" spans="1:5" x14ac:dyDescent="0.2">
      <c r="A2523" s="24"/>
      <c r="B2523" s="4"/>
      <c r="C2523" s="3"/>
      <c r="D2523" s="5"/>
      <c r="E2523" s="5"/>
    </row>
    <row r="2524" spans="1:5" x14ac:dyDescent="0.2">
      <c r="A2524" s="24"/>
      <c r="B2524" s="4"/>
      <c r="C2524" s="3"/>
      <c r="D2524" s="5"/>
      <c r="E2524" s="5"/>
    </row>
    <row r="2525" spans="1:5" x14ac:dyDescent="0.2">
      <c r="A2525" s="24"/>
      <c r="B2525" s="4"/>
      <c r="C2525" s="3"/>
      <c r="D2525" s="5"/>
      <c r="E2525" s="5"/>
    </row>
    <row r="2526" spans="1:5" x14ac:dyDescent="0.2">
      <c r="A2526" s="24"/>
      <c r="B2526" s="4"/>
      <c r="C2526" s="3"/>
      <c r="D2526" s="5"/>
      <c r="E2526" s="5"/>
    </row>
    <row r="2527" spans="1:5" x14ac:dyDescent="0.2">
      <c r="A2527" s="24"/>
      <c r="B2527" s="4"/>
      <c r="C2527" s="3"/>
      <c r="D2527" s="5"/>
      <c r="E2527" s="5"/>
    </row>
    <row r="2528" spans="1:5" x14ac:dyDescent="0.2">
      <c r="A2528" s="24"/>
      <c r="B2528" s="4"/>
      <c r="C2528" s="3"/>
      <c r="D2528" s="5"/>
      <c r="E2528" s="5"/>
    </row>
    <row r="2529" spans="1:5" x14ac:dyDescent="0.2">
      <c r="A2529" s="24"/>
      <c r="B2529" s="4"/>
      <c r="C2529" s="3"/>
      <c r="D2529" s="5"/>
      <c r="E2529" s="5"/>
    </row>
    <row r="2530" spans="1:5" x14ac:dyDescent="0.2">
      <c r="A2530" s="24"/>
      <c r="B2530" s="4"/>
      <c r="C2530" s="3"/>
      <c r="D2530" s="5"/>
      <c r="E2530" s="5"/>
    </row>
    <row r="2531" spans="1:5" x14ac:dyDescent="0.2">
      <c r="A2531" s="24"/>
      <c r="B2531" s="4"/>
      <c r="C2531" s="3"/>
      <c r="D2531" s="5"/>
      <c r="E2531" s="5"/>
    </row>
    <row r="2532" spans="1:5" x14ac:dyDescent="0.2">
      <c r="A2532" s="24"/>
      <c r="B2532" s="4"/>
      <c r="C2532" s="3"/>
      <c r="D2532" s="5"/>
      <c r="E2532" s="5"/>
    </row>
    <row r="2533" spans="1:5" x14ac:dyDescent="0.2">
      <c r="A2533" s="24"/>
      <c r="B2533" s="4"/>
      <c r="C2533" s="3"/>
      <c r="D2533" s="5"/>
      <c r="E2533" s="5"/>
    </row>
    <row r="2534" spans="1:5" x14ac:dyDescent="0.2">
      <c r="A2534" s="24"/>
      <c r="B2534" s="4"/>
      <c r="C2534" s="3"/>
      <c r="D2534" s="5"/>
      <c r="E2534" s="5"/>
    </row>
    <row r="2535" spans="1:5" x14ac:dyDescent="0.2">
      <c r="A2535" s="24"/>
      <c r="B2535" s="4"/>
      <c r="C2535" s="3"/>
      <c r="D2535" s="5"/>
      <c r="E2535" s="5"/>
    </row>
    <row r="2536" spans="1:5" x14ac:dyDescent="0.2">
      <c r="A2536" s="24"/>
      <c r="B2536" s="4"/>
      <c r="C2536" s="3"/>
      <c r="D2536" s="5"/>
      <c r="E2536" s="5"/>
    </row>
    <row r="2537" spans="1:5" x14ac:dyDescent="0.2">
      <c r="A2537" s="24"/>
      <c r="B2537" s="4"/>
      <c r="C2537" s="3"/>
      <c r="D2537" s="5"/>
      <c r="E2537" s="5"/>
    </row>
    <row r="2538" spans="1:5" x14ac:dyDescent="0.2">
      <c r="A2538" s="24"/>
      <c r="B2538" s="4"/>
      <c r="C2538" s="3"/>
      <c r="D2538" s="5"/>
      <c r="E2538" s="5"/>
    </row>
    <row r="2539" spans="1:5" x14ac:dyDescent="0.2">
      <c r="A2539" s="24"/>
      <c r="B2539" s="4"/>
      <c r="C2539" s="3"/>
      <c r="D2539" s="5"/>
      <c r="E2539" s="5"/>
    </row>
    <row r="2540" spans="1:5" x14ac:dyDescent="0.2">
      <c r="A2540" s="24"/>
      <c r="B2540" s="4"/>
      <c r="C2540" s="3"/>
      <c r="D2540" s="5"/>
      <c r="E2540" s="5"/>
    </row>
    <row r="2541" spans="1:5" x14ac:dyDescent="0.2">
      <c r="A2541" s="24"/>
      <c r="B2541" s="4"/>
      <c r="C2541" s="3"/>
      <c r="D2541" s="5"/>
      <c r="E2541" s="5"/>
    </row>
    <row r="2542" spans="1:5" x14ac:dyDescent="0.2">
      <c r="A2542" s="24"/>
      <c r="B2542" s="4"/>
      <c r="C2542" s="3"/>
      <c r="D2542" s="5"/>
      <c r="E2542" s="5"/>
    </row>
    <row r="2543" spans="1:5" x14ac:dyDescent="0.2">
      <c r="A2543" s="24"/>
      <c r="B2543" s="4"/>
      <c r="C2543" s="3"/>
      <c r="D2543" s="5"/>
      <c r="E2543" s="5"/>
    </row>
    <row r="2544" spans="1:5" x14ac:dyDescent="0.2">
      <c r="A2544" s="24"/>
      <c r="B2544" s="4"/>
      <c r="C2544" s="3"/>
      <c r="D2544" s="5"/>
      <c r="E2544" s="5"/>
    </row>
    <row r="2545" spans="1:5" x14ac:dyDescent="0.2">
      <c r="A2545" s="24"/>
      <c r="B2545" s="4"/>
      <c r="C2545" s="3"/>
      <c r="D2545" s="5"/>
      <c r="E2545" s="5"/>
    </row>
    <row r="2546" spans="1:5" x14ac:dyDescent="0.2">
      <c r="A2546" s="24"/>
      <c r="B2546" s="4"/>
      <c r="C2546" s="3"/>
      <c r="D2546" s="5"/>
      <c r="E2546" s="5"/>
    </row>
    <row r="2547" spans="1:5" x14ac:dyDescent="0.2">
      <c r="A2547" s="24"/>
      <c r="B2547" s="4"/>
      <c r="C2547" s="3"/>
      <c r="D2547" s="5"/>
      <c r="E2547" s="5"/>
    </row>
    <row r="2548" spans="1:5" x14ac:dyDescent="0.2">
      <c r="A2548" s="24"/>
      <c r="B2548" s="4"/>
      <c r="C2548" s="3"/>
      <c r="D2548" s="5"/>
      <c r="E2548" s="5"/>
    </row>
    <row r="2549" spans="1:5" x14ac:dyDescent="0.2">
      <c r="A2549" s="24"/>
      <c r="B2549" s="4"/>
      <c r="C2549" s="3"/>
      <c r="D2549" s="5"/>
      <c r="E2549" s="5"/>
    </row>
    <row r="2550" spans="1:5" x14ac:dyDescent="0.2">
      <c r="A2550" s="24"/>
      <c r="B2550" s="4"/>
      <c r="C2550" s="3"/>
      <c r="D2550" s="5"/>
      <c r="E2550" s="5"/>
    </row>
    <row r="2551" spans="1:5" x14ac:dyDescent="0.2">
      <c r="A2551" s="24"/>
      <c r="B2551" s="4"/>
      <c r="C2551" s="3"/>
      <c r="D2551" s="5"/>
      <c r="E2551" s="5"/>
    </row>
    <row r="2552" spans="1:5" x14ac:dyDescent="0.2">
      <c r="A2552" s="24"/>
      <c r="B2552" s="4"/>
      <c r="C2552" s="3"/>
      <c r="D2552" s="5"/>
      <c r="E2552" s="5"/>
    </row>
    <row r="2553" spans="1:5" x14ac:dyDescent="0.2">
      <c r="A2553" s="24"/>
      <c r="B2553" s="4"/>
      <c r="C2553" s="3"/>
      <c r="D2553" s="5"/>
      <c r="E2553" s="5"/>
    </row>
    <row r="2554" spans="1:5" x14ac:dyDescent="0.2">
      <c r="A2554" s="24"/>
      <c r="B2554" s="4"/>
      <c r="C2554" s="3"/>
      <c r="D2554" s="5"/>
      <c r="E2554" s="5"/>
    </row>
    <row r="2555" spans="1:5" x14ac:dyDescent="0.2">
      <c r="A2555" s="24"/>
      <c r="B2555" s="4"/>
      <c r="C2555" s="3"/>
      <c r="D2555" s="5"/>
      <c r="E2555" s="5"/>
    </row>
    <row r="2556" spans="1:5" x14ac:dyDescent="0.2">
      <c r="A2556" s="24"/>
      <c r="B2556" s="4"/>
      <c r="C2556" s="3"/>
      <c r="D2556" s="5"/>
      <c r="E2556" s="5"/>
    </row>
    <row r="2557" spans="1:5" x14ac:dyDescent="0.2">
      <c r="A2557" s="24"/>
      <c r="B2557" s="4"/>
      <c r="C2557" s="3"/>
      <c r="D2557" s="5"/>
      <c r="E2557" s="5"/>
    </row>
    <row r="2558" spans="1:5" x14ac:dyDescent="0.2">
      <c r="A2558" s="24"/>
      <c r="B2558" s="4"/>
      <c r="C2558" s="3"/>
      <c r="D2558" s="5"/>
      <c r="E2558" s="5"/>
    </row>
    <row r="2559" spans="1:5" x14ac:dyDescent="0.2">
      <c r="A2559" s="24"/>
      <c r="B2559" s="4"/>
      <c r="C2559" s="3"/>
      <c r="D2559" s="5"/>
      <c r="E2559" s="5"/>
    </row>
    <row r="2560" spans="1:5" x14ac:dyDescent="0.2">
      <c r="A2560" s="24"/>
      <c r="B2560" s="4"/>
      <c r="C2560" s="3"/>
      <c r="D2560" s="5"/>
      <c r="E2560" s="5"/>
    </row>
    <row r="2561" spans="1:5" x14ac:dyDescent="0.2">
      <c r="A2561" s="24"/>
      <c r="B2561" s="4"/>
      <c r="C2561" s="3"/>
      <c r="D2561" s="5"/>
      <c r="E2561" s="5"/>
    </row>
    <row r="2562" spans="1:5" x14ac:dyDescent="0.2">
      <c r="A2562" s="24"/>
      <c r="B2562" s="4"/>
      <c r="C2562" s="3"/>
      <c r="D2562" s="5"/>
      <c r="E2562" s="5"/>
    </row>
    <row r="2563" spans="1:5" x14ac:dyDescent="0.2">
      <c r="A2563" s="24"/>
      <c r="B2563" s="4"/>
      <c r="C2563" s="3"/>
      <c r="D2563" s="5"/>
      <c r="E2563" s="5"/>
    </row>
    <row r="2564" spans="1:5" x14ac:dyDescent="0.2">
      <c r="A2564" s="24"/>
      <c r="B2564" s="4"/>
      <c r="C2564" s="3"/>
      <c r="D2564" s="5"/>
      <c r="E2564" s="5"/>
    </row>
    <row r="2565" spans="1:5" x14ac:dyDescent="0.2">
      <c r="A2565" s="24"/>
      <c r="B2565" s="4"/>
      <c r="C2565" s="3"/>
      <c r="D2565" s="5"/>
      <c r="E2565" s="5"/>
    </row>
    <row r="2566" spans="1:5" x14ac:dyDescent="0.2">
      <c r="A2566" s="24"/>
      <c r="B2566" s="4"/>
      <c r="C2566" s="3"/>
      <c r="D2566" s="5"/>
      <c r="E2566" s="5"/>
    </row>
    <row r="2567" spans="1:5" x14ac:dyDescent="0.2">
      <c r="A2567" s="24"/>
      <c r="B2567" s="4"/>
      <c r="C2567" s="3"/>
      <c r="D2567" s="5"/>
      <c r="E2567" s="5"/>
    </row>
    <row r="2568" spans="1:5" x14ac:dyDescent="0.2">
      <c r="A2568" s="24"/>
      <c r="B2568" s="4"/>
      <c r="C2568" s="3"/>
      <c r="D2568" s="5"/>
      <c r="E2568" s="5"/>
    </row>
    <row r="2569" spans="1:5" x14ac:dyDescent="0.2">
      <c r="A2569" s="24"/>
      <c r="B2569" s="4"/>
      <c r="C2569" s="3"/>
      <c r="D2569" s="5"/>
      <c r="E2569" s="5"/>
    </row>
    <row r="2570" spans="1:5" x14ac:dyDescent="0.2">
      <c r="A2570" s="24"/>
      <c r="B2570" s="4"/>
      <c r="C2570" s="3"/>
      <c r="D2570" s="5"/>
      <c r="E2570" s="5"/>
    </row>
    <row r="2571" spans="1:5" x14ac:dyDescent="0.2">
      <c r="A2571" s="24"/>
      <c r="B2571" s="4"/>
      <c r="C2571" s="3"/>
      <c r="D2571" s="5"/>
      <c r="E2571" s="5"/>
    </row>
    <row r="2572" spans="1:5" x14ac:dyDescent="0.2">
      <c r="A2572" s="24"/>
      <c r="B2572" s="4"/>
      <c r="C2572" s="3"/>
      <c r="D2572" s="5"/>
      <c r="E2572" s="5"/>
    </row>
    <row r="2573" spans="1:5" x14ac:dyDescent="0.2">
      <c r="A2573" s="24"/>
      <c r="B2573" s="4"/>
      <c r="C2573" s="3"/>
      <c r="D2573" s="5"/>
      <c r="E2573" s="5"/>
    </row>
    <row r="2574" spans="1:5" x14ac:dyDescent="0.2">
      <c r="A2574" s="24"/>
      <c r="B2574" s="4"/>
      <c r="C2574" s="3"/>
      <c r="D2574" s="5"/>
      <c r="E2574" s="5"/>
    </row>
    <row r="2575" spans="1:5" x14ac:dyDescent="0.2">
      <c r="A2575" s="24"/>
      <c r="B2575" s="4"/>
      <c r="C2575" s="3"/>
      <c r="D2575" s="5"/>
      <c r="E2575" s="5"/>
    </row>
    <row r="2576" spans="1:5" x14ac:dyDescent="0.2">
      <c r="A2576" s="24"/>
      <c r="B2576" s="4"/>
      <c r="C2576" s="3"/>
      <c r="D2576" s="5"/>
      <c r="E2576" s="5"/>
    </row>
    <row r="2577" spans="1:5" x14ac:dyDescent="0.2">
      <c r="A2577" s="24"/>
      <c r="B2577" s="4"/>
      <c r="C2577" s="3"/>
      <c r="D2577" s="5"/>
      <c r="E2577" s="5"/>
    </row>
    <row r="2578" spans="1:5" x14ac:dyDescent="0.2">
      <c r="A2578" s="24"/>
      <c r="B2578" s="4"/>
      <c r="C2578" s="3"/>
      <c r="D2578" s="5"/>
      <c r="E2578" s="5"/>
    </row>
    <row r="2579" spans="1:5" x14ac:dyDescent="0.2">
      <c r="A2579" s="24"/>
      <c r="B2579" s="4"/>
      <c r="C2579" s="3"/>
      <c r="D2579" s="5"/>
      <c r="E2579" s="5"/>
    </row>
    <row r="2580" spans="1:5" x14ac:dyDescent="0.2">
      <c r="A2580" s="24"/>
      <c r="B2580" s="4"/>
      <c r="C2580" s="3"/>
      <c r="D2580" s="5"/>
      <c r="E2580" s="5"/>
    </row>
    <row r="2581" spans="1:5" x14ac:dyDescent="0.2">
      <c r="A2581" s="24"/>
      <c r="B2581" s="4"/>
      <c r="C2581" s="3"/>
      <c r="D2581" s="5"/>
      <c r="E2581" s="5"/>
    </row>
    <row r="2582" spans="1:5" x14ac:dyDescent="0.2">
      <c r="A2582" s="24"/>
      <c r="B2582" s="4"/>
      <c r="C2582" s="3"/>
      <c r="D2582" s="5"/>
      <c r="E2582" s="5"/>
    </row>
    <row r="2583" spans="1:5" x14ac:dyDescent="0.2">
      <c r="A2583" s="24"/>
      <c r="B2583" s="4"/>
      <c r="C2583" s="3"/>
      <c r="D2583" s="5"/>
      <c r="E2583" s="5"/>
    </row>
    <row r="2584" spans="1:5" x14ac:dyDescent="0.2">
      <c r="A2584" s="24"/>
      <c r="B2584" s="4"/>
      <c r="C2584" s="3"/>
      <c r="D2584" s="5"/>
      <c r="E2584" s="5"/>
    </row>
    <row r="2585" spans="1:5" x14ac:dyDescent="0.2">
      <c r="A2585" s="24"/>
      <c r="B2585" s="4"/>
      <c r="C2585" s="3"/>
      <c r="D2585" s="5"/>
      <c r="E2585" s="5"/>
    </row>
    <row r="2586" spans="1:5" x14ac:dyDescent="0.2">
      <c r="A2586" s="24"/>
      <c r="B2586" s="4"/>
      <c r="C2586" s="3"/>
      <c r="D2586" s="5"/>
      <c r="E2586" s="5"/>
    </row>
    <row r="2587" spans="1:5" x14ac:dyDescent="0.2">
      <c r="A2587" s="24"/>
      <c r="B2587" s="4"/>
      <c r="C2587" s="3"/>
      <c r="D2587" s="5"/>
      <c r="E2587" s="5"/>
    </row>
    <row r="2588" spans="1:5" x14ac:dyDescent="0.2">
      <c r="A2588" s="24"/>
      <c r="B2588" s="4"/>
      <c r="C2588" s="3"/>
      <c r="D2588" s="5"/>
      <c r="E2588" s="5"/>
    </row>
    <row r="2589" spans="1:5" x14ac:dyDescent="0.2">
      <c r="A2589" s="24"/>
      <c r="B2589" s="4"/>
      <c r="C2589" s="3"/>
      <c r="D2589" s="5"/>
      <c r="E2589" s="5"/>
    </row>
    <row r="2590" spans="1:5" x14ac:dyDescent="0.2">
      <c r="A2590" s="24"/>
      <c r="B2590" s="4"/>
      <c r="C2590" s="3"/>
      <c r="D2590" s="5"/>
      <c r="E2590" s="5"/>
    </row>
    <row r="2591" spans="1:5" x14ac:dyDescent="0.2">
      <c r="A2591" s="24"/>
      <c r="B2591" s="4"/>
      <c r="C2591" s="3"/>
      <c r="D2591" s="5"/>
      <c r="E2591" s="5"/>
    </row>
    <row r="2592" spans="1:5" x14ac:dyDescent="0.2">
      <c r="A2592" s="24"/>
      <c r="B2592" s="4"/>
      <c r="C2592" s="3"/>
      <c r="D2592" s="5"/>
      <c r="E2592" s="5"/>
    </row>
    <row r="2593" spans="1:5" x14ac:dyDescent="0.2">
      <c r="A2593" s="24"/>
      <c r="B2593" s="4"/>
      <c r="C2593" s="3"/>
      <c r="D2593" s="5"/>
      <c r="E2593" s="5"/>
    </row>
    <row r="2594" spans="1:5" x14ac:dyDescent="0.2">
      <c r="A2594" s="24"/>
      <c r="B2594" s="4"/>
      <c r="C2594" s="3"/>
      <c r="D2594" s="5"/>
      <c r="E2594" s="5"/>
    </row>
    <row r="2595" spans="1:5" x14ac:dyDescent="0.2">
      <c r="A2595" s="24"/>
      <c r="B2595" s="4"/>
      <c r="C2595" s="3"/>
      <c r="D2595" s="5"/>
      <c r="E2595" s="5"/>
    </row>
    <row r="2596" spans="1:5" x14ac:dyDescent="0.2">
      <c r="A2596" s="24"/>
      <c r="B2596" s="4"/>
      <c r="C2596" s="3"/>
      <c r="D2596" s="5"/>
      <c r="E2596" s="5"/>
    </row>
    <row r="2597" spans="1:5" x14ac:dyDescent="0.2">
      <c r="A2597" s="24"/>
      <c r="B2597" s="4"/>
      <c r="C2597" s="3"/>
      <c r="D2597" s="5"/>
      <c r="E2597" s="5"/>
    </row>
    <row r="2598" spans="1:5" x14ac:dyDescent="0.2">
      <c r="A2598" s="24"/>
      <c r="B2598" s="4"/>
      <c r="C2598" s="3"/>
      <c r="D2598" s="5"/>
      <c r="E2598" s="5"/>
    </row>
    <row r="2599" spans="1:5" x14ac:dyDescent="0.2">
      <c r="A2599" s="24"/>
      <c r="B2599" s="4"/>
      <c r="C2599" s="3"/>
      <c r="D2599" s="5"/>
      <c r="E2599" s="5"/>
    </row>
    <row r="2600" spans="1:5" x14ac:dyDescent="0.2">
      <c r="A2600" s="24"/>
      <c r="B2600" s="4"/>
      <c r="C2600" s="3"/>
      <c r="D2600" s="5"/>
      <c r="E2600" s="5"/>
    </row>
    <row r="2601" spans="1:5" x14ac:dyDescent="0.2">
      <c r="A2601" s="24"/>
      <c r="B2601" s="4"/>
      <c r="C2601" s="3"/>
      <c r="D2601" s="5"/>
      <c r="E2601" s="5"/>
    </row>
    <row r="2602" spans="1:5" x14ac:dyDescent="0.2">
      <c r="A2602" s="24"/>
      <c r="B2602" s="4"/>
      <c r="C2602" s="3"/>
      <c r="D2602" s="5"/>
      <c r="E2602" s="5"/>
    </row>
    <row r="2603" spans="1:5" x14ac:dyDescent="0.2">
      <c r="A2603" s="24"/>
      <c r="B2603" s="4"/>
      <c r="C2603" s="3"/>
      <c r="D2603" s="5"/>
      <c r="E2603" s="5"/>
    </row>
    <row r="2604" spans="1:5" x14ac:dyDescent="0.2">
      <c r="A2604" s="24"/>
      <c r="B2604" s="4"/>
      <c r="C2604" s="3"/>
      <c r="D2604" s="5"/>
      <c r="E2604" s="5"/>
    </row>
    <row r="2605" spans="1:5" x14ac:dyDescent="0.2">
      <c r="A2605" s="24"/>
      <c r="B2605" s="4"/>
      <c r="C2605" s="3"/>
      <c r="D2605" s="5"/>
      <c r="E2605" s="5"/>
    </row>
    <row r="2606" spans="1:5" x14ac:dyDescent="0.2">
      <c r="A2606" s="24"/>
      <c r="B2606" s="4"/>
      <c r="C2606" s="3"/>
      <c r="D2606" s="5"/>
      <c r="E2606" s="5"/>
    </row>
    <row r="2607" spans="1:5" x14ac:dyDescent="0.2">
      <c r="A2607" s="24"/>
      <c r="B2607" s="4"/>
      <c r="C2607" s="3"/>
      <c r="D2607" s="5"/>
      <c r="E2607" s="5"/>
    </row>
    <row r="2608" spans="1:5" x14ac:dyDescent="0.2">
      <c r="A2608" s="24"/>
      <c r="B2608" s="4"/>
      <c r="C2608" s="3"/>
      <c r="D2608" s="5"/>
      <c r="E2608" s="5"/>
    </row>
    <row r="2609" spans="1:5" x14ac:dyDescent="0.2">
      <c r="A2609" s="24"/>
      <c r="B2609" s="4"/>
      <c r="C2609" s="3"/>
      <c r="D2609" s="5"/>
      <c r="E2609" s="5"/>
    </row>
    <row r="2610" spans="1:5" x14ac:dyDescent="0.2">
      <c r="A2610" s="24"/>
      <c r="B2610" s="4"/>
      <c r="C2610" s="3"/>
      <c r="D2610" s="5"/>
      <c r="E2610" s="5"/>
    </row>
    <row r="2611" spans="1:5" x14ac:dyDescent="0.2">
      <c r="A2611" s="24"/>
      <c r="B2611" s="4"/>
      <c r="C2611" s="3"/>
      <c r="D2611" s="5"/>
      <c r="E2611" s="5"/>
    </row>
    <row r="2612" spans="1:5" x14ac:dyDescent="0.2">
      <c r="A2612" s="24"/>
      <c r="B2612" s="4"/>
      <c r="C2612" s="3"/>
      <c r="D2612" s="5"/>
      <c r="E2612" s="5"/>
    </row>
    <row r="2613" spans="1:5" x14ac:dyDescent="0.2">
      <c r="A2613" s="24"/>
      <c r="B2613" s="4"/>
      <c r="C2613" s="3"/>
      <c r="D2613" s="5"/>
      <c r="E2613" s="5"/>
    </row>
    <row r="2614" spans="1:5" x14ac:dyDescent="0.2">
      <c r="A2614" s="24"/>
      <c r="B2614" s="4"/>
      <c r="C2614" s="3"/>
      <c r="D2614" s="5"/>
      <c r="E2614" s="5"/>
    </row>
    <row r="2615" spans="1:5" x14ac:dyDescent="0.2">
      <c r="A2615" s="24"/>
      <c r="B2615" s="4"/>
      <c r="C2615" s="3"/>
      <c r="D2615" s="5"/>
      <c r="E2615" s="5"/>
    </row>
    <row r="2616" spans="1:5" x14ac:dyDescent="0.2">
      <c r="A2616" s="24"/>
      <c r="B2616" s="4"/>
      <c r="C2616" s="3"/>
      <c r="D2616" s="5"/>
      <c r="E2616" s="5"/>
    </row>
    <row r="2617" spans="1:5" x14ac:dyDescent="0.2">
      <c r="A2617" s="24"/>
      <c r="B2617" s="4"/>
      <c r="C2617" s="3"/>
      <c r="D2617" s="5"/>
      <c r="E2617" s="5"/>
    </row>
    <row r="2618" spans="1:5" x14ac:dyDescent="0.2">
      <c r="A2618" s="24"/>
      <c r="B2618" s="4"/>
      <c r="C2618" s="3"/>
      <c r="D2618" s="5"/>
      <c r="E2618" s="5"/>
    </row>
    <row r="2619" spans="1:5" x14ac:dyDescent="0.2">
      <c r="A2619" s="24"/>
      <c r="B2619" s="4"/>
      <c r="C2619" s="3"/>
      <c r="D2619" s="5"/>
      <c r="E2619" s="5"/>
    </row>
    <row r="2620" spans="1:5" x14ac:dyDescent="0.2">
      <c r="A2620" s="24"/>
      <c r="B2620" s="4"/>
      <c r="C2620" s="3"/>
      <c r="D2620" s="5"/>
      <c r="E2620" s="5"/>
    </row>
    <row r="2621" spans="1:5" x14ac:dyDescent="0.2">
      <c r="A2621" s="24"/>
      <c r="B2621" s="4"/>
      <c r="C2621" s="3"/>
      <c r="D2621" s="5"/>
      <c r="E2621" s="5"/>
    </row>
    <row r="2622" spans="1:5" x14ac:dyDescent="0.2">
      <c r="A2622" s="24"/>
      <c r="B2622" s="4"/>
      <c r="C2622" s="3"/>
      <c r="D2622" s="5"/>
      <c r="E2622" s="5"/>
    </row>
    <row r="2623" spans="1:5" x14ac:dyDescent="0.2">
      <c r="A2623" s="24"/>
      <c r="B2623" s="4"/>
      <c r="C2623" s="3"/>
      <c r="D2623" s="5"/>
      <c r="E2623" s="5"/>
    </row>
    <row r="2624" spans="1:5" x14ac:dyDescent="0.2">
      <c r="A2624" s="24"/>
      <c r="B2624" s="4"/>
      <c r="C2624" s="3"/>
      <c r="D2624" s="5"/>
      <c r="E2624" s="5"/>
    </row>
    <row r="2625" spans="1:5" x14ac:dyDescent="0.2">
      <c r="A2625" s="24"/>
      <c r="B2625" s="4"/>
      <c r="C2625" s="3"/>
      <c r="D2625" s="5"/>
      <c r="E2625" s="5"/>
    </row>
    <row r="2626" spans="1:5" x14ac:dyDescent="0.2">
      <c r="A2626" s="24"/>
      <c r="B2626" s="4"/>
      <c r="C2626" s="3"/>
      <c r="D2626" s="5"/>
      <c r="E2626" s="5"/>
    </row>
    <row r="2627" spans="1:5" x14ac:dyDescent="0.2">
      <c r="A2627" s="24"/>
      <c r="B2627" s="4"/>
      <c r="C2627" s="3"/>
      <c r="D2627" s="5"/>
      <c r="E2627" s="5"/>
    </row>
    <row r="2628" spans="1:5" x14ac:dyDescent="0.2">
      <c r="A2628" s="24"/>
      <c r="B2628" s="4"/>
      <c r="C2628" s="3"/>
      <c r="D2628" s="5"/>
      <c r="E2628" s="5"/>
    </row>
    <row r="2629" spans="1:5" x14ac:dyDescent="0.2">
      <c r="A2629" s="24"/>
      <c r="B2629" s="4"/>
      <c r="C2629" s="3"/>
      <c r="D2629" s="5"/>
      <c r="E2629" s="5"/>
    </row>
    <row r="2630" spans="1:5" x14ac:dyDescent="0.2">
      <c r="A2630" s="24"/>
      <c r="B2630" s="4"/>
      <c r="C2630" s="3"/>
      <c r="D2630" s="5"/>
      <c r="E2630" s="5"/>
    </row>
    <row r="2631" spans="1:5" x14ac:dyDescent="0.2">
      <c r="A2631" s="24"/>
      <c r="B2631" s="4"/>
      <c r="C2631" s="3"/>
      <c r="D2631" s="5"/>
      <c r="E2631" s="5"/>
    </row>
    <row r="2632" spans="1:5" x14ac:dyDescent="0.2">
      <c r="A2632" s="24"/>
      <c r="B2632" s="4"/>
      <c r="C2632" s="3"/>
      <c r="D2632" s="5"/>
      <c r="E2632" s="5"/>
    </row>
    <row r="2633" spans="1:5" x14ac:dyDescent="0.2">
      <c r="A2633" s="24"/>
      <c r="B2633" s="4"/>
      <c r="C2633" s="3"/>
      <c r="D2633" s="5"/>
      <c r="E2633" s="5"/>
    </row>
    <row r="2634" spans="1:5" x14ac:dyDescent="0.2">
      <c r="A2634" s="24"/>
      <c r="B2634" s="4"/>
      <c r="C2634" s="3"/>
      <c r="D2634" s="5"/>
      <c r="E2634" s="5"/>
    </row>
    <row r="2635" spans="1:5" x14ac:dyDescent="0.2">
      <c r="A2635" s="24"/>
      <c r="B2635" s="4"/>
      <c r="C2635" s="3"/>
      <c r="D2635" s="5"/>
      <c r="E2635" s="5"/>
    </row>
    <row r="2636" spans="1:5" x14ac:dyDescent="0.2">
      <c r="A2636" s="24"/>
      <c r="B2636" s="4"/>
      <c r="C2636" s="3"/>
      <c r="D2636" s="5"/>
      <c r="E2636" s="5"/>
    </row>
    <row r="2637" spans="1:5" x14ac:dyDescent="0.2">
      <c r="A2637" s="24"/>
      <c r="B2637" s="4"/>
      <c r="C2637" s="3"/>
      <c r="D2637" s="5"/>
      <c r="E2637" s="5"/>
    </row>
    <row r="2638" spans="1:5" x14ac:dyDescent="0.2">
      <c r="A2638" s="24"/>
      <c r="B2638" s="4"/>
      <c r="C2638" s="3"/>
      <c r="D2638" s="5"/>
      <c r="E2638" s="5"/>
    </row>
    <row r="2639" spans="1:5" x14ac:dyDescent="0.2">
      <c r="A2639" s="24"/>
      <c r="B2639" s="4"/>
      <c r="C2639" s="3"/>
      <c r="D2639" s="5"/>
      <c r="E2639" s="5"/>
    </row>
    <row r="2640" spans="1:5" x14ac:dyDescent="0.2">
      <c r="A2640" s="24"/>
      <c r="B2640" s="4"/>
      <c r="C2640" s="3"/>
      <c r="D2640" s="5"/>
      <c r="E2640" s="5"/>
    </row>
    <row r="2641" spans="1:5" x14ac:dyDescent="0.2">
      <c r="A2641" s="24"/>
      <c r="B2641" s="4"/>
      <c r="C2641" s="3"/>
      <c r="D2641" s="5"/>
      <c r="E2641" s="5"/>
    </row>
    <row r="2642" spans="1:5" x14ac:dyDescent="0.2">
      <c r="A2642" s="24"/>
      <c r="B2642" s="4"/>
      <c r="C2642" s="3"/>
      <c r="D2642" s="5"/>
      <c r="E2642" s="5"/>
    </row>
    <row r="2643" spans="1:5" x14ac:dyDescent="0.2">
      <c r="A2643" s="24"/>
      <c r="B2643" s="4"/>
      <c r="C2643" s="3"/>
      <c r="D2643" s="5"/>
      <c r="E2643" s="5"/>
    </row>
    <row r="2644" spans="1:5" x14ac:dyDescent="0.2">
      <c r="A2644" s="24"/>
      <c r="B2644" s="4"/>
      <c r="C2644" s="3"/>
      <c r="D2644" s="5"/>
      <c r="E2644" s="5"/>
    </row>
    <row r="2645" spans="1:5" x14ac:dyDescent="0.2">
      <c r="A2645" s="24"/>
      <c r="B2645" s="4"/>
      <c r="C2645" s="3"/>
      <c r="D2645" s="5"/>
      <c r="E2645" s="5"/>
    </row>
    <row r="2646" spans="1:5" x14ac:dyDescent="0.2">
      <c r="A2646" s="24"/>
      <c r="B2646" s="4"/>
      <c r="C2646" s="3"/>
      <c r="D2646" s="5"/>
      <c r="E2646" s="5"/>
    </row>
    <row r="2647" spans="1:5" x14ac:dyDescent="0.2">
      <c r="A2647" s="24"/>
      <c r="B2647" s="4"/>
      <c r="C2647" s="3"/>
      <c r="D2647" s="5"/>
      <c r="E2647" s="5"/>
    </row>
    <row r="2648" spans="1:5" x14ac:dyDescent="0.2">
      <c r="A2648" s="24"/>
      <c r="B2648" s="4"/>
      <c r="C2648" s="3"/>
      <c r="D2648" s="5"/>
      <c r="E2648" s="5"/>
    </row>
    <row r="2649" spans="1:5" x14ac:dyDescent="0.2">
      <c r="A2649" s="24"/>
      <c r="B2649" s="4"/>
      <c r="C2649" s="3"/>
      <c r="D2649" s="5"/>
      <c r="E2649" s="5"/>
    </row>
    <row r="2650" spans="1:5" x14ac:dyDescent="0.2">
      <c r="A2650" s="24"/>
      <c r="B2650" s="4"/>
      <c r="C2650" s="3"/>
      <c r="D2650" s="5"/>
      <c r="E2650" s="5"/>
    </row>
    <row r="2651" spans="1:5" x14ac:dyDescent="0.2">
      <c r="A2651" s="24"/>
      <c r="B2651" s="4"/>
      <c r="C2651" s="3"/>
      <c r="D2651" s="5"/>
      <c r="E2651" s="5"/>
    </row>
    <row r="2652" spans="1:5" x14ac:dyDescent="0.2">
      <c r="A2652" s="24"/>
      <c r="B2652" s="4"/>
      <c r="C2652" s="3"/>
      <c r="D2652" s="5"/>
      <c r="E2652" s="5"/>
    </row>
    <row r="2653" spans="1:5" x14ac:dyDescent="0.2">
      <c r="A2653" s="24"/>
      <c r="B2653" s="4"/>
      <c r="C2653" s="3"/>
      <c r="D2653" s="5"/>
      <c r="E2653" s="5"/>
    </row>
    <row r="2654" spans="1:5" x14ac:dyDescent="0.2">
      <c r="A2654" s="24"/>
      <c r="B2654" s="4"/>
      <c r="C2654" s="3"/>
      <c r="D2654" s="5"/>
      <c r="E2654" s="5"/>
    </row>
    <row r="2655" spans="1:5" x14ac:dyDescent="0.2">
      <c r="A2655" s="24"/>
      <c r="B2655" s="4"/>
      <c r="C2655" s="3"/>
      <c r="D2655" s="5"/>
      <c r="E2655" s="5"/>
    </row>
    <row r="2656" spans="1:5" x14ac:dyDescent="0.2">
      <c r="A2656" s="24"/>
      <c r="B2656" s="4"/>
      <c r="C2656" s="3"/>
      <c r="D2656" s="5"/>
      <c r="E2656" s="5"/>
    </row>
    <row r="2657" spans="1:5" x14ac:dyDescent="0.2">
      <c r="A2657" s="24"/>
      <c r="B2657" s="4"/>
      <c r="C2657" s="3"/>
      <c r="D2657" s="5"/>
      <c r="E2657" s="5"/>
    </row>
    <row r="2658" spans="1:5" x14ac:dyDescent="0.2">
      <c r="A2658" s="24"/>
      <c r="B2658" s="4"/>
      <c r="C2658" s="3"/>
      <c r="D2658" s="5"/>
      <c r="E2658" s="5"/>
    </row>
    <row r="2659" spans="1:5" x14ac:dyDescent="0.2">
      <c r="A2659" s="24"/>
      <c r="B2659" s="4"/>
      <c r="C2659" s="3"/>
      <c r="D2659" s="5"/>
      <c r="E2659" s="5"/>
    </row>
    <row r="2660" spans="1:5" x14ac:dyDescent="0.2">
      <c r="A2660" s="24"/>
      <c r="B2660" s="4"/>
      <c r="C2660" s="3"/>
      <c r="D2660" s="5"/>
      <c r="E2660" s="5"/>
    </row>
    <row r="2661" spans="1:5" x14ac:dyDescent="0.2">
      <c r="A2661" s="24"/>
      <c r="B2661" s="4"/>
      <c r="C2661" s="3"/>
      <c r="D2661" s="5"/>
      <c r="E2661" s="5"/>
    </row>
    <row r="2662" spans="1:5" x14ac:dyDescent="0.2">
      <c r="A2662" s="24"/>
      <c r="B2662" s="4"/>
      <c r="C2662" s="3"/>
      <c r="D2662" s="5"/>
      <c r="E2662" s="5"/>
    </row>
    <row r="2663" spans="1:5" x14ac:dyDescent="0.2">
      <c r="A2663" s="24"/>
      <c r="B2663" s="4"/>
      <c r="C2663" s="3"/>
      <c r="D2663" s="5"/>
      <c r="E2663" s="5"/>
    </row>
    <row r="2664" spans="1:5" x14ac:dyDescent="0.2">
      <c r="A2664" s="24"/>
      <c r="B2664" s="4"/>
      <c r="C2664" s="3"/>
      <c r="D2664" s="5"/>
      <c r="E2664" s="5"/>
    </row>
    <row r="2665" spans="1:5" x14ac:dyDescent="0.2">
      <c r="A2665" s="24"/>
      <c r="B2665" s="4"/>
      <c r="C2665" s="3"/>
      <c r="D2665" s="5"/>
      <c r="E2665" s="5"/>
    </row>
    <row r="2666" spans="1:5" x14ac:dyDescent="0.2">
      <c r="A2666" s="24"/>
      <c r="B2666" s="4"/>
      <c r="C2666" s="3"/>
      <c r="D2666" s="5"/>
      <c r="E2666" s="5"/>
    </row>
    <row r="2667" spans="1:5" x14ac:dyDescent="0.2">
      <c r="A2667" s="24"/>
      <c r="B2667" s="4"/>
      <c r="C2667" s="3"/>
      <c r="D2667" s="5"/>
      <c r="E2667" s="5"/>
    </row>
    <row r="2668" spans="1:5" x14ac:dyDescent="0.2">
      <c r="A2668" s="24"/>
      <c r="B2668" s="4"/>
      <c r="C2668" s="3"/>
      <c r="D2668" s="5"/>
      <c r="E2668" s="5"/>
    </row>
    <row r="2669" spans="1:5" x14ac:dyDescent="0.2">
      <c r="A2669" s="24"/>
      <c r="B2669" s="4"/>
      <c r="C2669" s="3"/>
      <c r="D2669" s="5"/>
      <c r="E2669" s="5"/>
    </row>
    <row r="2670" spans="1:5" x14ac:dyDescent="0.2">
      <c r="A2670" s="24"/>
      <c r="B2670" s="4"/>
      <c r="C2670" s="3"/>
      <c r="D2670" s="5"/>
      <c r="E2670" s="5"/>
    </row>
    <row r="2671" spans="1:5" x14ac:dyDescent="0.2">
      <c r="A2671" s="24"/>
      <c r="B2671" s="4"/>
      <c r="C2671" s="3"/>
      <c r="D2671" s="5"/>
      <c r="E2671" s="5"/>
    </row>
    <row r="2672" spans="1:5" x14ac:dyDescent="0.2">
      <c r="A2672" s="24"/>
      <c r="B2672" s="4"/>
      <c r="C2672" s="3"/>
      <c r="D2672" s="5"/>
      <c r="E2672" s="5"/>
    </row>
    <row r="2673" spans="1:5" x14ac:dyDescent="0.2">
      <c r="A2673" s="24"/>
      <c r="B2673" s="4"/>
      <c r="C2673" s="3"/>
      <c r="D2673" s="5"/>
      <c r="E2673" s="5"/>
    </row>
    <row r="2674" spans="1:5" x14ac:dyDescent="0.2">
      <c r="A2674" s="24"/>
      <c r="B2674" s="4"/>
      <c r="C2674" s="3"/>
      <c r="D2674" s="5"/>
      <c r="E2674" s="5"/>
    </row>
    <row r="2675" spans="1:5" x14ac:dyDescent="0.2">
      <c r="A2675" s="24"/>
      <c r="B2675" s="4"/>
      <c r="C2675" s="3"/>
      <c r="D2675" s="5"/>
      <c r="E2675" s="5"/>
    </row>
    <row r="2676" spans="1:5" x14ac:dyDescent="0.2">
      <c r="A2676" s="24"/>
      <c r="B2676" s="4"/>
      <c r="C2676" s="3"/>
      <c r="D2676" s="5"/>
      <c r="E2676" s="5"/>
    </row>
    <row r="2677" spans="1:5" x14ac:dyDescent="0.2">
      <c r="A2677" s="24"/>
      <c r="B2677" s="4"/>
      <c r="C2677" s="3"/>
      <c r="D2677" s="5"/>
      <c r="E2677" s="5"/>
    </row>
    <row r="2678" spans="1:5" x14ac:dyDescent="0.2">
      <c r="A2678" s="24"/>
      <c r="B2678" s="4"/>
      <c r="C2678" s="3"/>
      <c r="D2678" s="5"/>
      <c r="E2678" s="5"/>
    </row>
    <row r="2679" spans="1:5" x14ac:dyDescent="0.2">
      <c r="A2679" s="24"/>
      <c r="B2679" s="4"/>
      <c r="C2679" s="3"/>
      <c r="D2679" s="5"/>
      <c r="E2679" s="5"/>
    </row>
    <row r="2680" spans="1:5" x14ac:dyDescent="0.2">
      <c r="A2680" s="24"/>
      <c r="B2680" s="4"/>
      <c r="C2680" s="3"/>
      <c r="D2680" s="5"/>
      <c r="E2680" s="5"/>
    </row>
    <row r="2681" spans="1:5" x14ac:dyDescent="0.2">
      <c r="A2681" s="24"/>
      <c r="B2681" s="4"/>
      <c r="C2681" s="3"/>
      <c r="D2681" s="5"/>
      <c r="E2681" s="5"/>
    </row>
    <row r="2682" spans="1:5" x14ac:dyDescent="0.2">
      <c r="A2682" s="24"/>
      <c r="B2682" s="4"/>
      <c r="C2682" s="3"/>
      <c r="D2682" s="5"/>
      <c r="E2682" s="5"/>
    </row>
    <row r="2683" spans="1:5" x14ac:dyDescent="0.2">
      <c r="A2683" s="24"/>
      <c r="B2683" s="4"/>
      <c r="C2683" s="3"/>
      <c r="D2683" s="5"/>
      <c r="E2683" s="5"/>
    </row>
    <row r="2684" spans="1:5" x14ac:dyDescent="0.2">
      <c r="A2684" s="24"/>
      <c r="B2684" s="4"/>
      <c r="C2684" s="3"/>
      <c r="D2684" s="5"/>
      <c r="E2684" s="5"/>
    </row>
    <row r="2685" spans="1:5" x14ac:dyDescent="0.2">
      <c r="A2685" s="24"/>
      <c r="B2685" s="4"/>
      <c r="C2685" s="3"/>
      <c r="D2685" s="5"/>
      <c r="E2685" s="5"/>
    </row>
    <row r="2686" spans="1:5" x14ac:dyDescent="0.2">
      <c r="A2686" s="24"/>
      <c r="B2686" s="4"/>
      <c r="C2686" s="3"/>
      <c r="D2686" s="5"/>
      <c r="E2686" s="5"/>
    </row>
    <row r="2687" spans="1:5" x14ac:dyDescent="0.2">
      <c r="A2687" s="24"/>
      <c r="B2687" s="4"/>
      <c r="C2687" s="3"/>
      <c r="D2687" s="5"/>
      <c r="E2687" s="5"/>
    </row>
    <row r="2688" spans="1:5" x14ac:dyDescent="0.2">
      <c r="A2688" s="24"/>
      <c r="B2688" s="4"/>
      <c r="C2688" s="3"/>
      <c r="D2688" s="5"/>
      <c r="E2688" s="5"/>
    </row>
    <row r="2689" spans="1:5" x14ac:dyDescent="0.2">
      <c r="A2689" s="24"/>
      <c r="B2689" s="4"/>
      <c r="C2689" s="3"/>
      <c r="D2689" s="5"/>
      <c r="E2689" s="5"/>
    </row>
    <row r="2690" spans="1:5" x14ac:dyDescent="0.2">
      <c r="A2690" s="24"/>
      <c r="B2690" s="4"/>
      <c r="C2690" s="3"/>
      <c r="D2690" s="5"/>
      <c r="E2690" s="5"/>
    </row>
    <row r="2691" spans="1:5" x14ac:dyDescent="0.2">
      <c r="A2691" s="24"/>
      <c r="B2691" s="4"/>
      <c r="C2691" s="3"/>
      <c r="D2691" s="5"/>
      <c r="E2691" s="5"/>
    </row>
    <row r="2692" spans="1:5" x14ac:dyDescent="0.2">
      <c r="A2692" s="24"/>
      <c r="B2692" s="4"/>
      <c r="C2692" s="3"/>
      <c r="D2692" s="5"/>
      <c r="E2692" s="5"/>
    </row>
    <row r="2693" spans="1:5" x14ac:dyDescent="0.2">
      <c r="A2693" s="24"/>
      <c r="B2693" s="4"/>
      <c r="C2693" s="3"/>
      <c r="D2693" s="5"/>
      <c r="E2693" s="5"/>
    </row>
    <row r="2694" spans="1:5" x14ac:dyDescent="0.2">
      <c r="A2694" s="24"/>
      <c r="B2694" s="4"/>
      <c r="C2694" s="3"/>
      <c r="D2694" s="5"/>
      <c r="E2694" s="5"/>
    </row>
    <row r="2695" spans="1:5" x14ac:dyDescent="0.2">
      <c r="A2695" s="24"/>
      <c r="B2695" s="4"/>
      <c r="C2695" s="3"/>
      <c r="D2695" s="5"/>
      <c r="E2695" s="5"/>
    </row>
    <row r="2696" spans="1:5" x14ac:dyDescent="0.2">
      <c r="A2696" s="24"/>
      <c r="B2696" s="4"/>
      <c r="C2696" s="3"/>
      <c r="D2696" s="5"/>
      <c r="E2696" s="5"/>
    </row>
    <row r="2697" spans="1:5" x14ac:dyDescent="0.2">
      <c r="A2697" s="24"/>
      <c r="B2697" s="4"/>
      <c r="C2697" s="3"/>
      <c r="D2697" s="5"/>
      <c r="E2697" s="5"/>
    </row>
    <row r="2698" spans="1:5" x14ac:dyDescent="0.2">
      <c r="A2698" s="24"/>
      <c r="B2698" s="4"/>
      <c r="C2698" s="3"/>
      <c r="D2698" s="5"/>
      <c r="E2698" s="5"/>
    </row>
    <row r="2699" spans="1:5" x14ac:dyDescent="0.2">
      <c r="A2699" s="24"/>
      <c r="B2699" s="4"/>
      <c r="C2699" s="3"/>
      <c r="D2699" s="5"/>
      <c r="E2699" s="5"/>
    </row>
    <row r="2700" spans="1:5" x14ac:dyDescent="0.2">
      <c r="A2700" s="24"/>
      <c r="B2700" s="4"/>
      <c r="C2700" s="3"/>
      <c r="D2700" s="5"/>
      <c r="E2700" s="5"/>
    </row>
    <row r="2701" spans="1:5" x14ac:dyDescent="0.2">
      <c r="A2701" s="24"/>
      <c r="B2701" s="4"/>
      <c r="C2701" s="3"/>
      <c r="D2701" s="5"/>
      <c r="E2701" s="5"/>
    </row>
    <row r="2702" spans="1:5" x14ac:dyDescent="0.2">
      <c r="A2702" s="24"/>
      <c r="B2702" s="4"/>
      <c r="C2702" s="3"/>
      <c r="D2702" s="5"/>
      <c r="E2702" s="5"/>
    </row>
    <row r="2703" spans="1:5" x14ac:dyDescent="0.2">
      <c r="A2703" s="24"/>
      <c r="B2703" s="4"/>
      <c r="C2703" s="3"/>
      <c r="D2703" s="5"/>
      <c r="E2703" s="5"/>
    </row>
    <row r="2704" spans="1:5" x14ac:dyDescent="0.2">
      <c r="A2704" s="24"/>
      <c r="B2704" s="4"/>
      <c r="C2704" s="3"/>
      <c r="D2704" s="5"/>
      <c r="E2704" s="5"/>
    </row>
    <row r="2705" spans="1:5" x14ac:dyDescent="0.2">
      <c r="A2705" s="24"/>
      <c r="B2705" s="4"/>
      <c r="C2705" s="3"/>
      <c r="D2705" s="5"/>
      <c r="E2705" s="5"/>
    </row>
    <row r="2706" spans="1:5" x14ac:dyDescent="0.2">
      <c r="A2706" s="24"/>
      <c r="B2706" s="4"/>
      <c r="C2706" s="3"/>
      <c r="D2706" s="5"/>
      <c r="E2706" s="5"/>
    </row>
    <row r="2707" spans="1:5" x14ac:dyDescent="0.2">
      <c r="A2707" s="24"/>
      <c r="B2707" s="4"/>
      <c r="C2707" s="3"/>
      <c r="D2707" s="5"/>
      <c r="E2707" s="5"/>
    </row>
    <row r="2708" spans="1:5" x14ac:dyDescent="0.2">
      <c r="A2708" s="24"/>
      <c r="B2708" s="4"/>
      <c r="C2708" s="3"/>
      <c r="D2708" s="5"/>
      <c r="E2708" s="5"/>
    </row>
    <row r="2709" spans="1:5" x14ac:dyDescent="0.2">
      <c r="A2709" s="24"/>
      <c r="B2709" s="4"/>
      <c r="C2709" s="3"/>
      <c r="D2709" s="5"/>
      <c r="E2709" s="5"/>
    </row>
    <row r="2710" spans="1:5" x14ac:dyDescent="0.2">
      <c r="A2710" s="24"/>
      <c r="B2710" s="4"/>
      <c r="C2710" s="3"/>
      <c r="D2710" s="5"/>
      <c r="E2710" s="5"/>
    </row>
    <row r="2711" spans="1:5" x14ac:dyDescent="0.2">
      <c r="A2711" s="24"/>
      <c r="B2711" s="4"/>
      <c r="C2711" s="3"/>
      <c r="D2711" s="5"/>
      <c r="E2711" s="5"/>
    </row>
    <row r="2712" spans="1:5" x14ac:dyDescent="0.2">
      <c r="A2712" s="24"/>
      <c r="B2712" s="4"/>
      <c r="C2712" s="3"/>
      <c r="D2712" s="5"/>
      <c r="E2712" s="5"/>
    </row>
    <row r="2713" spans="1:5" x14ac:dyDescent="0.2">
      <c r="A2713" s="24"/>
      <c r="B2713" s="4"/>
      <c r="C2713" s="3"/>
      <c r="D2713" s="5"/>
      <c r="E2713" s="5"/>
    </row>
    <row r="2714" spans="1:5" x14ac:dyDescent="0.2">
      <c r="A2714" s="24"/>
      <c r="B2714" s="4"/>
      <c r="C2714" s="3"/>
      <c r="D2714" s="5"/>
      <c r="E2714" s="5"/>
    </row>
    <row r="2715" spans="1:5" x14ac:dyDescent="0.2">
      <c r="A2715" s="24"/>
      <c r="B2715" s="4"/>
      <c r="C2715" s="3"/>
      <c r="D2715" s="5"/>
      <c r="E2715" s="5"/>
    </row>
    <row r="2716" spans="1:5" x14ac:dyDescent="0.2">
      <c r="A2716" s="24"/>
      <c r="B2716" s="4"/>
      <c r="C2716" s="3"/>
      <c r="D2716" s="5"/>
      <c r="E2716" s="5"/>
    </row>
    <row r="2717" spans="1:5" x14ac:dyDescent="0.2">
      <c r="A2717" s="24"/>
      <c r="B2717" s="4"/>
      <c r="C2717" s="3"/>
      <c r="D2717" s="5"/>
      <c r="E2717" s="5"/>
    </row>
    <row r="2718" spans="1:5" x14ac:dyDescent="0.2">
      <c r="A2718" s="24"/>
      <c r="B2718" s="4"/>
      <c r="C2718" s="3"/>
      <c r="D2718" s="5"/>
      <c r="E2718" s="5"/>
    </row>
    <row r="2719" spans="1:5" x14ac:dyDescent="0.2">
      <c r="A2719" s="24"/>
      <c r="B2719" s="4"/>
      <c r="C2719" s="3"/>
      <c r="D2719" s="5"/>
      <c r="E2719" s="5"/>
    </row>
    <row r="2720" spans="1:5" x14ac:dyDescent="0.2">
      <c r="A2720" s="24"/>
      <c r="B2720" s="4"/>
      <c r="C2720" s="3"/>
      <c r="D2720" s="5"/>
      <c r="E2720" s="5"/>
    </row>
    <row r="2721" spans="1:5" x14ac:dyDescent="0.2">
      <c r="A2721" s="24"/>
      <c r="B2721" s="4"/>
      <c r="C2721" s="3"/>
      <c r="D2721" s="5"/>
      <c r="E2721" s="5"/>
    </row>
    <row r="2722" spans="1:5" x14ac:dyDescent="0.2">
      <c r="A2722" s="24"/>
      <c r="B2722" s="4"/>
      <c r="C2722" s="3"/>
      <c r="D2722" s="5"/>
      <c r="E2722" s="5"/>
    </row>
    <row r="2723" spans="1:5" x14ac:dyDescent="0.2">
      <c r="A2723" s="24"/>
      <c r="B2723" s="4"/>
      <c r="C2723" s="3"/>
      <c r="D2723" s="5"/>
      <c r="E2723" s="5"/>
    </row>
    <row r="2724" spans="1:5" x14ac:dyDescent="0.2">
      <c r="A2724" s="24"/>
      <c r="B2724" s="4"/>
      <c r="C2724" s="3"/>
      <c r="D2724" s="5"/>
      <c r="E2724" s="5"/>
    </row>
    <row r="2725" spans="1:5" x14ac:dyDescent="0.2">
      <c r="A2725" s="24"/>
      <c r="B2725" s="4"/>
      <c r="C2725" s="3"/>
      <c r="D2725" s="5"/>
      <c r="E2725" s="5"/>
    </row>
    <row r="2726" spans="1:5" x14ac:dyDescent="0.2">
      <c r="A2726" s="24"/>
      <c r="B2726" s="4"/>
      <c r="C2726" s="3"/>
      <c r="D2726" s="5"/>
      <c r="E2726" s="5"/>
    </row>
    <row r="2727" spans="1:5" x14ac:dyDescent="0.2">
      <c r="A2727" s="24"/>
      <c r="B2727" s="4"/>
      <c r="C2727" s="3"/>
      <c r="D2727" s="5"/>
      <c r="E2727" s="5"/>
    </row>
    <row r="2728" spans="1:5" x14ac:dyDescent="0.2">
      <c r="A2728" s="24"/>
      <c r="B2728" s="4"/>
      <c r="C2728" s="3"/>
      <c r="D2728" s="5"/>
      <c r="E2728" s="5"/>
    </row>
    <row r="2729" spans="1:5" x14ac:dyDescent="0.2">
      <c r="A2729" s="24"/>
      <c r="B2729" s="4"/>
      <c r="C2729" s="3"/>
      <c r="D2729" s="5"/>
      <c r="E2729" s="5"/>
    </row>
    <row r="2730" spans="1:5" x14ac:dyDescent="0.2">
      <c r="A2730" s="24"/>
      <c r="B2730" s="4"/>
      <c r="C2730" s="3"/>
      <c r="D2730" s="5"/>
      <c r="E2730" s="5"/>
    </row>
    <row r="2731" spans="1:5" x14ac:dyDescent="0.2">
      <c r="A2731" s="24"/>
      <c r="B2731" s="4"/>
      <c r="C2731" s="3"/>
      <c r="D2731" s="5"/>
      <c r="E2731" s="5"/>
    </row>
    <row r="2732" spans="1:5" x14ac:dyDescent="0.2">
      <c r="A2732" s="24"/>
      <c r="B2732" s="4"/>
      <c r="C2732" s="3"/>
      <c r="D2732" s="5"/>
      <c r="E2732" s="5"/>
    </row>
    <row r="2733" spans="1:5" x14ac:dyDescent="0.2">
      <c r="A2733" s="24"/>
      <c r="B2733" s="4"/>
      <c r="C2733" s="3"/>
      <c r="D2733" s="5"/>
      <c r="E2733" s="5"/>
    </row>
    <row r="2734" spans="1:5" x14ac:dyDescent="0.2">
      <c r="A2734" s="24"/>
      <c r="B2734" s="4"/>
      <c r="C2734" s="3"/>
      <c r="D2734" s="5"/>
      <c r="E2734" s="5"/>
    </row>
    <row r="2735" spans="1:5" x14ac:dyDescent="0.2">
      <c r="A2735" s="24"/>
      <c r="B2735" s="4"/>
      <c r="C2735" s="3"/>
      <c r="D2735" s="5"/>
      <c r="E2735" s="5"/>
    </row>
    <row r="2736" spans="1:5" x14ac:dyDescent="0.2">
      <c r="A2736" s="24"/>
      <c r="B2736" s="4"/>
      <c r="C2736" s="3"/>
      <c r="D2736" s="5"/>
      <c r="E2736" s="5"/>
    </row>
    <row r="2737" spans="1:5" x14ac:dyDescent="0.2">
      <c r="A2737" s="24"/>
      <c r="B2737" s="4"/>
      <c r="C2737" s="3"/>
      <c r="D2737" s="5"/>
      <c r="E2737" s="5"/>
    </row>
    <row r="2738" spans="1:5" x14ac:dyDescent="0.2">
      <c r="A2738" s="24"/>
      <c r="B2738" s="4"/>
      <c r="C2738" s="3"/>
      <c r="D2738" s="5"/>
      <c r="E2738" s="5"/>
    </row>
    <row r="2739" spans="1:5" x14ac:dyDescent="0.2">
      <c r="A2739" s="24"/>
      <c r="B2739" s="4"/>
      <c r="C2739" s="3"/>
      <c r="D2739" s="5"/>
      <c r="E2739" s="5"/>
    </row>
    <row r="2740" spans="1:5" x14ac:dyDescent="0.2">
      <c r="A2740" s="24"/>
      <c r="B2740" s="4"/>
      <c r="C2740" s="3"/>
      <c r="D2740" s="5"/>
      <c r="E2740" s="5"/>
    </row>
    <row r="2741" spans="1:5" x14ac:dyDescent="0.2">
      <c r="A2741" s="24"/>
      <c r="B2741" s="4"/>
      <c r="C2741" s="3"/>
      <c r="D2741" s="5"/>
      <c r="E2741" s="5"/>
    </row>
    <row r="2742" spans="1:5" x14ac:dyDescent="0.2">
      <c r="A2742" s="24"/>
      <c r="B2742" s="4"/>
      <c r="C2742" s="3"/>
      <c r="D2742" s="5"/>
      <c r="E2742" s="5"/>
    </row>
    <row r="2743" spans="1:5" x14ac:dyDescent="0.2">
      <c r="A2743" s="24"/>
      <c r="B2743" s="4"/>
      <c r="C2743" s="3"/>
      <c r="D2743" s="5"/>
      <c r="E2743" s="5"/>
    </row>
    <row r="2744" spans="1:5" x14ac:dyDescent="0.2">
      <c r="A2744" s="24"/>
      <c r="B2744" s="4"/>
      <c r="C2744" s="3"/>
      <c r="D2744" s="5"/>
      <c r="E2744" s="5"/>
    </row>
    <row r="2745" spans="1:5" x14ac:dyDescent="0.2">
      <c r="A2745" s="24"/>
      <c r="B2745" s="4"/>
      <c r="C2745" s="3"/>
      <c r="D2745" s="5"/>
      <c r="E2745" s="5"/>
    </row>
    <row r="2746" spans="1:5" x14ac:dyDescent="0.2">
      <c r="A2746" s="24"/>
      <c r="B2746" s="4"/>
      <c r="C2746" s="3"/>
      <c r="D2746" s="5"/>
      <c r="E2746" s="5"/>
    </row>
    <row r="2747" spans="1:5" x14ac:dyDescent="0.2">
      <c r="A2747" s="24"/>
      <c r="B2747" s="4"/>
      <c r="C2747" s="3"/>
      <c r="D2747" s="5"/>
      <c r="E2747" s="5"/>
    </row>
    <row r="2748" spans="1:5" x14ac:dyDescent="0.2">
      <c r="A2748" s="24"/>
      <c r="B2748" s="4"/>
      <c r="C2748" s="3"/>
      <c r="D2748" s="5"/>
      <c r="E2748" s="5"/>
    </row>
    <row r="2749" spans="1:5" x14ac:dyDescent="0.2">
      <c r="A2749" s="24"/>
      <c r="B2749" s="4"/>
      <c r="C2749" s="3"/>
      <c r="D2749" s="5"/>
      <c r="E2749" s="5"/>
    </row>
    <row r="2750" spans="1:5" x14ac:dyDescent="0.2">
      <c r="A2750" s="24"/>
      <c r="B2750" s="4"/>
      <c r="C2750" s="3"/>
      <c r="D2750" s="5"/>
      <c r="E2750" s="5"/>
    </row>
    <row r="2751" spans="1:5" x14ac:dyDescent="0.2">
      <c r="A2751" s="24"/>
      <c r="B2751" s="4"/>
      <c r="C2751" s="3"/>
      <c r="D2751" s="5"/>
      <c r="E2751" s="5"/>
    </row>
    <row r="2752" spans="1:5" x14ac:dyDescent="0.2">
      <c r="A2752" s="24"/>
      <c r="B2752" s="4"/>
      <c r="C2752" s="3"/>
      <c r="D2752" s="5"/>
      <c r="E2752" s="5"/>
    </row>
    <row r="2753" spans="1:5" x14ac:dyDescent="0.2">
      <c r="A2753" s="24"/>
      <c r="B2753" s="4"/>
      <c r="C2753" s="3"/>
      <c r="D2753" s="5"/>
      <c r="E2753" s="5"/>
    </row>
    <row r="2754" spans="1:5" x14ac:dyDescent="0.2">
      <c r="A2754" s="24"/>
      <c r="B2754" s="4"/>
      <c r="C2754" s="3"/>
      <c r="D2754" s="5"/>
      <c r="E2754" s="5"/>
    </row>
    <row r="2755" spans="1:5" x14ac:dyDescent="0.2">
      <c r="A2755" s="24"/>
      <c r="B2755" s="4"/>
      <c r="C2755" s="3"/>
      <c r="D2755" s="5"/>
      <c r="E2755" s="5"/>
    </row>
    <row r="2756" spans="1:5" x14ac:dyDescent="0.2">
      <c r="A2756" s="24"/>
      <c r="B2756" s="4"/>
      <c r="C2756" s="3"/>
      <c r="D2756" s="5"/>
      <c r="E2756" s="5"/>
    </row>
    <row r="2757" spans="1:5" x14ac:dyDescent="0.2">
      <c r="A2757" s="24"/>
      <c r="B2757" s="4"/>
      <c r="C2757" s="3"/>
      <c r="D2757" s="5"/>
      <c r="E2757" s="5"/>
    </row>
    <row r="2758" spans="1:5" x14ac:dyDescent="0.2">
      <c r="A2758" s="24"/>
      <c r="B2758" s="4"/>
      <c r="C2758" s="3"/>
      <c r="D2758" s="5"/>
      <c r="E2758" s="5"/>
    </row>
    <row r="2759" spans="1:5" x14ac:dyDescent="0.2">
      <c r="A2759" s="24"/>
      <c r="B2759" s="4"/>
      <c r="C2759" s="3"/>
      <c r="D2759" s="5"/>
      <c r="E2759" s="5"/>
    </row>
    <row r="2760" spans="1:5" x14ac:dyDescent="0.2">
      <c r="A2760" s="24"/>
      <c r="B2760" s="4"/>
      <c r="C2760" s="3"/>
      <c r="D2760" s="5"/>
      <c r="E2760" s="5"/>
    </row>
    <row r="2761" spans="1:5" x14ac:dyDescent="0.2">
      <c r="A2761" s="24"/>
      <c r="B2761" s="4"/>
      <c r="C2761" s="3"/>
      <c r="D2761" s="5"/>
      <c r="E2761" s="5"/>
    </row>
    <row r="2762" spans="1:5" x14ac:dyDescent="0.2">
      <c r="A2762" s="24"/>
      <c r="B2762" s="4"/>
      <c r="C2762" s="3"/>
      <c r="D2762" s="5"/>
      <c r="E2762" s="5"/>
    </row>
    <row r="2763" spans="1:5" x14ac:dyDescent="0.2">
      <c r="A2763" s="24"/>
      <c r="B2763" s="4"/>
      <c r="C2763" s="3"/>
      <c r="D2763" s="5"/>
      <c r="E2763" s="5"/>
    </row>
    <row r="2764" spans="1:5" x14ac:dyDescent="0.2">
      <c r="A2764" s="24"/>
      <c r="B2764" s="4"/>
      <c r="C2764" s="3"/>
      <c r="D2764" s="5"/>
      <c r="E2764" s="5"/>
    </row>
    <row r="2765" spans="1:5" x14ac:dyDescent="0.2">
      <c r="A2765" s="24"/>
      <c r="B2765" s="4"/>
      <c r="C2765" s="3"/>
      <c r="D2765" s="5"/>
      <c r="E2765" s="5"/>
    </row>
    <row r="2766" spans="1:5" x14ac:dyDescent="0.2">
      <c r="A2766" s="24"/>
      <c r="B2766" s="4"/>
      <c r="C2766" s="3"/>
      <c r="D2766" s="5"/>
      <c r="E2766" s="5"/>
    </row>
    <row r="2767" spans="1:5" x14ac:dyDescent="0.2">
      <c r="A2767" s="24"/>
      <c r="B2767" s="4"/>
      <c r="C2767" s="3"/>
      <c r="D2767" s="5"/>
      <c r="E2767" s="5"/>
    </row>
    <row r="2768" spans="1:5" x14ac:dyDescent="0.2">
      <c r="A2768" s="24"/>
      <c r="B2768" s="4"/>
      <c r="C2768" s="3"/>
      <c r="D2768" s="5"/>
      <c r="E2768" s="5"/>
    </row>
    <row r="2769" spans="1:5" x14ac:dyDescent="0.2">
      <c r="A2769" s="24"/>
      <c r="B2769" s="4"/>
      <c r="C2769" s="3"/>
      <c r="D2769" s="5"/>
      <c r="E2769" s="5"/>
    </row>
    <row r="2770" spans="1:5" x14ac:dyDescent="0.2">
      <c r="A2770" s="24"/>
      <c r="B2770" s="4"/>
      <c r="C2770" s="3"/>
      <c r="D2770" s="5"/>
      <c r="E2770" s="5"/>
    </row>
    <row r="2771" spans="1:5" x14ac:dyDescent="0.2">
      <c r="A2771" s="24"/>
      <c r="B2771" s="4"/>
      <c r="C2771" s="3"/>
      <c r="D2771" s="5"/>
      <c r="E2771" s="5"/>
    </row>
    <row r="2772" spans="1:5" x14ac:dyDescent="0.2">
      <c r="A2772" s="24"/>
      <c r="B2772" s="4"/>
      <c r="C2772" s="3"/>
      <c r="D2772" s="5"/>
      <c r="E2772" s="5"/>
    </row>
    <row r="2773" spans="1:5" x14ac:dyDescent="0.2">
      <c r="A2773" s="24"/>
      <c r="B2773" s="4"/>
      <c r="C2773" s="3"/>
      <c r="D2773" s="5"/>
      <c r="E2773" s="5"/>
    </row>
    <row r="2774" spans="1:5" x14ac:dyDescent="0.2">
      <c r="A2774" s="24"/>
      <c r="B2774" s="4"/>
      <c r="C2774" s="3"/>
      <c r="D2774" s="5"/>
      <c r="E2774" s="5"/>
    </row>
    <row r="2775" spans="1:5" x14ac:dyDescent="0.2">
      <c r="A2775" s="24"/>
      <c r="B2775" s="4"/>
      <c r="C2775" s="3"/>
      <c r="D2775" s="5"/>
      <c r="E2775" s="5"/>
    </row>
    <row r="2776" spans="1:5" x14ac:dyDescent="0.2">
      <c r="A2776" s="24"/>
      <c r="B2776" s="4"/>
      <c r="C2776" s="3"/>
      <c r="D2776" s="5"/>
      <c r="E2776" s="5"/>
    </row>
    <row r="2777" spans="1:5" x14ac:dyDescent="0.2">
      <c r="A2777" s="24"/>
      <c r="B2777" s="4"/>
      <c r="C2777" s="3"/>
      <c r="D2777" s="5"/>
      <c r="E2777" s="5"/>
    </row>
    <row r="2778" spans="1:5" x14ac:dyDescent="0.2">
      <c r="A2778" s="24"/>
      <c r="B2778" s="4"/>
      <c r="C2778" s="3"/>
      <c r="D2778" s="5"/>
      <c r="E2778" s="5"/>
    </row>
    <row r="2779" spans="1:5" x14ac:dyDescent="0.2">
      <c r="A2779" s="24"/>
      <c r="B2779" s="4"/>
      <c r="C2779" s="3"/>
      <c r="D2779" s="5"/>
      <c r="E2779" s="5"/>
    </row>
    <row r="2780" spans="1:5" x14ac:dyDescent="0.2">
      <c r="A2780" s="24"/>
      <c r="B2780" s="4"/>
      <c r="C2780" s="3"/>
      <c r="D2780" s="5"/>
      <c r="E2780" s="5"/>
    </row>
    <row r="2781" spans="1:5" x14ac:dyDescent="0.2">
      <c r="A2781" s="24"/>
      <c r="B2781" s="4"/>
      <c r="C2781" s="3"/>
      <c r="D2781" s="5"/>
      <c r="E2781" s="5"/>
    </row>
    <row r="2782" spans="1:5" x14ac:dyDescent="0.2">
      <c r="A2782" s="24"/>
      <c r="B2782" s="4"/>
      <c r="C2782" s="3"/>
      <c r="D2782" s="5"/>
      <c r="E2782" s="5"/>
    </row>
    <row r="2783" spans="1:5" x14ac:dyDescent="0.2">
      <c r="A2783" s="24"/>
      <c r="B2783" s="4"/>
      <c r="C2783" s="3"/>
      <c r="D2783" s="5"/>
      <c r="E2783" s="5"/>
    </row>
    <row r="2784" spans="1:5" x14ac:dyDescent="0.2">
      <c r="A2784" s="24"/>
      <c r="B2784" s="4"/>
      <c r="C2784" s="3"/>
      <c r="D2784" s="5"/>
      <c r="E2784" s="5"/>
    </row>
    <row r="2785" spans="1:5" x14ac:dyDescent="0.2">
      <c r="A2785" s="24"/>
      <c r="B2785" s="4"/>
      <c r="C2785" s="3"/>
      <c r="D2785" s="5"/>
      <c r="E2785" s="5"/>
    </row>
    <row r="2786" spans="1:5" x14ac:dyDescent="0.2">
      <c r="A2786" s="24"/>
      <c r="B2786" s="4"/>
      <c r="C2786" s="3"/>
      <c r="D2786" s="5"/>
      <c r="E2786" s="5"/>
    </row>
    <row r="2787" spans="1:5" x14ac:dyDescent="0.2">
      <c r="A2787" s="24"/>
      <c r="B2787" s="4"/>
      <c r="C2787" s="3"/>
      <c r="D2787" s="5"/>
      <c r="E2787" s="5"/>
    </row>
    <row r="2788" spans="1:5" x14ac:dyDescent="0.2">
      <c r="A2788" s="24"/>
      <c r="B2788" s="4"/>
      <c r="C2788" s="3"/>
      <c r="D2788" s="5"/>
      <c r="E2788" s="5"/>
    </row>
    <row r="2789" spans="1:5" x14ac:dyDescent="0.2">
      <c r="A2789" s="24"/>
      <c r="B2789" s="4"/>
      <c r="C2789" s="3"/>
      <c r="D2789" s="5"/>
      <c r="E2789" s="5"/>
    </row>
    <row r="2790" spans="1:5" x14ac:dyDescent="0.2">
      <c r="A2790" s="24"/>
      <c r="B2790" s="4"/>
      <c r="C2790" s="3"/>
      <c r="D2790" s="5"/>
      <c r="E2790" s="5"/>
    </row>
    <row r="2791" spans="1:5" x14ac:dyDescent="0.2">
      <c r="A2791" s="24"/>
      <c r="B2791" s="4"/>
      <c r="C2791" s="3"/>
      <c r="D2791" s="5"/>
      <c r="E2791" s="5"/>
    </row>
    <row r="2792" spans="1:5" x14ac:dyDescent="0.2">
      <c r="A2792" s="24"/>
      <c r="B2792" s="4"/>
      <c r="C2792" s="3"/>
      <c r="D2792" s="5"/>
      <c r="E2792" s="5"/>
    </row>
    <row r="2793" spans="1:5" x14ac:dyDescent="0.2">
      <c r="A2793" s="24"/>
      <c r="B2793" s="4"/>
      <c r="C2793" s="3"/>
      <c r="D2793" s="5"/>
      <c r="E2793" s="5"/>
    </row>
    <row r="2794" spans="1:5" x14ac:dyDescent="0.2">
      <c r="A2794" s="24"/>
      <c r="B2794" s="4"/>
      <c r="C2794" s="3"/>
      <c r="D2794" s="5"/>
      <c r="E2794" s="5"/>
    </row>
    <row r="2795" spans="1:5" x14ac:dyDescent="0.2">
      <c r="A2795" s="24"/>
      <c r="B2795" s="4"/>
      <c r="C2795" s="3"/>
      <c r="D2795" s="5"/>
      <c r="E2795" s="5"/>
    </row>
    <row r="2796" spans="1:5" x14ac:dyDescent="0.2">
      <c r="A2796" s="24"/>
      <c r="B2796" s="4"/>
      <c r="C2796" s="3"/>
      <c r="D2796" s="5"/>
      <c r="E2796" s="5"/>
    </row>
    <row r="2797" spans="1:5" x14ac:dyDescent="0.2">
      <c r="A2797" s="24"/>
      <c r="B2797" s="4"/>
      <c r="C2797" s="3"/>
      <c r="D2797" s="5"/>
      <c r="E2797" s="5"/>
    </row>
    <row r="2798" spans="1:5" x14ac:dyDescent="0.2">
      <c r="A2798" s="24"/>
      <c r="B2798" s="4"/>
      <c r="C2798" s="3"/>
      <c r="D2798" s="5"/>
      <c r="E2798" s="5"/>
    </row>
    <row r="2799" spans="1:5" x14ac:dyDescent="0.2">
      <c r="A2799" s="24"/>
      <c r="B2799" s="4"/>
      <c r="C2799" s="3"/>
      <c r="D2799" s="5"/>
      <c r="E2799" s="5"/>
    </row>
    <row r="2800" spans="1:5" x14ac:dyDescent="0.2">
      <c r="A2800" s="24"/>
      <c r="B2800" s="4"/>
      <c r="C2800" s="3"/>
      <c r="D2800" s="5"/>
      <c r="E2800" s="5"/>
    </row>
    <row r="2801" spans="1:5" x14ac:dyDescent="0.2">
      <c r="A2801" s="24"/>
      <c r="B2801" s="4"/>
      <c r="C2801" s="3"/>
      <c r="D2801" s="5"/>
      <c r="E2801" s="5"/>
    </row>
    <row r="2802" spans="1:5" x14ac:dyDescent="0.2">
      <c r="A2802" s="24"/>
      <c r="B2802" s="4"/>
      <c r="C2802" s="3"/>
      <c r="D2802" s="5"/>
      <c r="E2802" s="5"/>
    </row>
    <row r="2803" spans="1:5" x14ac:dyDescent="0.2">
      <c r="A2803" s="24"/>
      <c r="B2803" s="4"/>
      <c r="C2803" s="3"/>
      <c r="D2803" s="5"/>
      <c r="E2803" s="5"/>
    </row>
    <row r="2804" spans="1:5" x14ac:dyDescent="0.2">
      <c r="A2804" s="24"/>
      <c r="B2804" s="4"/>
      <c r="C2804" s="3"/>
      <c r="D2804" s="5"/>
      <c r="E2804" s="5"/>
    </row>
    <row r="2805" spans="1:5" x14ac:dyDescent="0.2">
      <c r="A2805" s="24"/>
      <c r="B2805" s="4"/>
      <c r="C2805" s="3"/>
      <c r="D2805" s="5"/>
      <c r="E2805" s="5"/>
    </row>
    <row r="2806" spans="1:5" x14ac:dyDescent="0.2">
      <c r="A2806" s="24"/>
      <c r="B2806" s="4"/>
      <c r="C2806" s="3"/>
      <c r="D2806" s="5"/>
      <c r="E2806" s="5"/>
    </row>
    <row r="2807" spans="1:5" x14ac:dyDescent="0.2">
      <c r="A2807" s="24"/>
      <c r="B2807" s="4"/>
      <c r="C2807" s="3"/>
      <c r="D2807" s="5"/>
      <c r="E2807" s="5"/>
    </row>
    <row r="2808" spans="1:5" x14ac:dyDescent="0.2">
      <c r="A2808" s="24"/>
      <c r="B2808" s="4"/>
      <c r="C2808" s="3"/>
      <c r="D2808" s="5"/>
      <c r="E2808" s="5"/>
    </row>
    <row r="2809" spans="1:5" x14ac:dyDescent="0.2">
      <c r="A2809" s="24"/>
      <c r="B2809" s="4"/>
      <c r="C2809" s="3"/>
      <c r="D2809" s="5"/>
      <c r="E2809" s="5"/>
    </row>
    <row r="2810" spans="1:5" x14ac:dyDescent="0.2">
      <c r="A2810" s="24"/>
      <c r="B2810" s="4"/>
      <c r="C2810" s="3"/>
      <c r="D2810" s="5"/>
      <c r="E2810" s="5"/>
    </row>
    <row r="2811" spans="1:5" x14ac:dyDescent="0.2">
      <c r="A2811" s="24"/>
      <c r="B2811" s="4"/>
      <c r="C2811" s="3"/>
      <c r="D2811" s="5"/>
      <c r="E2811" s="5"/>
    </row>
    <row r="2812" spans="1:5" x14ac:dyDescent="0.2">
      <c r="A2812" s="24"/>
      <c r="B2812" s="4"/>
      <c r="C2812" s="3"/>
      <c r="D2812" s="5"/>
      <c r="E2812" s="5"/>
    </row>
    <row r="2813" spans="1:5" x14ac:dyDescent="0.2">
      <c r="A2813" s="24"/>
      <c r="B2813" s="4"/>
      <c r="C2813" s="3"/>
      <c r="D2813" s="5"/>
      <c r="E2813" s="5"/>
    </row>
    <row r="2814" spans="1:5" x14ac:dyDescent="0.2">
      <c r="A2814" s="24"/>
      <c r="B2814" s="4"/>
      <c r="C2814" s="3"/>
      <c r="D2814" s="5"/>
      <c r="E2814" s="5"/>
    </row>
    <row r="2815" spans="1:5" x14ac:dyDescent="0.2">
      <c r="A2815" s="24"/>
      <c r="B2815" s="4"/>
      <c r="C2815" s="3"/>
      <c r="D2815" s="5"/>
      <c r="E2815" s="5"/>
    </row>
    <row r="2816" spans="1:5" x14ac:dyDescent="0.2">
      <c r="A2816" s="24"/>
      <c r="B2816" s="4"/>
      <c r="C2816" s="3"/>
      <c r="D2816" s="5"/>
      <c r="E2816" s="5"/>
    </row>
    <row r="2817" spans="1:5" x14ac:dyDescent="0.2">
      <c r="A2817" s="24"/>
      <c r="B2817" s="4"/>
      <c r="C2817" s="3"/>
      <c r="D2817" s="5"/>
      <c r="E2817" s="5"/>
    </row>
    <row r="2818" spans="1:5" x14ac:dyDescent="0.2">
      <c r="A2818" s="24"/>
      <c r="B2818" s="4"/>
      <c r="C2818" s="3"/>
      <c r="D2818" s="5"/>
      <c r="E2818" s="5"/>
    </row>
    <row r="2819" spans="1:5" x14ac:dyDescent="0.2">
      <c r="A2819" s="24"/>
      <c r="B2819" s="4"/>
      <c r="C2819" s="3"/>
      <c r="D2819" s="5"/>
      <c r="E2819" s="5"/>
    </row>
    <row r="2820" spans="1:5" x14ac:dyDescent="0.2">
      <c r="A2820" s="24"/>
      <c r="B2820" s="4"/>
      <c r="C2820" s="3"/>
      <c r="D2820" s="5"/>
      <c r="E2820" s="5"/>
    </row>
    <row r="2821" spans="1:5" x14ac:dyDescent="0.2">
      <c r="A2821" s="24"/>
      <c r="B2821" s="4"/>
      <c r="C2821" s="3"/>
      <c r="D2821" s="5"/>
      <c r="E2821" s="5"/>
    </row>
    <row r="2822" spans="1:5" x14ac:dyDescent="0.2">
      <c r="A2822" s="24"/>
      <c r="B2822" s="4"/>
      <c r="C2822" s="3"/>
      <c r="D2822" s="5"/>
      <c r="E2822" s="5"/>
    </row>
    <row r="2823" spans="1:5" x14ac:dyDescent="0.2">
      <c r="A2823" s="24"/>
      <c r="B2823" s="4"/>
      <c r="C2823" s="3"/>
      <c r="D2823" s="5"/>
      <c r="E2823" s="5"/>
    </row>
    <row r="2824" spans="1:5" x14ac:dyDescent="0.2">
      <c r="A2824" s="24"/>
      <c r="B2824" s="4"/>
      <c r="C2824" s="3"/>
      <c r="D2824" s="5"/>
      <c r="E2824" s="5"/>
    </row>
    <row r="2825" spans="1:5" x14ac:dyDescent="0.2">
      <c r="A2825" s="24"/>
      <c r="B2825" s="4"/>
      <c r="C2825" s="3"/>
      <c r="D2825" s="5"/>
      <c r="E2825" s="5"/>
    </row>
    <row r="2826" spans="1:5" x14ac:dyDescent="0.2">
      <c r="A2826" s="24"/>
      <c r="B2826" s="4"/>
      <c r="C2826" s="3"/>
      <c r="D2826" s="5"/>
      <c r="E2826" s="5"/>
    </row>
    <row r="2827" spans="1:5" x14ac:dyDescent="0.2">
      <c r="A2827" s="24"/>
      <c r="B2827" s="4"/>
      <c r="C2827" s="3"/>
      <c r="D2827" s="5"/>
      <c r="E2827" s="5"/>
    </row>
    <row r="2828" spans="1:5" x14ac:dyDescent="0.2">
      <c r="A2828" s="24"/>
      <c r="B2828" s="4"/>
      <c r="C2828" s="3"/>
      <c r="D2828" s="5"/>
      <c r="E2828" s="5"/>
    </row>
    <row r="2829" spans="1:5" x14ac:dyDescent="0.2">
      <c r="A2829" s="24"/>
      <c r="B2829" s="4"/>
      <c r="C2829" s="3"/>
      <c r="D2829" s="5"/>
      <c r="E2829" s="5"/>
    </row>
    <row r="2830" spans="1:5" x14ac:dyDescent="0.2">
      <c r="A2830" s="24"/>
      <c r="B2830" s="4"/>
      <c r="C2830" s="3"/>
      <c r="D2830" s="5"/>
      <c r="E2830" s="5"/>
    </row>
    <row r="2831" spans="1:5" x14ac:dyDescent="0.2">
      <c r="A2831" s="24"/>
      <c r="B2831" s="4"/>
      <c r="C2831" s="3"/>
      <c r="D2831" s="5"/>
      <c r="E2831" s="5"/>
    </row>
    <row r="2832" spans="1:5" x14ac:dyDescent="0.2">
      <c r="A2832" s="24"/>
      <c r="B2832" s="4"/>
      <c r="C2832" s="3"/>
      <c r="D2832" s="5"/>
      <c r="E2832" s="5"/>
    </row>
    <row r="2833" spans="1:5" x14ac:dyDescent="0.2">
      <c r="A2833" s="24"/>
      <c r="B2833" s="4"/>
      <c r="C2833" s="3"/>
      <c r="D2833" s="5"/>
      <c r="E2833" s="5"/>
    </row>
    <row r="2834" spans="1:5" x14ac:dyDescent="0.2">
      <c r="A2834" s="24"/>
      <c r="B2834" s="4"/>
      <c r="C2834" s="3"/>
      <c r="D2834" s="5"/>
      <c r="E2834" s="5"/>
    </row>
    <row r="2835" spans="1:5" x14ac:dyDescent="0.2">
      <c r="A2835" s="24"/>
      <c r="B2835" s="4"/>
      <c r="C2835" s="3"/>
      <c r="D2835" s="5"/>
      <c r="E2835" s="5"/>
    </row>
    <row r="2836" spans="1:5" x14ac:dyDescent="0.2">
      <c r="A2836" s="24"/>
      <c r="B2836" s="4"/>
      <c r="C2836" s="3"/>
      <c r="D2836" s="5"/>
      <c r="E2836" s="5"/>
    </row>
    <row r="2837" spans="1:5" x14ac:dyDescent="0.2">
      <c r="A2837" s="24"/>
      <c r="B2837" s="4"/>
      <c r="C2837" s="3"/>
      <c r="D2837" s="5"/>
      <c r="E2837" s="5"/>
    </row>
    <row r="2838" spans="1:5" x14ac:dyDescent="0.2">
      <c r="A2838" s="24"/>
      <c r="B2838" s="4"/>
      <c r="C2838" s="3"/>
      <c r="D2838" s="5"/>
      <c r="E2838" s="5"/>
    </row>
    <row r="2839" spans="1:5" x14ac:dyDescent="0.2">
      <c r="A2839" s="24"/>
      <c r="B2839" s="4"/>
      <c r="C2839" s="3"/>
      <c r="D2839" s="5"/>
      <c r="E2839" s="5"/>
    </row>
    <row r="2840" spans="1:5" x14ac:dyDescent="0.2">
      <c r="A2840" s="24"/>
      <c r="B2840" s="4"/>
      <c r="C2840" s="3"/>
      <c r="D2840" s="5"/>
      <c r="E2840" s="5"/>
    </row>
    <row r="2841" spans="1:5" x14ac:dyDescent="0.2">
      <c r="A2841" s="24"/>
      <c r="B2841" s="4"/>
      <c r="C2841" s="3"/>
      <c r="D2841" s="5"/>
      <c r="E2841" s="5"/>
    </row>
    <row r="2842" spans="1:5" x14ac:dyDescent="0.2">
      <c r="A2842" s="24"/>
      <c r="B2842" s="4"/>
      <c r="C2842" s="3"/>
      <c r="D2842" s="5"/>
      <c r="E2842" s="5"/>
    </row>
    <row r="2843" spans="1:5" x14ac:dyDescent="0.2">
      <c r="A2843" s="24"/>
      <c r="B2843" s="4"/>
      <c r="C2843" s="3"/>
      <c r="D2843" s="5"/>
      <c r="E2843" s="5"/>
    </row>
    <row r="2844" spans="1:5" x14ac:dyDescent="0.2">
      <c r="A2844" s="24"/>
      <c r="B2844" s="4"/>
      <c r="C2844" s="3"/>
      <c r="D2844" s="5"/>
      <c r="E2844" s="5"/>
    </row>
    <row r="2845" spans="1:5" x14ac:dyDescent="0.2">
      <c r="A2845" s="24"/>
      <c r="B2845" s="4"/>
      <c r="C2845" s="3"/>
      <c r="D2845" s="5"/>
      <c r="E2845" s="5"/>
    </row>
    <row r="2846" spans="1:5" x14ac:dyDescent="0.2">
      <c r="A2846" s="24"/>
      <c r="B2846" s="4"/>
      <c r="C2846" s="3"/>
      <c r="D2846" s="5"/>
      <c r="E2846" s="5"/>
    </row>
    <row r="2847" spans="1:5" x14ac:dyDescent="0.2">
      <c r="A2847" s="24"/>
      <c r="B2847" s="4"/>
      <c r="C2847" s="3"/>
      <c r="D2847" s="5"/>
      <c r="E2847" s="5"/>
    </row>
    <row r="2848" spans="1:5" x14ac:dyDescent="0.2">
      <c r="A2848" s="24"/>
      <c r="B2848" s="4"/>
      <c r="C2848" s="3"/>
      <c r="D2848" s="5"/>
      <c r="E2848" s="5"/>
    </row>
    <row r="2849" spans="1:5" x14ac:dyDescent="0.2">
      <c r="A2849" s="24"/>
      <c r="B2849" s="4"/>
      <c r="C2849" s="3"/>
      <c r="D2849" s="5"/>
      <c r="E2849" s="5"/>
    </row>
    <row r="2850" spans="1:5" x14ac:dyDescent="0.2">
      <c r="A2850" s="24"/>
      <c r="B2850" s="4"/>
      <c r="C2850" s="3"/>
      <c r="D2850" s="5"/>
      <c r="E2850" s="5"/>
    </row>
    <row r="2851" spans="1:5" x14ac:dyDescent="0.2">
      <c r="A2851" s="24"/>
      <c r="B2851" s="4"/>
      <c r="C2851" s="3"/>
      <c r="D2851" s="5"/>
      <c r="E2851" s="5"/>
    </row>
    <row r="2852" spans="1:5" x14ac:dyDescent="0.2">
      <c r="A2852" s="24"/>
      <c r="B2852" s="4"/>
      <c r="C2852" s="3"/>
      <c r="D2852" s="5"/>
      <c r="E2852" s="5"/>
    </row>
    <row r="2853" spans="1:5" x14ac:dyDescent="0.2">
      <c r="A2853" s="24"/>
      <c r="B2853" s="4"/>
      <c r="C2853" s="3"/>
      <c r="D2853" s="5"/>
      <c r="E2853" s="5"/>
    </row>
    <row r="2854" spans="1:5" x14ac:dyDescent="0.2">
      <c r="A2854" s="24"/>
      <c r="B2854" s="4"/>
      <c r="C2854" s="3"/>
      <c r="D2854" s="5"/>
      <c r="E2854" s="5"/>
    </row>
    <row r="2855" spans="1:5" x14ac:dyDescent="0.2">
      <c r="A2855" s="24"/>
      <c r="B2855" s="4"/>
      <c r="C2855" s="3"/>
      <c r="D2855" s="5"/>
      <c r="E2855" s="5"/>
    </row>
    <row r="2856" spans="1:5" x14ac:dyDescent="0.2">
      <c r="A2856" s="24"/>
      <c r="B2856" s="4"/>
      <c r="C2856" s="3"/>
      <c r="D2856" s="5"/>
      <c r="E2856" s="5"/>
    </row>
    <row r="2857" spans="1:5" x14ac:dyDescent="0.2">
      <c r="A2857" s="24"/>
      <c r="B2857" s="4"/>
      <c r="C2857" s="3"/>
      <c r="D2857" s="5"/>
      <c r="E2857" s="5"/>
    </row>
    <row r="2858" spans="1:5" x14ac:dyDescent="0.2">
      <c r="A2858" s="24"/>
      <c r="B2858" s="4"/>
      <c r="C2858" s="3"/>
      <c r="D2858" s="5"/>
      <c r="E2858" s="5"/>
    </row>
    <row r="2859" spans="1:5" x14ac:dyDescent="0.2">
      <c r="A2859" s="24"/>
      <c r="B2859" s="4"/>
      <c r="C2859" s="3"/>
      <c r="D2859" s="5"/>
      <c r="E2859" s="5"/>
    </row>
    <row r="2860" spans="1:5" x14ac:dyDescent="0.2">
      <c r="A2860" s="24"/>
      <c r="B2860" s="4"/>
      <c r="C2860" s="3"/>
      <c r="D2860" s="5"/>
      <c r="E2860" s="5"/>
    </row>
    <row r="2861" spans="1:5" x14ac:dyDescent="0.2">
      <c r="A2861" s="24"/>
      <c r="B2861" s="4"/>
      <c r="C2861" s="3"/>
      <c r="D2861" s="5"/>
      <c r="E2861" s="5"/>
    </row>
    <row r="2862" spans="1:5" x14ac:dyDescent="0.2">
      <c r="A2862" s="24"/>
      <c r="B2862" s="4"/>
      <c r="C2862" s="3"/>
      <c r="D2862" s="5"/>
      <c r="E2862" s="5"/>
    </row>
    <row r="2863" spans="1:5" x14ac:dyDescent="0.2">
      <c r="A2863" s="24"/>
      <c r="B2863" s="4"/>
      <c r="C2863" s="3"/>
      <c r="D2863" s="5"/>
      <c r="E2863" s="5"/>
    </row>
    <row r="2864" spans="1:5" x14ac:dyDescent="0.2">
      <c r="A2864" s="24"/>
      <c r="B2864" s="4"/>
      <c r="C2864" s="3"/>
      <c r="D2864" s="5"/>
      <c r="E2864" s="5"/>
    </row>
    <row r="2865" spans="1:5" x14ac:dyDescent="0.2">
      <c r="A2865" s="24"/>
      <c r="B2865" s="4"/>
      <c r="C2865" s="3"/>
      <c r="D2865" s="5"/>
      <c r="E2865" s="5"/>
    </row>
    <row r="2866" spans="1:5" x14ac:dyDescent="0.2">
      <c r="A2866" s="24"/>
      <c r="B2866" s="4"/>
      <c r="C2866" s="3"/>
      <c r="D2866" s="5"/>
      <c r="E2866" s="5"/>
    </row>
    <row r="2867" spans="1:5" x14ac:dyDescent="0.2">
      <c r="A2867" s="24"/>
      <c r="B2867" s="4"/>
      <c r="C2867" s="3"/>
      <c r="D2867" s="5"/>
      <c r="E2867" s="5"/>
    </row>
    <row r="2868" spans="1:5" x14ac:dyDescent="0.2">
      <c r="A2868" s="24"/>
      <c r="B2868" s="4"/>
      <c r="C2868" s="3"/>
      <c r="D2868" s="5"/>
      <c r="E2868" s="5"/>
    </row>
    <row r="2869" spans="1:5" x14ac:dyDescent="0.2">
      <c r="A2869" s="24"/>
      <c r="B2869" s="4"/>
      <c r="C2869" s="3"/>
      <c r="D2869" s="5"/>
      <c r="E2869" s="5"/>
    </row>
    <row r="2870" spans="1:5" x14ac:dyDescent="0.2">
      <c r="A2870" s="24"/>
      <c r="B2870" s="4"/>
      <c r="C2870" s="3"/>
      <c r="D2870" s="5"/>
      <c r="E2870" s="5"/>
    </row>
    <row r="2871" spans="1:5" x14ac:dyDescent="0.2">
      <c r="A2871" s="24"/>
      <c r="B2871" s="4"/>
      <c r="C2871" s="3"/>
      <c r="D2871" s="5"/>
      <c r="E2871" s="5"/>
    </row>
    <row r="2872" spans="1:5" x14ac:dyDescent="0.2">
      <c r="A2872" s="24"/>
      <c r="B2872" s="4"/>
      <c r="C2872" s="3"/>
      <c r="D2872" s="5"/>
      <c r="E2872" s="5"/>
    </row>
    <row r="2873" spans="1:5" x14ac:dyDescent="0.2">
      <c r="A2873" s="24"/>
      <c r="B2873" s="4"/>
      <c r="C2873" s="3"/>
      <c r="D2873" s="5"/>
      <c r="E2873" s="5"/>
    </row>
    <row r="2874" spans="1:5" x14ac:dyDescent="0.2">
      <c r="A2874" s="24"/>
      <c r="B2874" s="4"/>
      <c r="C2874" s="3"/>
      <c r="D2874" s="5"/>
      <c r="E2874" s="5"/>
    </row>
    <row r="2875" spans="1:5" x14ac:dyDescent="0.2">
      <c r="A2875" s="24"/>
      <c r="B2875" s="4"/>
      <c r="C2875" s="3"/>
      <c r="D2875" s="5"/>
      <c r="E2875" s="5"/>
    </row>
    <row r="2876" spans="1:5" x14ac:dyDescent="0.2">
      <c r="A2876" s="24"/>
      <c r="B2876" s="4"/>
      <c r="C2876" s="3"/>
      <c r="D2876" s="5"/>
      <c r="E2876" s="5"/>
    </row>
    <row r="2877" spans="1:5" x14ac:dyDescent="0.2">
      <c r="A2877" s="24"/>
      <c r="B2877" s="4"/>
      <c r="C2877" s="3"/>
      <c r="D2877" s="5"/>
      <c r="E2877" s="5"/>
    </row>
    <row r="2878" spans="1:5" x14ac:dyDescent="0.2">
      <c r="A2878" s="24"/>
      <c r="B2878" s="4"/>
      <c r="C2878" s="3"/>
      <c r="D2878" s="5"/>
      <c r="E2878" s="5"/>
    </row>
    <row r="2879" spans="1:5" x14ac:dyDescent="0.2">
      <c r="A2879" s="24"/>
      <c r="B2879" s="4"/>
      <c r="C2879" s="3"/>
      <c r="D2879" s="5"/>
      <c r="E2879" s="5"/>
    </row>
    <row r="2880" spans="1:5" x14ac:dyDescent="0.2">
      <c r="A2880" s="24"/>
      <c r="B2880" s="4"/>
      <c r="C2880" s="3"/>
      <c r="D2880" s="5"/>
      <c r="E2880" s="5"/>
    </row>
    <row r="2881" spans="1:5" x14ac:dyDescent="0.2">
      <c r="A2881" s="24"/>
      <c r="B2881" s="4"/>
      <c r="C2881" s="3"/>
      <c r="D2881" s="5"/>
      <c r="E2881" s="5"/>
    </row>
    <row r="2882" spans="1:5" x14ac:dyDescent="0.2">
      <c r="A2882" s="24"/>
      <c r="B2882" s="4"/>
      <c r="C2882" s="3"/>
      <c r="D2882" s="5"/>
      <c r="E2882" s="5"/>
    </row>
    <row r="2883" spans="1:5" x14ac:dyDescent="0.2">
      <c r="A2883" s="24"/>
      <c r="B2883" s="4"/>
      <c r="C2883" s="3"/>
      <c r="D2883" s="5"/>
      <c r="E2883" s="5"/>
    </row>
    <row r="2884" spans="1:5" x14ac:dyDescent="0.2">
      <c r="A2884" s="24"/>
      <c r="B2884" s="4"/>
      <c r="C2884" s="3"/>
      <c r="D2884" s="5"/>
      <c r="E2884" s="5"/>
    </row>
    <row r="2885" spans="1:5" x14ac:dyDescent="0.2">
      <c r="A2885" s="24"/>
      <c r="B2885" s="4"/>
      <c r="C2885" s="3"/>
      <c r="D2885" s="5"/>
      <c r="E2885" s="5"/>
    </row>
    <row r="2886" spans="1:5" x14ac:dyDescent="0.2">
      <c r="A2886" s="24"/>
      <c r="B2886" s="4"/>
      <c r="C2886" s="3"/>
      <c r="D2886" s="5"/>
      <c r="E2886" s="5"/>
    </row>
    <row r="2887" spans="1:5" x14ac:dyDescent="0.2">
      <c r="A2887" s="24"/>
      <c r="B2887" s="4"/>
      <c r="C2887" s="3"/>
      <c r="D2887" s="5"/>
      <c r="E2887" s="5"/>
    </row>
    <row r="2888" spans="1:5" x14ac:dyDescent="0.2">
      <c r="A2888" s="24"/>
      <c r="B2888" s="4"/>
      <c r="C2888" s="3"/>
      <c r="D2888" s="5"/>
      <c r="E2888" s="5"/>
    </row>
    <row r="2889" spans="1:5" x14ac:dyDescent="0.2">
      <c r="A2889" s="24"/>
      <c r="B2889" s="4"/>
      <c r="C2889" s="3"/>
      <c r="D2889" s="5"/>
      <c r="E2889" s="5"/>
    </row>
    <row r="2890" spans="1:5" x14ac:dyDescent="0.2">
      <c r="A2890" s="24"/>
      <c r="B2890" s="4"/>
      <c r="C2890" s="3"/>
      <c r="D2890" s="5"/>
      <c r="E2890" s="5"/>
    </row>
    <row r="2891" spans="1:5" x14ac:dyDescent="0.2">
      <c r="A2891" s="24"/>
      <c r="B2891" s="4"/>
      <c r="C2891" s="3"/>
      <c r="D2891" s="5"/>
      <c r="E2891" s="5"/>
    </row>
    <row r="2892" spans="1:5" x14ac:dyDescent="0.2">
      <c r="A2892" s="24"/>
      <c r="B2892" s="4"/>
      <c r="C2892" s="3"/>
      <c r="D2892" s="5"/>
      <c r="E2892" s="5"/>
    </row>
    <row r="2893" spans="1:5" x14ac:dyDescent="0.2">
      <c r="A2893" s="24"/>
      <c r="B2893" s="4"/>
      <c r="C2893" s="3"/>
      <c r="D2893" s="5"/>
      <c r="E2893" s="5"/>
    </row>
    <row r="2894" spans="1:5" x14ac:dyDescent="0.2">
      <c r="A2894" s="24"/>
      <c r="B2894" s="4"/>
      <c r="C2894" s="3"/>
      <c r="D2894" s="5"/>
      <c r="E2894" s="5"/>
    </row>
    <row r="2895" spans="1:5" x14ac:dyDescent="0.2">
      <c r="A2895" s="24"/>
      <c r="B2895" s="4"/>
      <c r="C2895" s="3"/>
      <c r="D2895" s="5"/>
      <c r="E2895" s="5"/>
    </row>
    <row r="2896" spans="1:5" x14ac:dyDescent="0.2">
      <c r="A2896" s="24"/>
      <c r="B2896" s="4"/>
      <c r="C2896" s="3"/>
      <c r="D2896" s="5"/>
      <c r="E2896" s="5"/>
    </row>
    <row r="2897" spans="1:5" x14ac:dyDescent="0.2">
      <c r="A2897" s="24"/>
      <c r="B2897" s="4"/>
      <c r="C2897" s="3"/>
      <c r="D2897" s="5"/>
      <c r="E2897" s="5"/>
    </row>
    <row r="2898" spans="1:5" x14ac:dyDescent="0.2">
      <c r="A2898" s="24"/>
      <c r="B2898" s="4"/>
      <c r="C2898" s="3"/>
      <c r="D2898" s="5"/>
      <c r="E2898" s="5"/>
    </row>
    <row r="2899" spans="1:5" x14ac:dyDescent="0.2">
      <c r="A2899" s="24"/>
      <c r="B2899" s="4"/>
      <c r="C2899" s="3"/>
      <c r="D2899" s="5"/>
      <c r="E2899" s="5"/>
    </row>
    <row r="2900" spans="1:5" x14ac:dyDescent="0.2">
      <c r="A2900" s="24"/>
      <c r="B2900" s="4"/>
      <c r="C2900" s="3"/>
      <c r="D2900" s="5"/>
      <c r="E2900" s="5"/>
    </row>
    <row r="2901" spans="1:5" x14ac:dyDescent="0.2">
      <c r="A2901" s="24"/>
      <c r="B2901" s="4"/>
      <c r="C2901" s="3"/>
      <c r="D2901" s="5"/>
      <c r="E2901" s="5"/>
    </row>
    <row r="2902" spans="1:5" x14ac:dyDescent="0.2">
      <c r="A2902" s="24"/>
      <c r="B2902" s="4"/>
      <c r="C2902" s="3"/>
      <c r="D2902" s="5"/>
      <c r="E2902" s="5"/>
    </row>
    <row r="2903" spans="1:5" x14ac:dyDescent="0.2">
      <c r="A2903" s="24"/>
      <c r="B2903" s="4"/>
      <c r="C2903" s="3"/>
      <c r="D2903" s="5"/>
      <c r="E2903" s="5"/>
    </row>
    <row r="2904" spans="1:5" x14ac:dyDescent="0.2">
      <c r="A2904" s="24"/>
      <c r="B2904" s="4"/>
      <c r="C2904" s="3"/>
      <c r="D2904" s="5"/>
      <c r="E2904" s="5"/>
    </row>
    <row r="2905" spans="1:5" x14ac:dyDescent="0.2">
      <c r="A2905" s="24"/>
      <c r="B2905" s="4"/>
      <c r="C2905" s="3"/>
      <c r="D2905" s="5"/>
      <c r="E2905" s="5"/>
    </row>
    <row r="2906" spans="1:5" x14ac:dyDescent="0.2">
      <c r="A2906" s="24"/>
      <c r="B2906" s="4"/>
      <c r="C2906" s="3"/>
      <c r="D2906" s="5"/>
      <c r="E2906" s="5"/>
    </row>
    <row r="2907" spans="1:5" x14ac:dyDescent="0.2">
      <c r="A2907" s="24"/>
      <c r="B2907" s="4"/>
      <c r="C2907" s="3"/>
      <c r="D2907" s="5"/>
      <c r="E2907" s="5"/>
    </row>
    <row r="2908" spans="1:5" x14ac:dyDescent="0.2">
      <c r="A2908" s="24"/>
      <c r="B2908" s="4"/>
      <c r="C2908" s="3"/>
      <c r="D2908" s="5"/>
      <c r="E2908" s="5"/>
    </row>
    <row r="2909" spans="1:5" x14ac:dyDescent="0.2">
      <c r="A2909" s="24"/>
      <c r="B2909" s="4"/>
      <c r="C2909" s="3"/>
      <c r="D2909" s="5"/>
      <c r="E2909" s="5"/>
    </row>
    <row r="2910" spans="1:5" x14ac:dyDescent="0.2">
      <c r="A2910" s="24"/>
      <c r="B2910" s="4"/>
      <c r="C2910" s="3"/>
      <c r="D2910" s="5"/>
      <c r="E2910" s="5"/>
    </row>
    <row r="2911" spans="1:5" x14ac:dyDescent="0.2">
      <c r="A2911" s="24"/>
      <c r="B2911" s="4"/>
      <c r="C2911" s="3"/>
      <c r="D2911" s="5"/>
      <c r="E2911" s="5"/>
    </row>
    <row r="2912" spans="1:5" x14ac:dyDescent="0.2">
      <c r="A2912" s="24"/>
      <c r="B2912" s="4"/>
      <c r="C2912" s="3"/>
      <c r="D2912" s="5"/>
      <c r="E2912" s="5"/>
    </row>
    <row r="2913" spans="1:5" x14ac:dyDescent="0.2">
      <c r="A2913" s="24"/>
      <c r="B2913" s="4"/>
      <c r="C2913" s="3"/>
      <c r="D2913" s="5"/>
      <c r="E2913" s="5"/>
    </row>
    <row r="2914" spans="1:5" x14ac:dyDescent="0.2">
      <c r="A2914" s="24"/>
      <c r="B2914" s="4"/>
      <c r="C2914" s="3"/>
      <c r="D2914" s="5"/>
      <c r="E2914" s="5"/>
    </row>
    <row r="2915" spans="1:5" x14ac:dyDescent="0.2">
      <c r="A2915" s="24"/>
      <c r="B2915" s="4"/>
      <c r="C2915" s="3"/>
      <c r="D2915" s="5"/>
      <c r="E2915" s="5"/>
    </row>
    <row r="2916" spans="1:5" x14ac:dyDescent="0.2">
      <c r="A2916" s="24"/>
      <c r="B2916" s="4"/>
      <c r="C2916" s="3"/>
      <c r="D2916" s="5"/>
      <c r="E2916" s="5"/>
    </row>
    <row r="2917" spans="1:5" x14ac:dyDescent="0.2">
      <c r="A2917" s="24"/>
      <c r="B2917" s="4"/>
      <c r="C2917" s="3"/>
      <c r="D2917" s="5"/>
      <c r="E2917" s="5"/>
    </row>
    <row r="2918" spans="1:5" x14ac:dyDescent="0.2">
      <c r="A2918" s="24"/>
      <c r="B2918" s="4"/>
      <c r="C2918" s="3"/>
      <c r="D2918" s="5"/>
      <c r="E2918" s="5"/>
    </row>
    <row r="2919" spans="1:5" x14ac:dyDescent="0.2">
      <c r="A2919" s="24"/>
      <c r="B2919" s="4"/>
      <c r="C2919" s="3"/>
      <c r="D2919" s="5"/>
      <c r="E2919" s="5"/>
    </row>
    <row r="2920" spans="1:5" x14ac:dyDescent="0.2">
      <c r="A2920" s="24"/>
      <c r="B2920" s="4"/>
      <c r="C2920" s="3"/>
      <c r="D2920" s="5"/>
      <c r="E2920" s="5"/>
    </row>
    <row r="2921" spans="1:5" x14ac:dyDescent="0.2">
      <c r="A2921" s="24"/>
      <c r="B2921" s="4"/>
      <c r="C2921" s="3"/>
      <c r="D2921" s="5"/>
      <c r="E2921" s="5"/>
    </row>
    <row r="2922" spans="1:5" x14ac:dyDescent="0.2">
      <c r="A2922" s="24"/>
      <c r="B2922" s="4"/>
      <c r="C2922" s="3"/>
      <c r="D2922" s="5"/>
      <c r="E2922" s="5"/>
    </row>
    <row r="2923" spans="1:5" x14ac:dyDescent="0.2">
      <c r="A2923" s="24"/>
      <c r="B2923" s="4"/>
      <c r="C2923" s="3"/>
      <c r="D2923" s="5"/>
      <c r="E2923" s="5"/>
    </row>
    <row r="2924" spans="1:5" x14ac:dyDescent="0.2">
      <c r="A2924" s="24"/>
      <c r="B2924" s="4"/>
      <c r="C2924" s="3"/>
      <c r="D2924" s="5"/>
      <c r="E2924" s="5"/>
    </row>
    <row r="2925" spans="1:5" x14ac:dyDescent="0.2">
      <c r="A2925" s="24"/>
      <c r="B2925" s="4"/>
      <c r="C2925" s="3"/>
      <c r="D2925" s="5"/>
      <c r="E2925" s="5"/>
    </row>
    <row r="2926" spans="1:5" x14ac:dyDescent="0.2">
      <c r="A2926" s="24"/>
      <c r="B2926" s="4"/>
      <c r="C2926" s="3"/>
      <c r="D2926" s="5"/>
      <c r="E2926" s="5"/>
    </row>
    <row r="2927" spans="1:5" x14ac:dyDescent="0.2">
      <c r="A2927" s="24"/>
      <c r="B2927" s="4"/>
      <c r="C2927" s="3"/>
      <c r="D2927" s="5"/>
      <c r="E2927" s="5"/>
    </row>
    <row r="2928" spans="1:5" x14ac:dyDescent="0.2">
      <c r="A2928" s="24"/>
      <c r="B2928" s="4"/>
      <c r="C2928" s="3"/>
      <c r="D2928" s="5"/>
      <c r="E2928" s="5"/>
    </row>
    <row r="2929" spans="1:5" x14ac:dyDescent="0.2">
      <c r="A2929" s="24"/>
      <c r="B2929" s="4"/>
      <c r="C2929" s="3"/>
      <c r="D2929" s="5"/>
      <c r="E2929" s="5"/>
    </row>
    <row r="2930" spans="1:5" x14ac:dyDescent="0.2">
      <c r="A2930" s="24"/>
      <c r="B2930" s="4"/>
      <c r="C2930" s="3"/>
      <c r="D2930" s="5"/>
      <c r="E2930" s="5"/>
    </row>
    <row r="2931" spans="1:5" x14ac:dyDescent="0.2">
      <c r="A2931" s="24"/>
      <c r="B2931" s="4"/>
      <c r="C2931" s="3"/>
      <c r="D2931" s="5"/>
      <c r="E2931" s="5"/>
    </row>
    <row r="2932" spans="1:5" x14ac:dyDescent="0.2">
      <c r="A2932" s="24"/>
      <c r="B2932" s="4"/>
      <c r="C2932" s="3"/>
      <c r="D2932" s="5"/>
      <c r="E2932" s="5"/>
    </row>
    <row r="2933" spans="1:5" x14ac:dyDescent="0.2">
      <c r="A2933" s="24"/>
      <c r="B2933" s="4"/>
      <c r="C2933" s="3"/>
      <c r="D2933" s="5"/>
      <c r="E2933" s="5"/>
    </row>
    <row r="2934" spans="1:5" x14ac:dyDescent="0.2">
      <c r="A2934" s="24"/>
      <c r="B2934" s="4"/>
      <c r="C2934" s="3"/>
      <c r="D2934" s="5"/>
      <c r="E2934" s="5"/>
    </row>
    <row r="2935" spans="1:5" x14ac:dyDescent="0.2">
      <c r="A2935" s="24"/>
      <c r="B2935" s="4"/>
      <c r="C2935" s="3"/>
      <c r="D2935" s="5"/>
      <c r="E2935" s="5"/>
    </row>
    <row r="2936" spans="1:5" x14ac:dyDescent="0.2">
      <c r="A2936" s="24"/>
      <c r="B2936" s="4"/>
      <c r="C2936" s="3"/>
      <c r="D2936" s="5"/>
      <c r="E2936" s="5"/>
    </row>
    <row r="2937" spans="1:5" x14ac:dyDescent="0.2">
      <c r="A2937" s="24"/>
      <c r="B2937" s="4"/>
      <c r="C2937" s="3"/>
      <c r="D2937" s="5"/>
      <c r="E2937" s="5"/>
    </row>
    <row r="2938" spans="1:5" x14ac:dyDescent="0.2">
      <c r="A2938" s="24"/>
      <c r="B2938" s="4"/>
      <c r="C2938" s="3"/>
      <c r="D2938" s="5"/>
      <c r="E2938" s="5"/>
    </row>
    <row r="2939" spans="1:5" x14ac:dyDescent="0.2">
      <c r="A2939" s="24"/>
      <c r="B2939" s="4"/>
      <c r="C2939" s="3"/>
      <c r="D2939" s="5"/>
      <c r="E2939" s="5"/>
    </row>
    <row r="2940" spans="1:5" x14ac:dyDescent="0.2">
      <c r="A2940" s="24"/>
      <c r="B2940" s="4"/>
      <c r="C2940" s="3"/>
      <c r="D2940" s="5"/>
      <c r="E2940" s="5"/>
    </row>
    <row r="2941" spans="1:5" x14ac:dyDescent="0.2">
      <c r="A2941" s="24"/>
      <c r="B2941" s="4"/>
      <c r="C2941" s="3"/>
      <c r="D2941" s="5"/>
      <c r="E2941" s="5"/>
    </row>
    <row r="2942" spans="1:5" x14ac:dyDescent="0.2">
      <c r="A2942" s="24"/>
      <c r="B2942" s="4"/>
      <c r="C2942" s="3"/>
      <c r="D2942" s="5"/>
      <c r="E2942" s="5"/>
    </row>
    <row r="2943" spans="1:5" x14ac:dyDescent="0.2">
      <c r="A2943" s="24"/>
      <c r="B2943" s="4"/>
      <c r="C2943" s="3"/>
      <c r="D2943" s="5"/>
      <c r="E2943" s="5"/>
    </row>
    <row r="2944" spans="1:5" x14ac:dyDescent="0.2">
      <c r="A2944" s="24"/>
      <c r="B2944" s="4"/>
      <c r="C2944" s="3"/>
      <c r="D2944" s="5"/>
      <c r="E2944" s="5"/>
    </row>
    <row r="2945" spans="1:5" x14ac:dyDescent="0.2">
      <c r="A2945" s="24"/>
      <c r="B2945" s="4"/>
      <c r="C2945" s="3"/>
      <c r="D2945" s="5"/>
      <c r="E2945" s="5"/>
    </row>
    <row r="2946" spans="1:5" x14ac:dyDescent="0.2">
      <c r="A2946" s="24"/>
      <c r="B2946" s="4"/>
      <c r="C2946" s="3"/>
      <c r="D2946" s="5"/>
      <c r="E2946" s="5"/>
    </row>
    <row r="2947" spans="1:5" x14ac:dyDescent="0.2">
      <c r="A2947" s="24"/>
      <c r="B2947" s="4"/>
      <c r="C2947" s="3"/>
      <c r="D2947" s="5"/>
      <c r="E2947" s="5"/>
    </row>
    <row r="2948" spans="1:5" x14ac:dyDescent="0.2">
      <c r="A2948" s="24"/>
      <c r="B2948" s="4"/>
      <c r="C2948" s="3"/>
      <c r="D2948" s="5"/>
      <c r="E2948" s="5"/>
    </row>
    <row r="2949" spans="1:5" x14ac:dyDescent="0.2">
      <c r="A2949" s="24"/>
      <c r="B2949" s="4"/>
      <c r="C2949" s="3"/>
      <c r="D2949" s="5"/>
      <c r="E2949" s="5"/>
    </row>
    <row r="2950" spans="1:5" x14ac:dyDescent="0.2">
      <c r="A2950" s="24"/>
      <c r="B2950" s="4"/>
      <c r="C2950" s="3"/>
      <c r="D2950" s="5"/>
      <c r="E2950" s="5"/>
    </row>
    <row r="2951" spans="1:5" x14ac:dyDescent="0.2">
      <c r="A2951" s="24"/>
      <c r="B2951" s="4"/>
      <c r="C2951" s="3"/>
      <c r="D2951" s="5"/>
      <c r="E2951" s="5"/>
    </row>
    <row r="2952" spans="1:5" x14ac:dyDescent="0.2">
      <c r="A2952" s="24"/>
      <c r="B2952" s="4"/>
      <c r="C2952" s="3"/>
      <c r="D2952" s="5"/>
      <c r="E2952" s="5"/>
    </row>
    <row r="2953" spans="1:5" x14ac:dyDescent="0.2">
      <c r="A2953" s="24"/>
      <c r="B2953" s="4"/>
      <c r="C2953" s="3"/>
      <c r="D2953" s="5"/>
      <c r="E2953" s="5"/>
    </row>
    <row r="2954" spans="1:5" x14ac:dyDescent="0.2">
      <c r="A2954" s="24"/>
      <c r="B2954" s="4"/>
      <c r="C2954" s="3"/>
      <c r="D2954" s="5"/>
      <c r="E2954" s="5"/>
    </row>
    <row r="2955" spans="1:5" x14ac:dyDescent="0.2">
      <c r="A2955" s="24"/>
      <c r="B2955" s="4"/>
      <c r="C2955" s="3"/>
      <c r="D2955" s="5"/>
      <c r="E2955" s="5"/>
    </row>
    <row r="2956" spans="1:5" x14ac:dyDescent="0.2">
      <c r="A2956" s="24"/>
      <c r="B2956" s="4"/>
      <c r="C2956" s="3"/>
      <c r="D2956" s="5"/>
      <c r="E2956" s="5"/>
    </row>
    <row r="2957" spans="1:5" x14ac:dyDescent="0.2">
      <c r="A2957" s="24"/>
      <c r="B2957" s="4"/>
      <c r="C2957" s="3"/>
      <c r="D2957" s="5"/>
      <c r="E2957" s="5"/>
    </row>
    <row r="2958" spans="1:5" x14ac:dyDescent="0.2">
      <c r="A2958" s="24"/>
      <c r="B2958" s="4"/>
      <c r="C2958" s="3"/>
      <c r="D2958" s="5"/>
      <c r="E2958" s="5"/>
    </row>
    <row r="2959" spans="1:5" x14ac:dyDescent="0.2">
      <c r="A2959" s="24"/>
      <c r="B2959" s="4"/>
      <c r="C2959" s="3"/>
      <c r="D2959" s="5"/>
      <c r="E2959" s="5"/>
    </row>
    <row r="2960" spans="1:5" x14ac:dyDescent="0.2">
      <c r="A2960" s="24"/>
      <c r="B2960" s="4"/>
      <c r="C2960" s="3"/>
      <c r="D2960" s="5"/>
      <c r="E2960" s="5"/>
    </row>
    <row r="2961" spans="1:5" x14ac:dyDescent="0.2">
      <c r="A2961" s="24"/>
      <c r="B2961" s="4"/>
      <c r="C2961" s="3"/>
      <c r="D2961" s="5"/>
      <c r="E2961" s="5"/>
    </row>
    <row r="2962" spans="1:5" x14ac:dyDescent="0.2">
      <c r="A2962" s="24"/>
      <c r="B2962" s="4"/>
      <c r="C2962" s="3"/>
      <c r="D2962" s="5"/>
      <c r="E2962" s="5"/>
    </row>
    <row r="2963" spans="1:5" x14ac:dyDescent="0.2">
      <c r="A2963" s="24"/>
      <c r="B2963" s="4"/>
      <c r="C2963" s="3"/>
      <c r="D2963" s="5"/>
      <c r="E2963" s="5"/>
    </row>
    <row r="2964" spans="1:5" x14ac:dyDescent="0.2">
      <c r="A2964" s="24"/>
      <c r="B2964" s="4"/>
      <c r="C2964" s="3"/>
      <c r="D2964" s="5"/>
      <c r="E2964" s="5"/>
    </row>
    <row r="2965" spans="1:5" x14ac:dyDescent="0.2">
      <c r="A2965" s="24"/>
      <c r="B2965" s="4"/>
      <c r="C2965" s="3"/>
      <c r="D2965" s="5"/>
      <c r="E2965" s="5"/>
    </row>
    <row r="2966" spans="1:5" x14ac:dyDescent="0.2">
      <c r="A2966" s="24"/>
      <c r="B2966" s="4"/>
      <c r="C2966" s="3"/>
      <c r="D2966" s="5"/>
      <c r="E2966" s="5"/>
    </row>
    <row r="2967" spans="1:5" x14ac:dyDescent="0.2">
      <c r="A2967" s="24"/>
      <c r="B2967" s="4"/>
      <c r="C2967" s="3"/>
      <c r="D2967" s="5"/>
      <c r="E2967" s="5"/>
    </row>
    <row r="2968" spans="1:5" x14ac:dyDescent="0.2">
      <c r="A2968" s="24"/>
      <c r="B2968" s="4"/>
      <c r="C2968" s="3"/>
      <c r="D2968" s="5"/>
      <c r="E2968" s="5"/>
    </row>
    <row r="2969" spans="1:5" x14ac:dyDescent="0.2">
      <c r="A2969" s="24"/>
      <c r="B2969" s="4"/>
      <c r="C2969" s="3"/>
      <c r="D2969" s="5"/>
      <c r="E2969" s="5"/>
    </row>
    <row r="2970" spans="1:5" x14ac:dyDescent="0.2">
      <c r="A2970" s="24"/>
      <c r="B2970" s="4"/>
      <c r="C2970" s="3"/>
      <c r="D2970" s="5"/>
      <c r="E2970" s="5"/>
    </row>
    <row r="2971" spans="1:5" x14ac:dyDescent="0.2">
      <c r="A2971" s="24"/>
      <c r="B2971" s="4"/>
      <c r="C2971" s="3"/>
      <c r="D2971" s="5"/>
      <c r="E2971" s="5"/>
    </row>
    <row r="2972" spans="1:5" x14ac:dyDescent="0.2">
      <c r="A2972" s="24"/>
      <c r="B2972" s="4"/>
      <c r="C2972" s="3"/>
      <c r="D2972" s="5"/>
      <c r="E2972" s="5"/>
    </row>
    <row r="2973" spans="1:5" x14ac:dyDescent="0.2">
      <c r="A2973" s="24"/>
      <c r="B2973" s="4"/>
      <c r="C2973" s="3"/>
      <c r="D2973" s="5"/>
      <c r="E2973" s="5"/>
    </row>
    <row r="2974" spans="1:5" x14ac:dyDescent="0.2">
      <c r="A2974" s="24"/>
      <c r="B2974" s="4"/>
      <c r="C2974" s="3"/>
      <c r="D2974" s="5"/>
      <c r="E2974" s="5"/>
    </row>
    <row r="2975" spans="1:5" x14ac:dyDescent="0.2">
      <c r="A2975" s="24"/>
      <c r="B2975" s="4"/>
      <c r="C2975" s="3"/>
      <c r="D2975" s="5"/>
      <c r="E2975" s="5"/>
    </row>
    <row r="2976" spans="1:5" x14ac:dyDescent="0.2">
      <c r="A2976" s="24"/>
      <c r="B2976" s="4"/>
      <c r="C2976" s="3"/>
      <c r="D2976" s="5"/>
      <c r="E2976" s="5"/>
    </row>
    <row r="2977" spans="1:5" x14ac:dyDescent="0.2">
      <c r="A2977" s="24"/>
      <c r="B2977" s="4"/>
      <c r="C2977" s="3"/>
      <c r="D2977" s="5"/>
      <c r="E2977" s="5"/>
    </row>
    <row r="2978" spans="1:5" x14ac:dyDescent="0.2">
      <c r="A2978" s="24"/>
      <c r="B2978" s="4"/>
      <c r="C2978" s="3"/>
      <c r="D2978" s="5"/>
      <c r="E2978" s="5"/>
    </row>
    <row r="2979" spans="1:5" x14ac:dyDescent="0.2">
      <c r="A2979" s="24"/>
      <c r="B2979" s="4"/>
      <c r="C2979" s="3"/>
      <c r="D2979" s="5"/>
      <c r="E2979" s="5"/>
    </row>
    <row r="2980" spans="1:5" x14ac:dyDescent="0.2">
      <c r="A2980" s="24"/>
      <c r="B2980" s="4"/>
      <c r="C2980" s="3"/>
      <c r="D2980" s="5"/>
      <c r="E2980" s="5"/>
    </row>
    <row r="2981" spans="1:5" x14ac:dyDescent="0.2">
      <c r="A2981" s="24"/>
      <c r="B2981" s="4"/>
      <c r="C2981" s="3"/>
      <c r="D2981" s="5"/>
      <c r="E2981" s="5"/>
    </row>
    <row r="2982" spans="1:5" x14ac:dyDescent="0.2">
      <c r="A2982" s="24"/>
      <c r="B2982" s="4"/>
      <c r="C2982" s="3"/>
      <c r="D2982" s="5"/>
      <c r="E2982" s="5"/>
    </row>
    <row r="2983" spans="1:5" x14ac:dyDescent="0.2">
      <c r="A2983" s="24"/>
      <c r="B2983" s="4"/>
      <c r="C2983" s="3"/>
      <c r="D2983" s="5"/>
      <c r="E2983" s="5"/>
    </row>
    <row r="2984" spans="1:5" x14ac:dyDescent="0.2">
      <c r="A2984" s="24"/>
      <c r="B2984" s="4"/>
      <c r="C2984" s="3"/>
      <c r="D2984" s="5"/>
      <c r="E2984" s="5"/>
    </row>
    <row r="2985" spans="1:5" x14ac:dyDescent="0.2">
      <c r="A2985" s="24"/>
      <c r="B2985" s="4"/>
      <c r="C2985" s="3"/>
      <c r="D2985" s="5"/>
      <c r="E2985" s="5"/>
    </row>
    <row r="2986" spans="1:5" x14ac:dyDescent="0.2">
      <c r="A2986" s="24"/>
      <c r="B2986" s="4"/>
      <c r="C2986" s="3"/>
      <c r="D2986" s="5"/>
      <c r="E2986" s="5"/>
    </row>
    <row r="2987" spans="1:5" x14ac:dyDescent="0.2">
      <c r="A2987" s="24"/>
      <c r="B2987" s="4"/>
      <c r="C2987" s="3"/>
      <c r="D2987" s="5"/>
      <c r="E2987" s="5"/>
    </row>
    <row r="2988" spans="1:5" x14ac:dyDescent="0.2">
      <c r="A2988" s="24"/>
      <c r="B2988" s="4"/>
      <c r="C2988" s="3"/>
      <c r="D2988" s="5"/>
      <c r="E2988" s="5"/>
    </row>
    <row r="2989" spans="1:5" x14ac:dyDescent="0.2">
      <c r="A2989" s="24"/>
      <c r="B2989" s="4"/>
      <c r="C2989" s="3"/>
      <c r="D2989" s="5"/>
      <c r="E2989" s="5"/>
    </row>
    <row r="2990" spans="1:5" x14ac:dyDescent="0.2">
      <c r="A2990" s="24"/>
      <c r="B2990" s="4"/>
      <c r="C2990" s="3"/>
      <c r="D2990" s="5"/>
      <c r="E2990" s="5"/>
    </row>
    <row r="2991" spans="1:5" x14ac:dyDescent="0.2">
      <c r="A2991" s="24"/>
      <c r="B2991" s="4"/>
      <c r="C2991" s="3"/>
      <c r="D2991" s="5"/>
      <c r="E2991" s="5"/>
    </row>
    <row r="2992" spans="1:5" x14ac:dyDescent="0.2">
      <c r="A2992" s="24"/>
      <c r="B2992" s="4"/>
      <c r="C2992" s="3"/>
      <c r="D2992" s="5"/>
      <c r="E2992" s="5"/>
    </row>
    <row r="2993" spans="1:5" x14ac:dyDescent="0.2">
      <c r="A2993" s="24"/>
      <c r="B2993" s="4"/>
      <c r="C2993" s="3"/>
      <c r="D2993" s="5"/>
      <c r="E2993" s="5"/>
    </row>
    <row r="2994" spans="1:5" x14ac:dyDescent="0.2">
      <c r="A2994" s="24"/>
      <c r="B2994" s="4"/>
      <c r="C2994" s="3"/>
      <c r="D2994" s="5"/>
      <c r="E2994" s="5"/>
    </row>
    <row r="2995" spans="1:5" x14ac:dyDescent="0.2">
      <c r="A2995" s="24"/>
      <c r="B2995" s="4"/>
      <c r="C2995" s="3"/>
      <c r="D2995" s="5"/>
      <c r="E2995" s="5"/>
    </row>
    <row r="2996" spans="1:5" x14ac:dyDescent="0.2">
      <c r="A2996" s="24"/>
      <c r="B2996" s="4"/>
      <c r="C2996" s="3"/>
      <c r="D2996" s="5"/>
      <c r="E2996" s="5"/>
    </row>
    <row r="2997" spans="1:5" x14ac:dyDescent="0.2">
      <c r="A2997" s="24"/>
      <c r="B2997" s="4"/>
      <c r="C2997" s="3"/>
      <c r="D2997" s="5"/>
      <c r="E2997" s="5"/>
    </row>
    <row r="2998" spans="1:5" x14ac:dyDescent="0.2">
      <c r="A2998" s="24"/>
      <c r="B2998" s="4"/>
      <c r="C2998" s="3"/>
      <c r="D2998" s="5"/>
      <c r="E2998" s="5"/>
    </row>
    <row r="2999" spans="1:5" x14ac:dyDescent="0.2">
      <c r="A2999" s="24"/>
      <c r="B2999" s="4"/>
      <c r="C2999" s="3"/>
      <c r="D2999" s="5"/>
      <c r="E2999" s="5"/>
    </row>
    <row r="3000" spans="1:5" x14ac:dyDescent="0.2">
      <c r="A3000" s="24"/>
      <c r="B3000" s="4"/>
      <c r="C3000" s="3"/>
      <c r="D3000" s="5"/>
      <c r="E3000" s="5"/>
    </row>
    <row r="3001" spans="1:5" x14ac:dyDescent="0.2">
      <c r="A3001" s="24"/>
      <c r="B3001" s="4"/>
      <c r="C3001" s="3"/>
      <c r="D3001" s="5"/>
      <c r="E3001" s="5"/>
    </row>
    <row r="3002" spans="1:5" x14ac:dyDescent="0.2">
      <c r="A3002" s="24"/>
      <c r="B3002" s="4"/>
      <c r="C3002" s="3"/>
      <c r="D3002" s="5"/>
      <c r="E3002" s="5"/>
    </row>
    <row r="3003" spans="1:5" x14ac:dyDescent="0.2">
      <c r="A3003" s="24"/>
      <c r="B3003" s="4"/>
      <c r="C3003" s="3"/>
      <c r="D3003" s="5"/>
      <c r="E3003" s="5"/>
    </row>
    <row r="3004" spans="1:5" x14ac:dyDescent="0.2">
      <c r="A3004" s="24"/>
      <c r="B3004" s="4"/>
      <c r="C3004" s="3"/>
      <c r="D3004" s="5"/>
      <c r="E3004" s="5"/>
    </row>
    <row r="3005" spans="1:5" x14ac:dyDescent="0.2">
      <c r="A3005" s="24"/>
      <c r="B3005" s="4"/>
      <c r="C3005" s="3"/>
      <c r="D3005" s="5"/>
      <c r="E3005" s="5"/>
    </row>
    <row r="3006" spans="1:5" x14ac:dyDescent="0.2">
      <c r="A3006" s="24"/>
      <c r="B3006" s="4"/>
      <c r="C3006" s="3"/>
      <c r="D3006" s="5"/>
      <c r="E3006" s="5"/>
    </row>
    <row r="3007" spans="1:5" x14ac:dyDescent="0.2">
      <c r="A3007" s="24"/>
      <c r="B3007" s="4"/>
      <c r="C3007" s="3"/>
      <c r="D3007" s="5"/>
      <c r="E3007" s="5"/>
    </row>
    <row r="3008" spans="1:5" x14ac:dyDescent="0.2">
      <c r="A3008" s="24"/>
      <c r="B3008" s="4"/>
      <c r="C3008" s="3"/>
      <c r="D3008" s="5"/>
      <c r="E3008" s="5"/>
    </row>
    <row r="3009" spans="1:5" x14ac:dyDescent="0.2">
      <c r="A3009" s="24"/>
      <c r="B3009" s="4"/>
      <c r="C3009" s="3"/>
      <c r="D3009" s="5"/>
      <c r="E3009" s="5"/>
    </row>
    <row r="3010" spans="1:5" x14ac:dyDescent="0.2">
      <c r="A3010" s="24"/>
      <c r="B3010" s="4"/>
      <c r="C3010" s="3"/>
      <c r="D3010" s="5"/>
      <c r="E3010" s="5"/>
    </row>
    <row r="3011" spans="1:5" x14ac:dyDescent="0.2">
      <c r="A3011" s="24"/>
      <c r="B3011" s="4"/>
      <c r="C3011" s="3"/>
      <c r="D3011" s="5"/>
      <c r="E3011" s="5"/>
    </row>
    <row r="3012" spans="1:5" x14ac:dyDescent="0.2">
      <c r="A3012" s="24"/>
      <c r="B3012" s="4"/>
      <c r="C3012" s="3"/>
      <c r="D3012" s="5"/>
      <c r="E3012" s="5"/>
    </row>
    <row r="3013" spans="1:5" x14ac:dyDescent="0.2">
      <c r="A3013" s="24"/>
      <c r="B3013" s="4"/>
      <c r="C3013" s="3"/>
      <c r="D3013" s="5"/>
      <c r="E3013" s="5"/>
    </row>
    <row r="3014" spans="1:5" x14ac:dyDescent="0.2">
      <c r="A3014" s="24"/>
      <c r="B3014" s="4"/>
      <c r="C3014" s="3"/>
      <c r="D3014" s="5"/>
      <c r="E3014" s="5"/>
    </row>
    <row r="3015" spans="1:5" x14ac:dyDescent="0.2">
      <c r="A3015" s="24"/>
      <c r="B3015" s="4"/>
      <c r="C3015" s="3"/>
      <c r="D3015" s="5"/>
      <c r="E3015" s="5"/>
    </row>
    <row r="3016" spans="1:5" x14ac:dyDescent="0.2">
      <c r="A3016" s="24"/>
      <c r="B3016" s="4"/>
      <c r="C3016" s="3"/>
      <c r="D3016" s="5"/>
      <c r="E3016" s="5"/>
    </row>
    <row r="3017" spans="1:5" x14ac:dyDescent="0.2">
      <c r="A3017" s="24"/>
      <c r="B3017" s="4"/>
      <c r="C3017" s="3"/>
      <c r="D3017" s="5"/>
      <c r="E3017" s="5"/>
    </row>
    <row r="3018" spans="1:5" x14ac:dyDescent="0.2">
      <c r="A3018" s="24"/>
      <c r="B3018" s="4"/>
      <c r="C3018" s="3"/>
      <c r="D3018" s="5"/>
      <c r="E3018" s="5"/>
    </row>
    <row r="3019" spans="1:5" x14ac:dyDescent="0.2">
      <c r="A3019" s="24"/>
      <c r="B3019" s="4"/>
      <c r="C3019" s="3"/>
      <c r="D3019" s="5"/>
      <c r="E3019" s="5"/>
    </row>
    <row r="3020" spans="1:5" x14ac:dyDescent="0.2">
      <c r="A3020" s="24"/>
      <c r="B3020" s="4"/>
      <c r="C3020" s="3"/>
      <c r="D3020" s="5"/>
      <c r="E3020" s="5"/>
    </row>
    <row r="3021" spans="1:5" x14ac:dyDescent="0.2">
      <c r="A3021" s="24"/>
      <c r="B3021" s="4"/>
      <c r="C3021" s="3"/>
      <c r="D3021" s="5"/>
      <c r="E3021" s="5"/>
    </row>
    <row r="3022" spans="1:5" x14ac:dyDescent="0.2">
      <c r="A3022" s="24"/>
      <c r="B3022" s="4"/>
      <c r="C3022" s="3"/>
      <c r="D3022" s="5"/>
      <c r="E3022" s="5"/>
    </row>
    <row r="3023" spans="1:5" x14ac:dyDescent="0.2">
      <c r="A3023" s="24"/>
      <c r="B3023" s="4"/>
      <c r="C3023" s="3"/>
      <c r="D3023" s="5"/>
      <c r="E3023" s="5"/>
    </row>
    <row r="3024" spans="1:5" x14ac:dyDescent="0.2">
      <c r="A3024" s="24"/>
      <c r="B3024" s="4"/>
      <c r="C3024" s="3"/>
      <c r="D3024" s="5"/>
      <c r="E3024" s="5"/>
    </row>
    <row r="3025" spans="1:5" x14ac:dyDescent="0.2">
      <c r="A3025" s="24"/>
      <c r="B3025" s="4"/>
      <c r="C3025" s="3"/>
      <c r="D3025" s="5"/>
      <c r="E3025" s="5"/>
    </row>
    <row r="3026" spans="1:5" x14ac:dyDescent="0.2">
      <c r="A3026" s="24"/>
      <c r="B3026" s="4"/>
      <c r="C3026" s="3"/>
      <c r="D3026" s="5"/>
      <c r="E3026" s="5"/>
    </row>
    <row r="3027" spans="1:5" x14ac:dyDescent="0.2">
      <c r="A3027" s="24"/>
      <c r="B3027" s="4"/>
      <c r="C3027" s="3"/>
      <c r="D3027" s="5"/>
      <c r="E3027" s="5"/>
    </row>
    <row r="3028" spans="1:5" x14ac:dyDescent="0.2">
      <c r="A3028" s="24"/>
      <c r="B3028" s="4"/>
      <c r="C3028" s="3"/>
      <c r="D3028" s="5"/>
      <c r="E3028" s="5"/>
    </row>
    <row r="3029" spans="1:5" x14ac:dyDescent="0.2">
      <c r="A3029" s="24"/>
      <c r="B3029" s="4"/>
      <c r="C3029" s="3"/>
      <c r="D3029" s="5"/>
      <c r="E3029" s="5"/>
    </row>
    <row r="3030" spans="1:5" x14ac:dyDescent="0.2">
      <c r="A3030" s="24"/>
      <c r="B3030" s="4"/>
      <c r="C3030" s="3"/>
      <c r="D3030" s="5"/>
      <c r="E3030" s="5"/>
    </row>
    <row r="3031" spans="1:5" x14ac:dyDescent="0.2">
      <c r="A3031" s="24"/>
      <c r="B3031" s="4"/>
      <c r="C3031" s="3"/>
      <c r="D3031" s="5"/>
      <c r="E3031" s="5"/>
    </row>
    <row r="3032" spans="1:5" x14ac:dyDescent="0.2">
      <c r="A3032" s="24"/>
      <c r="B3032" s="4"/>
      <c r="C3032" s="3"/>
      <c r="D3032" s="5"/>
      <c r="E3032" s="5"/>
    </row>
    <row r="3033" spans="1:5" x14ac:dyDescent="0.2">
      <c r="A3033" s="24"/>
      <c r="B3033" s="4"/>
      <c r="C3033" s="3"/>
      <c r="D3033" s="5"/>
      <c r="E3033" s="5"/>
    </row>
    <row r="3034" spans="1:5" x14ac:dyDescent="0.2">
      <c r="A3034" s="24"/>
      <c r="B3034" s="4"/>
      <c r="C3034" s="3"/>
      <c r="D3034" s="5"/>
      <c r="E3034" s="5"/>
    </row>
    <row r="3035" spans="1:5" x14ac:dyDescent="0.2">
      <c r="A3035" s="24"/>
      <c r="B3035" s="4"/>
      <c r="C3035" s="3"/>
      <c r="D3035" s="5"/>
      <c r="E3035" s="5"/>
    </row>
    <row r="3036" spans="1:5" x14ac:dyDescent="0.2">
      <c r="A3036" s="24"/>
      <c r="B3036" s="4"/>
      <c r="C3036" s="3"/>
      <c r="D3036" s="5"/>
      <c r="E3036" s="5"/>
    </row>
    <row r="3037" spans="1:5" x14ac:dyDescent="0.2">
      <c r="A3037" s="24"/>
      <c r="B3037" s="4"/>
      <c r="C3037" s="3"/>
      <c r="D3037" s="5"/>
      <c r="E3037" s="5"/>
    </row>
    <row r="3038" spans="1:5" x14ac:dyDescent="0.2">
      <c r="A3038" s="24"/>
      <c r="B3038" s="4"/>
      <c r="C3038" s="3"/>
      <c r="D3038" s="5"/>
      <c r="E3038" s="5"/>
    </row>
    <row r="3039" spans="1:5" x14ac:dyDescent="0.2">
      <c r="A3039" s="24"/>
      <c r="B3039" s="4"/>
      <c r="C3039" s="3"/>
      <c r="D3039" s="5"/>
      <c r="E3039" s="5"/>
    </row>
    <row r="3040" spans="1:5" x14ac:dyDescent="0.2">
      <c r="A3040" s="24"/>
      <c r="B3040" s="4"/>
      <c r="C3040" s="3"/>
      <c r="D3040" s="5"/>
      <c r="E3040" s="5"/>
    </row>
    <row r="3041" spans="1:5" x14ac:dyDescent="0.2">
      <c r="A3041" s="24"/>
      <c r="B3041" s="4"/>
      <c r="C3041" s="3"/>
      <c r="D3041" s="5"/>
      <c r="E3041" s="5"/>
    </row>
    <row r="3042" spans="1:5" x14ac:dyDescent="0.2">
      <c r="A3042" s="24"/>
      <c r="B3042" s="4"/>
      <c r="C3042" s="3"/>
      <c r="D3042" s="5"/>
      <c r="E3042" s="5"/>
    </row>
    <row r="3043" spans="1:5" x14ac:dyDescent="0.2">
      <c r="A3043" s="24"/>
      <c r="B3043" s="4"/>
      <c r="C3043" s="3"/>
      <c r="D3043" s="5"/>
      <c r="E3043" s="5"/>
    </row>
    <row r="3044" spans="1:5" x14ac:dyDescent="0.2">
      <c r="A3044" s="24"/>
      <c r="B3044" s="4"/>
      <c r="C3044" s="3"/>
      <c r="D3044" s="5"/>
      <c r="E3044" s="5"/>
    </row>
    <row r="3045" spans="1:5" x14ac:dyDescent="0.2">
      <c r="A3045" s="24"/>
      <c r="B3045" s="4"/>
      <c r="C3045" s="3"/>
      <c r="D3045" s="5"/>
      <c r="E3045" s="5"/>
    </row>
    <row r="3046" spans="1:5" x14ac:dyDescent="0.2">
      <c r="A3046" s="24"/>
      <c r="B3046" s="4"/>
      <c r="C3046" s="3"/>
      <c r="D3046" s="5"/>
      <c r="E3046" s="5"/>
    </row>
    <row r="3047" spans="1:5" x14ac:dyDescent="0.2">
      <c r="A3047" s="24"/>
      <c r="B3047" s="4"/>
      <c r="C3047" s="3"/>
      <c r="D3047" s="5"/>
      <c r="E3047" s="5"/>
    </row>
    <row r="3048" spans="1:5" x14ac:dyDescent="0.2">
      <c r="A3048" s="24"/>
      <c r="B3048" s="4"/>
      <c r="C3048" s="3"/>
      <c r="D3048" s="5"/>
      <c r="E3048" s="5"/>
    </row>
    <row r="3049" spans="1:5" x14ac:dyDescent="0.2">
      <c r="A3049" s="24"/>
      <c r="B3049" s="4"/>
      <c r="C3049" s="3"/>
      <c r="D3049" s="5"/>
      <c r="E3049" s="5"/>
    </row>
    <row r="3050" spans="1:5" x14ac:dyDescent="0.2">
      <c r="A3050" s="24"/>
      <c r="B3050" s="4"/>
      <c r="C3050" s="3"/>
      <c r="D3050" s="5"/>
      <c r="E3050" s="5"/>
    </row>
    <row r="3051" spans="1:5" x14ac:dyDescent="0.2">
      <c r="A3051" s="24"/>
      <c r="B3051" s="4"/>
      <c r="C3051" s="3"/>
      <c r="D3051" s="5"/>
      <c r="E3051" s="5"/>
    </row>
    <row r="3052" spans="1:5" x14ac:dyDescent="0.2">
      <c r="A3052" s="24"/>
      <c r="B3052" s="4"/>
      <c r="C3052" s="3"/>
      <c r="D3052" s="5"/>
      <c r="E3052" s="5"/>
    </row>
    <row r="3053" spans="1:5" x14ac:dyDescent="0.2">
      <c r="A3053" s="24"/>
      <c r="B3053" s="4"/>
      <c r="C3053" s="3"/>
      <c r="D3053" s="5"/>
      <c r="E3053" s="5"/>
    </row>
    <row r="3054" spans="1:5" x14ac:dyDescent="0.2">
      <c r="A3054" s="24"/>
      <c r="B3054" s="4"/>
      <c r="C3054" s="3"/>
      <c r="D3054" s="5"/>
      <c r="E3054" s="5"/>
    </row>
    <row r="3055" spans="1:5" x14ac:dyDescent="0.2">
      <c r="A3055" s="24"/>
      <c r="B3055" s="4"/>
      <c r="C3055" s="3"/>
      <c r="D3055" s="5"/>
      <c r="E3055" s="5"/>
    </row>
    <row r="3056" spans="1:5" x14ac:dyDescent="0.2">
      <c r="A3056" s="24"/>
      <c r="B3056" s="4"/>
      <c r="C3056" s="3"/>
      <c r="D3056" s="5"/>
      <c r="E3056" s="5"/>
    </row>
    <row r="3057" spans="1:5" x14ac:dyDescent="0.2">
      <c r="A3057" s="24"/>
      <c r="B3057" s="4"/>
      <c r="C3057" s="3"/>
      <c r="D3057" s="5"/>
      <c r="E3057" s="5"/>
    </row>
    <row r="3058" spans="1:5" x14ac:dyDescent="0.2">
      <c r="A3058" s="24"/>
      <c r="B3058" s="4"/>
      <c r="C3058" s="3"/>
      <c r="D3058" s="5"/>
      <c r="E3058" s="5"/>
    </row>
    <row r="3059" spans="1:5" x14ac:dyDescent="0.2">
      <c r="A3059" s="24"/>
      <c r="B3059" s="4"/>
      <c r="C3059" s="3"/>
      <c r="D3059" s="5"/>
      <c r="E3059" s="5"/>
    </row>
    <row r="3060" spans="1:5" x14ac:dyDescent="0.2">
      <c r="A3060" s="24"/>
      <c r="B3060" s="4"/>
      <c r="C3060" s="3"/>
      <c r="D3060" s="5"/>
      <c r="E3060" s="5"/>
    </row>
    <row r="3061" spans="1:5" x14ac:dyDescent="0.2">
      <c r="A3061" s="24"/>
      <c r="B3061" s="4"/>
      <c r="C3061" s="3"/>
      <c r="D3061" s="5"/>
      <c r="E3061" s="5"/>
    </row>
    <row r="3062" spans="1:5" x14ac:dyDescent="0.2">
      <c r="A3062" s="24"/>
      <c r="B3062" s="4"/>
      <c r="C3062" s="3"/>
      <c r="D3062" s="5"/>
      <c r="E3062" s="5"/>
    </row>
    <row r="3063" spans="1:5" x14ac:dyDescent="0.2">
      <c r="A3063" s="24"/>
      <c r="B3063" s="4"/>
      <c r="C3063" s="3"/>
      <c r="D3063" s="5"/>
      <c r="E3063" s="5"/>
    </row>
    <row r="3064" spans="1:5" x14ac:dyDescent="0.2">
      <c r="A3064" s="24"/>
      <c r="B3064" s="4"/>
      <c r="C3064" s="3"/>
      <c r="D3064" s="5"/>
      <c r="E3064" s="5"/>
    </row>
    <row r="3065" spans="1:5" x14ac:dyDescent="0.2">
      <c r="A3065" s="24"/>
      <c r="B3065" s="4"/>
      <c r="C3065" s="3"/>
      <c r="D3065" s="5"/>
      <c r="E3065" s="5"/>
    </row>
    <row r="3066" spans="1:5" x14ac:dyDescent="0.2">
      <c r="A3066" s="24"/>
      <c r="B3066" s="4"/>
      <c r="C3066" s="3"/>
      <c r="D3066" s="5"/>
      <c r="E3066" s="5"/>
    </row>
    <row r="3067" spans="1:5" x14ac:dyDescent="0.2">
      <c r="A3067" s="24"/>
      <c r="B3067" s="4"/>
      <c r="C3067" s="3"/>
      <c r="D3067" s="5"/>
      <c r="E3067" s="5"/>
    </row>
    <row r="3068" spans="1:5" x14ac:dyDescent="0.2">
      <c r="A3068" s="24"/>
      <c r="B3068" s="4"/>
      <c r="C3068" s="3"/>
      <c r="D3068" s="5"/>
      <c r="E3068" s="5"/>
    </row>
    <row r="3069" spans="1:5" x14ac:dyDescent="0.2">
      <c r="A3069" s="24"/>
      <c r="B3069" s="4"/>
      <c r="C3069" s="3"/>
      <c r="D3069" s="5"/>
      <c r="E3069" s="5"/>
    </row>
    <row r="3070" spans="1:5" x14ac:dyDescent="0.2">
      <c r="A3070" s="24"/>
      <c r="B3070" s="4"/>
      <c r="C3070" s="3"/>
      <c r="D3070" s="5"/>
      <c r="E3070" s="5"/>
    </row>
    <row r="3071" spans="1:5" x14ac:dyDescent="0.2">
      <c r="A3071" s="24"/>
      <c r="B3071" s="4"/>
      <c r="C3071" s="3"/>
      <c r="D3071" s="5"/>
      <c r="E3071" s="5"/>
    </row>
    <row r="3072" spans="1:5" x14ac:dyDescent="0.2">
      <c r="A3072" s="24"/>
      <c r="B3072" s="4"/>
      <c r="C3072" s="3"/>
      <c r="D3072" s="5"/>
      <c r="E3072" s="5"/>
    </row>
    <row r="3073" spans="1:5" x14ac:dyDescent="0.2">
      <c r="A3073" s="24"/>
      <c r="B3073" s="4"/>
      <c r="C3073" s="3"/>
      <c r="D3073" s="5"/>
      <c r="E3073" s="5"/>
    </row>
    <row r="3074" spans="1:5" x14ac:dyDescent="0.2">
      <c r="A3074" s="24"/>
      <c r="B3074" s="4"/>
      <c r="C3074" s="3"/>
      <c r="D3074" s="5"/>
      <c r="E3074" s="5"/>
    </row>
    <row r="3075" spans="1:5" x14ac:dyDescent="0.2">
      <c r="A3075" s="24"/>
      <c r="B3075" s="4"/>
      <c r="C3075" s="3"/>
      <c r="D3075" s="5"/>
      <c r="E3075" s="5"/>
    </row>
    <row r="3076" spans="1:5" x14ac:dyDescent="0.2">
      <c r="A3076" s="24"/>
      <c r="B3076" s="4"/>
      <c r="C3076" s="3"/>
      <c r="D3076" s="5"/>
      <c r="E3076" s="5"/>
    </row>
    <row r="3077" spans="1:5" x14ac:dyDescent="0.2">
      <c r="A3077" s="24"/>
      <c r="B3077" s="4"/>
      <c r="C3077" s="3"/>
      <c r="D3077" s="5"/>
      <c r="E3077" s="5"/>
    </row>
    <row r="3078" spans="1:5" x14ac:dyDescent="0.2">
      <c r="A3078" s="24"/>
      <c r="B3078" s="4"/>
      <c r="C3078" s="3"/>
      <c r="D3078" s="5"/>
      <c r="E3078" s="5"/>
    </row>
    <row r="3079" spans="1:5" x14ac:dyDescent="0.2">
      <c r="A3079" s="24"/>
      <c r="B3079" s="4"/>
      <c r="C3079" s="3"/>
      <c r="D3079" s="5"/>
      <c r="E3079" s="5"/>
    </row>
    <row r="3080" spans="1:5" x14ac:dyDescent="0.2">
      <c r="A3080" s="24"/>
      <c r="B3080" s="4"/>
      <c r="C3080" s="3"/>
      <c r="D3080" s="5"/>
      <c r="E3080" s="5"/>
    </row>
    <row r="3081" spans="1:5" x14ac:dyDescent="0.2">
      <c r="A3081" s="24"/>
      <c r="B3081" s="4"/>
      <c r="C3081" s="3"/>
      <c r="D3081" s="5"/>
      <c r="E3081" s="5"/>
    </row>
    <row r="3082" spans="1:5" x14ac:dyDescent="0.2">
      <c r="A3082" s="24"/>
      <c r="B3082" s="4"/>
      <c r="C3082" s="3"/>
      <c r="D3082" s="5"/>
      <c r="E3082" s="5"/>
    </row>
    <row r="3083" spans="1:5" x14ac:dyDescent="0.2">
      <c r="A3083" s="24"/>
      <c r="B3083" s="4"/>
      <c r="C3083" s="3"/>
      <c r="D3083" s="5"/>
      <c r="E3083" s="5"/>
    </row>
    <row r="3084" spans="1:5" x14ac:dyDescent="0.2">
      <c r="A3084" s="24"/>
      <c r="B3084" s="4"/>
      <c r="C3084" s="3"/>
      <c r="D3084" s="5"/>
      <c r="E3084" s="5"/>
    </row>
    <row r="3085" spans="1:5" x14ac:dyDescent="0.2">
      <c r="A3085" s="24"/>
      <c r="B3085" s="4"/>
      <c r="C3085" s="3"/>
      <c r="D3085" s="5"/>
      <c r="E3085" s="5"/>
    </row>
    <row r="3086" spans="1:5" x14ac:dyDescent="0.2">
      <c r="A3086" s="24"/>
      <c r="B3086" s="4"/>
      <c r="C3086" s="3"/>
      <c r="D3086" s="5"/>
      <c r="E3086" s="5"/>
    </row>
    <row r="3087" spans="1:5" x14ac:dyDescent="0.2">
      <c r="A3087" s="24"/>
      <c r="B3087" s="4"/>
      <c r="C3087" s="3"/>
      <c r="D3087" s="5"/>
      <c r="E3087" s="5"/>
    </row>
    <row r="3088" spans="1:5" x14ac:dyDescent="0.2">
      <c r="A3088" s="24"/>
      <c r="B3088" s="4"/>
      <c r="C3088" s="3"/>
      <c r="D3088" s="5"/>
      <c r="E3088" s="5"/>
    </row>
    <row r="3089" spans="1:5" x14ac:dyDescent="0.2">
      <c r="A3089" s="24"/>
      <c r="B3089" s="4"/>
      <c r="C3089" s="3"/>
      <c r="D3089" s="5"/>
      <c r="E3089" s="5"/>
    </row>
    <row r="3090" spans="1:5" x14ac:dyDescent="0.2">
      <c r="A3090" s="24"/>
      <c r="B3090" s="4"/>
      <c r="C3090" s="3"/>
      <c r="D3090" s="5"/>
      <c r="E3090" s="5"/>
    </row>
    <row r="3091" spans="1:5" x14ac:dyDescent="0.2">
      <c r="A3091" s="24"/>
      <c r="B3091" s="4"/>
      <c r="C3091" s="3"/>
      <c r="D3091" s="5"/>
      <c r="E3091" s="5"/>
    </row>
    <row r="3092" spans="1:5" x14ac:dyDescent="0.2">
      <c r="A3092" s="24"/>
      <c r="B3092" s="4"/>
      <c r="C3092" s="3"/>
      <c r="D3092" s="5"/>
      <c r="E3092" s="5"/>
    </row>
    <row r="3093" spans="1:5" x14ac:dyDescent="0.2">
      <c r="A3093" s="24"/>
      <c r="B3093" s="4"/>
      <c r="C3093" s="3"/>
      <c r="D3093" s="5"/>
      <c r="E3093" s="5"/>
    </row>
    <row r="3094" spans="1:5" x14ac:dyDescent="0.2">
      <c r="A3094" s="24"/>
      <c r="B3094" s="4"/>
      <c r="C3094" s="3"/>
      <c r="D3094" s="5"/>
      <c r="E3094" s="5"/>
    </row>
    <row r="3095" spans="1:5" x14ac:dyDescent="0.2">
      <c r="A3095" s="24"/>
      <c r="B3095" s="4"/>
      <c r="C3095" s="3"/>
      <c r="D3095" s="5"/>
      <c r="E3095" s="5"/>
    </row>
    <row r="3096" spans="1:5" x14ac:dyDescent="0.2">
      <c r="A3096" s="24"/>
      <c r="B3096" s="4"/>
      <c r="C3096" s="3"/>
      <c r="D3096" s="5"/>
      <c r="E3096" s="5"/>
    </row>
    <row r="3097" spans="1:5" x14ac:dyDescent="0.2">
      <c r="A3097" s="24"/>
      <c r="B3097" s="4"/>
      <c r="C3097" s="3"/>
      <c r="D3097" s="5"/>
      <c r="E3097" s="5"/>
    </row>
    <row r="3098" spans="1:5" x14ac:dyDescent="0.2">
      <c r="A3098" s="24"/>
      <c r="B3098" s="4"/>
      <c r="C3098" s="3"/>
      <c r="D3098" s="5"/>
      <c r="E3098" s="5"/>
    </row>
    <row r="3099" spans="1:5" x14ac:dyDescent="0.2">
      <c r="A3099" s="24"/>
      <c r="B3099" s="4"/>
      <c r="C3099" s="3"/>
      <c r="D3099" s="5"/>
      <c r="E3099" s="5"/>
    </row>
    <row r="3100" spans="1:5" x14ac:dyDescent="0.2">
      <c r="A3100" s="24"/>
      <c r="B3100" s="4"/>
      <c r="C3100" s="3"/>
      <c r="D3100" s="5"/>
      <c r="E3100" s="5"/>
    </row>
    <row r="3101" spans="1:5" x14ac:dyDescent="0.2">
      <c r="A3101" s="24"/>
      <c r="B3101" s="4"/>
      <c r="C3101" s="3"/>
      <c r="D3101" s="5"/>
      <c r="E3101" s="5"/>
    </row>
    <row r="3102" spans="1:5" x14ac:dyDescent="0.2">
      <c r="A3102" s="24"/>
      <c r="B3102" s="4"/>
      <c r="C3102" s="3"/>
      <c r="D3102" s="5"/>
      <c r="E3102" s="5"/>
    </row>
    <row r="3103" spans="1:5" x14ac:dyDescent="0.2">
      <c r="A3103" s="24"/>
      <c r="B3103" s="4"/>
      <c r="C3103" s="3"/>
      <c r="D3103" s="5"/>
      <c r="E3103" s="5"/>
    </row>
    <row r="3104" spans="1:5" x14ac:dyDescent="0.2">
      <c r="A3104" s="24"/>
      <c r="B3104" s="4"/>
      <c r="C3104" s="3"/>
      <c r="D3104" s="5"/>
      <c r="E3104" s="5"/>
    </row>
    <row r="3105" spans="1:5" x14ac:dyDescent="0.2">
      <c r="A3105" s="24"/>
      <c r="B3105" s="4"/>
      <c r="C3105" s="3"/>
      <c r="D3105" s="5"/>
      <c r="E3105" s="5"/>
    </row>
    <row r="3106" spans="1:5" x14ac:dyDescent="0.2">
      <c r="A3106" s="24"/>
      <c r="B3106" s="4"/>
      <c r="C3106" s="3"/>
      <c r="D3106" s="5"/>
      <c r="E3106" s="5"/>
    </row>
    <row r="3107" spans="1:5" x14ac:dyDescent="0.2">
      <c r="A3107" s="24"/>
      <c r="B3107" s="4"/>
      <c r="C3107" s="3"/>
      <c r="D3107" s="5"/>
      <c r="E3107" s="5"/>
    </row>
    <row r="3108" spans="1:5" x14ac:dyDescent="0.2">
      <c r="A3108" s="24"/>
      <c r="B3108" s="4"/>
      <c r="C3108" s="3"/>
      <c r="D3108" s="5"/>
      <c r="E3108" s="5"/>
    </row>
    <row r="3109" spans="1:5" x14ac:dyDescent="0.2">
      <c r="A3109" s="24"/>
      <c r="B3109" s="4"/>
      <c r="C3109" s="3"/>
      <c r="D3109" s="5"/>
      <c r="E3109" s="5"/>
    </row>
    <row r="3110" spans="1:5" x14ac:dyDescent="0.2">
      <c r="A3110" s="24"/>
      <c r="B3110" s="4"/>
      <c r="C3110" s="3"/>
      <c r="D3110" s="5"/>
      <c r="E3110" s="5"/>
    </row>
    <row r="3111" spans="1:5" x14ac:dyDescent="0.2">
      <c r="A3111" s="24"/>
      <c r="B3111" s="4"/>
      <c r="C3111" s="3"/>
      <c r="D3111" s="5"/>
      <c r="E3111" s="5"/>
    </row>
    <row r="3112" spans="1:5" x14ac:dyDescent="0.2">
      <c r="A3112" s="24"/>
      <c r="B3112" s="4"/>
      <c r="C3112" s="3"/>
      <c r="D3112" s="5"/>
      <c r="E3112" s="5"/>
    </row>
    <row r="3113" spans="1:5" x14ac:dyDescent="0.2">
      <c r="A3113" s="24"/>
      <c r="B3113" s="4"/>
      <c r="C3113" s="3"/>
      <c r="D3113" s="5"/>
      <c r="E3113" s="5"/>
    </row>
    <row r="3114" spans="1:5" x14ac:dyDescent="0.2">
      <c r="A3114" s="24"/>
      <c r="B3114" s="4"/>
      <c r="C3114" s="3"/>
      <c r="D3114" s="5"/>
      <c r="E3114" s="5"/>
    </row>
    <row r="3115" spans="1:5" x14ac:dyDescent="0.2">
      <c r="A3115" s="24"/>
      <c r="B3115" s="4"/>
      <c r="C3115" s="3"/>
      <c r="D3115" s="5"/>
      <c r="E3115" s="5"/>
    </row>
    <row r="3116" spans="1:5" x14ac:dyDescent="0.2">
      <c r="A3116" s="24"/>
      <c r="B3116" s="4"/>
      <c r="C3116" s="3"/>
      <c r="D3116" s="5"/>
      <c r="E3116" s="5"/>
    </row>
    <row r="3117" spans="1:5" x14ac:dyDescent="0.2">
      <c r="A3117" s="24"/>
      <c r="B3117" s="4"/>
      <c r="C3117" s="3"/>
      <c r="D3117" s="5"/>
      <c r="E3117" s="5"/>
    </row>
    <row r="3118" spans="1:5" x14ac:dyDescent="0.2">
      <c r="A3118" s="24"/>
      <c r="B3118" s="4"/>
      <c r="C3118" s="3"/>
      <c r="D3118" s="5"/>
      <c r="E3118" s="5"/>
    </row>
    <row r="3119" spans="1:5" x14ac:dyDescent="0.2">
      <c r="A3119" s="24"/>
      <c r="B3119" s="4"/>
      <c r="C3119" s="3"/>
      <c r="D3119" s="5"/>
      <c r="E3119" s="5"/>
    </row>
    <row r="3120" spans="1:5" x14ac:dyDescent="0.2">
      <c r="A3120" s="24"/>
      <c r="B3120" s="4"/>
      <c r="C3120" s="3"/>
      <c r="D3120" s="5"/>
      <c r="E3120" s="5"/>
    </row>
    <row r="3121" spans="1:5" x14ac:dyDescent="0.2">
      <c r="A3121" s="24"/>
      <c r="B3121" s="4"/>
      <c r="C3121" s="3"/>
      <c r="D3121" s="5"/>
      <c r="E3121" s="5"/>
    </row>
    <row r="3122" spans="1:5" x14ac:dyDescent="0.2">
      <c r="A3122" s="24"/>
      <c r="B3122" s="4"/>
      <c r="C3122" s="3"/>
      <c r="D3122" s="5"/>
      <c r="E3122" s="5"/>
    </row>
    <row r="3123" spans="1:5" x14ac:dyDescent="0.2">
      <c r="A3123" s="24"/>
      <c r="B3123" s="4"/>
      <c r="C3123" s="3"/>
      <c r="D3123" s="5"/>
      <c r="E3123" s="5"/>
    </row>
    <row r="3124" spans="1:5" x14ac:dyDescent="0.2">
      <c r="A3124" s="24"/>
      <c r="B3124" s="4"/>
      <c r="C3124" s="3"/>
      <c r="D3124" s="5"/>
      <c r="E3124" s="5"/>
    </row>
    <row r="3125" spans="1:5" x14ac:dyDescent="0.2">
      <c r="A3125" s="24"/>
      <c r="B3125" s="4"/>
      <c r="C3125" s="3"/>
      <c r="D3125" s="5"/>
      <c r="E3125" s="5"/>
    </row>
    <row r="3126" spans="1:5" x14ac:dyDescent="0.2">
      <c r="A3126" s="24"/>
      <c r="B3126" s="4"/>
      <c r="C3126" s="3"/>
      <c r="D3126" s="5"/>
      <c r="E3126" s="5"/>
    </row>
    <row r="3127" spans="1:5" x14ac:dyDescent="0.2">
      <c r="A3127" s="24"/>
      <c r="B3127" s="4"/>
      <c r="C3127" s="3"/>
      <c r="D3127" s="5"/>
      <c r="E3127" s="5"/>
    </row>
    <row r="3128" spans="1:5" x14ac:dyDescent="0.2">
      <c r="A3128" s="24"/>
      <c r="B3128" s="4"/>
      <c r="C3128" s="3"/>
      <c r="D3128" s="5"/>
      <c r="E3128" s="5"/>
    </row>
    <row r="3129" spans="1:5" x14ac:dyDescent="0.2">
      <c r="A3129" s="24"/>
      <c r="B3129" s="4"/>
      <c r="C3129" s="3"/>
      <c r="D3129" s="5"/>
      <c r="E3129" s="5"/>
    </row>
    <row r="3130" spans="1:5" x14ac:dyDescent="0.2">
      <c r="A3130" s="24"/>
      <c r="B3130" s="4"/>
      <c r="C3130" s="3"/>
      <c r="D3130" s="5"/>
      <c r="E3130" s="5"/>
    </row>
    <row r="3131" spans="1:5" x14ac:dyDescent="0.2">
      <c r="A3131" s="24"/>
      <c r="B3131" s="4"/>
      <c r="C3131" s="3"/>
      <c r="D3131" s="5"/>
      <c r="E3131" s="5"/>
    </row>
    <row r="3132" spans="1:5" x14ac:dyDescent="0.2">
      <c r="A3132" s="24"/>
      <c r="B3132" s="4"/>
      <c r="C3132" s="3"/>
      <c r="D3132" s="5"/>
      <c r="E3132" s="5"/>
    </row>
    <row r="3133" spans="1:5" x14ac:dyDescent="0.2">
      <c r="A3133" s="24"/>
      <c r="B3133" s="4"/>
      <c r="C3133" s="3"/>
      <c r="D3133" s="5"/>
      <c r="E3133" s="5"/>
    </row>
    <row r="3134" spans="1:5" x14ac:dyDescent="0.2">
      <c r="A3134" s="24"/>
      <c r="B3134" s="4"/>
      <c r="C3134" s="3"/>
      <c r="D3134" s="5"/>
      <c r="E3134" s="5"/>
    </row>
    <row r="3135" spans="1:5" x14ac:dyDescent="0.2">
      <c r="A3135" s="24"/>
      <c r="B3135" s="4"/>
      <c r="C3135" s="3"/>
      <c r="D3135" s="5"/>
      <c r="E3135" s="5"/>
    </row>
    <row r="3136" spans="1:5" x14ac:dyDescent="0.2">
      <c r="A3136" s="24"/>
      <c r="B3136" s="4"/>
      <c r="C3136" s="3"/>
      <c r="D3136" s="5"/>
      <c r="E3136" s="5"/>
    </row>
    <row r="3137" spans="1:5" x14ac:dyDescent="0.2">
      <c r="A3137" s="24"/>
      <c r="B3137" s="4"/>
      <c r="C3137" s="3"/>
      <c r="D3137" s="5"/>
      <c r="E3137" s="5"/>
    </row>
    <row r="3138" spans="1:5" x14ac:dyDescent="0.2">
      <c r="A3138" s="24"/>
      <c r="B3138" s="4"/>
      <c r="C3138" s="3"/>
      <c r="D3138" s="5"/>
      <c r="E3138" s="5"/>
    </row>
    <row r="3139" spans="1:5" x14ac:dyDescent="0.2">
      <c r="A3139" s="24"/>
      <c r="B3139" s="4"/>
      <c r="C3139" s="3"/>
      <c r="D3139" s="5"/>
      <c r="E3139" s="5"/>
    </row>
    <row r="3140" spans="1:5" x14ac:dyDescent="0.2">
      <c r="A3140" s="24"/>
      <c r="B3140" s="4"/>
      <c r="C3140" s="3"/>
      <c r="D3140" s="5"/>
      <c r="E3140" s="5"/>
    </row>
    <row r="3141" spans="1:5" x14ac:dyDescent="0.2">
      <c r="A3141" s="24"/>
      <c r="B3141" s="4"/>
      <c r="C3141" s="3"/>
      <c r="D3141" s="5"/>
      <c r="E3141" s="5"/>
    </row>
    <row r="3142" spans="1:5" x14ac:dyDescent="0.2">
      <c r="A3142" s="24"/>
      <c r="B3142" s="4"/>
      <c r="C3142" s="3"/>
      <c r="D3142" s="5"/>
      <c r="E3142" s="5"/>
    </row>
    <row r="3143" spans="1:5" x14ac:dyDescent="0.2">
      <c r="A3143" s="24"/>
      <c r="B3143" s="4"/>
      <c r="C3143" s="3"/>
      <c r="D3143" s="5"/>
      <c r="E3143" s="5"/>
    </row>
    <row r="3144" spans="1:5" x14ac:dyDescent="0.2">
      <c r="A3144" s="24"/>
      <c r="B3144" s="4"/>
      <c r="C3144" s="3"/>
      <c r="D3144" s="5"/>
      <c r="E3144" s="5"/>
    </row>
    <row r="3145" spans="1:5" x14ac:dyDescent="0.2">
      <c r="A3145" s="24"/>
      <c r="B3145" s="4"/>
      <c r="C3145" s="3"/>
      <c r="D3145" s="5"/>
      <c r="E3145" s="5"/>
    </row>
    <row r="3146" spans="1:5" x14ac:dyDescent="0.2">
      <c r="A3146" s="24"/>
      <c r="B3146" s="4"/>
      <c r="C3146" s="3"/>
      <c r="D3146" s="5"/>
      <c r="E3146" s="5"/>
    </row>
    <row r="3147" spans="1:5" x14ac:dyDescent="0.2">
      <c r="A3147" s="24"/>
      <c r="B3147" s="4"/>
      <c r="C3147" s="3"/>
      <c r="D3147" s="5"/>
      <c r="E3147" s="5"/>
    </row>
    <row r="3148" spans="1:5" x14ac:dyDescent="0.2">
      <c r="A3148" s="24"/>
      <c r="B3148" s="4"/>
      <c r="C3148" s="3"/>
      <c r="D3148" s="5"/>
      <c r="E3148" s="5"/>
    </row>
    <row r="3149" spans="1:5" x14ac:dyDescent="0.2">
      <c r="A3149" s="24"/>
      <c r="B3149" s="4"/>
      <c r="C3149" s="3"/>
      <c r="D3149" s="5"/>
      <c r="E3149" s="5"/>
    </row>
    <row r="3150" spans="1:5" x14ac:dyDescent="0.2">
      <c r="A3150" s="24"/>
      <c r="B3150" s="4"/>
      <c r="C3150" s="3"/>
      <c r="D3150" s="5"/>
      <c r="E3150" s="5"/>
    </row>
    <row r="3151" spans="1:5" x14ac:dyDescent="0.2">
      <c r="A3151" s="24"/>
      <c r="B3151" s="4"/>
      <c r="C3151" s="3"/>
      <c r="D3151" s="5"/>
      <c r="E3151" s="5"/>
    </row>
    <row r="3152" spans="1:5" x14ac:dyDescent="0.2">
      <c r="A3152" s="24"/>
      <c r="B3152" s="4"/>
      <c r="C3152" s="3"/>
      <c r="D3152" s="5"/>
      <c r="E3152" s="5"/>
    </row>
    <row r="3153" spans="1:5" x14ac:dyDescent="0.2">
      <c r="A3153" s="24"/>
      <c r="B3153" s="4"/>
      <c r="C3153" s="3"/>
      <c r="D3153" s="5"/>
      <c r="E3153" s="5"/>
    </row>
    <row r="3154" spans="1:5" x14ac:dyDescent="0.2">
      <c r="A3154" s="24"/>
      <c r="B3154" s="4"/>
      <c r="C3154" s="3"/>
      <c r="D3154" s="5"/>
      <c r="E3154" s="5"/>
    </row>
    <row r="3155" spans="1:5" x14ac:dyDescent="0.2">
      <c r="A3155" s="24"/>
      <c r="B3155" s="4"/>
      <c r="C3155" s="3"/>
      <c r="D3155" s="5"/>
      <c r="E3155" s="5"/>
    </row>
    <row r="3156" spans="1:5" x14ac:dyDescent="0.2">
      <c r="A3156" s="24"/>
      <c r="B3156" s="4"/>
      <c r="C3156" s="3"/>
      <c r="D3156" s="5"/>
      <c r="E3156" s="5"/>
    </row>
    <row r="3157" spans="1:5" x14ac:dyDescent="0.2">
      <c r="A3157" s="24"/>
      <c r="B3157" s="4"/>
      <c r="C3157" s="3"/>
      <c r="D3157" s="5"/>
      <c r="E3157" s="5"/>
    </row>
    <row r="3158" spans="1:5" x14ac:dyDescent="0.2">
      <c r="A3158" s="24"/>
      <c r="B3158" s="4"/>
      <c r="C3158" s="3"/>
      <c r="D3158" s="5"/>
      <c r="E3158" s="5"/>
    </row>
    <row r="3159" spans="1:5" x14ac:dyDescent="0.2">
      <c r="A3159" s="24"/>
      <c r="B3159" s="4"/>
      <c r="C3159" s="3"/>
      <c r="D3159" s="5"/>
      <c r="E3159" s="5"/>
    </row>
    <row r="3160" spans="1:5" x14ac:dyDescent="0.2">
      <c r="A3160" s="24"/>
      <c r="B3160" s="4"/>
      <c r="C3160" s="3"/>
      <c r="D3160" s="5"/>
      <c r="E3160" s="5"/>
    </row>
    <row r="3161" spans="1:5" x14ac:dyDescent="0.2">
      <c r="A3161" s="24"/>
      <c r="B3161" s="4"/>
      <c r="C3161" s="3"/>
      <c r="D3161" s="5"/>
      <c r="E3161" s="5"/>
    </row>
    <row r="3162" spans="1:5" x14ac:dyDescent="0.2">
      <c r="A3162" s="24"/>
      <c r="B3162" s="4"/>
      <c r="C3162" s="3"/>
      <c r="D3162" s="5"/>
      <c r="E3162" s="5"/>
    </row>
    <row r="3163" spans="1:5" x14ac:dyDescent="0.2">
      <c r="A3163" s="24"/>
      <c r="B3163" s="4"/>
      <c r="C3163" s="3"/>
      <c r="D3163" s="5"/>
      <c r="E3163" s="5"/>
    </row>
    <row r="3164" spans="1:5" x14ac:dyDescent="0.2">
      <c r="A3164" s="24"/>
      <c r="B3164" s="4"/>
      <c r="C3164" s="3"/>
      <c r="D3164" s="5"/>
      <c r="E3164" s="5"/>
    </row>
    <row r="3165" spans="1:5" x14ac:dyDescent="0.2">
      <c r="A3165" s="24"/>
      <c r="B3165" s="4"/>
      <c r="C3165" s="3"/>
      <c r="D3165" s="5"/>
      <c r="E3165" s="5"/>
    </row>
    <row r="3166" spans="1:5" x14ac:dyDescent="0.2">
      <c r="A3166" s="24"/>
      <c r="B3166" s="4"/>
      <c r="C3166" s="3"/>
      <c r="D3166" s="5"/>
      <c r="E3166" s="5"/>
    </row>
    <row r="3167" spans="1:5" x14ac:dyDescent="0.2">
      <c r="A3167" s="24"/>
      <c r="B3167" s="4"/>
      <c r="C3167" s="3"/>
      <c r="D3167" s="5"/>
      <c r="E3167" s="5"/>
    </row>
    <row r="3168" spans="1:5" x14ac:dyDescent="0.2">
      <c r="A3168" s="24"/>
      <c r="B3168" s="4"/>
      <c r="C3168" s="3"/>
      <c r="D3168" s="5"/>
      <c r="E3168" s="5"/>
    </row>
    <row r="3169" spans="1:5" x14ac:dyDescent="0.2">
      <c r="A3169" s="24"/>
      <c r="B3169" s="4"/>
      <c r="C3169" s="3"/>
      <c r="D3169" s="5"/>
      <c r="E3169" s="5"/>
    </row>
    <row r="3170" spans="1:5" x14ac:dyDescent="0.2">
      <c r="A3170" s="24"/>
      <c r="B3170" s="4"/>
      <c r="C3170" s="3"/>
      <c r="D3170" s="5"/>
      <c r="E3170" s="5"/>
    </row>
    <row r="3171" spans="1:5" x14ac:dyDescent="0.2">
      <c r="A3171" s="24"/>
      <c r="B3171" s="4"/>
      <c r="C3171" s="3"/>
      <c r="D3171" s="5"/>
      <c r="E3171" s="5"/>
    </row>
    <row r="3172" spans="1:5" x14ac:dyDescent="0.2">
      <c r="A3172" s="24"/>
      <c r="B3172" s="4"/>
      <c r="C3172" s="3"/>
      <c r="D3172" s="5"/>
      <c r="E3172" s="5"/>
    </row>
    <row r="3173" spans="1:5" x14ac:dyDescent="0.2">
      <c r="A3173" s="24"/>
      <c r="B3173" s="4"/>
      <c r="C3173" s="3"/>
      <c r="D3173" s="5"/>
      <c r="E3173" s="5"/>
    </row>
    <row r="3174" spans="1:5" x14ac:dyDescent="0.2">
      <c r="A3174" s="24"/>
      <c r="B3174" s="4"/>
      <c r="C3174" s="3"/>
      <c r="D3174" s="5"/>
      <c r="E3174" s="5"/>
    </row>
    <row r="3175" spans="1:5" x14ac:dyDescent="0.2">
      <c r="A3175" s="24"/>
      <c r="B3175" s="4"/>
      <c r="C3175" s="3"/>
      <c r="D3175" s="5"/>
      <c r="E3175" s="5"/>
    </row>
    <row r="3176" spans="1:5" x14ac:dyDescent="0.2">
      <c r="A3176" s="24"/>
      <c r="B3176" s="4"/>
      <c r="C3176" s="3"/>
      <c r="D3176" s="5"/>
      <c r="E3176" s="5"/>
    </row>
    <row r="3177" spans="1:5" x14ac:dyDescent="0.2">
      <c r="A3177" s="24"/>
      <c r="B3177" s="4"/>
      <c r="C3177" s="3"/>
      <c r="D3177" s="5"/>
      <c r="E3177" s="5"/>
    </row>
    <row r="3178" spans="1:5" x14ac:dyDescent="0.2">
      <c r="A3178" s="24"/>
      <c r="B3178" s="4"/>
      <c r="C3178" s="3"/>
      <c r="D3178" s="5"/>
      <c r="E3178" s="5"/>
    </row>
    <row r="3179" spans="1:5" x14ac:dyDescent="0.2">
      <c r="A3179" s="24"/>
      <c r="B3179" s="4"/>
      <c r="C3179" s="3"/>
      <c r="D3179" s="5"/>
      <c r="E3179" s="5"/>
    </row>
    <row r="3180" spans="1:5" x14ac:dyDescent="0.2">
      <c r="A3180" s="24"/>
      <c r="B3180" s="4"/>
      <c r="C3180" s="3"/>
      <c r="D3180" s="5"/>
      <c r="E3180" s="5"/>
    </row>
    <row r="3181" spans="1:5" x14ac:dyDescent="0.2">
      <c r="A3181" s="24"/>
      <c r="B3181" s="4"/>
      <c r="C3181" s="3"/>
      <c r="D3181" s="5"/>
      <c r="E3181" s="5"/>
    </row>
    <row r="3182" spans="1:5" x14ac:dyDescent="0.2">
      <c r="A3182" s="24"/>
      <c r="B3182" s="4"/>
      <c r="C3182" s="3"/>
      <c r="D3182" s="5"/>
      <c r="E3182" s="5"/>
    </row>
    <row r="3183" spans="1:5" x14ac:dyDescent="0.2">
      <c r="A3183" s="24"/>
      <c r="B3183" s="4"/>
      <c r="C3183" s="3"/>
      <c r="D3183" s="5"/>
      <c r="E3183" s="5"/>
    </row>
    <row r="3184" spans="1:5" x14ac:dyDescent="0.2">
      <c r="A3184" s="24"/>
      <c r="B3184" s="4"/>
      <c r="C3184" s="3"/>
      <c r="D3184" s="5"/>
      <c r="E3184" s="5"/>
    </row>
    <row r="3185" spans="1:5" x14ac:dyDescent="0.2">
      <c r="A3185" s="24"/>
      <c r="B3185" s="4"/>
      <c r="C3185" s="3"/>
      <c r="D3185" s="5"/>
      <c r="E3185" s="5"/>
    </row>
    <row r="3186" spans="1:5" x14ac:dyDescent="0.2">
      <c r="A3186" s="24"/>
      <c r="B3186" s="4"/>
      <c r="C3186" s="3"/>
      <c r="D3186" s="5"/>
      <c r="E3186" s="5"/>
    </row>
    <row r="3187" spans="1:5" x14ac:dyDescent="0.2">
      <c r="A3187" s="24"/>
      <c r="B3187" s="4"/>
      <c r="C3187" s="3"/>
      <c r="D3187" s="5"/>
      <c r="E3187" s="5"/>
    </row>
    <row r="3188" spans="1:5" x14ac:dyDescent="0.2">
      <c r="A3188" s="24"/>
      <c r="B3188" s="4"/>
      <c r="C3188" s="3"/>
      <c r="D3188" s="5"/>
      <c r="E3188" s="5"/>
    </row>
    <row r="3189" spans="1:5" x14ac:dyDescent="0.2">
      <c r="A3189" s="24"/>
      <c r="B3189" s="4"/>
      <c r="C3189" s="3"/>
      <c r="D3189" s="5"/>
      <c r="E3189" s="5"/>
    </row>
    <row r="3190" spans="1:5" x14ac:dyDescent="0.2">
      <c r="A3190" s="24"/>
      <c r="B3190" s="4"/>
      <c r="C3190" s="3"/>
      <c r="D3190" s="5"/>
      <c r="E3190" s="5"/>
    </row>
    <row r="3191" spans="1:5" x14ac:dyDescent="0.2">
      <c r="A3191" s="24"/>
      <c r="B3191" s="4"/>
      <c r="C3191" s="3"/>
      <c r="D3191" s="5"/>
      <c r="E3191" s="5"/>
    </row>
    <row r="3192" spans="1:5" x14ac:dyDescent="0.2">
      <c r="A3192" s="24"/>
      <c r="B3192" s="4"/>
      <c r="C3192" s="3"/>
      <c r="D3192" s="5"/>
      <c r="E3192" s="5"/>
    </row>
    <row r="3193" spans="1:5" x14ac:dyDescent="0.2">
      <c r="A3193" s="24"/>
      <c r="B3193" s="4"/>
      <c r="C3193" s="3"/>
      <c r="D3193" s="5"/>
      <c r="E3193" s="5"/>
    </row>
    <row r="3194" spans="1:5" x14ac:dyDescent="0.2">
      <c r="A3194" s="24"/>
      <c r="B3194" s="4"/>
      <c r="C3194" s="3"/>
      <c r="D3194" s="5"/>
      <c r="E3194" s="5"/>
    </row>
    <row r="3195" spans="1:5" x14ac:dyDescent="0.2">
      <c r="A3195" s="24"/>
      <c r="B3195" s="4"/>
      <c r="C3195" s="3"/>
      <c r="D3195" s="5"/>
      <c r="E3195" s="5"/>
    </row>
    <row r="3196" spans="1:5" x14ac:dyDescent="0.2">
      <c r="A3196" s="24"/>
      <c r="B3196" s="4"/>
      <c r="C3196" s="3"/>
      <c r="D3196" s="5"/>
      <c r="E3196" s="5"/>
    </row>
    <row r="3197" spans="1:5" x14ac:dyDescent="0.2">
      <c r="A3197" s="24"/>
      <c r="B3197" s="4"/>
      <c r="C3197" s="3"/>
      <c r="D3197" s="5"/>
      <c r="E3197" s="5"/>
    </row>
    <row r="3198" spans="1:5" x14ac:dyDescent="0.2">
      <c r="A3198" s="24"/>
      <c r="B3198" s="4"/>
      <c r="C3198" s="3"/>
      <c r="D3198" s="5"/>
      <c r="E3198" s="5"/>
    </row>
    <row r="3199" spans="1:5" x14ac:dyDescent="0.2">
      <c r="A3199" s="24"/>
      <c r="B3199" s="4"/>
      <c r="C3199" s="3"/>
      <c r="D3199" s="5"/>
      <c r="E3199" s="5"/>
    </row>
    <row r="3200" spans="1:5" x14ac:dyDescent="0.2">
      <c r="A3200" s="24"/>
      <c r="B3200" s="4"/>
      <c r="C3200" s="3"/>
      <c r="D3200" s="5"/>
      <c r="E3200" s="5"/>
    </row>
    <row r="3201" spans="1:5" x14ac:dyDescent="0.2">
      <c r="A3201" s="24"/>
      <c r="B3201" s="4"/>
      <c r="C3201" s="3"/>
      <c r="D3201" s="5"/>
      <c r="E3201" s="5"/>
    </row>
    <row r="3202" spans="1:5" x14ac:dyDescent="0.2">
      <c r="A3202" s="24"/>
      <c r="B3202" s="4"/>
      <c r="C3202" s="3"/>
      <c r="D3202" s="5"/>
      <c r="E3202" s="5"/>
    </row>
    <row r="3203" spans="1:5" x14ac:dyDescent="0.2">
      <c r="A3203" s="24"/>
      <c r="B3203" s="4"/>
      <c r="C3203" s="3"/>
      <c r="D3203" s="5"/>
      <c r="E3203" s="5"/>
    </row>
    <row r="3204" spans="1:5" x14ac:dyDescent="0.2">
      <c r="A3204" s="24"/>
      <c r="B3204" s="4"/>
      <c r="C3204" s="3"/>
      <c r="D3204" s="5"/>
      <c r="E3204" s="5"/>
    </row>
    <row r="3205" spans="1:5" x14ac:dyDescent="0.2">
      <c r="A3205" s="24"/>
      <c r="B3205" s="4"/>
      <c r="C3205" s="3"/>
      <c r="D3205" s="5"/>
      <c r="E3205" s="5"/>
    </row>
    <row r="3206" spans="1:5" x14ac:dyDescent="0.2">
      <c r="A3206" s="24"/>
      <c r="B3206" s="4"/>
      <c r="C3206" s="3"/>
      <c r="D3206" s="5"/>
      <c r="E3206" s="5"/>
    </row>
    <row r="3207" spans="1:5" x14ac:dyDescent="0.2">
      <c r="A3207" s="24"/>
      <c r="B3207" s="4"/>
      <c r="C3207" s="3"/>
      <c r="D3207" s="5"/>
      <c r="E3207" s="5"/>
    </row>
    <row r="3208" spans="1:5" x14ac:dyDescent="0.2">
      <c r="A3208" s="24"/>
      <c r="B3208" s="4"/>
      <c r="C3208" s="3"/>
      <c r="D3208" s="5"/>
      <c r="E3208" s="5"/>
    </row>
    <row r="3209" spans="1:5" x14ac:dyDescent="0.2">
      <c r="A3209" s="24"/>
      <c r="B3209" s="4"/>
      <c r="C3209" s="3"/>
      <c r="D3209" s="5"/>
      <c r="E3209" s="5"/>
    </row>
    <row r="3210" spans="1:5" x14ac:dyDescent="0.2">
      <c r="A3210" s="24"/>
      <c r="B3210" s="4"/>
      <c r="C3210" s="3"/>
      <c r="D3210" s="5"/>
      <c r="E3210" s="5"/>
    </row>
    <row r="3211" spans="1:5" x14ac:dyDescent="0.2">
      <c r="A3211" s="24"/>
      <c r="B3211" s="4"/>
      <c r="C3211" s="3"/>
      <c r="D3211" s="5"/>
      <c r="E3211" s="5"/>
    </row>
    <row r="3212" spans="1:5" x14ac:dyDescent="0.2">
      <c r="A3212" s="24"/>
      <c r="B3212" s="4"/>
      <c r="C3212" s="3"/>
      <c r="D3212" s="5"/>
      <c r="E3212" s="5"/>
    </row>
    <row r="3213" spans="1:5" x14ac:dyDescent="0.2">
      <c r="A3213" s="24"/>
      <c r="B3213" s="4"/>
      <c r="C3213" s="3"/>
      <c r="D3213" s="5"/>
      <c r="E3213" s="5"/>
    </row>
    <row r="3214" spans="1:5" x14ac:dyDescent="0.2">
      <c r="A3214" s="24"/>
      <c r="B3214" s="4"/>
      <c r="C3214" s="3"/>
      <c r="D3214" s="5"/>
      <c r="E3214" s="5"/>
    </row>
    <row r="3215" spans="1:5" x14ac:dyDescent="0.2">
      <c r="A3215" s="24"/>
      <c r="B3215" s="4"/>
      <c r="C3215" s="3"/>
      <c r="D3215" s="5"/>
      <c r="E3215" s="5"/>
    </row>
    <row r="3216" spans="1:5" x14ac:dyDescent="0.2">
      <c r="A3216" s="24"/>
      <c r="B3216" s="4"/>
      <c r="C3216" s="3"/>
      <c r="D3216" s="5"/>
      <c r="E3216" s="5"/>
    </row>
    <row r="3217" spans="1:5" x14ac:dyDescent="0.2">
      <c r="A3217" s="24"/>
      <c r="B3217" s="4"/>
      <c r="C3217" s="3"/>
      <c r="D3217" s="5"/>
      <c r="E3217" s="5"/>
    </row>
    <row r="3218" spans="1:5" x14ac:dyDescent="0.2">
      <c r="A3218" s="24"/>
      <c r="B3218" s="4"/>
      <c r="C3218" s="3"/>
      <c r="D3218" s="5"/>
      <c r="E3218" s="5"/>
    </row>
    <row r="3219" spans="1:5" x14ac:dyDescent="0.2">
      <c r="A3219" s="24"/>
      <c r="B3219" s="4"/>
      <c r="C3219" s="3"/>
      <c r="D3219" s="5"/>
      <c r="E3219" s="5"/>
    </row>
    <row r="3220" spans="1:5" x14ac:dyDescent="0.2">
      <c r="A3220" s="24"/>
      <c r="B3220" s="4"/>
      <c r="C3220" s="3"/>
      <c r="D3220" s="5"/>
      <c r="E3220" s="5"/>
    </row>
    <row r="3221" spans="1:5" x14ac:dyDescent="0.2">
      <c r="A3221" s="24"/>
      <c r="B3221" s="4"/>
      <c r="C3221" s="3"/>
      <c r="D3221" s="5"/>
      <c r="E3221" s="5"/>
    </row>
    <row r="3222" spans="1:5" x14ac:dyDescent="0.2">
      <c r="A3222" s="24"/>
      <c r="B3222" s="4"/>
      <c r="C3222" s="3"/>
      <c r="D3222" s="5"/>
      <c r="E3222" s="5"/>
    </row>
    <row r="3223" spans="1:5" x14ac:dyDescent="0.2">
      <c r="A3223" s="24"/>
      <c r="B3223" s="4"/>
      <c r="C3223" s="3"/>
      <c r="D3223" s="5"/>
      <c r="E3223" s="5"/>
    </row>
    <row r="3224" spans="1:5" x14ac:dyDescent="0.2">
      <c r="A3224" s="24"/>
      <c r="B3224" s="4"/>
      <c r="C3224" s="3"/>
      <c r="D3224" s="5"/>
      <c r="E3224" s="5"/>
    </row>
    <row r="3225" spans="1:5" x14ac:dyDescent="0.2">
      <c r="A3225" s="24"/>
      <c r="B3225" s="4"/>
      <c r="C3225" s="3"/>
      <c r="D3225" s="5"/>
      <c r="E3225" s="5"/>
    </row>
    <row r="3226" spans="1:5" x14ac:dyDescent="0.2">
      <c r="A3226" s="24"/>
      <c r="B3226" s="4"/>
      <c r="C3226" s="3"/>
      <c r="D3226" s="5"/>
      <c r="E3226" s="5"/>
    </row>
    <row r="3227" spans="1:5" x14ac:dyDescent="0.2">
      <c r="A3227" s="24"/>
      <c r="B3227" s="4"/>
      <c r="C3227" s="3"/>
      <c r="D3227" s="5"/>
      <c r="E3227" s="5"/>
    </row>
    <row r="3228" spans="1:5" x14ac:dyDescent="0.2">
      <c r="A3228" s="24"/>
      <c r="B3228" s="4"/>
      <c r="C3228" s="3"/>
      <c r="D3228" s="5"/>
      <c r="E3228" s="5"/>
    </row>
    <row r="3229" spans="1:5" x14ac:dyDescent="0.2">
      <c r="A3229" s="24"/>
      <c r="B3229" s="4"/>
      <c r="C3229" s="3"/>
      <c r="D3229" s="5"/>
      <c r="E3229" s="5"/>
    </row>
    <row r="3230" spans="1:5" x14ac:dyDescent="0.2">
      <c r="A3230" s="24"/>
      <c r="B3230" s="4"/>
      <c r="C3230" s="3"/>
      <c r="D3230" s="5"/>
      <c r="E3230" s="5"/>
    </row>
    <row r="3231" spans="1:5" x14ac:dyDescent="0.2">
      <c r="A3231" s="24"/>
      <c r="B3231" s="4"/>
      <c r="C3231" s="3"/>
      <c r="D3231" s="5"/>
      <c r="E3231" s="5"/>
    </row>
    <row r="3232" spans="1:5" x14ac:dyDescent="0.2">
      <c r="A3232" s="24"/>
      <c r="B3232" s="4"/>
      <c r="C3232" s="3"/>
      <c r="D3232" s="5"/>
      <c r="E3232" s="5"/>
    </row>
    <row r="3233" spans="1:5" x14ac:dyDescent="0.2">
      <c r="A3233" s="24"/>
      <c r="B3233" s="4"/>
      <c r="C3233" s="3"/>
      <c r="D3233" s="5"/>
      <c r="E3233" s="5"/>
    </row>
    <row r="3234" spans="1:5" x14ac:dyDescent="0.2">
      <c r="A3234" s="24"/>
      <c r="B3234" s="4"/>
      <c r="C3234" s="3"/>
      <c r="D3234" s="5"/>
      <c r="E3234" s="5"/>
    </row>
    <row r="3235" spans="1:5" x14ac:dyDescent="0.2">
      <c r="A3235" s="24"/>
      <c r="B3235" s="4"/>
      <c r="C3235" s="3"/>
      <c r="D3235" s="5"/>
      <c r="E3235" s="5"/>
    </row>
    <row r="3236" spans="1:5" x14ac:dyDescent="0.2">
      <c r="A3236" s="24"/>
      <c r="B3236" s="4"/>
      <c r="C3236" s="3"/>
      <c r="D3236" s="5"/>
      <c r="E3236" s="5"/>
    </row>
    <row r="3237" spans="1:5" x14ac:dyDescent="0.2">
      <c r="A3237" s="24"/>
      <c r="B3237" s="4"/>
      <c r="C3237" s="3"/>
      <c r="D3237" s="5"/>
      <c r="E3237" s="5"/>
    </row>
    <row r="3238" spans="1:5" x14ac:dyDescent="0.2">
      <c r="A3238" s="24"/>
      <c r="B3238" s="4"/>
      <c r="C3238" s="3"/>
      <c r="D3238" s="5"/>
      <c r="E3238" s="5"/>
    </row>
    <row r="3239" spans="1:5" x14ac:dyDescent="0.2">
      <c r="A3239" s="24"/>
      <c r="B3239" s="4"/>
      <c r="C3239" s="3"/>
      <c r="D3239" s="5"/>
      <c r="E3239" s="5"/>
    </row>
    <row r="3240" spans="1:5" x14ac:dyDescent="0.2">
      <c r="A3240" s="24"/>
      <c r="B3240" s="4"/>
      <c r="C3240" s="3"/>
      <c r="D3240" s="5"/>
      <c r="E3240" s="5"/>
    </row>
    <row r="3241" spans="1:5" x14ac:dyDescent="0.2">
      <c r="A3241" s="24"/>
      <c r="B3241" s="4"/>
      <c r="C3241" s="3"/>
      <c r="D3241" s="5"/>
      <c r="E3241" s="5"/>
    </row>
    <row r="3242" spans="1:5" x14ac:dyDescent="0.2">
      <c r="A3242" s="24"/>
      <c r="B3242" s="4"/>
      <c r="C3242" s="3"/>
      <c r="D3242" s="5"/>
      <c r="E3242" s="5"/>
    </row>
    <row r="3243" spans="1:5" x14ac:dyDescent="0.2">
      <c r="A3243" s="24"/>
      <c r="B3243" s="4"/>
      <c r="C3243" s="3"/>
      <c r="D3243" s="5"/>
      <c r="E3243" s="5"/>
    </row>
    <row r="3244" spans="1:5" x14ac:dyDescent="0.2">
      <c r="A3244" s="24"/>
      <c r="B3244" s="4"/>
      <c r="C3244" s="3"/>
      <c r="D3244" s="5"/>
      <c r="E3244" s="5"/>
    </row>
    <row r="3245" spans="1:5" x14ac:dyDescent="0.2">
      <c r="A3245" s="24"/>
      <c r="B3245" s="4"/>
      <c r="C3245" s="3"/>
      <c r="D3245" s="5"/>
      <c r="E3245" s="5"/>
    </row>
    <row r="3246" spans="1:5" x14ac:dyDescent="0.2">
      <c r="A3246" s="24"/>
      <c r="B3246" s="4"/>
      <c r="C3246" s="3"/>
      <c r="D3246" s="5"/>
      <c r="E3246" s="5"/>
    </row>
    <row r="3247" spans="1:5" x14ac:dyDescent="0.2">
      <c r="A3247" s="24"/>
      <c r="B3247" s="4"/>
      <c r="C3247" s="3"/>
      <c r="D3247" s="5"/>
      <c r="E3247" s="5"/>
    </row>
    <row r="3248" spans="1:5" x14ac:dyDescent="0.2">
      <c r="A3248" s="24"/>
      <c r="B3248" s="4"/>
      <c r="C3248" s="3"/>
      <c r="D3248" s="5"/>
      <c r="E3248" s="5"/>
    </row>
    <row r="3249" spans="1:5" x14ac:dyDescent="0.2">
      <c r="A3249" s="24"/>
      <c r="B3249" s="4"/>
      <c r="C3249" s="3"/>
      <c r="D3249" s="5"/>
      <c r="E3249" s="5"/>
    </row>
    <row r="3250" spans="1:5" x14ac:dyDescent="0.2">
      <c r="A3250" s="24"/>
      <c r="B3250" s="4"/>
      <c r="C3250" s="3"/>
      <c r="D3250" s="5"/>
      <c r="E3250" s="5"/>
    </row>
    <row r="3251" spans="1:5" x14ac:dyDescent="0.2">
      <c r="A3251" s="24"/>
      <c r="B3251" s="4"/>
      <c r="C3251" s="3"/>
      <c r="D3251" s="5"/>
      <c r="E3251" s="5"/>
    </row>
    <row r="3252" spans="1:5" x14ac:dyDescent="0.2">
      <c r="A3252" s="24"/>
      <c r="B3252" s="4"/>
      <c r="C3252" s="3"/>
      <c r="D3252" s="5"/>
      <c r="E3252" s="5"/>
    </row>
    <row r="3253" spans="1:5" x14ac:dyDescent="0.2">
      <c r="A3253" s="24"/>
      <c r="B3253" s="4"/>
      <c r="C3253" s="3"/>
      <c r="D3253" s="5"/>
      <c r="E3253" s="5"/>
    </row>
    <row r="3254" spans="1:5" x14ac:dyDescent="0.2">
      <c r="A3254" s="24"/>
      <c r="B3254" s="4"/>
      <c r="C3254" s="3"/>
      <c r="D3254" s="5"/>
      <c r="E3254" s="5"/>
    </row>
    <row r="3255" spans="1:5" x14ac:dyDescent="0.2">
      <c r="A3255" s="24"/>
      <c r="B3255" s="4"/>
      <c r="C3255" s="3"/>
      <c r="D3255" s="5"/>
      <c r="E3255" s="5"/>
    </row>
    <row r="3256" spans="1:5" x14ac:dyDescent="0.2">
      <c r="A3256" s="24"/>
      <c r="B3256" s="4"/>
      <c r="C3256" s="3"/>
      <c r="D3256" s="5"/>
      <c r="E3256" s="5"/>
    </row>
    <row r="3257" spans="1:5" x14ac:dyDescent="0.2">
      <c r="A3257" s="24"/>
      <c r="B3257" s="4"/>
      <c r="C3257" s="3"/>
      <c r="D3257" s="5"/>
      <c r="E3257" s="5"/>
    </row>
    <row r="3258" spans="1:5" x14ac:dyDescent="0.2">
      <c r="A3258" s="24"/>
      <c r="B3258" s="4"/>
      <c r="C3258" s="3"/>
      <c r="D3258" s="5"/>
      <c r="E3258" s="5"/>
    </row>
    <row r="3259" spans="1:5" x14ac:dyDescent="0.2">
      <c r="A3259" s="24"/>
      <c r="B3259" s="4"/>
      <c r="C3259" s="3"/>
      <c r="D3259" s="5"/>
      <c r="E3259" s="5"/>
    </row>
    <row r="3260" spans="1:5" x14ac:dyDescent="0.2">
      <c r="A3260" s="24"/>
      <c r="B3260" s="4"/>
      <c r="C3260" s="3"/>
      <c r="D3260" s="5"/>
      <c r="E3260" s="5"/>
    </row>
    <row r="3261" spans="1:5" x14ac:dyDescent="0.2">
      <c r="A3261" s="24"/>
      <c r="B3261" s="4"/>
      <c r="C3261" s="3"/>
      <c r="D3261" s="5"/>
      <c r="E3261" s="5"/>
    </row>
    <row r="3262" spans="1:5" x14ac:dyDescent="0.2">
      <c r="A3262" s="24"/>
      <c r="B3262" s="4"/>
      <c r="C3262" s="3"/>
      <c r="D3262" s="5"/>
      <c r="E3262" s="5"/>
    </row>
    <row r="3263" spans="1:5" x14ac:dyDescent="0.2">
      <c r="A3263" s="24"/>
      <c r="B3263" s="4"/>
      <c r="C3263" s="3"/>
      <c r="D3263" s="5"/>
      <c r="E3263" s="5"/>
    </row>
    <row r="3264" spans="1:5" x14ac:dyDescent="0.2">
      <c r="A3264" s="24"/>
      <c r="B3264" s="4"/>
      <c r="C3264" s="3"/>
      <c r="D3264" s="5"/>
      <c r="E3264" s="5"/>
    </row>
    <row r="3265" spans="1:5" x14ac:dyDescent="0.2">
      <c r="A3265" s="24"/>
      <c r="B3265" s="4"/>
      <c r="C3265" s="3"/>
      <c r="D3265" s="5"/>
      <c r="E3265" s="5"/>
    </row>
    <row r="3266" spans="1:5" x14ac:dyDescent="0.2">
      <c r="A3266" s="24"/>
      <c r="B3266" s="4"/>
      <c r="C3266" s="3"/>
      <c r="D3266" s="5"/>
      <c r="E3266" s="5"/>
    </row>
    <row r="3267" spans="1:5" x14ac:dyDescent="0.2">
      <c r="A3267" s="24"/>
      <c r="B3267" s="4"/>
      <c r="C3267" s="3"/>
      <c r="D3267" s="5"/>
      <c r="E3267" s="5"/>
    </row>
    <row r="3268" spans="1:5" x14ac:dyDescent="0.2">
      <c r="A3268" s="24"/>
      <c r="B3268" s="4"/>
      <c r="C3268" s="3"/>
      <c r="D3268" s="5"/>
      <c r="E3268" s="5"/>
    </row>
    <row r="3269" spans="1:5" x14ac:dyDescent="0.2">
      <c r="A3269" s="24"/>
      <c r="B3269" s="4"/>
      <c r="C3269" s="3"/>
      <c r="D3269" s="5"/>
      <c r="E3269" s="5"/>
    </row>
    <row r="3270" spans="1:5" x14ac:dyDescent="0.2">
      <c r="A3270" s="24"/>
      <c r="B3270" s="4"/>
      <c r="C3270" s="3"/>
      <c r="D3270" s="5"/>
      <c r="E3270" s="5"/>
    </row>
    <row r="3271" spans="1:5" x14ac:dyDescent="0.2">
      <c r="A3271" s="24"/>
      <c r="B3271" s="4"/>
      <c r="C3271" s="3"/>
      <c r="D3271" s="5"/>
      <c r="E3271" s="5"/>
    </row>
    <row r="3272" spans="1:5" x14ac:dyDescent="0.2">
      <c r="A3272" s="24"/>
      <c r="B3272" s="4"/>
      <c r="C3272" s="3"/>
      <c r="D3272" s="5"/>
      <c r="E3272" s="5"/>
    </row>
    <row r="3273" spans="1:5" x14ac:dyDescent="0.2">
      <c r="A3273" s="24"/>
      <c r="B3273" s="4"/>
      <c r="C3273" s="3"/>
      <c r="D3273" s="5"/>
      <c r="E3273" s="5"/>
    </row>
    <row r="3274" spans="1:5" x14ac:dyDescent="0.2">
      <c r="A3274" s="24"/>
      <c r="B3274" s="4"/>
      <c r="C3274" s="3"/>
      <c r="D3274" s="5"/>
      <c r="E3274" s="5"/>
    </row>
    <row r="3275" spans="1:5" x14ac:dyDescent="0.2">
      <c r="A3275" s="24"/>
      <c r="B3275" s="4"/>
      <c r="C3275" s="3"/>
      <c r="D3275" s="5"/>
      <c r="E3275" s="5"/>
    </row>
    <row r="3276" spans="1:5" x14ac:dyDescent="0.2">
      <c r="A3276" s="24"/>
      <c r="B3276" s="4"/>
      <c r="C3276" s="3"/>
      <c r="D3276" s="5"/>
      <c r="E3276" s="5"/>
    </row>
    <row r="3277" spans="1:5" x14ac:dyDescent="0.2">
      <c r="A3277" s="24"/>
      <c r="B3277" s="4"/>
      <c r="C3277" s="3"/>
      <c r="D3277" s="5"/>
      <c r="E3277" s="5"/>
    </row>
    <row r="3278" spans="1:5" x14ac:dyDescent="0.2">
      <c r="A3278" s="24"/>
      <c r="B3278" s="4"/>
      <c r="C3278" s="3"/>
      <c r="D3278" s="5"/>
      <c r="E3278" s="5"/>
    </row>
    <row r="3279" spans="1:5" x14ac:dyDescent="0.2">
      <c r="A3279" s="24"/>
      <c r="B3279" s="4"/>
      <c r="C3279" s="3"/>
      <c r="D3279" s="5"/>
      <c r="E3279" s="5"/>
    </row>
    <row r="3280" spans="1:5" x14ac:dyDescent="0.2">
      <c r="A3280" s="24"/>
      <c r="B3280" s="4"/>
      <c r="C3280" s="3"/>
      <c r="D3280" s="5"/>
      <c r="E3280" s="5"/>
    </row>
    <row r="3281" spans="1:5" x14ac:dyDescent="0.2">
      <c r="A3281" s="24"/>
      <c r="B3281" s="4"/>
      <c r="C3281" s="3"/>
      <c r="D3281" s="5"/>
      <c r="E3281" s="5"/>
    </row>
    <row r="3282" spans="1:5" x14ac:dyDescent="0.2">
      <c r="A3282" s="24"/>
      <c r="B3282" s="4"/>
      <c r="C3282" s="3"/>
      <c r="D3282" s="5"/>
      <c r="E3282" s="5"/>
    </row>
    <row r="3283" spans="1:5" x14ac:dyDescent="0.2">
      <c r="A3283" s="24"/>
      <c r="B3283" s="4"/>
      <c r="C3283" s="3"/>
      <c r="D3283" s="5"/>
      <c r="E3283" s="5"/>
    </row>
    <row r="3284" spans="1:5" x14ac:dyDescent="0.2">
      <c r="A3284" s="24"/>
      <c r="B3284" s="4"/>
      <c r="C3284" s="3"/>
      <c r="D3284" s="5"/>
      <c r="E3284" s="5"/>
    </row>
    <row r="3285" spans="1:5" x14ac:dyDescent="0.2">
      <c r="A3285" s="24"/>
      <c r="B3285" s="4"/>
      <c r="C3285" s="3"/>
      <c r="D3285" s="5"/>
      <c r="E3285" s="5"/>
    </row>
    <row r="3286" spans="1:5" x14ac:dyDescent="0.2">
      <c r="A3286" s="24"/>
      <c r="B3286" s="4"/>
      <c r="C3286" s="3"/>
      <c r="D3286" s="5"/>
      <c r="E3286" s="5"/>
    </row>
    <row r="3287" spans="1:5" x14ac:dyDescent="0.2">
      <c r="A3287" s="24"/>
      <c r="B3287" s="4"/>
      <c r="C3287" s="3"/>
      <c r="D3287" s="5"/>
      <c r="E3287" s="5"/>
    </row>
    <row r="3288" spans="1:5" x14ac:dyDescent="0.2">
      <c r="A3288" s="24"/>
      <c r="B3288" s="4"/>
      <c r="C3288" s="3"/>
      <c r="D3288" s="5"/>
      <c r="E3288" s="5"/>
    </row>
    <row r="3289" spans="1:5" x14ac:dyDescent="0.2">
      <c r="A3289" s="24"/>
      <c r="B3289" s="4"/>
      <c r="C3289" s="3"/>
      <c r="D3289" s="5"/>
      <c r="E3289" s="5"/>
    </row>
    <row r="3290" spans="1:5" x14ac:dyDescent="0.2">
      <c r="A3290" s="24"/>
      <c r="B3290" s="4"/>
      <c r="C3290" s="3"/>
      <c r="D3290" s="5"/>
      <c r="E3290" s="5"/>
    </row>
    <row r="3291" spans="1:5" x14ac:dyDescent="0.2">
      <c r="A3291" s="24"/>
      <c r="B3291" s="4"/>
      <c r="C3291" s="3"/>
      <c r="D3291" s="5"/>
      <c r="E3291" s="5"/>
    </row>
    <row r="3292" spans="1:5" x14ac:dyDescent="0.2">
      <c r="A3292" s="24"/>
      <c r="B3292" s="4"/>
      <c r="C3292" s="3"/>
      <c r="D3292" s="5"/>
      <c r="E3292" s="5"/>
    </row>
    <row r="3293" spans="1:5" x14ac:dyDescent="0.2">
      <c r="A3293" s="24"/>
      <c r="B3293" s="4"/>
      <c r="C3293" s="3"/>
      <c r="D3293" s="5"/>
      <c r="E3293" s="5"/>
    </row>
    <row r="3294" spans="1:5" x14ac:dyDescent="0.2">
      <c r="A3294" s="24"/>
      <c r="B3294" s="4"/>
      <c r="C3294" s="3"/>
      <c r="D3294" s="5"/>
      <c r="E3294" s="5"/>
    </row>
    <row r="3295" spans="1:5" x14ac:dyDescent="0.2">
      <c r="A3295" s="24"/>
      <c r="B3295" s="4"/>
      <c r="C3295" s="3"/>
      <c r="D3295" s="5"/>
      <c r="E3295" s="5"/>
    </row>
    <row r="3296" spans="1:5" x14ac:dyDescent="0.2">
      <c r="A3296" s="24"/>
      <c r="B3296" s="4"/>
      <c r="C3296" s="3"/>
      <c r="D3296" s="5"/>
      <c r="E3296" s="5"/>
    </row>
    <row r="3297" spans="1:5" x14ac:dyDescent="0.2">
      <c r="A3297" s="24"/>
      <c r="B3297" s="4"/>
      <c r="C3297" s="3"/>
      <c r="D3297" s="5"/>
      <c r="E3297" s="5"/>
    </row>
    <row r="3298" spans="1:5" x14ac:dyDescent="0.2">
      <c r="A3298" s="24"/>
      <c r="B3298" s="4"/>
      <c r="C3298" s="3"/>
      <c r="D3298" s="5"/>
      <c r="E3298" s="5"/>
    </row>
    <row r="3299" spans="1:5" x14ac:dyDescent="0.2">
      <c r="A3299" s="24"/>
      <c r="B3299" s="4"/>
      <c r="C3299" s="3"/>
      <c r="D3299" s="5"/>
      <c r="E3299" s="5"/>
    </row>
    <row r="3300" spans="1:5" x14ac:dyDescent="0.2">
      <c r="A3300" s="24"/>
      <c r="B3300" s="4"/>
      <c r="C3300" s="3"/>
      <c r="D3300" s="5"/>
      <c r="E3300" s="5"/>
    </row>
    <row r="3301" spans="1:5" x14ac:dyDescent="0.2">
      <c r="A3301" s="24"/>
      <c r="B3301" s="4"/>
      <c r="C3301" s="3"/>
      <c r="D3301" s="5"/>
      <c r="E3301" s="5"/>
    </row>
    <row r="3302" spans="1:5" x14ac:dyDescent="0.2">
      <c r="A3302" s="24"/>
      <c r="B3302" s="4"/>
      <c r="C3302" s="3"/>
      <c r="D3302" s="5"/>
      <c r="E3302" s="5"/>
    </row>
    <row r="3303" spans="1:5" x14ac:dyDescent="0.2">
      <c r="A3303" s="24"/>
      <c r="B3303" s="4"/>
      <c r="C3303" s="3"/>
      <c r="D3303" s="5"/>
      <c r="E3303" s="5"/>
    </row>
    <row r="3304" spans="1:5" x14ac:dyDescent="0.2">
      <c r="A3304" s="24"/>
      <c r="B3304" s="4"/>
      <c r="C3304" s="3"/>
      <c r="D3304" s="5"/>
      <c r="E3304" s="5"/>
    </row>
    <row r="3305" spans="1:5" x14ac:dyDescent="0.2">
      <c r="A3305" s="24"/>
      <c r="B3305" s="4"/>
      <c r="C3305" s="3"/>
      <c r="D3305" s="5"/>
      <c r="E3305" s="5"/>
    </row>
    <row r="3306" spans="1:5" x14ac:dyDescent="0.2">
      <c r="A3306" s="24"/>
      <c r="B3306" s="4"/>
      <c r="C3306" s="3"/>
      <c r="D3306" s="5"/>
      <c r="E3306" s="5"/>
    </row>
    <row r="3307" spans="1:5" x14ac:dyDescent="0.2">
      <c r="A3307" s="24"/>
      <c r="B3307" s="4"/>
      <c r="C3307" s="3"/>
      <c r="D3307" s="5"/>
      <c r="E3307" s="5"/>
    </row>
    <row r="3308" spans="1:5" x14ac:dyDescent="0.2">
      <c r="A3308" s="24"/>
      <c r="B3308" s="4"/>
      <c r="C3308" s="3"/>
      <c r="D3308" s="5"/>
      <c r="E3308" s="5"/>
    </row>
    <row r="3309" spans="1:5" x14ac:dyDescent="0.2">
      <c r="A3309" s="24"/>
      <c r="B3309" s="4"/>
      <c r="C3309" s="3"/>
      <c r="D3309" s="5"/>
      <c r="E3309" s="5"/>
    </row>
    <row r="3310" spans="1:5" x14ac:dyDescent="0.2">
      <c r="A3310" s="24"/>
      <c r="B3310" s="4"/>
      <c r="C3310" s="3"/>
      <c r="D3310" s="5"/>
      <c r="E3310" s="5"/>
    </row>
    <row r="3311" spans="1:5" x14ac:dyDescent="0.2">
      <c r="A3311" s="24"/>
      <c r="B3311" s="4"/>
      <c r="C3311" s="3"/>
      <c r="D3311" s="5"/>
      <c r="E3311" s="5"/>
    </row>
    <row r="3312" spans="1:5" x14ac:dyDescent="0.2">
      <c r="A3312" s="24"/>
      <c r="B3312" s="4"/>
      <c r="C3312" s="3"/>
      <c r="D3312" s="5"/>
      <c r="E3312" s="5"/>
    </row>
    <row r="3313" spans="1:5" x14ac:dyDescent="0.2">
      <c r="A3313" s="24"/>
      <c r="B3313" s="4"/>
      <c r="C3313" s="3"/>
      <c r="D3313" s="5"/>
      <c r="E3313" s="5"/>
    </row>
    <row r="3314" spans="1:5" x14ac:dyDescent="0.2">
      <c r="A3314" s="24"/>
      <c r="B3314" s="4"/>
      <c r="C3314" s="3"/>
      <c r="D3314" s="5"/>
      <c r="E3314" s="5"/>
    </row>
    <row r="3315" spans="1:5" x14ac:dyDescent="0.2">
      <c r="A3315" s="24"/>
      <c r="B3315" s="4"/>
      <c r="C3315" s="3"/>
      <c r="D3315" s="5"/>
      <c r="E3315" s="5"/>
    </row>
    <row r="3316" spans="1:5" x14ac:dyDescent="0.2">
      <c r="A3316" s="24"/>
      <c r="B3316" s="4"/>
      <c r="C3316" s="3"/>
      <c r="D3316" s="5"/>
      <c r="E3316" s="5"/>
    </row>
    <row r="3317" spans="1:5" x14ac:dyDescent="0.2">
      <c r="A3317" s="24"/>
      <c r="B3317" s="4"/>
      <c r="C3317" s="3"/>
      <c r="D3317" s="5"/>
      <c r="E3317" s="5"/>
    </row>
    <row r="3318" spans="1:5" x14ac:dyDescent="0.2">
      <c r="A3318" s="24"/>
      <c r="B3318" s="4"/>
      <c r="C3318" s="3"/>
      <c r="D3318" s="5"/>
      <c r="E3318" s="5"/>
    </row>
    <row r="3319" spans="1:5" x14ac:dyDescent="0.2">
      <c r="A3319" s="24"/>
      <c r="B3319" s="4"/>
      <c r="C3319" s="3"/>
      <c r="D3319" s="5"/>
      <c r="E3319" s="5"/>
    </row>
    <row r="3320" spans="1:5" x14ac:dyDescent="0.2">
      <c r="A3320" s="24"/>
      <c r="B3320" s="4"/>
      <c r="C3320" s="3"/>
      <c r="D3320" s="5"/>
      <c r="E3320" s="5"/>
    </row>
    <row r="3321" spans="1:5" x14ac:dyDescent="0.2">
      <c r="A3321" s="24"/>
      <c r="B3321" s="4"/>
      <c r="C3321" s="3"/>
      <c r="D3321" s="5"/>
      <c r="E3321" s="5"/>
    </row>
    <row r="3322" spans="1:5" x14ac:dyDescent="0.2">
      <c r="A3322" s="24"/>
      <c r="B3322" s="4"/>
      <c r="C3322" s="3"/>
      <c r="D3322" s="5"/>
      <c r="E3322" s="5"/>
    </row>
    <row r="3323" spans="1:5" x14ac:dyDescent="0.2">
      <c r="A3323" s="24"/>
      <c r="B3323" s="4"/>
      <c r="C3323" s="3"/>
      <c r="D3323" s="5"/>
      <c r="E3323" s="5"/>
    </row>
    <row r="3324" spans="1:5" x14ac:dyDescent="0.2">
      <c r="A3324" s="24"/>
      <c r="B3324" s="4"/>
      <c r="C3324" s="3"/>
      <c r="D3324" s="5"/>
      <c r="E3324" s="5"/>
    </row>
    <row r="3325" spans="1:5" x14ac:dyDescent="0.2">
      <c r="A3325" s="24"/>
      <c r="B3325" s="4"/>
      <c r="C3325" s="3"/>
      <c r="D3325" s="5"/>
      <c r="E3325" s="5"/>
    </row>
    <row r="3326" spans="1:5" x14ac:dyDescent="0.2">
      <c r="A3326" s="24"/>
      <c r="B3326" s="4"/>
      <c r="C3326" s="3"/>
      <c r="D3326" s="5"/>
      <c r="E3326" s="5"/>
    </row>
    <row r="3327" spans="1:5" x14ac:dyDescent="0.2">
      <c r="A3327" s="24"/>
      <c r="B3327" s="4"/>
      <c r="C3327" s="3"/>
      <c r="D3327" s="5"/>
      <c r="E3327" s="5"/>
    </row>
    <row r="3328" spans="1:5" x14ac:dyDescent="0.2">
      <c r="A3328" s="24"/>
      <c r="B3328" s="4"/>
      <c r="C3328" s="3"/>
      <c r="D3328" s="5"/>
      <c r="E3328" s="5"/>
    </row>
    <row r="3329" spans="1:5" x14ac:dyDescent="0.2">
      <c r="A3329" s="24"/>
      <c r="B3329" s="4"/>
      <c r="C3329" s="3"/>
      <c r="D3329" s="5"/>
      <c r="E3329" s="5"/>
    </row>
    <row r="3330" spans="1:5" x14ac:dyDescent="0.2">
      <c r="A3330" s="24"/>
      <c r="B3330" s="4"/>
      <c r="C3330" s="3"/>
      <c r="D3330" s="5"/>
      <c r="E3330" s="5"/>
    </row>
    <row r="3331" spans="1:5" x14ac:dyDescent="0.2">
      <c r="A3331" s="24"/>
      <c r="B3331" s="4"/>
      <c r="C3331" s="3"/>
      <c r="D3331" s="5"/>
      <c r="E3331" s="5"/>
    </row>
    <row r="3332" spans="1:5" x14ac:dyDescent="0.2">
      <c r="A3332" s="24"/>
      <c r="B3332" s="4"/>
      <c r="C3332" s="3"/>
      <c r="D3332" s="5"/>
      <c r="E3332" s="5"/>
    </row>
    <row r="3333" spans="1:5" x14ac:dyDescent="0.2">
      <c r="A3333" s="24"/>
      <c r="B3333" s="4"/>
      <c r="C3333" s="3"/>
      <c r="D3333" s="5"/>
      <c r="E3333" s="5"/>
    </row>
    <row r="3334" spans="1:5" x14ac:dyDescent="0.2">
      <c r="A3334" s="24"/>
      <c r="B3334" s="4"/>
      <c r="C3334" s="3"/>
      <c r="D3334" s="5"/>
      <c r="E3334" s="5"/>
    </row>
    <row r="3335" spans="1:5" x14ac:dyDescent="0.2">
      <c r="A3335" s="24"/>
      <c r="B3335" s="4"/>
      <c r="C3335" s="3"/>
      <c r="D3335" s="5"/>
      <c r="E3335" s="5"/>
    </row>
    <row r="3336" spans="1:5" x14ac:dyDescent="0.2">
      <c r="A3336" s="24"/>
      <c r="B3336" s="4"/>
      <c r="C3336" s="3"/>
      <c r="D3336" s="5"/>
      <c r="E3336" s="5"/>
    </row>
    <row r="3337" spans="1:5" x14ac:dyDescent="0.2">
      <c r="A3337" s="24"/>
      <c r="B3337" s="4"/>
      <c r="C3337" s="3"/>
      <c r="D3337" s="5"/>
      <c r="E3337" s="5"/>
    </row>
    <row r="3338" spans="1:5" x14ac:dyDescent="0.2">
      <c r="A3338" s="24"/>
      <c r="B3338" s="4"/>
      <c r="C3338" s="3"/>
      <c r="D3338" s="5"/>
      <c r="E3338" s="5"/>
    </row>
    <row r="3339" spans="1:5" x14ac:dyDescent="0.2">
      <c r="A3339" s="24"/>
      <c r="B3339" s="4"/>
      <c r="C3339" s="3"/>
      <c r="D3339" s="5"/>
      <c r="E3339" s="5"/>
    </row>
    <row r="3340" spans="1:5" x14ac:dyDescent="0.2">
      <c r="A3340" s="24"/>
      <c r="B3340" s="4"/>
      <c r="C3340" s="3"/>
      <c r="D3340" s="5"/>
      <c r="E3340" s="5"/>
    </row>
    <row r="3341" spans="1:5" x14ac:dyDescent="0.2">
      <c r="A3341" s="24"/>
      <c r="B3341" s="4"/>
      <c r="C3341" s="3"/>
      <c r="D3341" s="5"/>
      <c r="E3341" s="5"/>
    </row>
    <row r="3342" spans="1:5" x14ac:dyDescent="0.2">
      <c r="A3342" s="24"/>
      <c r="B3342" s="4"/>
      <c r="C3342" s="3"/>
      <c r="D3342" s="5"/>
      <c r="E3342" s="5"/>
    </row>
    <row r="3343" spans="1:5" x14ac:dyDescent="0.2">
      <c r="A3343" s="24"/>
      <c r="B3343" s="4"/>
      <c r="C3343" s="3"/>
      <c r="D3343" s="5"/>
      <c r="E3343" s="5"/>
    </row>
    <row r="3344" spans="1:5" x14ac:dyDescent="0.2">
      <c r="A3344" s="24"/>
      <c r="B3344" s="4"/>
      <c r="C3344" s="3"/>
      <c r="D3344" s="5"/>
      <c r="E3344" s="5"/>
    </row>
    <row r="3345" spans="1:5" x14ac:dyDescent="0.2">
      <c r="A3345" s="24"/>
      <c r="B3345" s="4"/>
      <c r="C3345" s="3"/>
      <c r="D3345" s="5"/>
      <c r="E3345" s="5"/>
    </row>
    <row r="3346" spans="1:5" x14ac:dyDescent="0.2">
      <c r="A3346" s="24"/>
      <c r="B3346" s="4"/>
      <c r="C3346" s="3"/>
      <c r="D3346" s="5"/>
      <c r="E3346" s="5"/>
    </row>
    <row r="3347" spans="1:5" x14ac:dyDescent="0.2">
      <c r="A3347" s="24"/>
      <c r="B3347" s="4"/>
      <c r="C3347" s="3"/>
      <c r="D3347" s="5"/>
      <c r="E3347" s="5"/>
    </row>
    <row r="3348" spans="1:5" x14ac:dyDescent="0.2">
      <c r="A3348" s="24"/>
      <c r="B3348" s="4"/>
      <c r="C3348" s="3"/>
      <c r="D3348" s="5"/>
      <c r="E3348" s="5"/>
    </row>
    <row r="3349" spans="1:5" x14ac:dyDescent="0.2">
      <c r="A3349" s="24"/>
      <c r="B3349" s="4"/>
      <c r="C3349" s="3"/>
      <c r="D3349" s="5"/>
      <c r="E3349" s="5"/>
    </row>
    <row r="3350" spans="1:5" x14ac:dyDescent="0.2">
      <c r="A3350" s="24"/>
      <c r="B3350" s="4"/>
      <c r="C3350" s="3"/>
      <c r="D3350" s="5"/>
      <c r="E3350" s="5"/>
    </row>
    <row r="3351" spans="1:5" x14ac:dyDescent="0.2">
      <c r="A3351" s="24"/>
      <c r="B3351" s="4"/>
      <c r="C3351" s="3"/>
      <c r="D3351" s="5"/>
      <c r="E3351" s="5"/>
    </row>
    <row r="3352" spans="1:5" x14ac:dyDescent="0.2">
      <c r="A3352" s="24"/>
      <c r="B3352" s="4"/>
      <c r="C3352" s="3"/>
      <c r="D3352" s="5"/>
      <c r="E3352" s="5"/>
    </row>
    <row r="3353" spans="1:5" x14ac:dyDescent="0.2">
      <c r="A3353" s="24"/>
      <c r="B3353" s="4"/>
      <c r="C3353" s="3"/>
      <c r="D3353" s="5"/>
      <c r="E3353" s="5"/>
    </row>
    <row r="3354" spans="1:5" x14ac:dyDescent="0.2">
      <c r="A3354" s="24"/>
      <c r="B3354" s="4"/>
      <c r="C3354" s="3"/>
      <c r="D3354" s="5"/>
      <c r="E3354" s="5"/>
    </row>
    <row r="3355" spans="1:5" x14ac:dyDescent="0.2">
      <c r="A3355" s="24"/>
      <c r="B3355" s="4"/>
      <c r="C3355" s="3"/>
      <c r="D3355" s="5"/>
      <c r="E3355" s="5"/>
    </row>
    <row r="3356" spans="1:5" x14ac:dyDescent="0.2">
      <c r="A3356" s="24"/>
      <c r="B3356" s="4"/>
      <c r="C3356" s="3"/>
      <c r="D3356" s="5"/>
      <c r="E3356" s="5"/>
    </row>
    <row r="3357" spans="1:5" x14ac:dyDescent="0.2">
      <c r="A3357" s="24"/>
      <c r="B3357" s="4"/>
      <c r="C3357" s="3"/>
      <c r="D3357" s="5"/>
      <c r="E3357" s="5"/>
    </row>
    <row r="3358" spans="1:5" x14ac:dyDescent="0.2">
      <c r="A3358" s="24"/>
      <c r="B3358" s="4"/>
      <c r="C3358" s="3"/>
      <c r="D3358" s="5"/>
      <c r="E3358" s="5"/>
    </row>
    <row r="3359" spans="1:5" x14ac:dyDescent="0.2">
      <c r="A3359" s="24"/>
      <c r="B3359" s="4"/>
      <c r="C3359" s="3"/>
      <c r="D3359" s="5"/>
      <c r="E3359" s="5"/>
    </row>
    <row r="3360" spans="1:5" x14ac:dyDescent="0.2">
      <c r="A3360" s="24"/>
      <c r="B3360" s="4"/>
      <c r="C3360" s="3"/>
      <c r="D3360" s="5"/>
      <c r="E3360" s="5"/>
    </row>
    <row r="3361" spans="1:5" x14ac:dyDescent="0.2">
      <c r="A3361" s="24"/>
      <c r="B3361" s="4"/>
      <c r="C3361" s="3"/>
      <c r="D3361" s="5"/>
      <c r="E3361" s="5"/>
    </row>
    <row r="3362" spans="1:5" x14ac:dyDescent="0.2">
      <c r="A3362" s="24"/>
      <c r="B3362" s="4"/>
      <c r="C3362" s="3"/>
      <c r="D3362" s="5"/>
      <c r="E3362" s="5"/>
    </row>
    <row r="3363" spans="1:5" x14ac:dyDescent="0.2">
      <c r="A3363" s="24"/>
      <c r="B3363" s="4"/>
      <c r="C3363" s="3"/>
      <c r="D3363" s="5"/>
      <c r="E3363" s="5"/>
    </row>
    <row r="3364" spans="1:5" x14ac:dyDescent="0.2">
      <c r="A3364" s="24"/>
      <c r="B3364" s="4"/>
      <c r="C3364" s="3"/>
      <c r="D3364" s="5"/>
      <c r="E3364" s="5"/>
    </row>
    <row r="3365" spans="1:5" x14ac:dyDescent="0.2">
      <c r="A3365" s="24"/>
      <c r="B3365" s="4"/>
      <c r="C3365" s="3"/>
      <c r="D3365" s="5"/>
      <c r="E3365" s="5"/>
    </row>
    <row r="3366" spans="1:5" x14ac:dyDescent="0.2">
      <c r="A3366" s="24"/>
      <c r="B3366" s="4"/>
      <c r="C3366" s="3"/>
      <c r="D3366" s="5"/>
      <c r="E3366" s="5"/>
    </row>
    <row r="3367" spans="1:5" x14ac:dyDescent="0.2">
      <c r="A3367" s="24"/>
      <c r="B3367" s="4"/>
      <c r="C3367" s="3"/>
      <c r="D3367" s="5"/>
      <c r="E3367" s="5"/>
    </row>
    <row r="3368" spans="1:5" x14ac:dyDescent="0.2">
      <c r="A3368" s="24"/>
      <c r="B3368" s="4"/>
      <c r="C3368" s="3"/>
      <c r="D3368" s="5"/>
      <c r="E3368" s="5"/>
    </row>
    <row r="3369" spans="1:5" x14ac:dyDescent="0.2">
      <c r="A3369" s="24"/>
      <c r="B3369" s="4"/>
      <c r="C3369" s="3"/>
      <c r="D3369" s="5"/>
      <c r="E3369" s="5"/>
    </row>
    <row r="3370" spans="1:5" x14ac:dyDescent="0.2">
      <c r="A3370" s="24"/>
      <c r="B3370" s="4"/>
      <c r="C3370" s="3"/>
      <c r="D3370" s="5"/>
      <c r="E3370" s="5"/>
    </row>
    <row r="3371" spans="1:5" x14ac:dyDescent="0.2">
      <c r="A3371" s="24"/>
      <c r="B3371" s="4"/>
      <c r="C3371" s="3"/>
      <c r="D3371" s="5"/>
      <c r="E3371" s="5"/>
    </row>
    <row r="3372" spans="1:5" x14ac:dyDescent="0.2">
      <c r="A3372" s="24"/>
      <c r="B3372" s="4"/>
      <c r="C3372" s="3"/>
      <c r="D3372" s="5"/>
      <c r="E3372" s="5"/>
    </row>
    <row r="3373" spans="1:5" x14ac:dyDescent="0.2">
      <c r="A3373" s="24"/>
      <c r="B3373" s="4"/>
      <c r="C3373" s="3"/>
      <c r="D3373" s="5"/>
      <c r="E3373" s="5"/>
    </row>
    <row r="3374" spans="1:5" x14ac:dyDescent="0.2">
      <c r="A3374" s="24"/>
      <c r="B3374" s="4"/>
      <c r="C3374" s="3"/>
      <c r="D3374" s="5"/>
      <c r="E3374" s="5"/>
    </row>
    <row r="3375" spans="1:5" x14ac:dyDescent="0.2">
      <c r="A3375" s="24"/>
      <c r="B3375" s="4"/>
      <c r="C3375" s="3"/>
      <c r="D3375" s="5"/>
      <c r="E3375" s="5"/>
    </row>
    <row r="3376" spans="1:5" x14ac:dyDescent="0.2">
      <c r="A3376" s="24"/>
      <c r="B3376" s="4"/>
      <c r="C3376" s="3"/>
      <c r="D3376" s="5"/>
      <c r="E3376" s="5"/>
    </row>
    <row r="3377" spans="1:5" x14ac:dyDescent="0.2">
      <c r="A3377" s="24"/>
      <c r="B3377" s="4"/>
      <c r="C3377" s="3"/>
      <c r="D3377" s="5"/>
      <c r="E3377" s="5"/>
    </row>
    <row r="3378" spans="1:5" x14ac:dyDescent="0.2">
      <c r="A3378" s="24"/>
      <c r="B3378" s="4"/>
      <c r="C3378" s="3"/>
      <c r="D3378" s="5"/>
      <c r="E3378" s="5"/>
    </row>
    <row r="3379" spans="1:5" x14ac:dyDescent="0.2">
      <c r="A3379" s="24"/>
      <c r="B3379" s="4"/>
      <c r="C3379" s="3"/>
      <c r="D3379" s="5"/>
      <c r="E3379" s="5"/>
    </row>
    <row r="3380" spans="1:5" x14ac:dyDescent="0.2">
      <c r="A3380" s="24"/>
      <c r="B3380" s="4"/>
      <c r="C3380" s="3"/>
      <c r="D3380" s="5"/>
      <c r="E3380" s="5"/>
    </row>
    <row r="3381" spans="1:5" x14ac:dyDescent="0.2">
      <c r="A3381" s="24"/>
      <c r="B3381" s="4"/>
      <c r="C3381" s="3"/>
      <c r="D3381" s="5"/>
      <c r="E3381" s="5"/>
    </row>
    <row r="3382" spans="1:5" x14ac:dyDescent="0.2">
      <c r="A3382" s="24"/>
      <c r="B3382" s="4"/>
      <c r="C3382" s="3"/>
      <c r="D3382" s="5"/>
      <c r="E3382" s="5"/>
    </row>
    <row r="3383" spans="1:5" x14ac:dyDescent="0.2">
      <c r="A3383" s="24"/>
      <c r="B3383" s="4"/>
      <c r="C3383" s="3"/>
      <c r="D3383" s="5"/>
      <c r="E3383" s="5"/>
    </row>
    <row r="3384" spans="1:5" x14ac:dyDescent="0.2">
      <c r="A3384" s="24"/>
      <c r="B3384" s="4"/>
      <c r="C3384" s="3"/>
      <c r="D3384" s="5"/>
      <c r="E3384" s="5"/>
    </row>
    <row r="3385" spans="1:5" x14ac:dyDescent="0.2">
      <c r="A3385" s="24"/>
      <c r="B3385" s="4"/>
      <c r="C3385" s="3"/>
      <c r="D3385" s="5"/>
      <c r="E3385" s="5"/>
    </row>
    <row r="3386" spans="1:5" x14ac:dyDescent="0.2">
      <c r="A3386" s="24"/>
      <c r="B3386" s="4"/>
      <c r="C3386" s="3"/>
      <c r="D3386" s="5"/>
      <c r="E3386" s="5"/>
    </row>
    <row r="3387" spans="1:5" x14ac:dyDescent="0.2">
      <c r="A3387" s="24"/>
      <c r="B3387" s="4"/>
      <c r="C3387" s="3"/>
      <c r="D3387" s="5"/>
      <c r="E3387" s="5"/>
    </row>
    <row r="3388" spans="1:5" x14ac:dyDescent="0.2">
      <c r="A3388" s="24"/>
      <c r="B3388" s="4"/>
      <c r="C3388" s="3"/>
      <c r="D3388" s="5"/>
      <c r="E3388" s="5"/>
    </row>
    <row r="3389" spans="1:5" x14ac:dyDescent="0.2">
      <c r="A3389" s="24"/>
      <c r="B3389" s="4"/>
      <c r="C3389" s="3"/>
      <c r="D3389" s="5"/>
      <c r="E3389" s="5"/>
    </row>
    <row r="3390" spans="1:5" x14ac:dyDescent="0.2">
      <c r="A3390" s="24"/>
      <c r="B3390" s="4"/>
      <c r="C3390" s="3"/>
      <c r="D3390" s="5"/>
      <c r="E3390" s="5"/>
    </row>
    <row r="3391" spans="1:5" x14ac:dyDescent="0.2">
      <c r="A3391" s="24"/>
      <c r="B3391" s="4"/>
      <c r="C3391" s="3"/>
      <c r="D3391" s="5"/>
      <c r="E3391" s="5"/>
    </row>
    <row r="3392" spans="1:5" x14ac:dyDescent="0.2">
      <c r="A3392" s="24"/>
      <c r="B3392" s="4"/>
      <c r="C3392" s="3"/>
      <c r="D3392" s="5"/>
      <c r="E3392" s="5"/>
    </row>
    <row r="3393" spans="1:5" x14ac:dyDescent="0.2">
      <c r="A3393" s="24"/>
      <c r="B3393" s="4"/>
      <c r="C3393" s="3"/>
      <c r="D3393" s="5"/>
      <c r="E3393" s="5"/>
    </row>
    <row r="3394" spans="1:5" x14ac:dyDescent="0.2">
      <c r="A3394" s="24"/>
      <c r="B3394" s="4"/>
      <c r="C3394" s="3"/>
      <c r="D3394" s="5"/>
      <c r="E3394" s="5"/>
    </row>
    <row r="3395" spans="1:5" x14ac:dyDescent="0.2">
      <c r="A3395" s="24"/>
      <c r="B3395" s="4"/>
      <c r="C3395" s="3"/>
      <c r="D3395" s="5"/>
      <c r="E3395" s="5"/>
    </row>
    <row r="3396" spans="1:5" x14ac:dyDescent="0.2">
      <c r="A3396" s="24"/>
      <c r="B3396" s="4"/>
      <c r="C3396" s="3"/>
      <c r="D3396" s="5"/>
      <c r="E3396" s="5"/>
    </row>
    <row r="3397" spans="1:5" x14ac:dyDescent="0.2">
      <c r="A3397" s="24"/>
      <c r="B3397" s="4"/>
      <c r="C3397" s="3"/>
      <c r="D3397" s="5"/>
      <c r="E3397" s="5"/>
    </row>
    <row r="3398" spans="1:5" x14ac:dyDescent="0.2">
      <c r="A3398" s="24"/>
      <c r="B3398" s="4"/>
      <c r="C3398" s="3"/>
      <c r="D3398" s="5"/>
      <c r="E3398" s="5"/>
    </row>
    <row r="3399" spans="1:5" x14ac:dyDescent="0.2">
      <c r="A3399" s="24"/>
      <c r="B3399" s="4"/>
      <c r="C3399" s="3"/>
      <c r="D3399" s="5"/>
      <c r="E3399" s="5"/>
    </row>
    <row r="3400" spans="1:5" x14ac:dyDescent="0.2">
      <c r="A3400" s="24"/>
      <c r="B3400" s="4"/>
      <c r="C3400" s="3"/>
      <c r="D3400" s="5"/>
      <c r="E3400" s="5"/>
    </row>
    <row r="3401" spans="1:5" x14ac:dyDescent="0.2">
      <c r="A3401" s="24"/>
      <c r="B3401" s="4"/>
      <c r="C3401" s="3"/>
      <c r="D3401" s="5"/>
      <c r="E3401" s="5"/>
    </row>
    <row r="3402" spans="1:5" x14ac:dyDescent="0.2">
      <c r="A3402" s="24"/>
      <c r="B3402" s="4"/>
      <c r="C3402" s="3"/>
      <c r="D3402" s="5"/>
      <c r="E3402" s="5"/>
    </row>
    <row r="3403" spans="1:5" x14ac:dyDescent="0.2">
      <c r="A3403" s="24"/>
      <c r="B3403" s="4"/>
      <c r="C3403" s="3"/>
      <c r="D3403" s="5"/>
      <c r="E3403" s="5"/>
    </row>
    <row r="3404" spans="1:5" x14ac:dyDescent="0.2">
      <c r="A3404" s="24"/>
      <c r="B3404" s="4"/>
      <c r="C3404" s="3"/>
      <c r="D3404" s="5"/>
      <c r="E3404" s="5"/>
    </row>
    <row r="3405" spans="1:5" x14ac:dyDescent="0.2">
      <c r="A3405" s="24"/>
      <c r="B3405" s="4"/>
      <c r="C3405" s="3"/>
      <c r="D3405" s="5"/>
      <c r="E3405" s="5"/>
    </row>
    <row r="3406" spans="1:5" x14ac:dyDescent="0.2">
      <c r="A3406" s="24"/>
      <c r="B3406" s="4"/>
      <c r="C3406" s="3"/>
      <c r="D3406" s="5"/>
      <c r="E3406" s="5"/>
    </row>
    <row r="3407" spans="1:5" x14ac:dyDescent="0.2">
      <c r="A3407" s="24"/>
      <c r="B3407" s="4"/>
      <c r="C3407" s="3"/>
      <c r="D3407" s="5"/>
      <c r="E3407" s="5"/>
    </row>
    <row r="3408" spans="1:5" x14ac:dyDescent="0.2">
      <c r="A3408" s="24"/>
      <c r="B3408" s="4"/>
      <c r="C3408" s="3"/>
      <c r="D3408" s="5"/>
      <c r="E3408" s="5"/>
    </row>
    <row r="3409" spans="1:5" x14ac:dyDescent="0.2">
      <c r="A3409" s="24"/>
      <c r="B3409" s="4"/>
      <c r="C3409" s="3"/>
      <c r="D3409" s="5"/>
      <c r="E3409" s="5"/>
    </row>
    <row r="3410" spans="1:5" x14ac:dyDescent="0.2">
      <c r="A3410" s="24"/>
      <c r="B3410" s="4"/>
      <c r="C3410" s="3"/>
      <c r="D3410" s="5"/>
      <c r="E3410" s="5"/>
    </row>
    <row r="3411" spans="1:5" x14ac:dyDescent="0.2">
      <c r="A3411" s="24"/>
      <c r="B3411" s="4"/>
      <c r="C3411" s="3"/>
      <c r="D3411" s="5"/>
      <c r="E3411" s="5"/>
    </row>
    <row r="3412" spans="1:5" x14ac:dyDescent="0.2">
      <c r="A3412" s="24"/>
      <c r="B3412" s="4"/>
      <c r="C3412" s="3"/>
      <c r="D3412" s="5"/>
      <c r="E3412" s="5"/>
    </row>
    <row r="3413" spans="1:5" x14ac:dyDescent="0.2">
      <c r="A3413" s="24"/>
      <c r="B3413" s="4"/>
      <c r="C3413" s="3"/>
      <c r="D3413" s="5"/>
      <c r="E3413" s="5"/>
    </row>
    <row r="3414" spans="1:5" x14ac:dyDescent="0.2">
      <c r="A3414" s="24"/>
      <c r="B3414" s="4"/>
      <c r="C3414" s="3"/>
      <c r="D3414" s="5"/>
      <c r="E3414" s="5"/>
    </row>
    <row r="3415" spans="1:5" x14ac:dyDescent="0.2">
      <c r="A3415" s="24"/>
      <c r="B3415" s="4"/>
      <c r="C3415" s="3"/>
      <c r="D3415" s="5"/>
      <c r="E3415" s="5"/>
    </row>
    <row r="3416" spans="1:5" x14ac:dyDescent="0.2">
      <c r="A3416" s="24"/>
      <c r="B3416" s="4"/>
      <c r="C3416" s="3"/>
      <c r="D3416" s="5"/>
      <c r="E3416" s="5"/>
    </row>
    <row r="3417" spans="1:5" x14ac:dyDescent="0.2">
      <c r="A3417" s="24"/>
      <c r="B3417" s="4"/>
      <c r="C3417" s="3"/>
      <c r="D3417" s="5"/>
      <c r="E3417" s="5"/>
    </row>
    <row r="3418" spans="1:5" x14ac:dyDescent="0.2">
      <c r="A3418" s="24"/>
      <c r="B3418" s="4"/>
      <c r="C3418" s="3"/>
      <c r="D3418" s="5"/>
      <c r="E3418" s="5"/>
    </row>
    <row r="3419" spans="1:5" x14ac:dyDescent="0.2">
      <c r="A3419" s="24"/>
      <c r="B3419" s="4"/>
      <c r="C3419" s="3"/>
      <c r="D3419" s="5"/>
      <c r="E3419" s="5"/>
    </row>
    <row r="3420" spans="1:5" x14ac:dyDescent="0.2">
      <c r="A3420" s="24"/>
      <c r="B3420" s="4"/>
      <c r="C3420" s="3"/>
      <c r="D3420" s="5"/>
      <c r="E3420" s="5"/>
    </row>
    <row r="3421" spans="1:5" x14ac:dyDescent="0.2">
      <c r="A3421" s="24"/>
      <c r="B3421" s="4"/>
      <c r="C3421" s="3"/>
      <c r="D3421" s="5"/>
      <c r="E3421" s="5"/>
    </row>
    <row r="3422" spans="1:5" x14ac:dyDescent="0.2">
      <c r="A3422" s="24"/>
      <c r="B3422" s="4"/>
      <c r="C3422" s="3"/>
      <c r="D3422" s="5"/>
      <c r="E3422" s="5"/>
    </row>
    <row r="3423" spans="1:5" x14ac:dyDescent="0.2">
      <c r="A3423" s="24"/>
      <c r="B3423" s="4"/>
      <c r="C3423" s="3"/>
      <c r="D3423" s="5"/>
      <c r="E3423" s="5"/>
    </row>
    <row r="3424" spans="1:5" x14ac:dyDescent="0.2">
      <c r="A3424" s="24"/>
      <c r="B3424" s="4"/>
      <c r="C3424" s="3"/>
      <c r="D3424" s="5"/>
      <c r="E3424" s="5"/>
    </row>
    <row r="3425" spans="1:5" x14ac:dyDescent="0.2">
      <c r="A3425" s="24"/>
      <c r="B3425" s="4"/>
      <c r="C3425" s="3"/>
      <c r="D3425" s="5"/>
      <c r="E3425" s="5"/>
    </row>
    <row r="3426" spans="1:5" x14ac:dyDescent="0.2">
      <c r="A3426" s="24"/>
      <c r="B3426" s="4"/>
      <c r="C3426" s="3"/>
      <c r="D3426" s="5"/>
      <c r="E3426" s="5"/>
    </row>
    <row r="3427" spans="1:5" x14ac:dyDescent="0.2">
      <c r="A3427" s="24"/>
      <c r="B3427" s="4"/>
      <c r="C3427" s="3"/>
      <c r="D3427" s="5"/>
      <c r="E3427" s="5"/>
    </row>
    <row r="3428" spans="1:5" x14ac:dyDescent="0.2">
      <c r="A3428" s="24"/>
      <c r="B3428" s="4"/>
      <c r="C3428" s="3"/>
      <c r="D3428" s="5"/>
      <c r="E3428" s="5"/>
    </row>
    <row r="3429" spans="1:5" x14ac:dyDescent="0.2">
      <c r="A3429" s="24"/>
      <c r="B3429" s="4"/>
      <c r="C3429" s="3"/>
      <c r="D3429" s="5"/>
      <c r="E3429" s="5"/>
    </row>
    <row r="3430" spans="1:5" x14ac:dyDescent="0.2">
      <c r="A3430" s="24"/>
      <c r="B3430" s="4"/>
      <c r="C3430" s="3"/>
      <c r="D3430" s="5"/>
      <c r="E3430" s="5"/>
    </row>
    <row r="3431" spans="1:5" x14ac:dyDescent="0.2">
      <c r="A3431" s="24"/>
      <c r="B3431" s="4"/>
      <c r="C3431" s="3"/>
      <c r="D3431" s="5"/>
      <c r="E3431" s="5"/>
    </row>
    <row r="3432" spans="1:5" x14ac:dyDescent="0.2">
      <c r="A3432" s="24"/>
      <c r="B3432" s="4"/>
      <c r="C3432" s="3"/>
      <c r="D3432" s="5"/>
      <c r="E3432" s="5"/>
    </row>
    <row r="3433" spans="1:5" x14ac:dyDescent="0.2">
      <c r="A3433" s="24"/>
      <c r="B3433" s="4"/>
      <c r="C3433" s="3"/>
      <c r="D3433" s="5"/>
      <c r="E3433" s="5"/>
    </row>
    <row r="3434" spans="1:5" x14ac:dyDescent="0.2">
      <c r="A3434" s="24"/>
      <c r="B3434" s="4"/>
      <c r="C3434" s="3"/>
      <c r="D3434" s="5"/>
      <c r="E3434" s="5"/>
    </row>
    <row r="3435" spans="1:5" x14ac:dyDescent="0.2">
      <c r="A3435" s="24"/>
      <c r="B3435" s="4"/>
      <c r="C3435" s="3"/>
      <c r="D3435" s="5"/>
      <c r="E3435" s="5"/>
    </row>
    <row r="3436" spans="1:5" x14ac:dyDescent="0.2">
      <c r="A3436" s="24"/>
      <c r="B3436" s="4"/>
      <c r="C3436" s="3"/>
      <c r="D3436" s="5"/>
      <c r="E3436" s="5"/>
    </row>
    <row r="3437" spans="1:5" x14ac:dyDescent="0.2">
      <c r="A3437" s="24"/>
      <c r="B3437" s="4"/>
      <c r="C3437" s="3"/>
      <c r="D3437" s="5"/>
      <c r="E3437" s="5"/>
    </row>
    <row r="3438" spans="1:5" x14ac:dyDescent="0.2">
      <c r="A3438" s="24"/>
      <c r="B3438" s="4"/>
      <c r="C3438" s="3"/>
      <c r="D3438" s="5"/>
      <c r="E3438" s="5"/>
    </row>
    <row r="3439" spans="1:5" x14ac:dyDescent="0.2">
      <c r="A3439" s="24"/>
      <c r="B3439" s="4"/>
      <c r="C3439" s="3"/>
      <c r="D3439" s="5"/>
      <c r="E3439" s="5"/>
    </row>
    <row r="3440" spans="1:5" x14ac:dyDescent="0.2">
      <c r="A3440" s="24"/>
      <c r="B3440" s="4"/>
      <c r="C3440" s="3"/>
      <c r="D3440" s="5"/>
      <c r="E3440" s="5"/>
    </row>
    <row r="3441" spans="1:5" x14ac:dyDescent="0.2">
      <c r="A3441" s="24"/>
      <c r="B3441" s="4"/>
      <c r="C3441" s="3"/>
      <c r="D3441" s="5"/>
      <c r="E3441" s="5"/>
    </row>
    <row r="3442" spans="1:5" x14ac:dyDescent="0.2">
      <c r="A3442" s="24"/>
      <c r="B3442" s="4"/>
      <c r="C3442" s="3"/>
      <c r="D3442" s="5"/>
      <c r="E3442" s="5"/>
    </row>
    <row r="3443" spans="1:5" x14ac:dyDescent="0.2">
      <c r="A3443" s="24"/>
      <c r="B3443" s="4"/>
      <c r="C3443" s="3"/>
      <c r="D3443" s="5"/>
      <c r="E3443" s="5"/>
    </row>
    <row r="3444" spans="1:5" x14ac:dyDescent="0.2">
      <c r="A3444" s="24"/>
      <c r="B3444" s="4"/>
      <c r="C3444" s="3"/>
      <c r="D3444" s="5"/>
      <c r="E3444" s="5"/>
    </row>
    <row r="3445" spans="1:5" x14ac:dyDescent="0.2">
      <c r="A3445" s="24"/>
      <c r="B3445" s="4"/>
      <c r="C3445" s="3"/>
      <c r="D3445" s="5"/>
      <c r="E3445" s="5"/>
    </row>
    <row r="3446" spans="1:5" x14ac:dyDescent="0.2">
      <c r="A3446" s="24"/>
      <c r="B3446" s="4"/>
      <c r="C3446" s="3"/>
      <c r="D3446" s="5"/>
      <c r="E3446" s="5"/>
    </row>
    <row r="3447" spans="1:5" x14ac:dyDescent="0.2">
      <c r="A3447" s="24"/>
      <c r="B3447" s="4"/>
      <c r="C3447" s="3"/>
      <c r="D3447" s="5"/>
      <c r="E3447" s="5"/>
    </row>
    <row r="3448" spans="1:5" x14ac:dyDescent="0.2">
      <c r="A3448" s="24"/>
      <c r="B3448" s="4"/>
      <c r="C3448" s="3"/>
      <c r="D3448" s="5"/>
      <c r="E3448" s="5"/>
    </row>
    <row r="3449" spans="1:5" x14ac:dyDescent="0.2">
      <c r="A3449" s="24"/>
      <c r="B3449" s="4"/>
      <c r="C3449" s="3"/>
      <c r="D3449" s="5"/>
      <c r="E3449" s="5"/>
    </row>
    <row r="3450" spans="1:5" x14ac:dyDescent="0.2">
      <c r="A3450" s="24"/>
      <c r="B3450" s="4"/>
      <c r="C3450" s="3"/>
      <c r="D3450" s="5"/>
      <c r="E3450" s="5"/>
    </row>
    <row r="3451" spans="1:5" x14ac:dyDescent="0.2">
      <c r="A3451" s="24"/>
      <c r="B3451" s="4"/>
      <c r="C3451" s="3"/>
      <c r="D3451" s="5"/>
      <c r="E3451" s="5"/>
    </row>
    <row r="3452" spans="1:5" x14ac:dyDescent="0.2">
      <c r="A3452" s="24"/>
      <c r="B3452" s="4"/>
      <c r="C3452" s="3"/>
      <c r="D3452" s="5"/>
      <c r="E3452" s="5"/>
    </row>
    <row r="3453" spans="1:5" x14ac:dyDescent="0.2">
      <c r="A3453" s="24"/>
      <c r="B3453" s="4"/>
      <c r="C3453" s="3"/>
      <c r="D3453" s="5"/>
      <c r="E3453" s="5"/>
    </row>
    <row r="3454" spans="1:5" x14ac:dyDescent="0.2">
      <c r="A3454" s="24"/>
      <c r="B3454" s="4"/>
      <c r="C3454" s="3"/>
      <c r="D3454" s="5"/>
      <c r="E3454" s="5"/>
    </row>
    <row r="3455" spans="1:5" x14ac:dyDescent="0.2">
      <c r="A3455" s="24"/>
      <c r="B3455" s="4"/>
      <c r="C3455" s="3"/>
      <c r="D3455" s="5"/>
      <c r="E3455" s="5"/>
    </row>
    <row r="3456" spans="1:5" x14ac:dyDescent="0.2">
      <c r="A3456" s="24"/>
      <c r="B3456" s="4"/>
      <c r="C3456" s="3"/>
      <c r="D3456" s="5"/>
      <c r="E3456" s="5"/>
    </row>
    <row r="3457" spans="1:5" x14ac:dyDescent="0.2">
      <c r="A3457" s="24"/>
      <c r="B3457" s="4"/>
      <c r="C3457" s="3"/>
      <c r="D3457" s="5"/>
      <c r="E3457" s="5"/>
    </row>
    <row r="3458" spans="1:5" x14ac:dyDescent="0.2">
      <c r="A3458" s="24"/>
      <c r="B3458" s="4"/>
      <c r="C3458" s="3"/>
      <c r="D3458" s="5"/>
      <c r="E3458" s="5"/>
    </row>
    <row r="3459" spans="1:5" x14ac:dyDescent="0.2">
      <c r="A3459" s="24"/>
      <c r="B3459" s="4"/>
      <c r="C3459" s="3"/>
      <c r="D3459" s="5"/>
      <c r="E3459" s="5"/>
    </row>
    <row r="3460" spans="1:5" x14ac:dyDescent="0.2">
      <c r="A3460" s="24"/>
      <c r="B3460" s="4"/>
      <c r="C3460" s="3"/>
      <c r="D3460" s="5"/>
      <c r="E3460" s="5"/>
    </row>
    <row r="3461" spans="1:5" x14ac:dyDescent="0.2">
      <c r="A3461" s="24"/>
      <c r="B3461" s="4"/>
      <c r="C3461" s="3"/>
      <c r="D3461" s="5"/>
      <c r="E3461" s="5"/>
    </row>
    <row r="3462" spans="1:5" x14ac:dyDescent="0.2">
      <c r="A3462" s="24"/>
      <c r="B3462" s="4"/>
      <c r="C3462" s="3"/>
      <c r="D3462" s="5"/>
      <c r="E3462" s="5"/>
    </row>
    <row r="3463" spans="1:5" x14ac:dyDescent="0.2">
      <c r="A3463" s="24"/>
      <c r="B3463" s="4"/>
      <c r="C3463" s="3"/>
      <c r="D3463" s="5"/>
      <c r="E3463" s="5"/>
    </row>
    <row r="3464" spans="1:5" x14ac:dyDescent="0.2">
      <c r="A3464" s="24"/>
      <c r="B3464" s="4"/>
      <c r="C3464" s="3"/>
      <c r="D3464" s="5"/>
      <c r="E3464" s="5"/>
    </row>
    <row r="3465" spans="1:5" x14ac:dyDescent="0.2">
      <c r="A3465" s="24"/>
      <c r="B3465" s="4"/>
      <c r="C3465" s="3"/>
      <c r="D3465" s="5"/>
      <c r="E3465" s="5"/>
    </row>
    <row r="3466" spans="1:5" x14ac:dyDescent="0.2">
      <c r="A3466" s="24"/>
      <c r="B3466" s="4"/>
      <c r="C3466" s="3"/>
      <c r="D3466" s="5"/>
      <c r="E3466" s="5"/>
    </row>
    <row r="3467" spans="1:5" x14ac:dyDescent="0.2">
      <c r="A3467" s="24"/>
      <c r="B3467" s="4"/>
      <c r="C3467" s="3"/>
      <c r="D3467" s="5"/>
      <c r="E3467" s="5"/>
    </row>
    <row r="3468" spans="1:5" x14ac:dyDescent="0.2">
      <c r="A3468" s="24"/>
      <c r="B3468" s="4"/>
      <c r="C3468" s="3"/>
      <c r="D3468" s="5"/>
      <c r="E3468" s="5"/>
    </row>
    <row r="3469" spans="1:5" x14ac:dyDescent="0.2">
      <c r="A3469" s="24"/>
      <c r="B3469" s="4"/>
      <c r="C3469" s="3"/>
      <c r="D3469" s="5"/>
      <c r="E3469" s="5"/>
    </row>
    <row r="3470" spans="1:5" x14ac:dyDescent="0.2">
      <c r="A3470" s="24"/>
      <c r="B3470" s="4"/>
      <c r="C3470" s="3"/>
      <c r="D3470" s="5"/>
      <c r="E3470" s="5"/>
    </row>
    <row r="3471" spans="1:5" x14ac:dyDescent="0.2">
      <c r="A3471" s="24"/>
      <c r="B3471" s="4"/>
      <c r="C3471" s="3"/>
      <c r="D3471" s="5"/>
      <c r="E3471" s="5"/>
    </row>
    <row r="3472" spans="1:5" x14ac:dyDescent="0.2">
      <c r="A3472" s="24"/>
      <c r="B3472" s="4"/>
      <c r="C3472" s="3"/>
      <c r="D3472" s="5"/>
      <c r="E3472" s="5"/>
    </row>
    <row r="3473" spans="1:5" x14ac:dyDescent="0.2">
      <c r="A3473" s="24"/>
      <c r="B3473" s="4"/>
      <c r="C3473" s="3"/>
      <c r="D3473" s="5"/>
      <c r="E3473" s="5"/>
    </row>
    <row r="3474" spans="1:5" x14ac:dyDescent="0.2">
      <c r="A3474" s="24"/>
      <c r="B3474" s="4"/>
      <c r="C3474" s="3"/>
      <c r="D3474" s="5"/>
      <c r="E3474" s="5"/>
    </row>
    <row r="3475" spans="1:5" x14ac:dyDescent="0.2">
      <c r="A3475" s="24"/>
      <c r="B3475" s="4"/>
      <c r="C3475" s="3"/>
      <c r="D3475" s="5"/>
      <c r="E3475" s="5"/>
    </row>
    <row r="3476" spans="1:5" x14ac:dyDescent="0.2">
      <c r="A3476" s="24"/>
      <c r="B3476" s="4"/>
      <c r="C3476" s="3"/>
      <c r="D3476" s="5"/>
      <c r="E3476" s="5"/>
    </row>
    <row r="3477" spans="1:5" x14ac:dyDescent="0.2">
      <c r="A3477" s="24"/>
      <c r="B3477" s="4"/>
      <c r="C3477" s="3"/>
      <c r="D3477" s="5"/>
      <c r="E3477" s="5"/>
    </row>
    <row r="3478" spans="1:5" x14ac:dyDescent="0.2">
      <c r="A3478" s="24"/>
      <c r="B3478" s="4"/>
      <c r="C3478" s="3"/>
      <c r="D3478" s="5"/>
      <c r="E3478" s="5"/>
    </row>
    <row r="3479" spans="1:5" x14ac:dyDescent="0.2">
      <c r="A3479" s="24"/>
      <c r="B3479" s="4"/>
      <c r="C3479" s="3"/>
      <c r="D3479" s="5"/>
      <c r="E3479" s="5"/>
    </row>
    <row r="3480" spans="1:5" x14ac:dyDescent="0.2">
      <c r="A3480" s="24"/>
      <c r="B3480" s="4"/>
      <c r="C3480" s="3"/>
      <c r="D3480" s="5"/>
      <c r="E3480" s="5"/>
    </row>
    <row r="3481" spans="1:5" x14ac:dyDescent="0.2">
      <c r="A3481" s="24"/>
      <c r="B3481" s="4"/>
      <c r="C3481" s="3"/>
      <c r="D3481" s="5"/>
      <c r="E3481" s="5"/>
    </row>
    <row r="3482" spans="1:5" x14ac:dyDescent="0.2">
      <c r="A3482" s="24"/>
      <c r="B3482" s="4"/>
      <c r="C3482" s="3"/>
      <c r="D3482" s="5"/>
      <c r="E3482" s="5"/>
    </row>
    <row r="3483" spans="1:5" x14ac:dyDescent="0.2">
      <c r="A3483" s="24"/>
      <c r="B3483" s="4"/>
      <c r="C3483" s="3"/>
      <c r="D3483" s="5"/>
      <c r="E3483" s="5"/>
    </row>
    <row r="3484" spans="1:5" x14ac:dyDescent="0.2">
      <c r="A3484" s="24"/>
      <c r="B3484" s="4"/>
      <c r="C3484" s="3"/>
      <c r="D3484" s="5"/>
      <c r="E3484" s="5"/>
    </row>
    <row r="3485" spans="1:5" x14ac:dyDescent="0.2">
      <c r="A3485" s="24"/>
      <c r="B3485" s="4"/>
      <c r="C3485" s="3"/>
      <c r="D3485" s="5"/>
      <c r="E3485" s="5"/>
    </row>
    <row r="3486" spans="1:5" x14ac:dyDescent="0.2">
      <c r="A3486" s="24"/>
      <c r="B3486" s="4"/>
      <c r="C3486" s="3"/>
      <c r="D3486" s="5"/>
      <c r="E3486" s="5"/>
    </row>
    <row r="3487" spans="1:5" x14ac:dyDescent="0.2">
      <c r="A3487" s="24"/>
      <c r="B3487" s="4"/>
      <c r="C3487" s="3"/>
      <c r="D3487" s="5"/>
      <c r="E3487" s="5"/>
    </row>
    <row r="3488" spans="1:5" x14ac:dyDescent="0.2">
      <c r="A3488" s="24"/>
      <c r="B3488" s="4"/>
      <c r="C3488" s="3"/>
      <c r="D3488" s="5"/>
      <c r="E3488" s="5"/>
    </row>
    <row r="3489" spans="1:5" x14ac:dyDescent="0.2">
      <c r="A3489" s="24"/>
      <c r="B3489" s="4"/>
      <c r="C3489" s="3"/>
      <c r="D3489" s="5"/>
      <c r="E3489" s="5"/>
    </row>
    <row r="3490" spans="1:5" x14ac:dyDescent="0.2">
      <c r="A3490" s="24"/>
      <c r="B3490" s="4"/>
      <c r="C3490" s="3"/>
      <c r="D3490" s="5"/>
      <c r="E3490" s="5"/>
    </row>
    <row r="3491" spans="1:5" x14ac:dyDescent="0.2">
      <c r="A3491" s="24"/>
      <c r="B3491" s="4"/>
      <c r="C3491" s="3"/>
      <c r="D3491" s="5"/>
      <c r="E3491" s="5"/>
    </row>
    <row r="3492" spans="1:5" x14ac:dyDescent="0.2">
      <c r="A3492" s="24"/>
      <c r="B3492" s="4"/>
      <c r="C3492" s="3"/>
      <c r="D3492" s="5"/>
      <c r="E3492" s="5"/>
    </row>
    <row r="3493" spans="1:5" x14ac:dyDescent="0.2">
      <c r="A3493" s="24"/>
      <c r="B3493" s="4"/>
      <c r="C3493" s="3"/>
      <c r="D3493" s="5"/>
      <c r="E3493" s="5"/>
    </row>
    <row r="3494" spans="1:5" x14ac:dyDescent="0.2">
      <c r="A3494" s="24"/>
      <c r="B3494" s="4"/>
      <c r="C3494" s="3"/>
      <c r="D3494" s="5"/>
      <c r="E3494" s="5"/>
    </row>
    <row r="3495" spans="1:5" x14ac:dyDescent="0.2">
      <c r="A3495" s="24"/>
      <c r="B3495" s="4"/>
      <c r="C3495" s="3"/>
      <c r="D3495" s="5"/>
      <c r="E3495" s="5"/>
    </row>
    <row r="3496" spans="1:5" x14ac:dyDescent="0.2">
      <c r="A3496" s="24"/>
      <c r="B3496" s="4"/>
      <c r="C3496" s="3"/>
      <c r="D3496" s="5"/>
      <c r="E3496" s="5"/>
    </row>
    <row r="3497" spans="1:5" x14ac:dyDescent="0.2">
      <c r="A3497" s="24"/>
      <c r="B3497" s="4"/>
      <c r="C3497" s="3"/>
      <c r="D3497" s="5"/>
      <c r="E3497" s="5"/>
    </row>
    <row r="3498" spans="1:5" x14ac:dyDescent="0.2">
      <c r="A3498" s="24"/>
      <c r="B3498" s="4"/>
      <c r="C3498" s="3"/>
      <c r="D3498" s="5"/>
      <c r="E3498" s="5"/>
    </row>
    <row r="3499" spans="1:5" x14ac:dyDescent="0.2">
      <c r="A3499" s="24"/>
      <c r="B3499" s="4"/>
      <c r="C3499" s="3"/>
      <c r="D3499" s="5"/>
      <c r="E3499" s="5"/>
    </row>
    <row r="3500" spans="1:5" x14ac:dyDescent="0.2">
      <c r="A3500" s="24"/>
      <c r="B3500" s="4"/>
      <c r="C3500" s="3"/>
      <c r="D3500" s="5"/>
      <c r="E3500" s="5"/>
    </row>
    <row r="3501" spans="1:5" x14ac:dyDescent="0.2">
      <c r="A3501" s="24"/>
      <c r="B3501" s="4"/>
      <c r="C3501" s="3"/>
      <c r="D3501" s="5"/>
      <c r="E3501" s="5"/>
    </row>
    <row r="3502" spans="1:5" x14ac:dyDescent="0.2">
      <c r="A3502" s="24"/>
      <c r="B3502" s="4"/>
      <c r="C3502" s="3"/>
      <c r="D3502" s="5"/>
      <c r="E3502" s="5"/>
    </row>
    <row r="3503" spans="1:5" x14ac:dyDescent="0.2">
      <c r="A3503" s="24"/>
      <c r="B3503" s="4"/>
      <c r="C3503" s="3"/>
      <c r="D3503" s="5"/>
      <c r="E3503" s="5"/>
    </row>
    <row r="3504" spans="1:5" x14ac:dyDescent="0.2">
      <c r="A3504" s="24"/>
      <c r="B3504" s="4"/>
      <c r="C3504" s="3"/>
      <c r="D3504" s="5"/>
      <c r="E3504" s="5"/>
    </row>
    <row r="3505" spans="1:5" x14ac:dyDescent="0.2">
      <c r="A3505" s="24"/>
      <c r="B3505" s="4"/>
      <c r="C3505" s="3"/>
      <c r="D3505" s="5"/>
      <c r="E3505" s="5"/>
    </row>
    <row r="3506" spans="1:5" x14ac:dyDescent="0.2">
      <c r="A3506" s="24"/>
      <c r="B3506" s="4"/>
      <c r="C3506" s="3"/>
      <c r="D3506" s="5"/>
      <c r="E3506" s="5"/>
    </row>
    <row r="3507" spans="1:5" x14ac:dyDescent="0.2">
      <c r="A3507" s="24"/>
      <c r="B3507" s="4"/>
      <c r="C3507" s="3"/>
      <c r="D3507" s="5"/>
      <c r="E3507" s="5"/>
    </row>
    <row r="3508" spans="1:5" x14ac:dyDescent="0.2">
      <c r="A3508" s="24"/>
      <c r="B3508" s="4"/>
      <c r="C3508" s="3"/>
      <c r="D3508" s="5"/>
      <c r="E3508" s="5"/>
    </row>
    <row r="3509" spans="1:5" x14ac:dyDescent="0.2">
      <c r="A3509" s="24"/>
      <c r="B3509" s="4"/>
      <c r="C3509" s="3"/>
      <c r="D3509" s="5"/>
      <c r="E3509" s="5"/>
    </row>
    <row r="3510" spans="1:5" x14ac:dyDescent="0.2">
      <c r="A3510" s="24"/>
      <c r="B3510" s="4"/>
      <c r="C3510" s="3"/>
      <c r="D3510" s="5"/>
      <c r="E3510" s="5"/>
    </row>
    <row r="3511" spans="1:5" x14ac:dyDescent="0.2">
      <c r="A3511" s="24"/>
      <c r="B3511" s="4"/>
      <c r="C3511" s="3"/>
      <c r="D3511" s="5"/>
      <c r="E3511" s="5"/>
    </row>
    <row r="3512" spans="1:5" x14ac:dyDescent="0.2">
      <c r="A3512" s="24"/>
      <c r="B3512" s="4"/>
      <c r="C3512" s="3"/>
      <c r="D3512" s="5"/>
      <c r="E3512" s="5"/>
    </row>
    <row r="3513" spans="1:5" x14ac:dyDescent="0.2">
      <c r="A3513" s="24"/>
      <c r="B3513" s="4"/>
      <c r="C3513" s="3"/>
      <c r="D3513" s="5"/>
      <c r="E3513" s="5"/>
    </row>
    <row r="3514" spans="1:5" x14ac:dyDescent="0.2">
      <c r="A3514" s="24"/>
      <c r="B3514" s="4"/>
      <c r="C3514" s="3"/>
      <c r="D3514" s="5"/>
      <c r="E3514" s="5"/>
    </row>
    <row r="3515" spans="1:5" x14ac:dyDescent="0.2">
      <c r="A3515" s="24"/>
      <c r="B3515" s="4"/>
      <c r="C3515" s="3"/>
      <c r="D3515" s="5"/>
      <c r="E3515" s="5"/>
    </row>
    <row r="3516" spans="1:5" x14ac:dyDescent="0.2">
      <c r="A3516" s="24"/>
      <c r="B3516" s="4"/>
      <c r="C3516" s="3"/>
      <c r="D3516" s="5"/>
      <c r="E3516" s="5"/>
    </row>
    <row r="3517" spans="1:5" x14ac:dyDescent="0.2">
      <c r="A3517" s="24"/>
      <c r="B3517" s="4"/>
      <c r="C3517" s="3"/>
      <c r="D3517" s="5"/>
      <c r="E3517" s="5"/>
    </row>
    <row r="3518" spans="1:5" x14ac:dyDescent="0.2">
      <c r="A3518" s="24"/>
      <c r="B3518" s="4"/>
      <c r="C3518" s="3"/>
      <c r="D3518" s="5"/>
      <c r="E3518" s="5"/>
    </row>
    <row r="3519" spans="1:5" x14ac:dyDescent="0.2">
      <c r="A3519" s="24"/>
      <c r="B3519" s="4"/>
      <c r="C3519" s="3"/>
      <c r="D3519" s="5"/>
      <c r="E3519" s="5"/>
    </row>
    <row r="3520" spans="1:5" x14ac:dyDescent="0.2">
      <c r="A3520" s="24"/>
      <c r="B3520" s="4"/>
      <c r="C3520" s="3"/>
      <c r="D3520" s="5"/>
      <c r="E3520" s="5"/>
    </row>
    <row r="3521" spans="1:5" x14ac:dyDescent="0.2">
      <c r="A3521" s="24"/>
      <c r="B3521" s="4"/>
      <c r="C3521" s="3"/>
      <c r="D3521" s="5"/>
      <c r="E3521" s="5"/>
    </row>
    <row r="3522" spans="1:5" x14ac:dyDescent="0.2">
      <c r="A3522" s="24"/>
      <c r="B3522" s="4"/>
      <c r="C3522" s="3"/>
      <c r="D3522" s="5"/>
      <c r="E3522" s="5"/>
    </row>
    <row r="3523" spans="1:5" x14ac:dyDescent="0.2">
      <c r="A3523" s="24"/>
      <c r="B3523" s="4"/>
      <c r="C3523" s="3"/>
      <c r="D3523" s="5"/>
      <c r="E3523" s="5"/>
    </row>
    <row r="3524" spans="1:5" x14ac:dyDescent="0.2">
      <c r="A3524" s="24"/>
      <c r="B3524" s="4"/>
      <c r="C3524" s="3"/>
      <c r="D3524" s="5"/>
      <c r="E3524" s="5"/>
    </row>
    <row r="3525" spans="1:5" x14ac:dyDescent="0.2">
      <c r="A3525" s="24"/>
      <c r="B3525" s="4"/>
      <c r="C3525" s="3"/>
      <c r="D3525" s="5"/>
      <c r="E3525" s="5"/>
    </row>
    <row r="3526" spans="1:5" x14ac:dyDescent="0.2">
      <c r="A3526" s="24"/>
      <c r="B3526" s="4"/>
      <c r="C3526" s="3"/>
      <c r="D3526" s="5"/>
      <c r="E3526" s="5"/>
    </row>
    <row r="3527" spans="1:5" x14ac:dyDescent="0.2">
      <c r="A3527" s="24"/>
      <c r="B3527" s="4"/>
      <c r="C3527" s="3"/>
      <c r="D3527" s="5"/>
      <c r="E3527" s="5"/>
    </row>
    <row r="3528" spans="1:5" x14ac:dyDescent="0.2">
      <c r="A3528" s="24"/>
      <c r="B3528" s="4"/>
      <c r="C3528" s="3"/>
      <c r="D3528" s="5"/>
      <c r="E3528" s="5"/>
    </row>
    <row r="3529" spans="1:5" x14ac:dyDescent="0.2">
      <c r="A3529" s="24"/>
      <c r="B3529" s="4"/>
      <c r="C3529" s="3"/>
      <c r="D3529" s="5"/>
      <c r="E3529" s="5"/>
    </row>
    <row r="3530" spans="1:5" x14ac:dyDescent="0.2">
      <c r="A3530" s="24"/>
      <c r="B3530" s="4"/>
      <c r="C3530" s="3"/>
      <c r="D3530" s="5"/>
      <c r="E3530" s="5"/>
    </row>
    <row r="3531" spans="1:5" x14ac:dyDescent="0.2">
      <c r="A3531" s="24"/>
      <c r="B3531" s="4"/>
      <c r="C3531" s="3"/>
      <c r="D3531" s="5"/>
      <c r="E3531" s="5"/>
    </row>
    <row r="3532" spans="1:5" x14ac:dyDescent="0.2">
      <c r="A3532" s="24"/>
      <c r="B3532" s="4"/>
      <c r="C3532" s="3"/>
      <c r="D3532" s="5"/>
      <c r="E3532" s="5"/>
    </row>
    <row r="3533" spans="1:5" x14ac:dyDescent="0.2">
      <c r="A3533" s="24"/>
      <c r="B3533" s="4"/>
      <c r="C3533" s="3"/>
      <c r="D3533" s="5"/>
      <c r="E3533" s="5"/>
    </row>
    <row r="3534" spans="1:5" x14ac:dyDescent="0.2">
      <c r="A3534" s="24"/>
      <c r="B3534" s="4"/>
      <c r="C3534" s="3"/>
      <c r="D3534" s="5"/>
      <c r="E3534" s="5"/>
    </row>
    <row r="3535" spans="1:5" x14ac:dyDescent="0.2">
      <c r="A3535" s="24"/>
      <c r="B3535" s="4"/>
      <c r="C3535" s="3"/>
      <c r="D3535" s="5"/>
      <c r="E3535" s="5"/>
    </row>
    <row r="3536" spans="1:5" x14ac:dyDescent="0.2">
      <c r="A3536" s="24"/>
      <c r="B3536" s="4"/>
      <c r="C3536" s="3"/>
      <c r="D3536" s="5"/>
      <c r="E3536" s="5"/>
    </row>
    <row r="3537" spans="1:5" x14ac:dyDescent="0.2">
      <c r="A3537" s="24"/>
      <c r="B3537" s="4"/>
      <c r="C3537" s="3"/>
      <c r="D3537" s="5"/>
      <c r="E3537" s="5"/>
    </row>
    <row r="3538" spans="1:5" x14ac:dyDescent="0.2">
      <c r="A3538" s="24"/>
      <c r="B3538" s="4"/>
      <c r="C3538" s="3"/>
      <c r="D3538" s="5"/>
      <c r="E3538" s="5"/>
    </row>
    <row r="3539" spans="1:5" x14ac:dyDescent="0.2">
      <c r="A3539" s="24"/>
      <c r="B3539" s="4"/>
      <c r="C3539" s="3"/>
      <c r="D3539" s="5"/>
      <c r="E3539" s="5"/>
    </row>
    <row r="3540" spans="1:5" x14ac:dyDescent="0.2">
      <c r="A3540" s="24"/>
      <c r="B3540" s="4"/>
      <c r="C3540" s="3"/>
      <c r="D3540" s="5"/>
      <c r="E3540" s="5"/>
    </row>
    <row r="3541" spans="1:5" x14ac:dyDescent="0.2">
      <c r="A3541" s="24"/>
      <c r="B3541" s="4"/>
      <c r="C3541" s="3"/>
      <c r="D3541" s="5"/>
      <c r="E3541" s="5"/>
    </row>
    <row r="3542" spans="1:5" x14ac:dyDescent="0.2">
      <c r="A3542" s="24"/>
      <c r="B3542" s="4"/>
      <c r="C3542" s="3"/>
      <c r="D3542" s="5"/>
      <c r="E3542" s="5"/>
    </row>
    <row r="3543" spans="1:5" x14ac:dyDescent="0.2">
      <c r="A3543" s="24"/>
      <c r="B3543" s="4"/>
      <c r="C3543" s="3"/>
      <c r="D3543" s="5"/>
      <c r="E3543" s="5"/>
    </row>
    <row r="3544" spans="1:5" x14ac:dyDescent="0.2">
      <c r="A3544" s="24"/>
      <c r="B3544" s="4"/>
      <c r="C3544" s="3"/>
      <c r="D3544" s="5"/>
      <c r="E3544" s="5"/>
    </row>
    <row r="3545" spans="1:5" x14ac:dyDescent="0.2">
      <c r="A3545" s="24"/>
      <c r="B3545" s="4"/>
      <c r="C3545" s="3"/>
      <c r="D3545" s="5"/>
      <c r="E3545" s="5"/>
    </row>
    <row r="3546" spans="1:5" x14ac:dyDescent="0.2">
      <c r="A3546" s="24"/>
      <c r="B3546" s="4"/>
      <c r="C3546" s="3"/>
      <c r="D3546" s="5"/>
      <c r="E3546" s="5"/>
    </row>
    <row r="3547" spans="1:5" x14ac:dyDescent="0.2">
      <c r="A3547" s="24"/>
      <c r="B3547" s="4"/>
      <c r="C3547" s="3"/>
      <c r="D3547" s="5"/>
      <c r="E3547" s="5"/>
    </row>
    <row r="3548" spans="1:5" x14ac:dyDescent="0.2">
      <c r="A3548" s="24"/>
      <c r="B3548" s="4"/>
      <c r="C3548" s="3"/>
      <c r="D3548" s="5"/>
      <c r="E3548" s="5"/>
    </row>
    <row r="3549" spans="1:5" x14ac:dyDescent="0.2">
      <c r="A3549" s="24"/>
      <c r="B3549" s="4"/>
      <c r="C3549" s="3"/>
      <c r="D3549" s="5"/>
      <c r="E3549" s="5"/>
    </row>
    <row r="3550" spans="1:5" x14ac:dyDescent="0.2">
      <c r="A3550" s="24"/>
      <c r="B3550" s="4"/>
      <c r="C3550" s="3"/>
      <c r="D3550" s="5"/>
      <c r="E3550" s="5"/>
    </row>
    <row r="3551" spans="1:5" x14ac:dyDescent="0.2">
      <c r="A3551" s="24"/>
      <c r="B3551" s="4"/>
      <c r="C3551" s="3"/>
      <c r="D3551" s="5"/>
      <c r="E3551" s="5"/>
    </row>
    <row r="3552" spans="1:5" x14ac:dyDescent="0.2">
      <c r="A3552" s="24"/>
      <c r="B3552" s="4"/>
      <c r="C3552" s="3"/>
      <c r="D3552" s="5"/>
      <c r="E3552" s="5"/>
    </row>
    <row r="3553" spans="1:5" x14ac:dyDescent="0.2">
      <c r="A3553" s="24"/>
      <c r="B3553" s="4"/>
      <c r="C3553" s="3"/>
      <c r="D3553" s="5"/>
      <c r="E3553" s="5"/>
    </row>
    <row r="3554" spans="1:5" x14ac:dyDescent="0.2">
      <c r="A3554" s="24"/>
      <c r="B3554" s="4"/>
      <c r="C3554" s="3"/>
      <c r="D3554" s="5"/>
      <c r="E3554" s="5"/>
    </row>
    <row r="3555" spans="1:5" x14ac:dyDescent="0.2">
      <c r="A3555" s="24"/>
      <c r="B3555" s="4"/>
      <c r="C3555" s="3"/>
      <c r="D3555" s="5"/>
      <c r="E3555" s="5"/>
    </row>
    <row r="3556" spans="1:5" x14ac:dyDescent="0.2">
      <c r="A3556" s="24"/>
      <c r="B3556" s="4"/>
      <c r="C3556" s="3"/>
      <c r="D3556" s="5"/>
      <c r="E3556" s="5"/>
    </row>
    <row r="3557" spans="1:5" x14ac:dyDescent="0.2">
      <c r="A3557" s="24"/>
      <c r="B3557" s="4"/>
      <c r="C3557" s="3"/>
      <c r="D3557" s="5"/>
      <c r="E3557" s="5"/>
    </row>
    <row r="3558" spans="1:5" x14ac:dyDescent="0.2">
      <c r="A3558" s="24"/>
      <c r="B3558" s="4"/>
      <c r="C3558" s="3"/>
      <c r="D3558" s="5"/>
      <c r="E3558" s="5"/>
    </row>
    <row r="3559" spans="1:5" x14ac:dyDescent="0.2">
      <c r="A3559" s="24"/>
      <c r="B3559" s="4"/>
      <c r="C3559" s="3"/>
      <c r="D3559" s="5"/>
      <c r="E3559" s="5"/>
    </row>
    <row r="3560" spans="1:5" x14ac:dyDescent="0.2">
      <c r="A3560" s="24"/>
      <c r="B3560" s="4"/>
      <c r="C3560" s="3"/>
      <c r="D3560" s="5"/>
      <c r="E3560" s="5"/>
    </row>
    <row r="3561" spans="1:5" x14ac:dyDescent="0.2">
      <c r="A3561" s="24"/>
      <c r="B3561" s="4"/>
      <c r="C3561" s="3"/>
      <c r="D3561" s="5"/>
      <c r="E3561" s="5"/>
    </row>
    <row r="3562" spans="1:5" x14ac:dyDescent="0.2">
      <c r="A3562" s="24"/>
      <c r="B3562" s="4"/>
      <c r="C3562" s="3"/>
      <c r="D3562" s="5"/>
      <c r="E3562" s="5"/>
    </row>
    <row r="3563" spans="1:5" x14ac:dyDescent="0.2">
      <c r="A3563" s="24"/>
      <c r="B3563" s="4"/>
      <c r="C3563" s="3"/>
      <c r="D3563" s="5"/>
      <c r="E3563" s="5"/>
    </row>
    <row r="3564" spans="1:5" x14ac:dyDescent="0.2">
      <c r="A3564" s="24"/>
      <c r="B3564" s="4"/>
      <c r="C3564" s="3"/>
      <c r="D3564" s="5"/>
      <c r="E3564" s="5"/>
    </row>
    <row r="3565" spans="1:5" x14ac:dyDescent="0.2">
      <c r="A3565" s="24"/>
      <c r="B3565" s="4"/>
      <c r="C3565" s="3"/>
      <c r="D3565" s="5"/>
      <c r="E3565" s="5"/>
    </row>
    <row r="3566" spans="1:5" x14ac:dyDescent="0.2">
      <c r="A3566" s="24"/>
      <c r="B3566" s="4"/>
      <c r="C3566" s="3"/>
      <c r="D3566" s="5"/>
      <c r="E3566" s="5"/>
    </row>
    <row r="3567" spans="1:5" x14ac:dyDescent="0.2">
      <c r="A3567" s="24"/>
      <c r="B3567" s="4"/>
      <c r="C3567" s="3"/>
      <c r="D3567" s="5"/>
      <c r="E3567" s="5"/>
    </row>
    <row r="3568" spans="1:5" x14ac:dyDescent="0.2">
      <c r="A3568" s="24"/>
      <c r="B3568" s="4"/>
      <c r="C3568" s="3"/>
      <c r="D3568" s="5"/>
      <c r="E3568" s="5"/>
    </row>
    <row r="3569" spans="1:5" x14ac:dyDescent="0.2">
      <c r="A3569" s="24"/>
      <c r="B3569" s="4"/>
      <c r="C3569" s="3"/>
      <c r="D3569" s="5"/>
      <c r="E3569" s="5"/>
    </row>
    <row r="3570" spans="1:5" x14ac:dyDescent="0.2">
      <c r="A3570" s="24"/>
      <c r="B3570" s="4"/>
      <c r="C3570" s="3"/>
      <c r="D3570" s="5"/>
      <c r="E3570" s="5"/>
    </row>
    <row r="3571" spans="1:5" x14ac:dyDescent="0.2">
      <c r="A3571" s="24"/>
      <c r="B3571" s="4"/>
      <c r="C3571" s="3"/>
      <c r="D3571" s="5"/>
      <c r="E3571" s="5"/>
    </row>
    <row r="3572" spans="1:5" x14ac:dyDescent="0.2">
      <c r="A3572" s="24"/>
      <c r="B3572" s="4"/>
      <c r="C3572" s="3"/>
      <c r="D3572" s="5"/>
      <c r="E3572" s="5"/>
    </row>
    <row r="3573" spans="1:5" x14ac:dyDescent="0.2">
      <c r="A3573" s="24"/>
      <c r="B3573" s="4"/>
      <c r="C3573" s="3"/>
      <c r="D3573" s="5"/>
      <c r="E3573" s="5"/>
    </row>
    <row r="3574" spans="1:5" x14ac:dyDescent="0.2">
      <c r="A3574" s="24"/>
      <c r="B3574" s="4"/>
      <c r="C3574" s="3"/>
      <c r="D3574" s="5"/>
      <c r="E3574" s="5"/>
    </row>
    <row r="3575" spans="1:5" x14ac:dyDescent="0.2">
      <c r="A3575" s="24"/>
      <c r="B3575" s="4"/>
      <c r="C3575" s="3"/>
      <c r="D3575" s="5"/>
      <c r="E3575" s="5"/>
    </row>
    <row r="3576" spans="1:5" x14ac:dyDescent="0.2">
      <c r="A3576" s="24"/>
      <c r="B3576" s="4"/>
      <c r="C3576" s="3"/>
      <c r="D3576" s="5"/>
      <c r="E3576" s="5"/>
    </row>
    <row r="3577" spans="1:5" x14ac:dyDescent="0.2">
      <c r="A3577" s="24"/>
      <c r="B3577" s="4"/>
      <c r="C3577" s="3"/>
      <c r="D3577" s="5"/>
      <c r="E3577" s="5"/>
    </row>
    <row r="3578" spans="1:5" x14ac:dyDescent="0.2">
      <c r="A3578" s="24"/>
      <c r="B3578" s="4"/>
      <c r="C3578" s="3"/>
      <c r="D3578" s="5"/>
      <c r="E3578" s="5"/>
    </row>
    <row r="3579" spans="1:5" x14ac:dyDescent="0.2">
      <c r="A3579" s="24"/>
      <c r="B3579" s="4"/>
      <c r="C3579" s="3"/>
      <c r="D3579" s="5"/>
      <c r="E3579" s="5"/>
    </row>
    <row r="3580" spans="1:5" x14ac:dyDescent="0.2">
      <c r="A3580" s="24"/>
      <c r="B3580" s="4"/>
      <c r="C3580" s="3"/>
      <c r="D3580" s="5"/>
      <c r="E3580" s="5"/>
    </row>
    <row r="3581" spans="1:5" x14ac:dyDescent="0.2">
      <c r="A3581" s="24"/>
      <c r="B3581" s="4"/>
      <c r="C3581" s="3"/>
      <c r="D3581" s="5"/>
      <c r="E3581" s="5"/>
    </row>
    <row r="3582" spans="1:5" x14ac:dyDescent="0.2">
      <c r="A3582" s="24"/>
      <c r="B3582" s="4"/>
      <c r="C3582" s="3"/>
      <c r="D3582" s="5"/>
      <c r="E3582" s="5"/>
    </row>
    <row r="3583" spans="1:5" x14ac:dyDescent="0.2">
      <c r="A3583" s="24"/>
      <c r="B3583" s="4"/>
      <c r="C3583" s="3"/>
      <c r="D3583" s="5"/>
      <c r="E3583" s="5"/>
    </row>
    <row r="3584" spans="1:5" x14ac:dyDescent="0.2">
      <c r="A3584" s="24"/>
      <c r="B3584" s="4"/>
      <c r="C3584" s="3"/>
      <c r="D3584" s="5"/>
      <c r="E3584" s="5"/>
    </row>
    <row r="3585" spans="1:5" x14ac:dyDescent="0.2">
      <c r="A3585" s="24"/>
      <c r="B3585" s="4"/>
      <c r="C3585" s="3"/>
      <c r="D3585" s="5"/>
      <c r="E3585" s="5"/>
    </row>
    <row r="3586" spans="1:5" x14ac:dyDescent="0.2">
      <c r="A3586" s="24"/>
      <c r="B3586" s="4"/>
      <c r="C3586" s="3"/>
      <c r="D3586" s="5"/>
      <c r="E3586" s="5"/>
    </row>
    <row r="3587" spans="1:5" x14ac:dyDescent="0.2">
      <c r="A3587" s="24"/>
      <c r="B3587" s="4"/>
      <c r="C3587" s="3"/>
      <c r="D3587" s="5"/>
      <c r="E3587" s="5"/>
    </row>
    <row r="3588" spans="1:5" x14ac:dyDescent="0.2">
      <c r="A3588" s="24"/>
      <c r="B3588" s="4"/>
      <c r="C3588" s="3"/>
      <c r="D3588" s="5"/>
      <c r="E3588" s="5"/>
    </row>
    <row r="3589" spans="1:5" x14ac:dyDescent="0.2">
      <c r="A3589" s="24"/>
      <c r="B3589" s="4"/>
      <c r="C3589" s="3"/>
      <c r="D3589" s="5"/>
      <c r="E3589" s="5"/>
    </row>
    <row r="3590" spans="1:5" x14ac:dyDescent="0.2">
      <c r="A3590" s="24"/>
      <c r="B3590" s="4"/>
      <c r="C3590" s="3"/>
      <c r="D3590" s="5"/>
      <c r="E3590" s="5"/>
    </row>
    <row r="3591" spans="1:5" x14ac:dyDescent="0.2">
      <c r="A3591" s="24"/>
      <c r="B3591" s="4"/>
      <c r="C3591" s="3"/>
      <c r="D3591" s="5"/>
      <c r="E3591" s="5"/>
    </row>
    <row r="3592" spans="1:5" x14ac:dyDescent="0.2">
      <c r="A3592" s="24"/>
      <c r="B3592" s="4"/>
      <c r="C3592" s="3"/>
      <c r="D3592" s="5"/>
      <c r="E3592" s="5"/>
    </row>
    <row r="3593" spans="1:5" x14ac:dyDescent="0.2">
      <c r="A3593" s="24"/>
      <c r="B3593" s="4"/>
      <c r="C3593" s="3"/>
      <c r="D3593" s="5"/>
      <c r="E3593" s="5"/>
    </row>
    <row r="3594" spans="1:5" x14ac:dyDescent="0.2">
      <c r="A3594" s="24"/>
      <c r="B3594" s="4"/>
      <c r="C3594" s="3"/>
      <c r="D3594" s="5"/>
      <c r="E3594" s="5"/>
    </row>
    <row r="3595" spans="1:5" x14ac:dyDescent="0.2">
      <c r="A3595" s="24"/>
      <c r="B3595" s="4"/>
      <c r="C3595" s="3"/>
      <c r="D3595" s="5"/>
      <c r="E3595" s="5"/>
    </row>
    <row r="3596" spans="1:5" x14ac:dyDescent="0.2">
      <c r="A3596" s="24"/>
      <c r="B3596" s="4"/>
      <c r="C3596" s="3"/>
      <c r="D3596" s="5"/>
      <c r="E3596" s="5"/>
    </row>
    <row r="3597" spans="1:5" x14ac:dyDescent="0.2">
      <c r="A3597" s="24"/>
      <c r="B3597" s="4"/>
      <c r="C3597" s="3"/>
      <c r="D3597" s="5"/>
      <c r="E3597" s="5"/>
    </row>
    <row r="3598" spans="1:5" x14ac:dyDescent="0.2">
      <c r="A3598" s="24"/>
      <c r="B3598" s="4"/>
      <c r="C3598" s="3"/>
      <c r="D3598" s="5"/>
      <c r="E3598" s="5"/>
    </row>
    <row r="3599" spans="1:5" x14ac:dyDescent="0.2">
      <c r="A3599" s="24"/>
      <c r="B3599" s="4"/>
      <c r="C3599" s="3"/>
      <c r="D3599" s="5"/>
      <c r="E3599" s="5"/>
    </row>
    <row r="3600" spans="1:5" x14ac:dyDescent="0.2">
      <c r="A3600" s="24"/>
      <c r="B3600" s="4"/>
      <c r="C3600" s="3"/>
      <c r="D3600" s="5"/>
      <c r="E3600" s="5"/>
    </row>
    <row r="3601" spans="1:5" x14ac:dyDescent="0.2">
      <c r="A3601" s="24"/>
      <c r="B3601" s="4"/>
      <c r="C3601" s="3"/>
      <c r="D3601" s="5"/>
      <c r="E3601" s="5"/>
    </row>
    <row r="3602" spans="1:5" x14ac:dyDescent="0.2">
      <c r="A3602" s="24"/>
      <c r="B3602" s="4"/>
      <c r="C3602" s="3"/>
      <c r="D3602" s="5"/>
      <c r="E3602" s="5"/>
    </row>
    <row r="3603" spans="1:5" x14ac:dyDescent="0.2">
      <c r="A3603" s="24"/>
      <c r="B3603" s="4"/>
      <c r="C3603" s="3"/>
      <c r="D3603" s="5"/>
      <c r="E3603" s="5"/>
    </row>
    <row r="3604" spans="1:5" x14ac:dyDescent="0.2">
      <c r="A3604" s="24"/>
      <c r="B3604" s="4"/>
      <c r="C3604" s="3"/>
      <c r="D3604" s="5"/>
      <c r="E3604" s="5"/>
    </row>
    <row r="3605" spans="1:5" x14ac:dyDescent="0.2">
      <c r="A3605" s="24"/>
      <c r="B3605" s="4"/>
      <c r="C3605" s="3"/>
      <c r="D3605" s="5"/>
      <c r="E3605" s="5"/>
    </row>
    <row r="3606" spans="1:5" x14ac:dyDescent="0.2">
      <c r="A3606" s="24"/>
      <c r="B3606" s="4"/>
      <c r="C3606" s="3"/>
      <c r="D3606" s="5"/>
      <c r="E3606" s="5"/>
    </row>
    <row r="3607" spans="1:5" x14ac:dyDescent="0.2">
      <c r="A3607" s="24"/>
      <c r="B3607" s="4"/>
      <c r="C3607" s="3"/>
      <c r="D3607" s="5"/>
      <c r="E3607" s="5"/>
    </row>
    <row r="3608" spans="1:5" x14ac:dyDescent="0.2">
      <c r="A3608" s="24"/>
      <c r="B3608" s="4"/>
      <c r="C3608" s="3"/>
      <c r="D3608" s="5"/>
      <c r="E3608" s="5"/>
    </row>
    <row r="3609" spans="1:5" x14ac:dyDescent="0.2">
      <c r="A3609" s="24"/>
      <c r="B3609" s="4"/>
      <c r="C3609" s="3"/>
      <c r="D3609" s="5"/>
      <c r="E3609" s="5"/>
    </row>
    <row r="3610" spans="1:5" x14ac:dyDescent="0.2">
      <c r="A3610" s="24"/>
      <c r="B3610" s="4"/>
      <c r="C3610" s="3"/>
      <c r="D3610" s="5"/>
      <c r="E3610" s="5"/>
    </row>
    <row r="3611" spans="1:5" x14ac:dyDescent="0.2">
      <c r="A3611" s="24"/>
      <c r="B3611" s="4"/>
      <c r="C3611" s="3"/>
      <c r="D3611" s="5"/>
      <c r="E3611" s="5"/>
    </row>
    <row r="3612" spans="1:5" x14ac:dyDescent="0.2">
      <c r="A3612" s="24"/>
      <c r="B3612" s="4"/>
      <c r="C3612" s="3"/>
      <c r="D3612" s="5"/>
      <c r="E3612" s="5"/>
    </row>
    <row r="3613" spans="1:5" x14ac:dyDescent="0.2">
      <c r="A3613" s="24"/>
      <c r="B3613" s="4"/>
      <c r="C3613" s="3"/>
      <c r="D3613" s="5"/>
      <c r="E3613" s="5"/>
    </row>
    <row r="3614" spans="1:5" x14ac:dyDescent="0.2">
      <c r="A3614" s="24"/>
      <c r="B3614" s="4"/>
      <c r="C3614" s="3"/>
      <c r="D3614" s="5"/>
      <c r="E3614" s="5"/>
    </row>
    <row r="3615" spans="1:5" x14ac:dyDescent="0.2">
      <c r="A3615" s="24"/>
      <c r="B3615" s="4"/>
      <c r="C3615" s="3"/>
      <c r="D3615" s="5"/>
      <c r="E3615" s="5"/>
    </row>
    <row r="3616" spans="1:5" x14ac:dyDescent="0.2">
      <c r="A3616" s="24"/>
      <c r="B3616" s="4"/>
      <c r="C3616" s="3"/>
      <c r="D3616" s="5"/>
      <c r="E3616" s="5"/>
    </row>
    <row r="3617" spans="1:5" x14ac:dyDescent="0.2">
      <c r="A3617" s="24"/>
      <c r="B3617" s="4"/>
      <c r="C3617" s="3"/>
      <c r="D3617" s="5"/>
      <c r="E3617" s="5"/>
    </row>
    <row r="3618" spans="1:5" x14ac:dyDescent="0.2">
      <c r="A3618" s="24"/>
      <c r="B3618" s="4"/>
      <c r="C3618" s="3"/>
      <c r="D3618" s="5"/>
      <c r="E3618" s="5"/>
    </row>
    <row r="3619" spans="1:5" x14ac:dyDescent="0.2">
      <c r="A3619" s="24"/>
      <c r="B3619" s="4"/>
      <c r="C3619" s="3"/>
      <c r="D3619" s="5"/>
      <c r="E3619" s="5"/>
    </row>
    <row r="3620" spans="1:5" x14ac:dyDescent="0.2">
      <c r="A3620" s="24"/>
      <c r="B3620" s="4"/>
      <c r="C3620" s="3"/>
      <c r="D3620" s="5"/>
      <c r="E3620" s="5"/>
    </row>
    <row r="3621" spans="1:5" x14ac:dyDescent="0.2">
      <c r="A3621" s="24"/>
      <c r="B3621" s="4"/>
      <c r="C3621" s="3"/>
      <c r="D3621" s="5"/>
      <c r="E3621" s="5"/>
    </row>
    <row r="3622" spans="1:5" x14ac:dyDescent="0.2">
      <c r="A3622" s="24"/>
      <c r="B3622" s="4"/>
      <c r="C3622" s="3"/>
      <c r="D3622" s="5"/>
      <c r="E3622" s="5"/>
    </row>
    <row r="3623" spans="1:5" x14ac:dyDescent="0.2">
      <c r="A3623" s="24"/>
      <c r="B3623" s="4"/>
      <c r="C3623" s="3"/>
      <c r="D3623" s="5"/>
      <c r="E3623" s="5"/>
    </row>
    <row r="3624" spans="1:5" x14ac:dyDescent="0.2">
      <c r="A3624" s="24"/>
      <c r="B3624" s="4"/>
      <c r="C3624" s="3"/>
      <c r="D3624" s="5"/>
      <c r="E3624" s="5"/>
    </row>
    <row r="3625" spans="1:5" x14ac:dyDescent="0.2">
      <c r="A3625" s="24"/>
      <c r="B3625" s="4"/>
      <c r="C3625" s="3"/>
      <c r="D3625" s="5"/>
      <c r="E3625" s="5"/>
    </row>
    <row r="3626" spans="1:5" x14ac:dyDescent="0.2">
      <c r="A3626" s="24"/>
      <c r="B3626" s="4"/>
      <c r="C3626" s="3"/>
      <c r="D3626" s="5"/>
      <c r="E3626" s="5"/>
    </row>
    <row r="3627" spans="1:5" x14ac:dyDescent="0.2">
      <c r="A3627" s="24"/>
      <c r="B3627" s="4"/>
      <c r="C3627" s="3"/>
      <c r="D3627" s="5"/>
      <c r="E3627" s="5"/>
    </row>
    <row r="3628" spans="1:5" x14ac:dyDescent="0.2">
      <c r="A3628" s="24"/>
      <c r="B3628" s="4"/>
      <c r="C3628" s="3"/>
      <c r="D3628" s="5"/>
      <c r="E3628" s="5"/>
    </row>
    <row r="3629" spans="1:5" x14ac:dyDescent="0.2">
      <c r="A3629" s="24"/>
      <c r="B3629" s="4"/>
      <c r="C3629" s="3"/>
      <c r="D3629" s="5"/>
      <c r="E3629" s="5"/>
    </row>
    <row r="3630" spans="1:5" x14ac:dyDescent="0.2">
      <c r="A3630" s="24"/>
      <c r="B3630" s="4"/>
      <c r="C3630" s="3"/>
      <c r="D3630" s="5"/>
      <c r="E3630" s="5"/>
    </row>
    <row r="3631" spans="1:5" x14ac:dyDescent="0.2">
      <c r="A3631" s="24"/>
      <c r="B3631" s="4"/>
      <c r="C3631" s="3"/>
      <c r="D3631" s="5"/>
      <c r="E3631" s="5"/>
    </row>
    <row r="3632" spans="1:5" x14ac:dyDescent="0.2">
      <c r="A3632" s="24"/>
      <c r="B3632" s="4"/>
      <c r="C3632" s="3"/>
      <c r="D3632" s="5"/>
      <c r="E3632" s="5"/>
    </row>
    <row r="3633" spans="1:5" x14ac:dyDescent="0.2">
      <c r="A3633" s="24"/>
      <c r="B3633" s="4"/>
      <c r="C3633" s="3"/>
      <c r="D3633" s="5"/>
      <c r="E3633" s="5"/>
    </row>
    <row r="3634" spans="1:5" x14ac:dyDescent="0.2">
      <c r="A3634" s="24"/>
      <c r="B3634" s="4"/>
      <c r="C3634" s="3"/>
      <c r="D3634" s="5"/>
      <c r="E3634" s="5"/>
    </row>
    <row r="3635" spans="1:5" x14ac:dyDescent="0.2">
      <c r="A3635" s="24"/>
      <c r="B3635" s="4"/>
      <c r="C3635" s="3"/>
      <c r="D3635" s="5"/>
      <c r="E3635" s="5"/>
    </row>
    <row r="3636" spans="1:5" x14ac:dyDescent="0.2">
      <c r="A3636" s="24"/>
      <c r="B3636" s="4"/>
      <c r="C3636" s="3"/>
      <c r="D3636" s="5"/>
      <c r="E3636" s="5"/>
    </row>
    <row r="3637" spans="1:5" x14ac:dyDescent="0.2">
      <c r="A3637" s="24"/>
      <c r="B3637" s="4"/>
      <c r="C3637" s="3"/>
      <c r="D3637" s="5"/>
      <c r="E3637" s="5"/>
    </row>
    <row r="3638" spans="1:5" x14ac:dyDescent="0.2">
      <c r="A3638" s="24"/>
      <c r="B3638" s="4"/>
      <c r="C3638" s="3"/>
      <c r="D3638" s="5"/>
      <c r="E3638" s="5"/>
    </row>
    <row r="3639" spans="1:5" x14ac:dyDescent="0.2">
      <c r="A3639" s="24"/>
      <c r="B3639" s="4"/>
      <c r="C3639" s="3"/>
      <c r="D3639" s="5"/>
      <c r="E3639" s="5"/>
    </row>
    <row r="3640" spans="1:5" x14ac:dyDescent="0.2">
      <c r="A3640" s="24"/>
      <c r="B3640" s="4"/>
      <c r="C3640" s="3"/>
      <c r="D3640" s="5"/>
      <c r="E3640" s="5"/>
    </row>
    <row r="3641" spans="1:5" x14ac:dyDescent="0.2">
      <c r="A3641" s="24"/>
      <c r="B3641" s="4"/>
      <c r="C3641" s="3"/>
      <c r="D3641" s="5"/>
      <c r="E3641" s="5"/>
    </row>
    <row r="3642" spans="1:5" x14ac:dyDescent="0.2">
      <c r="A3642" s="24"/>
      <c r="B3642" s="4"/>
      <c r="C3642" s="3"/>
      <c r="D3642" s="5"/>
      <c r="E3642" s="5"/>
    </row>
    <row r="3643" spans="1:5" x14ac:dyDescent="0.2">
      <c r="A3643" s="24"/>
      <c r="B3643" s="4"/>
      <c r="C3643" s="3"/>
      <c r="D3643" s="5"/>
      <c r="E3643" s="5"/>
    </row>
    <row r="3644" spans="1:5" x14ac:dyDescent="0.2">
      <c r="A3644" s="24"/>
      <c r="B3644" s="4"/>
      <c r="C3644" s="3"/>
      <c r="D3644" s="5"/>
      <c r="E3644" s="5"/>
    </row>
    <row r="3645" spans="1:5" x14ac:dyDescent="0.2">
      <c r="A3645" s="24"/>
      <c r="B3645" s="4"/>
      <c r="C3645" s="3"/>
      <c r="D3645" s="5"/>
      <c r="E3645" s="5"/>
    </row>
    <row r="3646" spans="1:5" x14ac:dyDescent="0.2">
      <c r="A3646" s="24"/>
      <c r="B3646" s="4"/>
      <c r="C3646" s="3"/>
      <c r="D3646" s="5"/>
      <c r="E3646" s="5"/>
    </row>
    <row r="3647" spans="1:5" x14ac:dyDescent="0.2">
      <c r="A3647" s="24"/>
      <c r="B3647" s="4"/>
      <c r="C3647" s="3"/>
      <c r="D3647" s="5"/>
      <c r="E3647" s="5"/>
    </row>
    <row r="3648" spans="1:5" x14ac:dyDescent="0.2">
      <c r="A3648" s="24"/>
      <c r="B3648" s="4"/>
      <c r="C3648" s="3"/>
      <c r="D3648" s="5"/>
      <c r="E3648" s="5"/>
    </row>
    <row r="3649" spans="1:5" x14ac:dyDescent="0.2">
      <c r="A3649" s="24"/>
      <c r="B3649" s="4"/>
      <c r="C3649" s="3"/>
      <c r="D3649" s="5"/>
      <c r="E3649" s="5"/>
    </row>
    <row r="3650" spans="1:5" x14ac:dyDescent="0.2">
      <c r="A3650" s="24"/>
      <c r="B3650" s="4"/>
      <c r="C3650" s="3"/>
      <c r="D3650" s="5"/>
      <c r="E3650" s="5"/>
    </row>
    <row r="3651" spans="1:5" x14ac:dyDescent="0.2">
      <c r="A3651" s="24"/>
      <c r="B3651" s="4"/>
      <c r="C3651" s="3"/>
      <c r="D3651" s="5"/>
      <c r="E3651" s="5"/>
    </row>
    <row r="3652" spans="1:5" x14ac:dyDescent="0.2">
      <c r="A3652" s="24"/>
      <c r="B3652" s="4"/>
      <c r="C3652" s="3"/>
      <c r="D3652" s="5"/>
      <c r="E3652" s="5"/>
    </row>
    <row r="3653" spans="1:5" x14ac:dyDescent="0.2">
      <c r="A3653" s="24"/>
      <c r="B3653" s="4"/>
      <c r="C3653" s="3"/>
      <c r="D3653" s="5"/>
      <c r="E3653" s="5"/>
    </row>
    <row r="3654" spans="1:5" x14ac:dyDescent="0.2">
      <c r="A3654" s="24"/>
      <c r="B3654" s="4"/>
      <c r="C3654" s="3"/>
      <c r="D3654" s="5"/>
      <c r="E3654" s="5"/>
    </row>
    <row r="3655" spans="1:5" x14ac:dyDescent="0.2">
      <c r="A3655" s="24"/>
      <c r="B3655" s="4"/>
      <c r="C3655" s="3"/>
      <c r="D3655" s="5"/>
      <c r="E3655" s="5"/>
    </row>
    <row r="3656" spans="1:5" x14ac:dyDescent="0.2">
      <c r="A3656" s="24"/>
      <c r="B3656" s="4"/>
      <c r="C3656" s="3"/>
      <c r="D3656" s="5"/>
      <c r="E3656" s="5"/>
    </row>
    <row r="3657" spans="1:5" x14ac:dyDescent="0.2">
      <c r="A3657" s="24"/>
      <c r="B3657" s="4"/>
      <c r="C3657" s="3"/>
      <c r="D3657" s="5"/>
      <c r="E3657" s="5"/>
    </row>
    <row r="3658" spans="1:5" x14ac:dyDescent="0.2">
      <c r="A3658" s="24"/>
      <c r="B3658" s="4"/>
      <c r="C3658" s="3"/>
      <c r="D3658" s="5"/>
      <c r="E3658" s="5"/>
    </row>
    <row r="3659" spans="1:5" x14ac:dyDescent="0.2">
      <c r="A3659" s="24"/>
      <c r="B3659" s="4"/>
      <c r="C3659" s="3"/>
      <c r="D3659" s="5"/>
      <c r="E3659" s="5"/>
    </row>
    <row r="3660" spans="1:5" x14ac:dyDescent="0.2">
      <c r="A3660" s="24"/>
      <c r="B3660" s="4"/>
      <c r="C3660" s="3"/>
      <c r="D3660" s="5"/>
      <c r="E3660" s="5"/>
    </row>
    <row r="3661" spans="1:5" x14ac:dyDescent="0.2">
      <c r="A3661" s="24"/>
      <c r="B3661" s="4"/>
      <c r="C3661" s="3"/>
      <c r="D3661" s="5"/>
      <c r="E3661" s="5"/>
    </row>
    <row r="3662" spans="1:5" x14ac:dyDescent="0.2">
      <c r="A3662" s="24"/>
      <c r="B3662" s="4"/>
      <c r="C3662" s="3"/>
      <c r="D3662" s="5"/>
      <c r="E3662" s="5"/>
    </row>
    <row r="3663" spans="1:5" x14ac:dyDescent="0.2">
      <c r="A3663" s="24"/>
      <c r="B3663" s="4"/>
      <c r="C3663" s="3"/>
      <c r="D3663" s="5"/>
      <c r="E3663" s="5"/>
    </row>
    <row r="3664" spans="1:5" x14ac:dyDescent="0.2">
      <c r="A3664" s="24"/>
      <c r="B3664" s="4"/>
      <c r="C3664" s="3"/>
      <c r="D3664" s="5"/>
      <c r="E3664" s="5"/>
    </row>
    <row r="3665" spans="1:5" x14ac:dyDescent="0.2">
      <c r="A3665" s="24"/>
      <c r="B3665" s="4"/>
      <c r="C3665" s="3"/>
      <c r="D3665" s="5"/>
      <c r="E3665" s="5"/>
    </row>
    <row r="3666" spans="1:5" x14ac:dyDescent="0.2">
      <c r="A3666" s="24"/>
      <c r="B3666" s="4"/>
      <c r="C3666" s="3"/>
      <c r="D3666" s="5"/>
      <c r="E3666" s="5"/>
    </row>
    <row r="3667" spans="1:5" x14ac:dyDescent="0.2">
      <c r="A3667" s="24"/>
      <c r="B3667" s="4"/>
      <c r="C3667" s="3"/>
      <c r="D3667" s="5"/>
      <c r="E3667" s="5"/>
    </row>
    <row r="3668" spans="1:5" x14ac:dyDescent="0.2">
      <c r="A3668" s="24"/>
      <c r="B3668" s="4"/>
      <c r="C3668" s="3"/>
      <c r="D3668" s="5"/>
      <c r="E3668" s="5"/>
    </row>
    <row r="3669" spans="1:5" x14ac:dyDescent="0.2">
      <c r="A3669" s="24"/>
      <c r="B3669" s="4"/>
      <c r="C3669" s="3"/>
      <c r="D3669" s="5"/>
      <c r="E3669" s="5"/>
    </row>
    <row r="3670" spans="1:5" x14ac:dyDescent="0.2">
      <c r="A3670" s="24"/>
      <c r="B3670" s="4"/>
      <c r="C3670" s="3"/>
      <c r="D3670" s="5"/>
      <c r="E3670" s="5"/>
    </row>
    <row r="3671" spans="1:5" x14ac:dyDescent="0.2">
      <c r="A3671" s="24"/>
      <c r="B3671" s="4"/>
      <c r="C3671" s="3"/>
      <c r="D3671" s="5"/>
      <c r="E3671" s="5"/>
    </row>
    <row r="3672" spans="1:5" x14ac:dyDescent="0.2">
      <c r="A3672" s="24"/>
      <c r="B3672" s="4"/>
      <c r="C3672" s="3"/>
      <c r="D3672" s="5"/>
      <c r="E3672" s="5"/>
    </row>
    <row r="3673" spans="1:5" x14ac:dyDescent="0.2">
      <c r="A3673" s="24"/>
      <c r="B3673" s="4"/>
      <c r="C3673" s="3"/>
      <c r="D3673" s="5"/>
      <c r="E3673" s="5"/>
    </row>
    <row r="3674" spans="1:5" x14ac:dyDescent="0.2">
      <c r="A3674" s="24"/>
      <c r="B3674" s="4"/>
      <c r="C3674" s="3"/>
      <c r="D3674" s="5"/>
      <c r="E3674" s="5"/>
    </row>
    <row r="3675" spans="1:5" x14ac:dyDescent="0.2">
      <c r="A3675" s="24"/>
      <c r="B3675" s="4"/>
      <c r="C3675" s="3"/>
      <c r="D3675" s="5"/>
      <c r="E3675" s="5"/>
    </row>
    <row r="3676" spans="1:5" x14ac:dyDescent="0.2">
      <c r="A3676" s="24"/>
      <c r="B3676" s="4"/>
      <c r="C3676" s="3"/>
      <c r="D3676" s="5"/>
      <c r="E3676" s="5"/>
    </row>
    <row r="3677" spans="1:5" x14ac:dyDescent="0.2">
      <c r="A3677" s="24"/>
      <c r="B3677" s="4"/>
      <c r="C3677" s="3"/>
      <c r="D3677" s="5"/>
      <c r="E3677" s="5"/>
    </row>
    <row r="3678" spans="1:5" x14ac:dyDescent="0.2">
      <c r="A3678" s="24"/>
      <c r="B3678" s="4"/>
      <c r="C3678" s="3"/>
      <c r="D3678" s="5"/>
      <c r="E3678" s="5"/>
    </row>
    <row r="3679" spans="1:5" x14ac:dyDescent="0.2">
      <c r="A3679" s="24"/>
      <c r="B3679" s="4"/>
      <c r="C3679" s="3"/>
      <c r="D3679" s="5"/>
      <c r="E3679" s="5"/>
    </row>
    <row r="3680" spans="1:5" x14ac:dyDescent="0.2">
      <c r="A3680" s="24"/>
      <c r="B3680" s="4"/>
      <c r="C3680" s="3"/>
      <c r="D3680" s="5"/>
      <c r="E3680" s="5"/>
    </row>
    <row r="3681" spans="1:5" x14ac:dyDescent="0.2">
      <c r="A3681" s="24"/>
      <c r="B3681" s="4"/>
      <c r="C3681" s="3"/>
      <c r="D3681" s="5"/>
      <c r="E3681" s="5"/>
    </row>
    <row r="3682" spans="1:5" x14ac:dyDescent="0.2">
      <c r="A3682" s="24"/>
      <c r="B3682" s="4"/>
      <c r="C3682" s="3"/>
      <c r="D3682" s="5"/>
      <c r="E3682" s="5"/>
    </row>
    <row r="3683" spans="1:5" x14ac:dyDescent="0.2">
      <c r="A3683" s="24"/>
      <c r="B3683" s="4"/>
      <c r="C3683" s="3"/>
      <c r="D3683" s="5"/>
      <c r="E3683" s="5"/>
    </row>
    <row r="3684" spans="1:5" x14ac:dyDescent="0.2">
      <c r="A3684" s="24"/>
      <c r="B3684" s="4"/>
      <c r="C3684" s="3"/>
      <c r="D3684" s="5"/>
      <c r="E3684" s="5"/>
    </row>
    <row r="3685" spans="1:5" x14ac:dyDescent="0.2">
      <c r="A3685" s="24"/>
      <c r="B3685" s="4"/>
      <c r="C3685" s="3"/>
      <c r="D3685" s="5"/>
      <c r="E3685" s="5"/>
    </row>
    <row r="3686" spans="1:5" x14ac:dyDescent="0.2">
      <c r="A3686" s="24"/>
      <c r="B3686" s="4"/>
      <c r="C3686" s="3"/>
      <c r="D3686" s="5"/>
      <c r="E3686" s="5"/>
    </row>
    <row r="3687" spans="1:5" x14ac:dyDescent="0.2">
      <c r="A3687" s="24"/>
      <c r="B3687" s="4"/>
      <c r="C3687" s="3"/>
      <c r="D3687" s="5"/>
      <c r="E3687" s="5"/>
    </row>
    <row r="3688" spans="1:5" x14ac:dyDescent="0.2">
      <c r="A3688" s="24"/>
      <c r="B3688" s="4"/>
      <c r="C3688" s="3"/>
      <c r="D3688" s="5"/>
      <c r="E3688" s="5"/>
    </row>
    <row r="3689" spans="1:5" x14ac:dyDescent="0.2">
      <c r="A3689" s="24"/>
      <c r="B3689" s="4"/>
      <c r="C3689" s="3"/>
      <c r="D3689" s="5"/>
      <c r="E3689" s="5"/>
    </row>
    <row r="3690" spans="1:5" x14ac:dyDescent="0.2">
      <c r="A3690" s="24"/>
      <c r="B3690" s="4"/>
      <c r="C3690" s="3"/>
      <c r="D3690" s="5"/>
      <c r="E3690" s="5"/>
    </row>
    <row r="3691" spans="1:5" x14ac:dyDescent="0.2">
      <c r="A3691" s="24"/>
      <c r="B3691" s="4"/>
      <c r="C3691" s="3"/>
      <c r="D3691" s="5"/>
      <c r="E3691" s="5"/>
    </row>
    <row r="3692" spans="1:5" x14ac:dyDescent="0.2">
      <c r="A3692" s="24"/>
      <c r="B3692" s="4"/>
      <c r="C3692" s="3"/>
      <c r="D3692" s="5"/>
      <c r="E3692" s="5"/>
    </row>
    <row r="3693" spans="1:5" x14ac:dyDescent="0.2">
      <c r="A3693" s="24"/>
      <c r="B3693" s="4"/>
      <c r="C3693" s="3"/>
      <c r="D3693" s="5"/>
      <c r="E3693" s="5"/>
    </row>
    <row r="3694" spans="1:5" x14ac:dyDescent="0.2">
      <c r="A3694" s="24"/>
      <c r="B3694" s="4"/>
      <c r="C3694" s="3"/>
      <c r="D3694" s="5"/>
      <c r="E3694" s="5"/>
    </row>
    <row r="3695" spans="1:5" x14ac:dyDescent="0.2">
      <c r="A3695" s="24"/>
      <c r="B3695" s="4"/>
      <c r="C3695" s="3"/>
      <c r="D3695" s="5"/>
      <c r="E3695" s="5"/>
    </row>
    <row r="3696" spans="1:5" x14ac:dyDescent="0.2">
      <c r="A3696" s="24"/>
      <c r="B3696" s="4"/>
      <c r="C3696" s="3"/>
      <c r="D3696" s="5"/>
      <c r="E3696" s="5"/>
    </row>
    <row r="3697" spans="1:5" x14ac:dyDescent="0.2">
      <c r="A3697" s="24"/>
      <c r="B3697" s="4"/>
      <c r="C3697" s="3"/>
      <c r="D3697" s="5"/>
      <c r="E3697" s="5"/>
    </row>
    <row r="3698" spans="1:5" x14ac:dyDescent="0.2">
      <c r="A3698" s="24"/>
      <c r="B3698" s="4"/>
      <c r="C3698" s="3"/>
      <c r="D3698" s="5"/>
      <c r="E3698" s="5"/>
    </row>
    <row r="3699" spans="1:5" x14ac:dyDescent="0.2">
      <c r="A3699" s="24"/>
      <c r="B3699" s="4"/>
      <c r="C3699" s="3"/>
      <c r="D3699" s="5"/>
      <c r="E3699" s="5"/>
    </row>
    <row r="3700" spans="1:5" x14ac:dyDescent="0.2">
      <c r="A3700" s="24"/>
      <c r="B3700" s="4"/>
      <c r="C3700" s="3"/>
      <c r="D3700" s="5"/>
      <c r="E3700" s="5"/>
    </row>
    <row r="3701" spans="1:5" x14ac:dyDescent="0.2">
      <c r="A3701" s="24"/>
      <c r="B3701" s="4"/>
      <c r="C3701" s="3"/>
      <c r="D3701" s="5"/>
      <c r="E3701" s="5"/>
    </row>
    <row r="3702" spans="1:5" x14ac:dyDescent="0.2">
      <c r="A3702" s="24"/>
      <c r="B3702" s="4"/>
      <c r="C3702" s="3"/>
      <c r="D3702" s="5"/>
      <c r="E3702" s="5"/>
    </row>
    <row r="3703" spans="1:5" x14ac:dyDescent="0.2">
      <c r="A3703" s="24"/>
      <c r="B3703" s="4"/>
      <c r="C3703" s="3"/>
      <c r="D3703" s="5"/>
      <c r="E3703" s="5"/>
    </row>
    <row r="3704" spans="1:5" x14ac:dyDescent="0.2">
      <c r="A3704" s="24"/>
      <c r="B3704" s="4"/>
      <c r="C3704" s="3"/>
      <c r="D3704" s="5"/>
      <c r="E3704" s="5"/>
    </row>
    <row r="3705" spans="1:5" x14ac:dyDescent="0.2">
      <c r="A3705" s="24"/>
      <c r="B3705" s="4"/>
      <c r="C3705" s="3"/>
      <c r="D3705" s="5"/>
      <c r="E3705" s="5"/>
    </row>
    <row r="3706" spans="1:5" x14ac:dyDescent="0.2">
      <c r="A3706" s="24"/>
      <c r="B3706" s="4"/>
      <c r="C3706" s="3"/>
      <c r="D3706" s="5"/>
      <c r="E3706" s="5"/>
    </row>
    <row r="3707" spans="1:5" x14ac:dyDescent="0.2">
      <c r="A3707" s="24"/>
      <c r="B3707" s="4"/>
      <c r="C3707" s="3"/>
      <c r="D3707" s="5"/>
      <c r="E3707" s="5"/>
    </row>
    <row r="3708" spans="1:5" x14ac:dyDescent="0.2">
      <c r="A3708" s="24"/>
      <c r="B3708" s="4"/>
      <c r="C3708" s="3"/>
      <c r="D3708" s="5"/>
      <c r="E3708" s="5"/>
    </row>
    <row r="3709" spans="1:5" x14ac:dyDescent="0.2">
      <c r="A3709" s="24"/>
      <c r="B3709" s="4"/>
      <c r="C3709" s="3"/>
      <c r="D3709" s="5"/>
      <c r="E3709" s="5"/>
    </row>
    <row r="3710" spans="1:5" x14ac:dyDescent="0.2">
      <c r="A3710" s="24"/>
      <c r="B3710" s="4"/>
      <c r="C3710" s="3"/>
      <c r="D3710" s="5"/>
      <c r="E3710" s="5"/>
    </row>
    <row r="3711" spans="1:5" x14ac:dyDescent="0.2">
      <c r="A3711" s="24"/>
      <c r="B3711" s="4"/>
      <c r="C3711" s="3"/>
      <c r="D3711" s="5"/>
      <c r="E3711" s="5"/>
    </row>
    <row r="3712" spans="1:5" x14ac:dyDescent="0.2">
      <c r="A3712" s="24"/>
      <c r="B3712" s="4"/>
      <c r="C3712" s="3"/>
      <c r="D3712" s="5"/>
      <c r="E3712" s="5"/>
    </row>
    <row r="3713" spans="1:5" x14ac:dyDescent="0.2">
      <c r="A3713" s="24"/>
      <c r="B3713" s="4"/>
      <c r="C3713" s="3"/>
      <c r="D3713" s="5"/>
      <c r="E3713" s="5"/>
    </row>
    <row r="3714" spans="1:5" x14ac:dyDescent="0.2">
      <c r="A3714" s="24"/>
      <c r="B3714" s="4"/>
      <c r="C3714" s="3"/>
      <c r="D3714" s="5"/>
      <c r="E3714" s="5"/>
    </row>
    <row r="3715" spans="1:5" x14ac:dyDescent="0.2">
      <c r="A3715" s="24"/>
      <c r="B3715" s="4"/>
      <c r="C3715" s="3"/>
      <c r="D3715" s="5"/>
      <c r="E3715" s="5"/>
    </row>
    <row r="3716" spans="1:5" x14ac:dyDescent="0.2">
      <c r="A3716" s="24"/>
      <c r="B3716" s="4"/>
      <c r="C3716" s="3"/>
      <c r="D3716" s="5"/>
      <c r="E3716" s="5"/>
    </row>
    <row r="3717" spans="1:5" x14ac:dyDescent="0.2">
      <c r="A3717" s="24"/>
      <c r="B3717" s="4"/>
      <c r="C3717" s="3"/>
      <c r="D3717" s="5"/>
      <c r="E3717" s="5"/>
    </row>
    <row r="3718" spans="1:5" x14ac:dyDescent="0.2">
      <c r="A3718" s="24"/>
      <c r="B3718" s="4"/>
      <c r="C3718" s="3"/>
      <c r="D3718" s="5"/>
      <c r="E3718" s="5"/>
    </row>
    <row r="3719" spans="1:5" x14ac:dyDescent="0.2">
      <c r="A3719" s="24"/>
      <c r="B3719" s="4"/>
      <c r="C3719" s="3"/>
      <c r="D3719" s="5"/>
      <c r="E3719" s="5"/>
    </row>
    <row r="3720" spans="1:5" x14ac:dyDescent="0.2">
      <c r="A3720" s="24"/>
      <c r="B3720" s="4"/>
      <c r="C3720" s="3"/>
      <c r="D3720" s="5"/>
      <c r="E3720" s="5"/>
    </row>
    <row r="3721" spans="1:5" x14ac:dyDescent="0.2">
      <c r="A3721" s="24"/>
      <c r="B3721" s="4"/>
      <c r="C3721" s="3"/>
      <c r="D3721" s="5"/>
      <c r="E3721" s="5"/>
    </row>
    <row r="3722" spans="1:5" x14ac:dyDescent="0.2">
      <c r="A3722" s="24"/>
      <c r="B3722" s="4"/>
      <c r="C3722" s="3"/>
      <c r="D3722" s="5"/>
      <c r="E3722" s="5"/>
    </row>
    <row r="3723" spans="1:5" x14ac:dyDescent="0.2">
      <c r="A3723" s="24"/>
      <c r="B3723" s="4"/>
      <c r="C3723" s="3"/>
      <c r="D3723" s="5"/>
      <c r="E3723" s="5"/>
    </row>
    <row r="3724" spans="1:5" x14ac:dyDescent="0.2">
      <c r="A3724" s="24"/>
      <c r="B3724" s="4"/>
      <c r="C3724" s="3"/>
      <c r="D3724" s="5"/>
      <c r="E3724" s="5"/>
    </row>
    <row r="3725" spans="1:5" x14ac:dyDescent="0.2">
      <c r="A3725" s="24"/>
      <c r="B3725" s="4"/>
      <c r="C3725" s="3"/>
      <c r="D3725" s="5"/>
      <c r="E3725" s="5"/>
    </row>
    <row r="3726" spans="1:5" x14ac:dyDescent="0.2">
      <c r="A3726" s="24"/>
      <c r="B3726" s="4"/>
      <c r="C3726" s="3"/>
      <c r="D3726" s="5"/>
      <c r="E3726" s="5"/>
    </row>
    <row r="3727" spans="1:5" x14ac:dyDescent="0.2">
      <c r="A3727" s="24"/>
      <c r="B3727" s="4"/>
      <c r="C3727" s="3"/>
      <c r="D3727" s="5"/>
      <c r="E3727" s="5"/>
    </row>
    <row r="3728" spans="1:5" x14ac:dyDescent="0.2">
      <c r="A3728" s="24"/>
      <c r="B3728" s="4"/>
      <c r="C3728" s="3"/>
      <c r="D3728" s="5"/>
      <c r="E3728" s="5"/>
    </row>
    <row r="3729" spans="1:5" x14ac:dyDescent="0.2">
      <c r="A3729" s="24"/>
      <c r="B3729" s="4"/>
      <c r="C3729" s="3"/>
      <c r="D3729" s="5"/>
      <c r="E3729" s="5"/>
    </row>
    <row r="3730" spans="1:5" x14ac:dyDescent="0.2">
      <c r="A3730" s="24"/>
      <c r="B3730" s="4"/>
      <c r="C3730" s="3"/>
      <c r="D3730" s="5"/>
      <c r="E3730" s="5"/>
    </row>
    <row r="3731" spans="1:5" x14ac:dyDescent="0.2">
      <c r="A3731" s="24"/>
      <c r="B3731" s="4"/>
      <c r="C3731" s="3"/>
      <c r="D3731" s="5"/>
      <c r="E3731" s="5"/>
    </row>
    <row r="3732" spans="1:5" x14ac:dyDescent="0.2">
      <c r="A3732" s="24"/>
      <c r="B3732" s="4"/>
      <c r="C3732" s="3"/>
      <c r="D3732" s="5"/>
      <c r="E3732" s="5"/>
    </row>
    <row r="3733" spans="1:5" x14ac:dyDescent="0.2">
      <c r="A3733" s="24"/>
      <c r="B3733" s="4"/>
      <c r="C3733" s="3"/>
      <c r="D3733" s="5"/>
      <c r="E3733" s="5"/>
    </row>
    <row r="3734" spans="1:5" x14ac:dyDescent="0.2">
      <c r="A3734" s="24"/>
      <c r="B3734" s="4"/>
      <c r="C3734" s="3"/>
      <c r="D3734" s="5"/>
      <c r="E3734" s="5"/>
    </row>
    <row r="3735" spans="1:5" x14ac:dyDescent="0.2">
      <c r="A3735" s="24"/>
      <c r="B3735" s="4"/>
      <c r="C3735" s="3"/>
      <c r="D3735" s="5"/>
      <c r="E3735" s="5"/>
    </row>
    <row r="3736" spans="1:5" x14ac:dyDescent="0.2">
      <c r="A3736" s="24"/>
      <c r="B3736" s="4"/>
      <c r="C3736" s="3"/>
      <c r="D3736" s="5"/>
      <c r="E3736" s="5"/>
    </row>
    <row r="3737" spans="1:5" x14ac:dyDescent="0.2">
      <c r="A3737" s="24"/>
      <c r="B3737" s="4"/>
      <c r="C3737" s="3"/>
      <c r="D3737" s="5"/>
      <c r="E3737" s="5"/>
    </row>
    <row r="3738" spans="1:5" x14ac:dyDescent="0.2">
      <c r="A3738" s="24"/>
      <c r="B3738" s="4"/>
      <c r="C3738" s="3"/>
      <c r="D3738" s="5"/>
      <c r="E3738" s="5"/>
    </row>
    <row r="3739" spans="1:5" x14ac:dyDescent="0.2">
      <c r="A3739" s="24"/>
      <c r="B3739" s="4"/>
      <c r="C3739" s="3"/>
      <c r="D3739" s="5"/>
      <c r="E3739" s="5"/>
    </row>
    <row r="3740" spans="1:5" x14ac:dyDescent="0.2">
      <c r="A3740" s="24"/>
      <c r="B3740" s="4"/>
      <c r="C3740" s="3"/>
      <c r="D3740" s="5"/>
      <c r="E3740" s="5"/>
    </row>
    <row r="3741" spans="1:5" x14ac:dyDescent="0.2">
      <c r="A3741" s="24"/>
      <c r="B3741" s="4"/>
      <c r="C3741" s="3"/>
      <c r="D3741" s="5"/>
      <c r="E3741" s="5"/>
    </row>
    <row r="3742" spans="1:5" x14ac:dyDescent="0.2">
      <c r="A3742" s="24"/>
      <c r="B3742" s="4"/>
      <c r="C3742" s="3"/>
      <c r="D3742" s="5"/>
      <c r="E3742" s="5"/>
    </row>
    <row r="3743" spans="1:5" x14ac:dyDescent="0.2">
      <c r="A3743" s="24"/>
      <c r="B3743" s="4"/>
      <c r="C3743" s="3"/>
      <c r="D3743" s="5"/>
      <c r="E3743" s="5"/>
    </row>
    <row r="3744" spans="1:5" x14ac:dyDescent="0.2">
      <c r="A3744" s="24"/>
      <c r="B3744" s="4"/>
      <c r="C3744" s="3"/>
      <c r="D3744" s="5"/>
      <c r="E3744" s="5"/>
    </row>
    <row r="3745" spans="1:5" x14ac:dyDescent="0.2">
      <c r="A3745" s="24"/>
      <c r="B3745" s="4"/>
      <c r="C3745" s="3"/>
      <c r="D3745" s="5"/>
      <c r="E3745" s="5"/>
    </row>
    <row r="3746" spans="1:5" x14ac:dyDescent="0.2">
      <c r="A3746" s="24"/>
      <c r="B3746" s="4"/>
      <c r="C3746" s="3"/>
      <c r="D3746" s="5"/>
      <c r="E3746" s="5"/>
    </row>
    <row r="3747" spans="1:5" x14ac:dyDescent="0.2">
      <c r="A3747" s="24"/>
      <c r="B3747" s="4"/>
      <c r="C3747" s="3"/>
      <c r="D3747" s="5"/>
      <c r="E3747" s="5"/>
    </row>
    <row r="3748" spans="1:5" x14ac:dyDescent="0.2">
      <c r="A3748" s="24"/>
      <c r="B3748" s="4"/>
      <c r="C3748" s="3"/>
      <c r="D3748" s="5"/>
      <c r="E3748" s="5"/>
    </row>
    <row r="3749" spans="1:5" x14ac:dyDescent="0.2">
      <c r="A3749" s="24"/>
      <c r="B3749" s="4"/>
      <c r="C3749" s="3"/>
      <c r="D3749" s="5"/>
      <c r="E3749" s="5"/>
    </row>
    <row r="3750" spans="1:5" x14ac:dyDescent="0.2">
      <c r="A3750" s="24"/>
      <c r="B3750" s="4"/>
      <c r="C3750" s="3"/>
      <c r="D3750" s="5"/>
      <c r="E3750" s="5"/>
    </row>
    <row r="3751" spans="1:5" x14ac:dyDescent="0.2">
      <c r="A3751" s="24"/>
      <c r="B3751" s="4"/>
      <c r="C3751" s="3"/>
      <c r="D3751" s="5"/>
      <c r="E3751" s="5"/>
    </row>
    <row r="3752" spans="1:5" x14ac:dyDescent="0.2">
      <c r="A3752" s="24"/>
      <c r="B3752" s="4"/>
      <c r="C3752" s="3"/>
      <c r="D3752" s="5"/>
      <c r="E3752" s="5"/>
    </row>
    <row r="3753" spans="1:5" x14ac:dyDescent="0.2">
      <c r="A3753" s="24"/>
      <c r="B3753" s="4"/>
      <c r="C3753" s="3"/>
      <c r="D3753" s="5"/>
      <c r="E3753" s="5"/>
    </row>
    <row r="3754" spans="1:5" x14ac:dyDescent="0.2">
      <c r="A3754" s="24"/>
      <c r="B3754" s="4"/>
      <c r="C3754" s="3"/>
      <c r="D3754" s="5"/>
      <c r="E3754" s="5"/>
    </row>
    <row r="3755" spans="1:5" x14ac:dyDescent="0.2">
      <c r="A3755" s="24"/>
      <c r="B3755" s="4"/>
      <c r="C3755" s="3"/>
      <c r="D3755" s="5"/>
      <c r="E3755" s="5"/>
    </row>
    <row r="3756" spans="1:5" x14ac:dyDescent="0.2">
      <c r="A3756" s="24"/>
      <c r="B3756" s="4"/>
      <c r="C3756" s="3"/>
      <c r="D3756" s="5"/>
      <c r="E3756" s="5"/>
    </row>
    <row r="3757" spans="1:5" x14ac:dyDescent="0.2">
      <c r="A3757" s="24"/>
      <c r="B3757" s="4"/>
      <c r="C3757" s="3"/>
      <c r="D3757" s="5"/>
      <c r="E3757" s="5"/>
    </row>
    <row r="3758" spans="1:5" x14ac:dyDescent="0.2">
      <c r="A3758" s="24"/>
      <c r="B3758" s="4"/>
      <c r="C3758" s="3"/>
      <c r="D3758" s="5"/>
      <c r="E3758" s="5"/>
    </row>
    <row r="3759" spans="1:5" x14ac:dyDescent="0.2">
      <c r="A3759" s="24"/>
      <c r="B3759" s="4"/>
      <c r="C3759" s="3"/>
      <c r="D3759" s="5"/>
      <c r="E3759" s="5"/>
    </row>
    <row r="3760" spans="1:5" x14ac:dyDescent="0.2">
      <c r="A3760" s="24"/>
      <c r="B3760" s="4"/>
      <c r="C3760" s="3"/>
      <c r="D3760" s="5"/>
      <c r="E3760" s="5"/>
    </row>
    <row r="3761" spans="1:5" x14ac:dyDescent="0.2">
      <c r="A3761" s="24"/>
      <c r="B3761" s="4"/>
      <c r="C3761" s="3"/>
      <c r="D3761" s="5"/>
      <c r="E3761" s="5"/>
    </row>
    <row r="3762" spans="1:5" x14ac:dyDescent="0.2">
      <c r="A3762" s="24"/>
      <c r="B3762" s="4"/>
      <c r="C3762" s="3"/>
      <c r="D3762" s="5"/>
      <c r="E3762" s="5"/>
    </row>
    <row r="3763" spans="1:5" x14ac:dyDescent="0.2">
      <c r="A3763" s="24"/>
      <c r="B3763" s="4"/>
      <c r="C3763" s="3"/>
      <c r="D3763" s="5"/>
      <c r="E3763" s="5"/>
    </row>
    <row r="3764" spans="1:5" x14ac:dyDescent="0.2">
      <c r="A3764" s="24"/>
      <c r="B3764" s="4"/>
      <c r="C3764" s="3"/>
      <c r="D3764" s="5"/>
      <c r="E3764" s="5"/>
    </row>
    <row r="3765" spans="1:5" x14ac:dyDescent="0.2">
      <c r="A3765" s="24"/>
      <c r="B3765" s="4"/>
      <c r="C3765" s="3"/>
      <c r="D3765" s="5"/>
      <c r="E3765" s="5"/>
    </row>
    <row r="3766" spans="1:5" x14ac:dyDescent="0.2">
      <c r="A3766" s="24"/>
      <c r="B3766" s="4"/>
      <c r="C3766" s="3"/>
      <c r="D3766" s="5"/>
      <c r="E3766" s="5"/>
    </row>
    <row r="3767" spans="1:5" x14ac:dyDescent="0.2">
      <c r="A3767" s="24"/>
      <c r="B3767" s="4"/>
      <c r="C3767" s="3"/>
      <c r="D3767" s="5"/>
      <c r="E3767" s="5"/>
    </row>
    <row r="3768" spans="1:5" x14ac:dyDescent="0.2">
      <c r="A3768" s="24"/>
      <c r="B3768" s="4"/>
      <c r="C3768" s="3"/>
      <c r="D3768" s="5"/>
      <c r="E3768" s="5"/>
    </row>
    <row r="3769" spans="1:5" x14ac:dyDescent="0.2">
      <c r="A3769" s="24"/>
      <c r="B3769" s="4"/>
      <c r="C3769" s="3"/>
      <c r="D3769" s="5"/>
      <c r="E3769" s="5"/>
    </row>
    <row r="3770" spans="1:5" x14ac:dyDescent="0.2">
      <c r="A3770" s="24"/>
      <c r="B3770" s="4"/>
      <c r="C3770" s="3"/>
      <c r="D3770" s="5"/>
      <c r="E3770" s="5"/>
    </row>
    <row r="3771" spans="1:5" x14ac:dyDescent="0.2">
      <c r="A3771" s="24"/>
      <c r="B3771" s="4"/>
      <c r="C3771" s="3"/>
      <c r="D3771" s="5"/>
      <c r="E3771" s="5"/>
    </row>
    <row r="3772" spans="1:5" x14ac:dyDescent="0.2">
      <c r="A3772" s="24"/>
      <c r="B3772" s="4"/>
      <c r="C3772" s="3"/>
      <c r="D3772" s="5"/>
      <c r="E3772" s="5"/>
    </row>
    <row r="3773" spans="1:5" x14ac:dyDescent="0.2">
      <c r="A3773" s="24"/>
      <c r="B3773" s="4"/>
      <c r="C3773" s="3"/>
      <c r="D3773" s="5"/>
      <c r="E3773" s="5"/>
    </row>
    <row r="3774" spans="1:5" x14ac:dyDescent="0.2">
      <c r="A3774" s="24"/>
      <c r="B3774" s="4"/>
      <c r="C3774" s="3"/>
      <c r="D3774" s="5"/>
      <c r="E3774" s="5"/>
    </row>
    <row r="3775" spans="1:5" x14ac:dyDescent="0.2">
      <c r="A3775" s="24"/>
      <c r="B3775" s="4"/>
      <c r="C3775" s="3"/>
      <c r="D3775" s="5"/>
      <c r="E3775" s="5"/>
    </row>
    <row r="3776" spans="1:5" x14ac:dyDescent="0.2">
      <c r="A3776" s="24"/>
      <c r="B3776" s="4"/>
      <c r="C3776" s="3"/>
      <c r="D3776" s="5"/>
      <c r="E3776" s="5"/>
    </row>
    <row r="3777" spans="1:5" x14ac:dyDescent="0.2">
      <c r="A3777" s="24"/>
      <c r="B3777" s="4"/>
      <c r="C3777" s="3"/>
      <c r="D3777" s="5"/>
      <c r="E3777" s="5"/>
    </row>
    <row r="3778" spans="1:5" x14ac:dyDescent="0.2">
      <c r="A3778" s="24"/>
      <c r="B3778" s="4"/>
      <c r="C3778" s="3"/>
      <c r="D3778" s="5"/>
      <c r="E3778" s="5"/>
    </row>
    <row r="3779" spans="1:5" x14ac:dyDescent="0.2">
      <c r="A3779" s="24"/>
      <c r="B3779" s="4"/>
      <c r="C3779" s="3"/>
      <c r="D3779" s="5"/>
      <c r="E3779" s="5"/>
    </row>
    <row r="3780" spans="1:5" x14ac:dyDescent="0.2">
      <c r="A3780" s="24"/>
      <c r="B3780" s="4"/>
      <c r="C3780" s="3"/>
      <c r="D3780" s="5"/>
      <c r="E3780" s="5"/>
    </row>
    <row r="3781" spans="1:5" x14ac:dyDescent="0.2">
      <c r="A3781" s="24"/>
      <c r="B3781" s="4"/>
      <c r="C3781" s="3"/>
      <c r="D3781" s="5"/>
      <c r="E3781" s="5"/>
    </row>
    <row r="3782" spans="1:5" x14ac:dyDescent="0.2">
      <c r="A3782" s="24"/>
      <c r="B3782" s="4"/>
      <c r="C3782" s="3"/>
      <c r="D3782" s="5"/>
      <c r="E3782" s="5"/>
    </row>
    <row r="3783" spans="1:5" x14ac:dyDescent="0.2">
      <c r="A3783" s="24"/>
      <c r="B3783" s="4"/>
      <c r="C3783" s="3"/>
      <c r="D3783" s="5"/>
      <c r="E3783" s="5"/>
    </row>
    <row r="3784" spans="1:5" x14ac:dyDescent="0.2">
      <c r="A3784" s="24"/>
      <c r="B3784" s="4"/>
      <c r="C3784" s="3"/>
      <c r="D3784" s="5"/>
      <c r="E3784" s="5"/>
    </row>
    <row r="3785" spans="1:5" x14ac:dyDescent="0.2">
      <c r="A3785" s="24"/>
      <c r="B3785" s="4"/>
      <c r="C3785" s="3"/>
      <c r="D3785" s="5"/>
      <c r="E3785" s="5"/>
    </row>
    <row r="3786" spans="1:5" x14ac:dyDescent="0.2">
      <c r="A3786" s="24"/>
      <c r="B3786" s="4"/>
      <c r="C3786" s="3"/>
      <c r="D3786" s="5"/>
      <c r="E3786" s="5"/>
    </row>
    <row r="3787" spans="1:5" x14ac:dyDescent="0.2">
      <c r="A3787" s="24"/>
      <c r="B3787" s="4"/>
      <c r="C3787" s="3"/>
      <c r="D3787" s="5"/>
      <c r="E3787" s="5"/>
    </row>
    <row r="3788" spans="1:5" x14ac:dyDescent="0.2">
      <c r="A3788" s="24"/>
      <c r="B3788" s="4"/>
      <c r="C3788" s="3"/>
      <c r="D3788" s="5"/>
      <c r="E3788" s="5"/>
    </row>
    <row r="3789" spans="1:5" x14ac:dyDescent="0.2">
      <c r="A3789" s="24"/>
      <c r="B3789" s="4"/>
      <c r="C3789" s="3"/>
      <c r="D3789" s="5"/>
      <c r="E3789" s="5"/>
    </row>
    <row r="3790" spans="1:5" x14ac:dyDescent="0.2">
      <c r="A3790" s="24"/>
      <c r="B3790" s="4"/>
      <c r="C3790" s="3"/>
      <c r="D3790" s="5"/>
      <c r="E3790" s="5"/>
    </row>
    <row r="3791" spans="1:5" x14ac:dyDescent="0.2">
      <c r="A3791" s="24"/>
      <c r="B3791" s="4"/>
      <c r="C3791" s="3"/>
      <c r="D3791" s="5"/>
      <c r="E3791" s="5"/>
    </row>
    <row r="3792" spans="1:5" x14ac:dyDescent="0.2">
      <c r="A3792" s="24"/>
      <c r="B3792" s="4"/>
      <c r="C3792" s="3"/>
      <c r="D3792" s="5"/>
      <c r="E3792" s="5"/>
    </row>
    <row r="3793" spans="1:5" x14ac:dyDescent="0.2">
      <c r="A3793" s="24"/>
      <c r="B3793" s="4"/>
      <c r="C3793" s="3"/>
      <c r="D3793" s="5"/>
      <c r="E3793" s="5"/>
    </row>
    <row r="3794" spans="1:5" x14ac:dyDescent="0.2">
      <c r="A3794" s="24"/>
      <c r="B3794" s="4"/>
      <c r="C3794" s="3"/>
      <c r="D3794" s="5"/>
      <c r="E3794" s="5"/>
    </row>
    <row r="3795" spans="1:5" x14ac:dyDescent="0.2">
      <c r="A3795" s="24"/>
      <c r="B3795" s="4"/>
      <c r="C3795" s="3"/>
      <c r="D3795" s="5"/>
      <c r="E3795" s="5"/>
    </row>
    <row r="3796" spans="1:5" x14ac:dyDescent="0.2">
      <c r="A3796" s="24"/>
      <c r="B3796" s="4"/>
      <c r="C3796" s="3"/>
      <c r="D3796" s="5"/>
      <c r="E3796" s="5"/>
    </row>
    <row r="3797" spans="1:5" x14ac:dyDescent="0.2">
      <c r="A3797" s="24"/>
      <c r="B3797" s="4"/>
      <c r="C3797" s="3"/>
      <c r="D3797" s="5"/>
      <c r="E3797" s="5"/>
    </row>
    <row r="3798" spans="1:5" x14ac:dyDescent="0.2">
      <c r="A3798" s="24"/>
      <c r="B3798" s="4"/>
      <c r="C3798" s="3"/>
      <c r="D3798" s="5"/>
      <c r="E3798" s="5"/>
    </row>
    <row r="3799" spans="1:5" x14ac:dyDescent="0.2">
      <c r="A3799" s="24"/>
      <c r="B3799" s="4"/>
      <c r="C3799" s="3"/>
      <c r="D3799" s="5"/>
      <c r="E3799" s="5"/>
    </row>
    <row r="3800" spans="1:5" x14ac:dyDescent="0.2">
      <c r="A3800" s="24"/>
      <c r="B3800" s="4"/>
      <c r="C3800" s="3"/>
      <c r="D3800" s="5"/>
      <c r="E3800" s="5"/>
    </row>
    <row r="3801" spans="1:5" x14ac:dyDescent="0.2">
      <c r="A3801" s="24"/>
      <c r="B3801" s="4"/>
      <c r="C3801" s="3"/>
      <c r="D3801" s="5"/>
      <c r="E3801" s="5"/>
    </row>
    <row r="3802" spans="1:5" x14ac:dyDescent="0.2">
      <c r="A3802" s="24"/>
      <c r="B3802" s="4"/>
      <c r="C3802" s="3"/>
      <c r="D3802" s="5"/>
      <c r="E3802" s="5"/>
    </row>
    <row r="3803" spans="1:5" x14ac:dyDescent="0.2">
      <c r="A3803" s="24"/>
      <c r="B3803" s="4"/>
      <c r="C3803" s="3"/>
      <c r="D3803" s="5"/>
      <c r="E3803" s="5"/>
    </row>
    <row r="3804" spans="1:5" x14ac:dyDescent="0.2">
      <c r="A3804" s="24"/>
      <c r="B3804" s="4"/>
      <c r="C3804" s="3"/>
      <c r="D3804" s="5"/>
      <c r="E3804" s="5"/>
    </row>
    <row r="3805" spans="1:5" x14ac:dyDescent="0.2">
      <c r="A3805" s="24"/>
      <c r="B3805" s="4"/>
      <c r="C3805" s="3"/>
      <c r="D3805" s="5"/>
      <c r="E3805" s="5"/>
    </row>
    <row r="3806" spans="1:5" x14ac:dyDescent="0.2">
      <c r="A3806" s="24"/>
      <c r="B3806" s="4"/>
      <c r="C3806" s="3"/>
      <c r="D3806" s="5"/>
      <c r="E3806" s="5"/>
    </row>
    <row r="3807" spans="1:5" x14ac:dyDescent="0.2">
      <c r="A3807" s="24"/>
      <c r="B3807" s="4"/>
      <c r="C3807" s="3"/>
      <c r="D3807" s="5"/>
      <c r="E3807" s="5"/>
    </row>
    <row r="3808" spans="1:5" x14ac:dyDescent="0.2">
      <c r="A3808" s="24"/>
      <c r="B3808" s="4"/>
      <c r="C3808" s="3"/>
      <c r="D3808" s="5"/>
      <c r="E3808" s="5"/>
    </row>
    <row r="3809" spans="1:5" x14ac:dyDescent="0.2">
      <c r="A3809" s="24"/>
      <c r="B3809" s="4"/>
      <c r="C3809" s="3"/>
      <c r="D3809" s="5"/>
      <c r="E3809" s="5"/>
    </row>
    <row r="3810" spans="1:5" x14ac:dyDescent="0.2">
      <c r="A3810" s="24"/>
      <c r="B3810" s="4"/>
      <c r="C3810" s="3"/>
      <c r="D3810" s="5"/>
      <c r="E3810" s="5"/>
    </row>
    <row r="3811" spans="1:5" x14ac:dyDescent="0.2">
      <c r="A3811" s="24"/>
      <c r="B3811" s="4"/>
      <c r="C3811" s="3"/>
      <c r="D3811" s="5"/>
      <c r="E3811" s="5"/>
    </row>
    <row r="3812" spans="1:5" x14ac:dyDescent="0.2">
      <c r="A3812" s="24"/>
      <c r="B3812" s="4"/>
      <c r="C3812" s="3"/>
      <c r="D3812" s="5"/>
      <c r="E3812" s="5"/>
    </row>
    <row r="3813" spans="1:5" x14ac:dyDescent="0.2">
      <c r="A3813" s="24"/>
      <c r="B3813" s="4"/>
      <c r="C3813" s="3"/>
      <c r="D3813" s="5"/>
      <c r="E3813" s="5"/>
    </row>
    <row r="3814" spans="1:5" x14ac:dyDescent="0.2">
      <c r="A3814" s="24"/>
      <c r="B3814" s="4"/>
      <c r="C3814" s="3"/>
      <c r="D3814" s="5"/>
      <c r="E3814" s="5"/>
    </row>
    <row r="3815" spans="1:5" x14ac:dyDescent="0.2">
      <c r="A3815" s="24"/>
      <c r="B3815" s="4"/>
      <c r="C3815" s="3"/>
      <c r="D3815" s="5"/>
      <c r="E3815" s="5"/>
    </row>
    <row r="3816" spans="1:5" x14ac:dyDescent="0.2">
      <c r="A3816" s="24"/>
      <c r="B3816" s="4"/>
      <c r="C3816" s="3"/>
      <c r="D3816" s="5"/>
      <c r="E3816" s="5"/>
    </row>
    <row r="3817" spans="1:5" x14ac:dyDescent="0.2">
      <c r="A3817" s="24"/>
      <c r="B3817" s="4"/>
      <c r="C3817" s="3"/>
      <c r="D3817" s="5"/>
      <c r="E3817" s="5"/>
    </row>
    <row r="3818" spans="1:5" x14ac:dyDescent="0.2">
      <c r="A3818" s="24"/>
      <c r="B3818" s="4"/>
      <c r="C3818" s="3"/>
      <c r="D3818" s="5"/>
      <c r="E3818" s="5"/>
    </row>
    <row r="3819" spans="1:5" x14ac:dyDescent="0.2">
      <c r="A3819" s="24"/>
      <c r="B3819" s="4"/>
      <c r="C3819" s="3"/>
      <c r="D3819" s="5"/>
      <c r="E3819" s="5"/>
    </row>
    <row r="3820" spans="1:5" x14ac:dyDescent="0.2">
      <c r="A3820" s="24"/>
      <c r="B3820" s="4"/>
      <c r="C3820" s="3"/>
      <c r="D3820" s="5"/>
      <c r="E3820" s="5"/>
    </row>
    <row r="3821" spans="1:5" x14ac:dyDescent="0.2">
      <c r="A3821" s="24"/>
      <c r="B3821" s="4"/>
      <c r="C3821" s="3"/>
      <c r="D3821" s="5"/>
      <c r="E3821" s="5"/>
    </row>
    <row r="3822" spans="1:5" x14ac:dyDescent="0.2">
      <c r="A3822" s="24"/>
      <c r="B3822" s="4"/>
      <c r="C3822" s="3"/>
      <c r="D3822" s="5"/>
      <c r="E3822" s="5"/>
    </row>
    <row r="3823" spans="1:5" x14ac:dyDescent="0.2">
      <c r="A3823" s="24"/>
      <c r="B3823" s="4"/>
      <c r="C3823" s="3"/>
      <c r="D3823" s="5"/>
      <c r="E3823" s="5"/>
    </row>
    <row r="3824" spans="1:5" x14ac:dyDescent="0.2">
      <c r="A3824" s="24"/>
      <c r="B3824" s="4"/>
      <c r="C3824" s="3"/>
      <c r="D3824" s="5"/>
      <c r="E3824" s="5"/>
    </row>
    <row r="3825" spans="1:5" x14ac:dyDescent="0.2">
      <c r="A3825" s="24"/>
      <c r="B3825" s="4"/>
      <c r="C3825" s="3"/>
      <c r="D3825" s="5"/>
      <c r="E3825" s="5"/>
    </row>
    <row r="3826" spans="1:5" x14ac:dyDescent="0.2">
      <c r="A3826" s="24"/>
      <c r="B3826" s="4"/>
      <c r="C3826" s="3"/>
      <c r="D3826" s="5"/>
      <c r="E3826" s="5"/>
    </row>
    <row r="3827" spans="1:5" x14ac:dyDescent="0.2">
      <c r="A3827" s="24"/>
      <c r="B3827" s="4"/>
      <c r="C3827" s="3"/>
      <c r="D3827" s="5"/>
      <c r="E3827" s="5"/>
    </row>
    <row r="3828" spans="1:5" x14ac:dyDescent="0.2">
      <c r="A3828" s="24"/>
      <c r="B3828" s="4"/>
      <c r="C3828" s="3"/>
      <c r="D3828" s="5"/>
      <c r="E3828" s="5"/>
    </row>
    <row r="3829" spans="1:5" x14ac:dyDescent="0.2">
      <c r="A3829" s="24"/>
      <c r="B3829" s="4"/>
      <c r="C3829" s="3"/>
      <c r="D3829" s="5"/>
      <c r="E3829" s="5"/>
    </row>
    <row r="3830" spans="1:5" x14ac:dyDescent="0.2">
      <c r="A3830" s="24"/>
      <c r="B3830" s="4"/>
      <c r="C3830" s="3"/>
      <c r="D3830" s="5"/>
      <c r="E3830" s="5"/>
    </row>
    <row r="3831" spans="1:5" x14ac:dyDescent="0.2">
      <c r="A3831" s="24"/>
      <c r="B3831" s="4"/>
      <c r="C3831" s="3"/>
      <c r="D3831" s="5"/>
      <c r="E3831" s="5"/>
    </row>
    <row r="3832" spans="1:5" x14ac:dyDescent="0.2">
      <c r="A3832" s="24"/>
      <c r="B3832" s="4"/>
      <c r="C3832" s="3"/>
      <c r="D3832" s="5"/>
      <c r="E3832" s="5"/>
    </row>
    <row r="3833" spans="1:5" x14ac:dyDescent="0.2">
      <c r="A3833" s="24"/>
      <c r="B3833" s="4"/>
      <c r="C3833" s="3"/>
      <c r="D3833" s="5"/>
      <c r="E3833" s="5"/>
    </row>
    <row r="3834" spans="1:5" x14ac:dyDescent="0.2">
      <c r="A3834" s="24"/>
      <c r="B3834" s="4"/>
      <c r="C3834" s="3"/>
      <c r="D3834" s="5"/>
      <c r="E3834" s="5"/>
    </row>
    <row r="3835" spans="1:5" x14ac:dyDescent="0.2">
      <c r="A3835" s="24"/>
      <c r="B3835" s="4"/>
      <c r="C3835" s="3"/>
      <c r="D3835" s="5"/>
      <c r="E3835" s="5"/>
    </row>
    <row r="3836" spans="1:5" x14ac:dyDescent="0.2">
      <c r="A3836" s="24"/>
      <c r="B3836" s="4"/>
      <c r="C3836" s="3"/>
      <c r="D3836" s="5"/>
      <c r="E3836" s="5"/>
    </row>
    <row r="3837" spans="1:5" x14ac:dyDescent="0.2">
      <c r="A3837" s="24"/>
      <c r="B3837" s="4"/>
      <c r="C3837" s="3"/>
      <c r="D3837" s="5"/>
      <c r="E3837" s="5"/>
    </row>
    <row r="3838" spans="1:5" x14ac:dyDescent="0.2">
      <c r="A3838" s="24"/>
      <c r="B3838" s="4"/>
      <c r="C3838" s="3"/>
      <c r="D3838" s="5"/>
      <c r="E3838" s="5"/>
    </row>
    <row r="3839" spans="1:5" x14ac:dyDescent="0.2">
      <c r="A3839" s="24"/>
      <c r="B3839" s="4"/>
      <c r="C3839" s="3"/>
      <c r="D3839" s="5"/>
      <c r="E3839" s="5"/>
    </row>
    <row r="3840" spans="1:5" x14ac:dyDescent="0.2">
      <c r="A3840" s="24"/>
      <c r="B3840" s="4"/>
      <c r="C3840" s="3"/>
      <c r="D3840" s="5"/>
      <c r="E3840" s="5"/>
    </row>
    <row r="3841" spans="1:5" x14ac:dyDescent="0.2">
      <c r="A3841" s="24"/>
      <c r="B3841" s="4"/>
      <c r="C3841" s="3"/>
      <c r="D3841" s="5"/>
      <c r="E3841" s="5"/>
    </row>
    <row r="3842" spans="1:5" x14ac:dyDescent="0.2">
      <c r="A3842" s="24"/>
      <c r="B3842" s="4"/>
      <c r="C3842" s="3"/>
      <c r="D3842" s="5"/>
      <c r="E3842" s="5"/>
    </row>
    <row r="3843" spans="1:5" x14ac:dyDescent="0.2">
      <c r="A3843" s="24"/>
      <c r="B3843" s="4"/>
      <c r="C3843" s="3"/>
      <c r="D3843" s="5"/>
      <c r="E3843" s="5"/>
    </row>
    <row r="3844" spans="1:5" x14ac:dyDescent="0.2">
      <c r="A3844" s="24"/>
      <c r="B3844" s="4"/>
      <c r="C3844" s="3"/>
      <c r="D3844" s="5"/>
      <c r="E3844" s="5"/>
    </row>
    <row r="3845" spans="1:5" x14ac:dyDescent="0.2">
      <c r="A3845" s="24"/>
      <c r="B3845" s="4"/>
      <c r="C3845" s="3"/>
      <c r="D3845" s="5"/>
      <c r="E3845" s="5"/>
    </row>
    <row r="3846" spans="1:5" x14ac:dyDescent="0.2">
      <c r="A3846" s="24"/>
      <c r="B3846" s="4"/>
      <c r="C3846" s="3"/>
      <c r="D3846" s="5"/>
      <c r="E3846" s="5"/>
    </row>
    <row r="3847" spans="1:5" x14ac:dyDescent="0.2">
      <c r="A3847" s="24"/>
      <c r="B3847" s="4"/>
      <c r="C3847" s="3"/>
      <c r="D3847" s="5"/>
      <c r="E3847" s="5"/>
    </row>
    <row r="3848" spans="1:5" x14ac:dyDescent="0.2">
      <c r="A3848" s="24"/>
      <c r="B3848" s="4"/>
      <c r="C3848" s="3"/>
      <c r="D3848" s="5"/>
      <c r="E3848" s="5"/>
    </row>
    <row r="3849" spans="1:5" x14ac:dyDescent="0.2">
      <c r="A3849" s="24"/>
      <c r="B3849" s="4"/>
      <c r="C3849" s="3"/>
      <c r="D3849" s="5"/>
      <c r="E3849" s="5"/>
    </row>
    <row r="3850" spans="1:5" x14ac:dyDescent="0.2">
      <c r="A3850" s="24"/>
      <c r="B3850" s="4"/>
      <c r="C3850" s="3"/>
      <c r="D3850" s="5"/>
      <c r="E3850" s="5"/>
    </row>
    <row r="3851" spans="1:5" x14ac:dyDescent="0.2">
      <c r="A3851" s="24"/>
      <c r="B3851" s="4"/>
      <c r="C3851" s="3"/>
      <c r="D3851" s="5"/>
      <c r="E3851" s="5"/>
    </row>
    <row r="3852" spans="1:5" x14ac:dyDescent="0.2">
      <c r="A3852" s="24"/>
      <c r="B3852" s="4"/>
      <c r="C3852" s="3"/>
      <c r="D3852" s="5"/>
      <c r="E3852" s="5"/>
    </row>
    <row r="3853" spans="1:5" x14ac:dyDescent="0.2">
      <c r="A3853" s="24"/>
      <c r="B3853" s="4"/>
      <c r="C3853" s="3"/>
      <c r="D3853" s="5"/>
      <c r="E3853" s="5"/>
    </row>
    <row r="3854" spans="1:5" x14ac:dyDescent="0.2">
      <c r="A3854" s="24"/>
      <c r="B3854" s="4"/>
      <c r="C3854" s="3"/>
      <c r="D3854" s="5"/>
      <c r="E3854" s="5"/>
    </row>
    <row r="3855" spans="1:5" x14ac:dyDescent="0.2">
      <c r="A3855" s="24"/>
      <c r="B3855" s="4"/>
      <c r="C3855" s="3"/>
      <c r="D3855" s="5"/>
      <c r="E3855" s="5"/>
    </row>
    <row r="3856" spans="1:5" x14ac:dyDescent="0.2">
      <c r="A3856" s="24"/>
      <c r="B3856" s="4"/>
      <c r="C3856" s="3"/>
      <c r="D3856" s="5"/>
      <c r="E3856" s="5"/>
    </row>
    <row r="3857" spans="1:5" x14ac:dyDescent="0.2">
      <c r="A3857" s="24"/>
      <c r="B3857" s="4"/>
      <c r="C3857" s="3"/>
      <c r="D3857" s="5"/>
      <c r="E3857" s="5"/>
    </row>
    <row r="3858" spans="1:5" x14ac:dyDescent="0.2">
      <c r="A3858" s="24"/>
      <c r="B3858" s="4"/>
      <c r="C3858" s="3"/>
      <c r="D3858" s="5"/>
      <c r="E3858" s="5"/>
    </row>
    <row r="3859" spans="1:5" x14ac:dyDescent="0.2">
      <c r="A3859" s="24"/>
      <c r="B3859" s="4"/>
      <c r="C3859" s="3"/>
      <c r="D3859" s="5"/>
      <c r="E3859" s="5"/>
    </row>
    <row r="3860" spans="1:5" x14ac:dyDescent="0.2">
      <c r="A3860" s="24"/>
      <c r="B3860" s="4"/>
      <c r="C3860" s="3"/>
      <c r="D3860" s="5"/>
      <c r="E3860" s="5"/>
    </row>
    <row r="3861" spans="1:5" x14ac:dyDescent="0.2">
      <c r="A3861" s="24"/>
      <c r="B3861" s="4"/>
      <c r="C3861" s="3"/>
      <c r="D3861" s="5"/>
      <c r="E3861" s="5"/>
    </row>
    <row r="3862" spans="1:5" x14ac:dyDescent="0.2">
      <c r="A3862" s="24"/>
      <c r="B3862" s="4"/>
      <c r="C3862" s="3"/>
      <c r="D3862" s="5"/>
      <c r="E3862" s="5"/>
    </row>
    <row r="3863" spans="1:5" x14ac:dyDescent="0.2">
      <c r="A3863" s="24"/>
      <c r="B3863" s="4"/>
      <c r="C3863" s="3"/>
      <c r="D3863" s="5"/>
      <c r="E3863" s="5"/>
    </row>
    <row r="3864" spans="1:5" x14ac:dyDescent="0.2">
      <c r="A3864" s="24"/>
      <c r="B3864" s="4"/>
      <c r="C3864" s="3"/>
      <c r="D3864" s="5"/>
      <c r="E3864" s="5"/>
    </row>
    <row r="3865" spans="1:5" x14ac:dyDescent="0.2">
      <c r="A3865" s="24"/>
      <c r="B3865" s="4"/>
      <c r="C3865" s="3"/>
      <c r="D3865" s="5"/>
      <c r="E3865" s="5"/>
    </row>
    <row r="3866" spans="1:5" x14ac:dyDescent="0.2">
      <c r="A3866" s="24"/>
      <c r="B3866" s="4"/>
      <c r="C3866" s="3"/>
      <c r="D3866" s="5"/>
      <c r="E3866" s="5"/>
    </row>
    <row r="3867" spans="1:5" x14ac:dyDescent="0.2">
      <c r="A3867" s="24"/>
      <c r="B3867" s="4"/>
      <c r="C3867" s="3"/>
      <c r="D3867" s="5"/>
      <c r="E3867" s="5"/>
    </row>
    <row r="3868" spans="1:5" x14ac:dyDescent="0.2">
      <c r="A3868" s="24"/>
      <c r="B3868" s="4"/>
      <c r="C3868" s="3"/>
      <c r="D3868" s="5"/>
      <c r="E3868" s="5"/>
    </row>
    <row r="3869" spans="1:5" x14ac:dyDescent="0.2">
      <c r="A3869" s="24"/>
      <c r="B3869" s="4"/>
      <c r="C3869" s="3"/>
      <c r="D3869" s="5"/>
      <c r="E3869" s="5"/>
    </row>
    <row r="3870" spans="1:5" x14ac:dyDescent="0.2">
      <c r="A3870" s="24"/>
      <c r="B3870" s="4"/>
      <c r="C3870" s="3"/>
      <c r="D3870" s="5"/>
      <c r="E3870" s="5"/>
    </row>
    <row r="3871" spans="1:5" x14ac:dyDescent="0.2">
      <c r="A3871" s="24"/>
      <c r="B3871" s="4"/>
      <c r="C3871" s="3"/>
      <c r="D3871" s="5"/>
      <c r="E3871" s="5"/>
    </row>
    <row r="3872" spans="1:5" x14ac:dyDescent="0.2">
      <c r="A3872" s="24"/>
      <c r="B3872" s="4"/>
      <c r="C3872" s="3"/>
      <c r="D3872" s="5"/>
      <c r="E3872" s="5"/>
    </row>
    <row r="3873" spans="1:5" x14ac:dyDescent="0.2">
      <c r="A3873" s="24"/>
      <c r="B3873" s="4"/>
      <c r="C3873" s="3"/>
      <c r="D3873" s="5"/>
      <c r="E3873" s="5"/>
    </row>
    <row r="3874" spans="1:5" x14ac:dyDescent="0.2">
      <c r="A3874" s="24"/>
      <c r="B3874" s="4"/>
      <c r="C3874" s="3"/>
      <c r="D3874" s="5"/>
      <c r="E3874" s="5"/>
    </row>
    <row r="3875" spans="1:5" x14ac:dyDescent="0.2">
      <c r="A3875" s="24"/>
      <c r="B3875" s="4"/>
      <c r="C3875" s="3"/>
      <c r="D3875" s="5"/>
      <c r="E3875" s="5"/>
    </row>
    <row r="3876" spans="1:5" x14ac:dyDescent="0.2">
      <c r="A3876" s="24"/>
      <c r="B3876" s="4"/>
      <c r="C3876" s="3"/>
      <c r="D3876" s="5"/>
      <c r="E3876" s="5"/>
    </row>
    <row r="3877" spans="1:5" x14ac:dyDescent="0.2">
      <c r="A3877" s="24"/>
      <c r="B3877" s="4"/>
      <c r="C3877" s="3"/>
      <c r="D3877" s="5"/>
      <c r="E3877" s="5"/>
    </row>
    <row r="3878" spans="1:5" x14ac:dyDescent="0.2">
      <c r="A3878" s="24"/>
      <c r="B3878" s="4"/>
      <c r="C3878" s="3"/>
      <c r="D3878" s="5"/>
      <c r="E3878" s="5"/>
    </row>
    <row r="3879" spans="1:5" x14ac:dyDescent="0.2">
      <c r="A3879" s="24"/>
      <c r="B3879" s="4"/>
      <c r="C3879" s="3"/>
      <c r="D3879" s="5"/>
      <c r="E3879" s="5"/>
    </row>
    <row r="3880" spans="1:5" x14ac:dyDescent="0.2">
      <c r="A3880" s="24"/>
      <c r="B3880" s="4"/>
      <c r="C3880" s="3"/>
      <c r="D3880" s="5"/>
      <c r="E3880" s="5"/>
    </row>
    <row r="3881" spans="1:5" x14ac:dyDescent="0.2">
      <c r="A3881" s="24"/>
      <c r="B3881" s="4"/>
      <c r="C3881" s="3"/>
      <c r="D3881" s="5"/>
      <c r="E3881" s="5"/>
    </row>
    <row r="3882" spans="1:5" x14ac:dyDescent="0.2">
      <c r="A3882" s="24"/>
      <c r="B3882" s="4"/>
      <c r="C3882" s="3"/>
      <c r="D3882" s="5"/>
      <c r="E3882" s="5"/>
    </row>
    <row r="3883" spans="1:5" x14ac:dyDescent="0.2">
      <c r="A3883" s="24"/>
      <c r="B3883" s="4"/>
      <c r="C3883" s="3"/>
      <c r="D3883" s="5"/>
      <c r="E3883" s="5"/>
    </row>
    <row r="3884" spans="1:5" x14ac:dyDescent="0.2">
      <c r="A3884" s="24"/>
      <c r="B3884" s="4"/>
      <c r="C3884" s="3"/>
      <c r="D3884" s="5"/>
      <c r="E3884" s="5"/>
    </row>
    <row r="3885" spans="1:5" x14ac:dyDescent="0.2">
      <c r="A3885" s="24"/>
      <c r="B3885" s="4"/>
      <c r="C3885" s="3"/>
      <c r="D3885" s="5"/>
      <c r="E3885" s="5"/>
    </row>
    <row r="3886" spans="1:5" x14ac:dyDescent="0.2">
      <c r="A3886" s="24"/>
      <c r="B3886" s="4"/>
      <c r="C3886" s="3"/>
      <c r="D3886" s="5"/>
      <c r="E3886" s="5"/>
    </row>
    <row r="3887" spans="1:5" x14ac:dyDescent="0.2">
      <c r="A3887" s="24"/>
      <c r="B3887" s="4"/>
      <c r="C3887" s="3"/>
      <c r="D3887" s="5"/>
      <c r="E3887" s="5"/>
    </row>
    <row r="3888" spans="1:5" x14ac:dyDescent="0.2">
      <c r="A3888" s="24"/>
      <c r="B3888" s="4"/>
      <c r="C3888" s="3"/>
      <c r="D3888" s="5"/>
      <c r="E3888" s="5"/>
    </row>
    <row r="3889" spans="1:5" x14ac:dyDescent="0.2">
      <c r="A3889" s="24"/>
      <c r="B3889" s="4"/>
      <c r="C3889" s="3"/>
      <c r="D3889" s="5"/>
      <c r="E3889" s="5"/>
    </row>
    <row r="3890" spans="1:5" x14ac:dyDescent="0.2">
      <c r="A3890" s="24"/>
      <c r="B3890" s="4"/>
      <c r="C3890" s="3"/>
      <c r="D3890" s="5"/>
      <c r="E3890" s="5"/>
    </row>
    <row r="3891" spans="1:5" x14ac:dyDescent="0.2">
      <c r="A3891" s="24"/>
      <c r="B3891" s="4"/>
      <c r="C3891" s="3"/>
      <c r="D3891" s="5"/>
      <c r="E3891" s="5"/>
    </row>
    <row r="3892" spans="1:5" x14ac:dyDescent="0.2">
      <c r="A3892" s="24"/>
      <c r="B3892" s="4"/>
      <c r="C3892" s="3"/>
      <c r="D3892" s="5"/>
      <c r="E3892" s="5"/>
    </row>
    <row r="3893" spans="1:5" x14ac:dyDescent="0.2">
      <c r="A3893" s="24"/>
      <c r="B3893" s="4"/>
      <c r="C3893" s="3"/>
      <c r="D3893" s="5"/>
      <c r="E3893" s="5"/>
    </row>
    <row r="3894" spans="1:5" x14ac:dyDescent="0.2">
      <c r="A3894" s="24"/>
      <c r="B3894" s="4"/>
      <c r="C3894" s="3"/>
      <c r="D3894" s="5"/>
      <c r="E3894" s="5"/>
    </row>
    <row r="3895" spans="1:5" x14ac:dyDescent="0.2">
      <c r="A3895" s="24"/>
      <c r="B3895" s="4"/>
      <c r="C3895" s="3"/>
      <c r="D3895" s="5"/>
      <c r="E3895" s="5"/>
    </row>
    <row r="3896" spans="1:5" x14ac:dyDescent="0.2">
      <c r="A3896" s="24"/>
      <c r="B3896" s="4"/>
      <c r="C3896" s="3"/>
      <c r="D3896" s="5"/>
      <c r="E3896" s="5"/>
    </row>
    <row r="3897" spans="1:5" x14ac:dyDescent="0.2">
      <c r="A3897" s="24"/>
      <c r="B3897" s="4"/>
      <c r="C3897" s="3"/>
      <c r="D3897" s="5"/>
      <c r="E3897" s="5"/>
    </row>
    <row r="3898" spans="1:5" x14ac:dyDescent="0.2">
      <c r="A3898" s="24"/>
      <c r="B3898" s="4"/>
      <c r="C3898" s="3"/>
      <c r="D3898" s="5"/>
      <c r="E3898" s="5"/>
    </row>
    <row r="3899" spans="1:5" x14ac:dyDescent="0.2">
      <c r="A3899" s="24"/>
      <c r="B3899" s="4"/>
      <c r="C3899" s="3"/>
      <c r="D3899" s="5"/>
      <c r="E3899" s="5"/>
    </row>
    <row r="3900" spans="1:5" x14ac:dyDescent="0.2">
      <c r="A3900" s="24"/>
      <c r="B3900" s="4"/>
      <c r="C3900" s="3"/>
      <c r="D3900" s="5"/>
      <c r="E3900" s="5"/>
    </row>
    <row r="3901" spans="1:5" x14ac:dyDescent="0.2">
      <c r="A3901" s="24"/>
      <c r="B3901" s="4"/>
      <c r="C3901" s="3"/>
      <c r="D3901" s="5"/>
      <c r="E3901" s="5"/>
    </row>
    <row r="3902" spans="1:5" x14ac:dyDescent="0.2">
      <c r="A3902" s="24"/>
      <c r="B3902" s="4"/>
      <c r="C3902" s="3"/>
      <c r="D3902" s="5"/>
      <c r="E3902" s="5"/>
    </row>
    <row r="3903" spans="1:5" x14ac:dyDescent="0.2">
      <c r="A3903" s="24"/>
      <c r="B3903" s="4"/>
      <c r="C3903" s="3"/>
      <c r="D3903" s="5"/>
      <c r="E3903" s="5"/>
    </row>
    <row r="3904" spans="1:5" x14ac:dyDescent="0.2">
      <c r="A3904" s="24"/>
      <c r="B3904" s="4"/>
      <c r="C3904" s="3"/>
      <c r="D3904" s="5"/>
      <c r="E3904" s="5"/>
    </row>
    <row r="3905" spans="1:5" x14ac:dyDescent="0.2">
      <c r="A3905" s="24"/>
      <c r="B3905" s="4"/>
      <c r="C3905" s="3"/>
      <c r="D3905" s="5"/>
      <c r="E3905" s="5"/>
    </row>
    <row r="3906" spans="1:5" x14ac:dyDescent="0.2">
      <c r="A3906" s="24"/>
      <c r="B3906" s="4"/>
      <c r="C3906" s="3"/>
      <c r="D3906" s="5"/>
      <c r="E3906" s="5"/>
    </row>
    <row r="3907" spans="1:5" x14ac:dyDescent="0.2">
      <c r="A3907" s="24"/>
      <c r="B3907" s="4"/>
      <c r="C3907" s="3"/>
      <c r="D3907" s="5"/>
      <c r="E3907" s="5"/>
    </row>
    <row r="3908" spans="1:5" x14ac:dyDescent="0.2">
      <c r="A3908" s="24"/>
      <c r="B3908" s="4"/>
      <c r="C3908" s="3"/>
      <c r="D3908" s="5"/>
      <c r="E3908" s="5"/>
    </row>
    <row r="3909" spans="1:5" x14ac:dyDescent="0.2">
      <c r="A3909" s="24"/>
      <c r="B3909" s="4"/>
      <c r="C3909" s="3"/>
      <c r="D3909" s="5"/>
      <c r="E3909" s="5"/>
    </row>
    <row r="3910" spans="1:5" x14ac:dyDescent="0.2">
      <c r="A3910" s="24"/>
      <c r="B3910" s="4"/>
      <c r="C3910" s="3"/>
      <c r="D3910" s="5"/>
      <c r="E3910" s="5"/>
    </row>
    <row r="3911" spans="1:5" x14ac:dyDescent="0.2">
      <c r="A3911" s="24"/>
      <c r="B3911" s="4"/>
      <c r="C3911" s="3"/>
      <c r="D3911" s="5"/>
      <c r="E3911" s="5"/>
    </row>
    <row r="3912" spans="1:5" x14ac:dyDescent="0.2">
      <c r="A3912" s="24"/>
      <c r="B3912" s="4"/>
      <c r="C3912" s="3"/>
      <c r="D3912" s="5"/>
      <c r="E3912" s="5"/>
    </row>
    <row r="3913" spans="1:5" x14ac:dyDescent="0.2">
      <c r="A3913" s="24"/>
      <c r="B3913" s="4"/>
      <c r="C3913" s="3"/>
      <c r="D3913" s="5"/>
      <c r="E3913" s="5"/>
    </row>
    <row r="3914" spans="1:5" x14ac:dyDescent="0.2">
      <c r="A3914" s="24"/>
      <c r="B3914" s="4"/>
      <c r="C3914" s="3"/>
      <c r="D3914" s="5"/>
      <c r="E3914" s="5"/>
    </row>
    <row r="3915" spans="1:5" x14ac:dyDescent="0.2">
      <c r="A3915" s="24"/>
      <c r="B3915" s="4"/>
      <c r="C3915" s="3"/>
      <c r="D3915" s="5"/>
      <c r="E3915" s="5"/>
    </row>
    <row r="3916" spans="1:5" x14ac:dyDescent="0.2">
      <c r="A3916" s="24"/>
      <c r="B3916" s="4"/>
      <c r="C3916" s="3"/>
      <c r="D3916" s="5"/>
      <c r="E3916" s="5"/>
    </row>
    <row r="3917" spans="1:5" x14ac:dyDescent="0.2">
      <c r="A3917" s="24"/>
      <c r="B3917" s="4"/>
      <c r="C3917" s="3"/>
      <c r="D3917" s="5"/>
      <c r="E3917" s="5"/>
    </row>
    <row r="3918" spans="1:5" x14ac:dyDescent="0.2">
      <c r="A3918" s="24"/>
      <c r="B3918" s="4"/>
      <c r="C3918" s="3"/>
      <c r="D3918" s="5"/>
      <c r="E3918" s="5"/>
    </row>
    <row r="3919" spans="1:5" x14ac:dyDescent="0.2">
      <c r="A3919" s="24"/>
      <c r="B3919" s="4"/>
      <c r="C3919" s="3"/>
      <c r="D3919" s="5"/>
      <c r="E3919" s="5"/>
    </row>
    <row r="3920" spans="1:5" x14ac:dyDescent="0.2">
      <c r="A3920" s="24"/>
      <c r="B3920" s="4"/>
      <c r="C3920" s="3"/>
      <c r="D3920" s="5"/>
      <c r="E3920" s="5"/>
    </row>
    <row r="3921" spans="1:5" x14ac:dyDescent="0.2">
      <c r="A3921" s="24"/>
      <c r="B3921" s="4"/>
      <c r="C3921" s="3"/>
      <c r="D3921" s="5"/>
      <c r="E3921" s="5"/>
    </row>
    <row r="3922" spans="1:5" x14ac:dyDescent="0.2">
      <c r="A3922" s="24"/>
      <c r="B3922" s="4"/>
      <c r="C3922" s="3"/>
      <c r="D3922" s="5"/>
      <c r="E3922" s="5"/>
    </row>
    <row r="3923" spans="1:5" x14ac:dyDescent="0.2">
      <c r="A3923" s="24"/>
      <c r="B3923" s="4"/>
      <c r="C3923" s="3"/>
      <c r="D3923" s="5"/>
      <c r="E3923" s="5"/>
    </row>
    <row r="3924" spans="1:5" x14ac:dyDescent="0.2">
      <c r="A3924" s="24"/>
      <c r="B3924" s="4"/>
      <c r="C3924" s="3"/>
      <c r="D3924" s="5"/>
      <c r="E3924" s="5"/>
    </row>
    <row r="3925" spans="1:5" x14ac:dyDescent="0.2">
      <c r="A3925" s="24"/>
      <c r="B3925" s="4"/>
      <c r="C3925" s="3"/>
      <c r="D3925" s="5"/>
      <c r="E3925" s="5"/>
    </row>
    <row r="3926" spans="1:5" x14ac:dyDescent="0.2">
      <c r="A3926" s="24"/>
      <c r="B3926" s="4"/>
      <c r="C3926" s="3"/>
      <c r="D3926" s="5"/>
      <c r="E3926" s="5"/>
    </row>
    <row r="3927" spans="1:5" x14ac:dyDescent="0.2">
      <c r="A3927" s="24"/>
      <c r="B3927" s="4"/>
      <c r="C3927" s="3"/>
      <c r="D3927" s="5"/>
      <c r="E3927" s="5"/>
    </row>
    <row r="3928" spans="1:5" x14ac:dyDescent="0.2">
      <c r="A3928" s="24"/>
      <c r="B3928" s="4"/>
      <c r="C3928" s="3"/>
      <c r="D3928" s="5"/>
      <c r="E3928" s="5"/>
    </row>
    <row r="3929" spans="1:5" x14ac:dyDescent="0.2">
      <c r="A3929" s="24"/>
      <c r="B3929" s="4"/>
      <c r="C3929" s="3"/>
      <c r="D3929" s="5"/>
      <c r="E3929" s="5"/>
    </row>
    <row r="3930" spans="1:5" x14ac:dyDescent="0.2">
      <c r="A3930" s="24"/>
      <c r="B3930" s="4"/>
      <c r="C3930" s="3"/>
      <c r="D3930" s="5"/>
      <c r="E3930" s="5"/>
    </row>
    <row r="3931" spans="1:5" x14ac:dyDescent="0.2">
      <c r="A3931" s="24"/>
      <c r="B3931" s="4"/>
      <c r="C3931" s="3"/>
      <c r="D3931" s="5"/>
      <c r="E3931" s="5"/>
    </row>
    <row r="3932" spans="1:5" x14ac:dyDescent="0.2">
      <c r="A3932" s="24"/>
      <c r="B3932" s="4"/>
      <c r="C3932" s="3"/>
      <c r="D3932" s="5"/>
      <c r="E3932" s="5"/>
    </row>
    <row r="3933" spans="1:5" x14ac:dyDescent="0.2">
      <c r="A3933" s="24"/>
      <c r="B3933" s="4"/>
      <c r="C3933" s="3"/>
      <c r="D3933" s="5"/>
      <c r="E3933" s="5"/>
    </row>
    <row r="3934" spans="1:5" x14ac:dyDescent="0.2">
      <c r="A3934" s="24"/>
      <c r="B3934" s="4"/>
      <c r="C3934" s="3"/>
      <c r="D3934" s="5"/>
      <c r="E3934" s="5"/>
    </row>
    <row r="3935" spans="1:5" x14ac:dyDescent="0.2">
      <c r="A3935" s="24"/>
      <c r="B3935" s="4"/>
      <c r="C3935" s="3"/>
      <c r="D3935" s="5"/>
      <c r="E3935" s="5"/>
    </row>
    <row r="3936" spans="1:5" x14ac:dyDescent="0.2">
      <c r="A3936" s="24"/>
      <c r="B3936" s="4"/>
      <c r="C3936" s="3"/>
      <c r="D3936" s="5"/>
      <c r="E3936" s="5"/>
    </row>
    <row r="3937" spans="1:5" x14ac:dyDescent="0.2">
      <c r="A3937" s="24"/>
      <c r="B3937" s="4"/>
      <c r="C3937" s="3"/>
      <c r="D3937" s="5"/>
      <c r="E3937" s="5"/>
    </row>
    <row r="3938" spans="1:5" x14ac:dyDescent="0.2">
      <c r="A3938" s="24"/>
      <c r="B3938" s="4"/>
      <c r="C3938" s="3"/>
      <c r="D3938" s="5"/>
      <c r="E3938" s="5"/>
    </row>
    <row r="3939" spans="1:5" x14ac:dyDescent="0.2">
      <c r="A3939" s="24"/>
      <c r="B3939" s="4"/>
      <c r="C3939" s="3"/>
      <c r="D3939" s="5"/>
      <c r="E3939" s="5"/>
    </row>
    <row r="3940" spans="1:5" x14ac:dyDescent="0.2">
      <c r="A3940" s="24"/>
      <c r="B3940" s="4"/>
      <c r="C3940" s="3"/>
      <c r="D3940" s="5"/>
      <c r="E3940" s="5"/>
    </row>
    <row r="3941" spans="1:5" x14ac:dyDescent="0.2">
      <c r="A3941" s="24"/>
      <c r="B3941" s="4"/>
      <c r="C3941" s="3"/>
      <c r="D3941" s="5"/>
      <c r="E3941" s="5"/>
    </row>
    <row r="3942" spans="1:5" x14ac:dyDescent="0.2">
      <c r="A3942" s="24"/>
      <c r="B3942" s="4"/>
      <c r="C3942" s="3"/>
      <c r="D3942" s="5"/>
      <c r="E3942" s="5"/>
    </row>
    <row r="3943" spans="1:5" x14ac:dyDescent="0.2">
      <c r="A3943" s="24"/>
      <c r="B3943" s="4"/>
      <c r="C3943" s="3"/>
      <c r="D3943" s="5"/>
      <c r="E3943" s="5"/>
    </row>
    <row r="3944" spans="1:5" x14ac:dyDescent="0.2">
      <c r="A3944" s="24"/>
      <c r="B3944" s="4"/>
      <c r="C3944" s="3"/>
      <c r="D3944" s="5"/>
      <c r="E3944" s="5"/>
    </row>
    <row r="3945" spans="1:5" x14ac:dyDescent="0.2">
      <c r="A3945" s="24"/>
      <c r="B3945" s="4"/>
      <c r="C3945" s="3"/>
      <c r="D3945" s="5"/>
      <c r="E3945" s="5"/>
    </row>
    <row r="3946" spans="1:5" x14ac:dyDescent="0.2">
      <c r="A3946" s="24"/>
      <c r="B3946" s="4"/>
      <c r="C3946" s="3"/>
      <c r="D3946" s="5"/>
      <c r="E3946" s="5"/>
    </row>
    <row r="3947" spans="1:5" x14ac:dyDescent="0.2">
      <c r="A3947" s="24"/>
      <c r="B3947" s="4"/>
      <c r="C3947" s="3"/>
      <c r="D3947" s="5"/>
      <c r="E3947" s="5"/>
    </row>
    <row r="3948" spans="1:5" x14ac:dyDescent="0.2">
      <c r="A3948" s="24"/>
      <c r="B3948" s="4"/>
      <c r="C3948" s="3"/>
      <c r="D3948" s="5"/>
      <c r="E3948" s="5"/>
    </row>
    <row r="3949" spans="1:5" x14ac:dyDescent="0.2">
      <c r="A3949" s="24"/>
      <c r="B3949" s="4"/>
      <c r="C3949" s="3"/>
      <c r="D3949" s="5"/>
      <c r="E3949" s="5"/>
    </row>
    <row r="3950" spans="1:5" x14ac:dyDescent="0.2">
      <c r="A3950" s="24"/>
      <c r="B3950" s="4"/>
      <c r="C3950" s="3"/>
      <c r="D3950" s="5"/>
      <c r="E3950" s="5"/>
    </row>
    <row r="3951" spans="1:5" x14ac:dyDescent="0.2">
      <c r="A3951" s="24"/>
      <c r="B3951" s="4"/>
      <c r="C3951" s="3"/>
      <c r="D3951" s="5"/>
      <c r="E3951" s="5"/>
    </row>
    <row r="3952" spans="1:5" x14ac:dyDescent="0.2">
      <c r="A3952" s="24"/>
      <c r="B3952" s="4"/>
      <c r="C3952" s="3"/>
      <c r="D3952" s="5"/>
      <c r="E3952" s="5"/>
    </row>
    <row r="3953" spans="1:5" x14ac:dyDescent="0.2">
      <c r="A3953" s="24"/>
      <c r="B3953" s="4"/>
      <c r="C3953" s="3"/>
      <c r="D3953" s="5"/>
      <c r="E3953" s="5"/>
    </row>
    <row r="3954" spans="1:5" x14ac:dyDescent="0.2">
      <c r="A3954" s="24"/>
      <c r="B3954" s="4"/>
      <c r="C3954" s="3"/>
      <c r="D3954" s="5"/>
      <c r="E3954" s="5"/>
    </row>
    <row r="3955" spans="1:5" x14ac:dyDescent="0.2">
      <c r="A3955" s="24"/>
      <c r="B3955" s="4"/>
      <c r="C3955" s="3"/>
      <c r="D3955" s="5"/>
      <c r="E3955" s="5"/>
    </row>
    <row r="3956" spans="1:5" x14ac:dyDescent="0.2">
      <c r="A3956" s="24"/>
      <c r="B3956" s="4"/>
      <c r="C3956" s="3"/>
      <c r="D3956" s="5"/>
      <c r="E3956" s="5"/>
    </row>
    <row r="3957" spans="1:5" x14ac:dyDescent="0.2">
      <c r="A3957" s="24"/>
      <c r="B3957" s="4"/>
      <c r="C3957" s="3"/>
      <c r="D3957" s="5"/>
      <c r="E3957" s="5"/>
    </row>
    <row r="3958" spans="1:5" x14ac:dyDescent="0.2">
      <c r="A3958" s="24"/>
      <c r="B3958" s="4"/>
      <c r="C3958" s="3"/>
      <c r="D3958" s="5"/>
      <c r="E3958" s="5"/>
    </row>
    <row r="3959" spans="1:5" x14ac:dyDescent="0.2">
      <c r="A3959" s="24"/>
      <c r="B3959" s="4"/>
      <c r="C3959" s="3"/>
      <c r="D3959" s="5"/>
      <c r="E3959" s="5"/>
    </row>
    <row r="3960" spans="1:5" x14ac:dyDescent="0.2">
      <c r="A3960" s="24"/>
      <c r="B3960" s="4"/>
      <c r="C3960" s="3"/>
      <c r="D3960" s="5"/>
      <c r="E3960" s="5"/>
    </row>
    <row r="3961" spans="1:5" x14ac:dyDescent="0.2">
      <c r="A3961" s="24"/>
      <c r="B3961" s="4"/>
      <c r="C3961" s="3"/>
      <c r="D3961" s="5"/>
      <c r="E3961" s="5"/>
    </row>
    <row r="3962" spans="1:5" x14ac:dyDescent="0.2">
      <c r="A3962" s="24"/>
      <c r="B3962" s="4"/>
      <c r="C3962" s="3"/>
      <c r="D3962" s="5"/>
      <c r="E3962" s="5"/>
    </row>
    <row r="3963" spans="1:5" x14ac:dyDescent="0.2">
      <c r="A3963" s="24"/>
      <c r="B3963" s="4"/>
      <c r="C3963" s="3"/>
      <c r="D3963" s="5"/>
      <c r="E3963" s="5"/>
    </row>
    <row r="3964" spans="1:5" x14ac:dyDescent="0.2">
      <c r="A3964" s="24"/>
      <c r="B3964" s="4"/>
      <c r="C3964" s="3"/>
      <c r="D3964" s="5"/>
      <c r="E3964" s="5"/>
    </row>
    <row r="3965" spans="1:5" x14ac:dyDescent="0.2">
      <c r="A3965" s="24"/>
      <c r="B3965" s="4"/>
      <c r="C3965" s="3"/>
      <c r="D3965" s="5"/>
      <c r="E3965" s="5"/>
    </row>
    <row r="3966" spans="1:5" x14ac:dyDescent="0.2">
      <c r="A3966" s="24"/>
      <c r="B3966" s="4"/>
      <c r="C3966" s="3"/>
      <c r="D3966" s="5"/>
      <c r="E3966" s="5"/>
    </row>
    <row r="3967" spans="1:5" x14ac:dyDescent="0.2">
      <c r="A3967" s="24"/>
      <c r="B3967" s="4"/>
      <c r="C3967" s="3"/>
      <c r="D3967" s="5"/>
      <c r="E3967" s="5"/>
    </row>
    <row r="3968" spans="1:5" x14ac:dyDescent="0.2">
      <c r="A3968" s="24"/>
      <c r="B3968" s="4"/>
      <c r="C3968" s="3"/>
      <c r="D3968" s="5"/>
      <c r="E3968" s="5"/>
    </row>
    <row r="3969" spans="1:5" x14ac:dyDescent="0.2">
      <c r="A3969" s="24"/>
      <c r="B3969" s="4"/>
      <c r="C3969" s="3"/>
      <c r="D3969" s="5"/>
      <c r="E3969" s="5"/>
    </row>
    <row r="3970" spans="1:5" x14ac:dyDescent="0.2">
      <c r="A3970" s="24"/>
      <c r="B3970" s="4"/>
      <c r="C3970" s="3"/>
      <c r="D3970" s="5"/>
      <c r="E3970" s="5"/>
    </row>
    <row r="3971" spans="1:5" x14ac:dyDescent="0.2">
      <c r="A3971" s="24"/>
      <c r="B3971" s="4"/>
      <c r="C3971" s="3"/>
      <c r="D3971" s="5"/>
      <c r="E3971" s="5"/>
    </row>
    <row r="3972" spans="1:5" x14ac:dyDescent="0.2">
      <c r="A3972" s="24"/>
      <c r="B3972" s="4"/>
      <c r="C3972" s="3"/>
      <c r="D3972" s="5"/>
      <c r="E3972" s="5"/>
    </row>
    <row r="3973" spans="1:5" x14ac:dyDescent="0.2">
      <c r="A3973" s="24"/>
      <c r="B3973" s="4"/>
      <c r="C3973" s="3"/>
      <c r="D3973" s="5"/>
      <c r="E3973" s="5"/>
    </row>
    <row r="3974" spans="1:5" x14ac:dyDescent="0.2">
      <c r="A3974" s="24"/>
      <c r="B3974" s="4"/>
      <c r="C3974" s="3"/>
      <c r="D3974" s="5"/>
      <c r="E3974" s="5"/>
    </row>
    <row r="3975" spans="1:5" x14ac:dyDescent="0.2">
      <c r="A3975" s="24"/>
      <c r="B3975" s="4"/>
      <c r="C3975" s="3"/>
      <c r="D3975" s="5"/>
      <c r="E3975" s="5"/>
    </row>
    <row r="3976" spans="1:5" x14ac:dyDescent="0.2">
      <c r="A3976" s="24"/>
      <c r="B3976" s="4"/>
      <c r="C3976" s="3"/>
      <c r="D3976" s="5"/>
      <c r="E3976" s="5"/>
    </row>
    <row r="3977" spans="1:5" x14ac:dyDescent="0.2">
      <c r="A3977" s="24"/>
      <c r="B3977" s="4"/>
      <c r="C3977" s="3"/>
      <c r="D3977" s="5"/>
      <c r="E3977" s="5"/>
    </row>
    <row r="3978" spans="1:5" x14ac:dyDescent="0.2">
      <c r="A3978" s="24"/>
      <c r="B3978" s="4"/>
      <c r="C3978" s="3"/>
      <c r="D3978" s="5"/>
      <c r="E3978" s="5"/>
    </row>
    <row r="3979" spans="1:5" x14ac:dyDescent="0.2">
      <c r="A3979" s="24"/>
      <c r="B3979" s="4"/>
      <c r="C3979" s="3"/>
      <c r="D3979" s="5"/>
      <c r="E3979" s="5"/>
    </row>
    <row r="3980" spans="1:5" x14ac:dyDescent="0.2">
      <c r="A3980" s="24"/>
      <c r="B3980" s="4"/>
      <c r="C3980" s="3"/>
      <c r="D3980" s="5"/>
      <c r="E3980" s="5"/>
    </row>
    <row r="3981" spans="1:5" x14ac:dyDescent="0.2">
      <c r="A3981" s="24"/>
      <c r="B3981" s="4"/>
      <c r="C3981" s="3"/>
      <c r="D3981" s="5"/>
      <c r="E3981" s="5"/>
    </row>
    <row r="3982" spans="1:5" x14ac:dyDescent="0.2">
      <c r="A3982" s="24"/>
      <c r="B3982" s="4"/>
      <c r="C3982" s="3"/>
      <c r="D3982" s="5"/>
      <c r="E3982" s="5"/>
    </row>
    <row r="3983" spans="1:5" x14ac:dyDescent="0.2">
      <c r="A3983" s="24"/>
      <c r="B3983" s="4"/>
      <c r="C3983" s="3"/>
      <c r="D3983" s="5"/>
      <c r="E3983" s="5"/>
    </row>
    <row r="3984" spans="1:5" x14ac:dyDescent="0.2">
      <c r="A3984" s="24"/>
      <c r="B3984" s="4"/>
      <c r="C3984" s="3"/>
      <c r="D3984" s="5"/>
      <c r="E3984" s="5"/>
    </row>
    <row r="3985" spans="1:5" x14ac:dyDescent="0.2">
      <c r="A3985" s="24"/>
      <c r="B3985" s="4"/>
      <c r="C3985" s="3"/>
      <c r="D3985" s="5"/>
      <c r="E3985" s="5"/>
    </row>
    <row r="3986" spans="1:5" x14ac:dyDescent="0.2">
      <c r="A3986" s="24"/>
      <c r="B3986" s="4"/>
      <c r="C3986" s="3"/>
      <c r="D3986" s="5"/>
      <c r="E3986" s="5"/>
    </row>
    <row r="3987" spans="1:5" x14ac:dyDescent="0.2">
      <c r="A3987" s="24"/>
      <c r="B3987" s="4"/>
      <c r="C3987" s="3"/>
      <c r="D3987" s="5"/>
      <c r="E3987" s="5"/>
    </row>
    <row r="3988" spans="1:5" x14ac:dyDescent="0.2">
      <c r="A3988" s="24"/>
      <c r="B3988" s="4"/>
      <c r="C3988" s="3"/>
      <c r="D3988" s="5"/>
      <c r="E3988" s="5"/>
    </row>
    <row r="3989" spans="1:5" x14ac:dyDescent="0.2">
      <c r="A3989" s="24"/>
      <c r="B3989" s="4"/>
      <c r="C3989" s="3"/>
      <c r="D3989" s="5"/>
      <c r="E3989" s="5"/>
    </row>
    <row r="3990" spans="1:5" x14ac:dyDescent="0.2">
      <c r="A3990" s="24"/>
      <c r="B3990" s="4"/>
      <c r="C3990" s="3"/>
      <c r="D3990" s="5"/>
      <c r="E3990" s="5"/>
    </row>
    <row r="3991" spans="1:5" x14ac:dyDescent="0.2">
      <c r="A3991" s="24"/>
      <c r="B3991" s="4"/>
      <c r="C3991" s="3"/>
      <c r="D3991" s="5"/>
      <c r="E3991" s="5"/>
    </row>
    <row r="3992" spans="1:5" x14ac:dyDescent="0.2">
      <c r="A3992" s="24"/>
      <c r="B3992" s="4"/>
      <c r="C3992" s="3"/>
      <c r="D3992" s="5"/>
      <c r="E3992" s="5"/>
    </row>
    <row r="3993" spans="1:5" x14ac:dyDescent="0.2">
      <c r="A3993" s="24"/>
      <c r="B3993" s="4"/>
      <c r="C3993" s="3"/>
      <c r="D3993" s="5"/>
      <c r="E3993" s="5"/>
    </row>
    <row r="3994" spans="1:5" x14ac:dyDescent="0.2">
      <c r="A3994" s="24"/>
      <c r="B3994" s="4"/>
      <c r="C3994" s="3"/>
      <c r="D3994" s="5"/>
      <c r="E3994" s="5"/>
    </row>
    <row r="3995" spans="1:5" x14ac:dyDescent="0.2">
      <c r="A3995" s="24"/>
      <c r="B3995" s="4"/>
      <c r="C3995" s="3"/>
      <c r="D3995" s="5"/>
      <c r="E3995" s="5"/>
    </row>
    <row r="3996" spans="1:5" x14ac:dyDescent="0.2">
      <c r="A3996" s="24"/>
      <c r="B3996" s="4"/>
      <c r="C3996" s="3"/>
      <c r="D3996" s="5"/>
      <c r="E3996" s="5"/>
    </row>
    <row r="3997" spans="1:5" x14ac:dyDescent="0.2">
      <c r="A3997" s="24"/>
      <c r="B3997" s="4"/>
      <c r="C3997" s="3"/>
      <c r="D3997" s="5"/>
      <c r="E3997" s="5"/>
    </row>
    <row r="3998" spans="1:5" x14ac:dyDescent="0.2">
      <c r="A3998" s="24"/>
      <c r="B3998" s="4"/>
      <c r="C3998" s="3"/>
      <c r="D3998" s="5"/>
      <c r="E3998" s="5"/>
    </row>
    <row r="3999" spans="1:5" x14ac:dyDescent="0.2">
      <c r="A3999" s="24"/>
      <c r="B3999" s="4"/>
      <c r="C3999" s="3"/>
      <c r="D3999" s="5"/>
      <c r="E3999" s="5"/>
    </row>
    <row r="4000" spans="1:5" x14ac:dyDescent="0.2">
      <c r="A4000" s="24"/>
      <c r="B4000" s="4"/>
      <c r="C4000" s="3"/>
      <c r="D4000" s="5"/>
      <c r="E4000" s="5"/>
    </row>
    <row r="4001" spans="1:5" x14ac:dyDescent="0.2">
      <c r="A4001" s="24"/>
      <c r="B4001" s="4"/>
      <c r="C4001" s="3"/>
      <c r="D4001" s="5"/>
      <c r="E4001" s="5"/>
    </row>
    <row r="4002" spans="1:5" x14ac:dyDescent="0.2">
      <c r="A4002" s="24"/>
      <c r="B4002" s="4"/>
      <c r="C4002" s="3"/>
      <c r="D4002" s="5"/>
      <c r="E4002" s="5"/>
    </row>
    <row r="4003" spans="1:5" x14ac:dyDescent="0.2">
      <c r="A4003" s="24"/>
      <c r="B4003" s="4"/>
      <c r="C4003" s="3"/>
      <c r="D4003" s="5"/>
      <c r="E4003" s="5"/>
    </row>
    <row r="4004" spans="1:5" x14ac:dyDescent="0.2">
      <c r="A4004" s="24"/>
      <c r="B4004" s="4"/>
      <c r="C4004" s="3"/>
      <c r="D4004" s="5"/>
      <c r="E4004" s="5"/>
    </row>
    <row r="4005" spans="1:5" x14ac:dyDescent="0.2">
      <c r="A4005" s="24"/>
      <c r="B4005" s="4"/>
      <c r="C4005" s="3"/>
      <c r="D4005" s="5"/>
      <c r="E4005" s="5"/>
    </row>
    <row r="4006" spans="1:5" x14ac:dyDescent="0.2">
      <c r="A4006" s="24"/>
      <c r="B4006" s="4"/>
      <c r="C4006" s="3"/>
      <c r="D4006" s="5"/>
      <c r="E4006" s="5"/>
    </row>
    <row r="4007" spans="1:5" x14ac:dyDescent="0.2">
      <c r="A4007" s="24"/>
      <c r="B4007" s="4"/>
      <c r="C4007" s="3"/>
      <c r="D4007" s="5"/>
      <c r="E4007" s="5"/>
    </row>
    <row r="4008" spans="1:5" x14ac:dyDescent="0.2">
      <c r="A4008" s="24"/>
      <c r="B4008" s="4"/>
      <c r="C4008" s="3"/>
      <c r="D4008" s="5"/>
      <c r="E4008" s="5"/>
    </row>
    <row r="4009" spans="1:5" x14ac:dyDescent="0.2">
      <c r="A4009" s="24"/>
      <c r="B4009" s="4"/>
      <c r="C4009" s="3"/>
      <c r="D4009" s="5"/>
      <c r="E4009" s="5"/>
    </row>
    <row r="4010" spans="1:5" x14ac:dyDescent="0.2">
      <c r="A4010" s="24"/>
      <c r="B4010" s="4"/>
      <c r="C4010" s="3"/>
      <c r="D4010" s="5"/>
      <c r="E4010" s="5"/>
    </row>
    <row r="4011" spans="1:5" x14ac:dyDescent="0.2">
      <c r="A4011" s="24"/>
      <c r="B4011" s="4"/>
      <c r="C4011" s="3"/>
      <c r="D4011" s="5"/>
      <c r="E4011" s="5"/>
    </row>
    <row r="4012" spans="1:5" x14ac:dyDescent="0.2">
      <c r="A4012" s="24"/>
      <c r="B4012" s="4"/>
      <c r="C4012" s="3"/>
      <c r="D4012" s="5"/>
      <c r="E4012" s="5"/>
    </row>
    <row r="4013" spans="1:5" x14ac:dyDescent="0.2">
      <c r="A4013" s="24"/>
      <c r="B4013" s="4"/>
      <c r="C4013" s="3"/>
      <c r="D4013" s="5"/>
      <c r="E4013" s="5"/>
    </row>
    <row r="4014" spans="1:5" x14ac:dyDescent="0.2">
      <c r="A4014" s="24"/>
      <c r="B4014" s="4"/>
      <c r="C4014" s="3"/>
      <c r="D4014" s="5"/>
      <c r="E4014" s="5"/>
    </row>
    <row r="4015" spans="1:5" x14ac:dyDescent="0.2">
      <c r="A4015" s="24"/>
      <c r="B4015" s="4"/>
      <c r="C4015" s="3"/>
      <c r="D4015" s="5"/>
      <c r="E4015" s="5"/>
    </row>
    <row r="4016" spans="1:5" x14ac:dyDescent="0.2">
      <c r="A4016" s="24"/>
      <c r="B4016" s="4"/>
      <c r="C4016" s="3"/>
      <c r="D4016" s="5"/>
      <c r="E4016" s="5"/>
    </row>
    <row r="4017" spans="1:5" x14ac:dyDescent="0.2">
      <c r="A4017" s="24"/>
      <c r="B4017" s="4"/>
      <c r="C4017" s="3"/>
      <c r="D4017" s="5"/>
      <c r="E4017" s="5"/>
    </row>
    <row r="4018" spans="1:5" x14ac:dyDescent="0.2">
      <c r="A4018" s="24"/>
      <c r="B4018" s="4"/>
      <c r="C4018" s="3"/>
      <c r="D4018" s="5"/>
      <c r="E4018" s="5"/>
    </row>
    <row r="4019" spans="1:5" x14ac:dyDescent="0.2">
      <c r="A4019" s="24"/>
      <c r="B4019" s="4"/>
      <c r="C4019" s="3"/>
      <c r="D4019" s="5"/>
      <c r="E4019" s="5"/>
    </row>
    <row r="4020" spans="1:5" x14ac:dyDescent="0.2">
      <c r="A4020" s="24"/>
      <c r="B4020" s="4"/>
      <c r="C4020" s="3"/>
      <c r="D4020" s="5"/>
      <c r="E4020" s="5"/>
    </row>
    <row r="4021" spans="1:5" x14ac:dyDescent="0.2">
      <c r="A4021" s="24"/>
      <c r="B4021" s="4"/>
      <c r="C4021" s="3"/>
      <c r="D4021" s="5"/>
      <c r="E4021" s="5"/>
    </row>
    <row r="4022" spans="1:5" x14ac:dyDescent="0.2">
      <c r="A4022" s="24"/>
      <c r="B4022" s="4"/>
      <c r="C4022" s="3"/>
      <c r="D4022" s="5"/>
      <c r="E4022" s="5"/>
    </row>
    <row r="4023" spans="1:5" x14ac:dyDescent="0.2">
      <c r="A4023" s="24"/>
      <c r="B4023" s="4"/>
      <c r="C4023" s="3"/>
      <c r="D4023" s="5"/>
      <c r="E4023" s="5"/>
    </row>
    <row r="4024" spans="1:5" x14ac:dyDescent="0.2">
      <c r="A4024" s="24"/>
      <c r="B4024" s="4"/>
      <c r="C4024" s="3"/>
      <c r="D4024" s="5"/>
      <c r="E4024" s="5"/>
    </row>
    <row r="4025" spans="1:5" x14ac:dyDescent="0.2">
      <c r="A4025" s="24"/>
      <c r="B4025" s="4"/>
      <c r="C4025" s="3"/>
      <c r="D4025" s="5"/>
      <c r="E4025" s="5"/>
    </row>
    <row r="4026" spans="1:5" x14ac:dyDescent="0.2">
      <c r="A4026" s="24"/>
      <c r="B4026" s="4"/>
      <c r="C4026" s="3"/>
      <c r="D4026" s="5"/>
      <c r="E4026" s="5"/>
    </row>
    <row r="4027" spans="1:5" x14ac:dyDescent="0.2">
      <c r="A4027" s="24"/>
      <c r="B4027" s="4"/>
      <c r="C4027" s="3"/>
      <c r="D4027" s="5"/>
      <c r="E4027" s="5"/>
    </row>
    <row r="4028" spans="1:5" x14ac:dyDescent="0.2">
      <c r="A4028" s="24"/>
      <c r="B4028" s="4"/>
      <c r="C4028" s="3"/>
      <c r="D4028" s="5"/>
      <c r="E4028" s="5"/>
    </row>
    <row r="4029" spans="1:5" x14ac:dyDescent="0.2">
      <c r="A4029" s="24"/>
      <c r="B4029" s="4"/>
      <c r="C4029" s="3"/>
      <c r="D4029" s="5"/>
      <c r="E4029" s="5"/>
    </row>
    <row r="4030" spans="1:5" x14ac:dyDescent="0.2">
      <c r="A4030" s="24"/>
      <c r="B4030" s="4"/>
      <c r="C4030" s="3"/>
      <c r="D4030" s="5"/>
      <c r="E4030" s="5"/>
    </row>
    <row r="4031" spans="1:5" x14ac:dyDescent="0.2">
      <c r="A4031" s="24"/>
      <c r="B4031" s="4"/>
      <c r="C4031" s="3"/>
      <c r="D4031" s="5"/>
      <c r="E4031" s="5"/>
    </row>
    <row r="4032" spans="1:5" x14ac:dyDescent="0.2">
      <c r="A4032" s="24"/>
      <c r="B4032" s="4"/>
      <c r="C4032" s="3"/>
      <c r="D4032" s="5"/>
      <c r="E4032" s="5"/>
    </row>
    <row r="4033" spans="1:5" x14ac:dyDescent="0.2">
      <c r="A4033" s="24"/>
      <c r="B4033" s="4"/>
      <c r="C4033" s="3"/>
      <c r="D4033" s="5"/>
      <c r="E4033" s="5"/>
    </row>
    <row r="4034" spans="1:5" x14ac:dyDescent="0.2">
      <c r="A4034" s="24"/>
      <c r="B4034" s="4"/>
      <c r="C4034" s="3"/>
      <c r="D4034" s="5"/>
      <c r="E4034" s="5"/>
    </row>
    <row r="4035" spans="1:5" x14ac:dyDescent="0.2">
      <c r="A4035" s="24"/>
      <c r="B4035" s="4"/>
      <c r="C4035" s="3"/>
      <c r="D4035" s="5"/>
      <c r="E4035" s="5"/>
    </row>
    <row r="4036" spans="1:5" x14ac:dyDescent="0.2">
      <c r="A4036" s="24"/>
      <c r="B4036" s="4"/>
      <c r="C4036" s="3"/>
      <c r="D4036" s="5"/>
      <c r="E4036" s="5"/>
    </row>
    <row r="4037" spans="1:5" x14ac:dyDescent="0.2">
      <c r="A4037" s="24"/>
      <c r="B4037" s="4"/>
      <c r="C4037" s="3"/>
      <c r="D4037" s="5"/>
      <c r="E4037" s="5"/>
    </row>
    <row r="4038" spans="1:5" x14ac:dyDescent="0.2">
      <c r="A4038" s="24"/>
      <c r="B4038" s="4"/>
      <c r="C4038" s="3"/>
      <c r="D4038" s="5"/>
      <c r="E4038" s="5"/>
    </row>
    <row r="4039" spans="1:5" x14ac:dyDescent="0.2">
      <c r="A4039" s="24"/>
      <c r="B4039" s="4"/>
      <c r="C4039" s="3"/>
      <c r="D4039" s="5"/>
      <c r="E4039" s="5"/>
    </row>
    <row r="4040" spans="1:5" x14ac:dyDescent="0.2">
      <c r="A4040" s="24"/>
      <c r="B4040" s="4"/>
      <c r="C4040" s="3"/>
      <c r="D4040" s="5"/>
      <c r="E4040" s="5"/>
    </row>
    <row r="4041" spans="1:5" x14ac:dyDescent="0.2">
      <c r="A4041" s="24"/>
      <c r="B4041" s="4"/>
      <c r="C4041" s="3"/>
      <c r="D4041" s="5"/>
      <c r="E4041" s="5"/>
    </row>
    <row r="4042" spans="1:5" x14ac:dyDescent="0.2">
      <c r="A4042" s="24"/>
      <c r="B4042" s="4"/>
      <c r="C4042" s="3"/>
      <c r="D4042" s="5"/>
      <c r="E4042" s="5"/>
    </row>
    <row r="4043" spans="1:5" x14ac:dyDescent="0.2">
      <c r="A4043" s="24"/>
      <c r="B4043" s="4"/>
      <c r="C4043" s="3"/>
      <c r="D4043" s="5"/>
      <c r="E4043" s="5"/>
    </row>
    <row r="4044" spans="1:5" x14ac:dyDescent="0.2">
      <c r="A4044" s="24"/>
      <c r="B4044" s="4"/>
      <c r="C4044" s="3"/>
      <c r="D4044" s="5"/>
      <c r="E4044" s="5"/>
    </row>
    <row r="4045" spans="1:5" x14ac:dyDescent="0.2">
      <c r="A4045" s="24"/>
      <c r="B4045" s="4"/>
      <c r="C4045" s="3"/>
      <c r="D4045" s="5"/>
      <c r="E4045" s="5"/>
    </row>
    <row r="4046" spans="1:5" x14ac:dyDescent="0.2">
      <c r="A4046" s="24"/>
      <c r="B4046" s="4"/>
      <c r="C4046" s="3"/>
      <c r="D4046" s="5"/>
      <c r="E4046" s="5"/>
    </row>
    <row r="4047" spans="1:5" x14ac:dyDescent="0.2">
      <c r="A4047" s="24"/>
      <c r="B4047" s="4"/>
      <c r="C4047" s="3"/>
      <c r="D4047" s="5"/>
      <c r="E4047" s="5"/>
    </row>
    <row r="4048" spans="1:5" x14ac:dyDescent="0.2">
      <c r="A4048" s="24"/>
      <c r="B4048" s="4"/>
      <c r="C4048" s="3"/>
      <c r="D4048" s="5"/>
      <c r="E4048" s="5"/>
    </row>
    <row r="4049" spans="1:5" x14ac:dyDescent="0.2">
      <c r="A4049" s="24"/>
      <c r="B4049" s="4"/>
      <c r="C4049" s="3"/>
      <c r="D4049" s="5"/>
      <c r="E4049" s="5"/>
    </row>
    <row r="4050" spans="1:5" x14ac:dyDescent="0.2">
      <c r="A4050" s="24"/>
      <c r="B4050" s="4"/>
      <c r="C4050" s="3"/>
      <c r="D4050" s="5"/>
      <c r="E4050" s="5"/>
    </row>
    <row r="4051" spans="1:5" x14ac:dyDescent="0.2">
      <c r="A4051" s="24"/>
      <c r="B4051" s="4"/>
      <c r="C4051" s="3"/>
      <c r="D4051" s="5"/>
      <c r="E4051" s="5"/>
    </row>
    <row r="4052" spans="1:5" x14ac:dyDescent="0.2">
      <c r="A4052" s="24"/>
      <c r="B4052" s="4"/>
      <c r="C4052" s="3"/>
      <c r="D4052" s="5"/>
      <c r="E4052" s="5"/>
    </row>
    <row r="4053" spans="1:5" x14ac:dyDescent="0.2">
      <c r="A4053" s="24"/>
      <c r="B4053" s="4"/>
      <c r="C4053" s="3"/>
      <c r="D4053" s="5"/>
      <c r="E4053" s="5"/>
    </row>
    <row r="4054" spans="1:5" x14ac:dyDescent="0.2">
      <c r="A4054" s="24"/>
      <c r="B4054" s="4"/>
      <c r="C4054" s="3"/>
      <c r="D4054" s="5"/>
      <c r="E4054" s="5"/>
    </row>
    <row r="4055" spans="1:5" x14ac:dyDescent="0.2">
      <c r="A4055" s="24"/>
      <c r="B4055" s="4"/>
      <c r="C4055" s="3"/>
      <c r="D4055" s="5"/>
      <c r="E4055" s="5"/>
    </row>
    <row r="4056" spans="1:5" x14ac:dyDescent="0.2">
      <c r="A4056" s="24"/>
      <c r="B4056" s="4"/>
      <c r="C4056" s="3"/>
      <c r="D4056" s="5"/>
      <c r="E4056" s="5"/>
    </row>
    <row r="4057" spans="1:5" x14ac:dyDescent="0.2">
      <c r="A4057" s="24"/>
      <c r="B4057" s="4"/>
      <c r="C4057" s="3"/>
      <c r="D4057" s="5"/>
      <c r="E4057" s="5"/>
    </row>
    <row r="4058" spans="1:5" x14ac:dyDescent="0.2">
      <c r="A4058" s="24"/>
      <c r="B4058" s="4"/>
      <c r="C4058" s="3"/>
      <c r="D4058" s="5"/>
      <c r="E4058" s="5"/>
    </row>
    <row r="4059" spans="1:5" x14ac:dyDescent="0.2">
      <c r="A4059" s="24"/>
      <c r="B4059" s="4"/>
      <c r="C4059" s="3"/>
      <c r="D4059" s="5"/>
      <c r="E4059" s="5"/>
    </row>
    <row r="4060" spans="1:5" x14ac:dyDescent="0.2">
      <c r="A4060" s="24"/>
      <c r="B4060" s="4"/>
      <c r="C4060" s="3"/>
      <c r="D4060" s="5"/>
      <c r="E4060" s="5"/>
    </row>
    <row r="4061" spans="1:5" x14ac:dyDescent="0.2">
      <c r="A4061" s="24"/>
      <c r="B4061" s="4"/>
      <c r="C4061" s="3"/>
      <c r="D4061" s="5"/>
      <c r="E4061" s="5"/>
    </row>
    <row r="4062" spans="1:5" x14ac:dyDescent="0.2">
      <c r="A4062" s="24"/>
      <c r="B4062" s="4"/>
      <c r="C4062" s="3"/>
      <c r="D4062" s="5"/>
      <c r="E4062" s="5"/>
    </row>
    <row r="4063" spans="1:5" x14ac:dyDescent="0.2">
      <c r="A4063" s="24"/>
      <c r="B4063" s="4"/>
      <c r="C4063" s="3"/>
      <c r="D4063" s="5"/>
      <c r="E4063" s="5"/>
    </row>
    <row r="4064" spans="1:5" x14ac:dyDescent="0.2">
      <c r="A4064" s="24"/>
      <c r="B4064" s="4"/>
      <c r="C4064" s="3"/>
      <c r="D4064" s="5"/>
      <c r="E4064" s="5"/>
    </row>
    <row r="4065" spans="1:5" x14ac:dyDescent="0.2">
      <c r="A4065" s="24"/>
      <c r="B4065" s="4"/>
      <c r="C4065" s="3"/>
      <c r="D4065" s="5"/>
      <c r="E4065" s="5"/>
    </row>
    <row r="4066" spans="1:5" x14ac:dyDescent="0.2">
      <c r="A4066" s="24"/>
      <c r="B4066" s="4"/>
      <c r="C4066" s="3"/>
      <c r="D4066" s="5"/>
      <c r="E4066" s="5"/>
    </row>
    <row r="4067" spans="1:5" x14ac:dyDescent="0.2">
      <c r="A4067" s="24"/>
      <c r="B4067" s="4"/>
      <c r="C4067" s="3"/>
      <c r="D4067" s="5"/>
      <c r="E4067" s="5"/>
    </row>
    <row r="4068" spans="1:5" x14ac:dyDescent="0.2">
      <c r="A4068" s="24"/>
      <c r="B4068" s="4"/>
      <c r="C4068" s="3"/>
      <c r="D4068" s="5"/>
      <c r="E4068" s="5"/>
    </row>
    <row r="4069" spans="1:5" x14ac:dyDescent="0.2">
      <c r="A4069" s="24"/>
      <c r="B4069" s="4"/>
      <c r="C4069" s="3"/>
      <c r="D4069" s="5"/>
      <c r="E4069" s="5"/>
    </row>
    <row r="4070" spans="1:5" x14ac:dyDescent="0.2">
      <c r="A4070" s="24"/>
      <c r="B4070" s="4"/>
      <c r="C4070" s="3"/>
      <c r="D4070" s="5"/>
      <c r="E4070" s="5"/>
    </row>
    <row r="4071" spans="1:5" x14ac:dyDescent="0.2">
      <c r="A4071" s="24"/>
      <c r="B4071" s="4"/>
      <c r="C4071" s="3"/>
      <c r="D4071" s="5"/>
      <c r="E4071" s="5"/>
    </row>
    <row r="4072" spans="1:5" x14ac:dyDescent="0.2">
      <c r="A4072" s="24"/>
      <c r="B4072" s="4"/>
      <c r="C4072" s="3"/>
      <c r="D4072" s="5"/>
      <c r="E4072" s="5"/>
    </row>
    <row r="4073" spans="1:5" x14ac:dyDescent="0.2">
      <c r="A4073" s="24"/>
      <c r="B4073" s="4"/>
      <c r="C4073" s="3"/>
      <c r="D4073" s="5"/>
      <c r="E4073" s="5"/>
    </row>
    <row r="4074" spans="1:5" x14ac:dyDescent="0.2">
      <c r="A4074" s="24"/>
      <c r="B4074" s="4"/>
      <c r="C4074" s="3"/>
      <c r="D4074" s="5"/>
      <c r="E4074" s="5"/>
    </row>
    <row r="4075" spans="1:5" x14ac:dyDescent="0.2">
      <c r="A4075" s="24"/>
      <c r="B4075" s="4"/>
      <c r="C4075" s="3"/>
      <c r="D4075" s="5"/>
      <c r="E4075" s="5"/>
    </row>
    <row r="4076" spans="1:5" x14ac:dyDescent="0.2">
      <c r="A4076" s="24"/>
      <c r="B4076" s="4"/>
      <c r="C4076" s="3"/>
      <c r="D4076" s="5"/>
      <c r="E4076" s="5"/>
    </row>
    <row r="4077" spans="1:5" x14ac:dyDescent="0.2">
      <c r="A4077" s="24"/>
      <c r="B4077" s="4"/>
      <c r="C4077" s="3"/>
      <c r="D4077" s="5"/>
      <c r="E4077" s="5"/>
    </row>
    <row r="4078" spans="1:5" x14ac:dyDescent="0.2">
      <c r="A4078" s="24"/>
      <c r="B4078" s="4"/>
      <c r="C4078" s="3"/>
      <c r="D4078" s="5"/>
      <c r="E4078" s="5"/>
    </row>
    <row r="4079" spans="1:5" x14ac:dyDescent="0.2">
      <c r="A4079" s="24"/>
      <c r="B4079" s="4"/>
      <c r="C4079" s="3"/>
      <c r="D4079" s="5"/>
      <c r="E4079" s="5"/>
    </row>
    <row r="4080" spans="1:5" x14ac:dyDescent="0.2">
      <c r="A4080" s="24"/>
      <c r="B4080" s="4"/>
      <c r="C4080" s="3"/>
      <c r="D4080" s="5"/>
      <c r="E4080" s="5"/>
    </row>
    <row r="4081" spans="1:5" x14ac:dyDescent="0.2">
      <c r="A4081" s="24"/>
      <c r="B4081" s="4"/>
      <c r="C4081" s="3"/>
      <c r="D4081" s="5"/>
      <c r="E4081" s="5"/>
    </row>
    <row r="4082" spans="1:5" x14ac:dyDescent="0.2">
      <c r="A4082" s="24"/>
      <c r="B4082" s="4"/>
      <c r="C4082" s="3"/>
      <c r="D4082" s="5"/>
      <c r="E4082" s="5"/>
    </row>
    <row r="4083" spans="1:5" x14ac:dyDescent="0.2">
      <c r="A4083" s="24"/>
      <c r="B4083" s="4"/>
      <c r="C4083" s="3"/>
      <c r="D4083" s="5"/>
      <c r="E4083" s="5"/>
    </row>
    <row r="4084" spans="1:5" x14ac:dyDescent="0.2">
      <c r="A4084" s="24"/>
      <c r="B4084" s="4"/>
      <c r="C4084" s="3"/>
      <c r="D4084" s="5"/>
      <c r="E4084" s="5"/>
    </row>
    <row r="4085" spans="1:5" x14ac:dyDescent="0.2">
      <c r="A4085" s="24"/>
      <c r="B4085" s="4"/>
      <c r="C4085" s="3"/>
      <c r="D4085" s="5"/>
      <c r="E4085" s="5"/>
    </row>
    <row r="4086" spans="1:5" x14ac:dyDescent="0.2">
      <c r="A4086" s="24"/>
      <c r="B4086" s="4"/>
      <c r="C4086" s="3"/>
      <c r="D4086" s="5"/>
      <c r="E4086" s="5"/>
    </row>
    <row r="4087" spans="1:5" x14ac:dyDescent="0.2">
      <c r="A4087" s="24"/>
      <c r="B4087" s="4"/>
      <c r="C4087" s="3"/>
      <c r="D4087" s="5"/>
      <c r="E4087" s="5"/>
    </row>
    <row r="4088" spans="1:5" x14ac:dyDescent="0.2">
      <c r="A4088" s="24"/>
      <c r="B4088" s="4"/>
      <c r="C4088" s="3"/>
      <c r="D4088" s="5"/>
      <c r="E4088" s="5"/>
    </row>
    <row r="4089" spans="1:5" x14ac:dyDescent="0.2">
      <c r="A4089" s="24"/>
      <c r="B4089" s="4"/>
      <c r="C4089" s="3"/>
      <c r="D4089" s="5"/>
      <c r="E4089" s="5"/>
    </row>
    <row r="4090" spans="1:5" x14ac:dyDescent="0.2">
      <c r="A4090" s="24"/>
      <c r="B4090" s="4"/>
      <c r="C4090" s="3"/>
      <c r="D4090" s="5"/>
      <c r="E4090" s="5"/>
    </row>
    <row r="4091" spans="1:5" x14ac:dyDescent="0.2">
      <c r="A4091" s="24"/>
      <c r="B4091" s="4"/>
      <c r="C4091" s="3"/>
      <c r="D4091" s="5"/>
      <c r="E4091" s="5"/>
    </row>
    <row r="4092" spans="1:5" x14ac:dyDescent="0.2">
      <c r="A4092" s="24"/>
      <c r="B4092" s="4"/>
      <c r="C4092" s="3"/>
      <c r="D4092" s="5"/>
      <c r="E4092" s="5"/>
    </row>
    <row r="4093" spans="1:5" x14ac:dyDescent="0.2">
      <c r="A4093" s="24"/>
      <c r="B4093" s="4"/>
      <c r="C4093" s="3"/>
      <c r="D4093" s="5"/>
      <c r="E4093" s="5"/>
    </row>
    <row r="4094" spans="1:5" x14ac:dyDescent="0.2">
      <c r="A4094" s="24"/>
      <c r="B4094" s="4"/>
      <c r="C4094" s="3"/>
      <c r="D4094" s="5"/>
      <c r="E4094" s="5"/>
    </row>
    <row r="4095" spans="1:5" x14ac:dyDescent="0.2">
      <c r="A4095" s="24"/>
      <c r="B4095" s="4"/>
      <c r="C4095" s="3"/>
      <c r="D4095" s="5"/>
      <c r="E4095" s="5"/>
    </row>
    <row r="4096" spans="1:5" x14ac:dyDescent="0.2">
      <c r="A4096" s="24"/>
      <c r="B4096" s="4"/>
      <c r="C4096" s="3"/>
      <c r="D4096" s="5"/>
      <c r="E4096" s="5"/>
    </row>
    <row r="4097" spans="1:5" x14ac:dyDescent="0.2">
      <c r="A4097" s="24"/>
      <c r="B4097" s="4"/>
      <c r="C4097" s="3"/>
      <c r="D4097" s="5"/>
      <c r="E4097" s="5"/>
    </row>
    <row r="4098" spans="1:5" x14ac:dyDescent="0.2">
      <c r="A4098" s="24"/>
      <c r="B4098" s="4"/>
      <c r="C4098" s="3"/>
      <c r="D4098" s="5"/>
      <c r="E4098" s="5"/>
    </row>
    <row r="4099" spans="1:5" x14ac:dyDescent="0.2">
      <c r="A4099" s="24"/>
      <c r="B4099" s="4"/>
      <c r="C4099" s="3"/>
      <c r="D4099" s="5"/>
      <c r="E4099" s="5"/>
    </row>
    <row r="4100" spans="1:5" x14ac:dyDescent="0.2">
      <c r="A4100" s="24"/>
      <c r="B4100" s="4"/>
      <c r="C4100" s="3"/>
      <c r="D4100" s="5"/>
      <c r="E4100" s="5"/>
    </row>
    <row r="4101" spans="1:5" x14ac:dyDescent="0.2">
      <c r="A4101" s="24"/>
      <c r="B4101" s="4"/>
      <c r="C4101" s="3"/>
      <c r="D4101" s="5"/>
      <c r="E4101" s="5"/>
    </row>
    <row r="4102" spans="1:5" x14ac:dyDescent="0.2">
      <c r="A4102" s="24"/>
      <c r="B4102" s="4"/>
      <c r="C4102" s="3"/>
      <c r="D4102" s="5"/>
      <c r="E4102" s="5"/>
    </row>
    <row r="4103" spans="1:5" x14ac:dyDescent="0.2">
      <c r="A4103" s="24"/>
      <c r="B4103" s="4"/>
      <c r="C4103" s="3"/>
      <c r="D4103" s="5"/>
      <c r="E4103" s="5"/>
    </row>
    <row r="4104" spans="1:5" x14ac:dyDescent="0.2">
      <c r="A4104" s="24"/>
      <c r="B4104" s="4"/>
      <c r="C4104" s="3"/>
      <c r="D4104" s="5"/>
      <c r="E4104" s="5"/>
    </row>
    <row r="4105" spans="1:5" x14ac:dyDescent="0.2">
      <c r="A4105" s="24"/>
      <c r="B4105" s="4"/>
      <c r="C4105" s="3"/>
      <c r="D4105" s="5"/>
      <c r="E4105" s="5"/>
    </row>
    <row r="4106" spans="1:5" x14ac:dyDescent="0.2">
      <c r="A4106" s="24"/>
      <c r="B4106" s="4"/>
      <c r="C4106" s="3"/>
      <c r="D4106" s="5"/>
      <c r="E4106" s="5"/>
    </row>
    <row r="4107" spans="1:5" x14ac:dyDescent="0.2">
      <c r="A4107" s="24"/>
      <c r="B4107" s="4"/>
      <c r="C4107" s="3"/>
      <c r="D4107" s="5"/>
      <c r="E4107" s="5"/>
    </row>
    <row r="4108" spans="1:5" x14ac:dyDescent="0.2">
      <c r="A4108" s="24"/>
      <c r="B4108" s="4"/>
      <c r="C4108" s="3"/>
      <c r="D4108" s="5"/>
      <c r="E4108" s="5"/>
    </row>
    <row r="4109" spans="1:5" x14ac:dyDescent="0.2">
      <c r="A4109" s="24"/>
      <c r="B4109" s="4"/>
      <c r="C4109" s="3"/>
      <c r="D4109" s="5"/>
      <c r="E4109" s="5"/>
    </row>
    <row r="4110" spans="1:5" x14ac:dyDescent="0.2">
      <c r="A4110" s="24"/>
      <c r="B4110" s="4"/>
      <c r="C4110" s="3"/>
      <c r="D4110" s="5"/>
      <c r="E4110" s="5"/>
    </row>
    <row r="4111" spans="1:5" x14ac:dyDescent="0.2">
      <c r="A4111" s="24"/>
      <c r="B4111" s="4"/>
      <c r="C4111" s="3"/>
      <c r="D4111" s="5"/>
      <c r="E4111" s="5"/>
    </row>
    <row r="4112" spans="1:5" x14ac:dyDescent="0.2">
      <c r="A4112" s="24"/>
      <c r="B4112" s="4"/>
      <c r="C4112" s="3"/>
      <c r="D4112" s="5"/>
      <c r="E4112" s="5"/>
    </row>
    <row r="4113" spans="1:5" x14ac:dyDescent="0.2">
      <c r="A4113" s="24"/>
      <c r="B4113" s="4"/>
      <c r="C4113" s="3"/>
      <c r="D4113" s="5"/>
      <c r="E4113" s="5"/>
    </row>
    <row r="4114" spans="1:5" x14ac:dyDescent="0.2">
      <c r="A4114" s="24"/>
      <c r="B4114" s="4"/>
      <c r="C4114" s="3"/>
      <c r="D4114" s="5"/>
      <c r="E4114" s="5"/>
    </row>
    <row r="4115" spans="1:5" x14ac:dyDescent="0.2">
      <c r="A4115" s="24"/>
      <c r="B4115" s="4"/>
      <c r="C4115" s="3"/>
      <c r="D4115" s="5"/>
      <c r="E4115" s="5"/>
    </row>
    <row r="4116" spans="1:5" x14ac:dyDescent="0.2">
      <c r="A4116" s="24"/>
      <c r="B4116" s="4"/>
      <c r="C4116" s="3"/>
      <c r="D4116" s="5"/>
      <c r="E4116" s="5"/>
    </row>
    <row r="4117" spans="1:5" x14ac:dyDescent="0.2">
      <c r="A4117" s="24"/>
      <c r="B4117" s="4"/>
      <c r="C4117" s="3"/>
      <c r="D4117" s="5"/>
      <c r="E4117" s="5"/>
    </row>
    <row r="4118" spans="1:5" x14ac:dyDescent="0.2">
      <c r="A4118" s="24"/>
      <c r="B4118" s="4"/>
      <c r="C4118" s="3"/>
      <c r="D4118" s="5"/>
      <c r="E4118" s="5"/>
    </row>
    <row r="4119" spans="1:5" x14ac:dyDescent="0.2">
      <c r="A4119" s="24"/>
      <c r="B4119" s="4"/>
      <c r="C4119" s="3"/>
      <c r="D4119" s="5"/>
      <c r="E4119" s="5"/>
    </row>
    <row r="4120" spans="1:5" x14ac:dyDescent="0.2">
      <c r="A4120" s="24"/>
      <c r="B4120" s="4"/>
      <c r="C4120" s="3"/>
      <c r="D4120" s="5"/>
      <c r="E4120" s="5"/>
    </row>
    <row r="4121" spans="1:5" x14ac:dyDescent="0.2">
      <c r="A4121" s="24"/>
      <c r="B4121" s="4"/>
      <c r="C4121" s="3"/>
      <c r="D4121" s="5"/>
      <c r="E4121" s="5"/>
    </row>
    <row r="4122" spans="1:5" x14ac:dyDescent="0.2">
      <c r="A4122" s="24"/>
      <c r="B4122" s="4"/>
      <c r="C4122" s="3"/>
      <c r="D4122" s="5"/>
      <c r="E4122" s="5"/>
    </row>
    <row r="4123" spans="1:5" x14ac:dyDescent="0.2">
      <c r="A4123" s="24"/>
      <c r="B4123" s="4"/>
      <c r="C4123" s="3"/>
      <c r="D4123" s="5"/>
      <c r="E4123" s="5"/>
    </row>
    <row r="4124" spans="1:5" x14ac:dyDescent="0.2">
      <c r="A4124" s="24"/>
      <c r="B4124" s="4"/>
      <c r="C4124" s="3"/>
      <c r="D4124" s="5"/>
      <c r="E4124" s="5"/>
    </row>
    <row r="4125" spans="1:5" x14ac:dyDescent="0.2">
      <c r="A4125" s="24"/>
      <c r="B4125" s="4"/>
      <c r="C4125" s="3"/>
      <c r="D4125" s="5"/>
      <c r="E4125" s="5"/>
    </row>
    <row r="4126" spans="1:5" x14ac:dyDescent="0.2">
      <c r="A4126" s="24"/>
      <c r="B4126" s="4"/>
      <c r="C4126" s="3"/>
      <c r="D4126" s="5"/>
      <c r="E4126" s="5"/>
    </row>
    <row r="4127" spans="1:5" x14ac:dyDescent="0.2">
      <c r="A4127" s="24"/>
      <c r="B4127" s="4"/>
      <c r="C4127" s="3"/>
      <c r="D4127" s="5"/>
      <c r="E4127" s="5"/>
    </row>
    <row r="4128" spans="1:5" x14ac:dyDescent="0.2">
      <c r="A4128" s="24"/>
      <c r="B4128" s="4"/>
      <c r="C4128" s="3"/>
      <c r="D4128" s="5"/>
      <c r="E4128" s="5"/>
    </row>
    <row r="4129" spans="1:5" x14ac:dyDescent="0.2">
      <c r="A4129" s="24"/>
      <c r="B4129" s="4"/>
      <c r="C4129" s="3"/>
      <c r="D4129" s="5"/>
      <c r="E4129" s="5"/>
    </row>
    <row r="4130" spans="1:5" x14ac:dyDescent="0.2">
      <c r="A4130" s="24"/>
      <c r="B4130" s="4"/>
      <c r="C4130" s="3"/>
      <c r="D4130" s="5"/>
      <c r="E4130" s="5"/>
    </row>
    <row r="4131" spans="1:5" x14ac:dyDescent="0.2">
      <c r="A4131" s="24"/>
      <c r="B4131" s="4"/>
      <c r="C4131" s="3"/>
      <c r="D4131" s="5"/>
      <c r="E4131" s="5"/>
    </row>
    <row r="4132" spans="1:5" x14ac:dyDescent="0.2">
      <c r="A4132" s="24"/>
      <c r="B4132" s="4"/>
      <c r="C4132" s="3"/>
      <c r="D4132" s="5"/>
      <c r="E4132" s="5"/>
    </row>
    <row r="4133" spans="1:5" x14ac:dyDescent="0.2">
      <c r="A4133" s="24"/>
      <c r="B4133" s="4"/>
      <c r="C4133" s="3"/>
      <c r="D4133" s="5"/>
      <c r="E4133" s="5"/>
    </row>
    <row r="4134" spans="1:5" x14ac:dyDescent="0.2">
      <c r="A4134" s="24"/>
      <c r="B4134" s="4"/>
      <c r="C4134" s="3"/>
      <c r="D4134" s="5"/>
      <c r="E4134" s="5"/>
    </row>
    <row r="4135" spans="1:5" x14ac:dyDescent="0.2">
      <c r="A4135" s="24"/>
      <c r="B4135" s="4"/>
      <c r="C4135" s="3"/>
      <c r="D4135" s="5"/>
      <c r="E4135" s="5"/>
    </row>
    <row r="4136" spans="1:5" x14ac:dyDescent="0.2">
      <c r="A4136" s="24"/>
      <c r="B4136" s="4"/>
      <c r="C4136" s="3"/>
      <c r="D4136" s="5"/>
      <c r="E4136" s="5"/>
    </row>
    <row r="4137" spans="1:5" x14ac:dyDescent="0.2">
      <c r="A4137" s="24"/>
      <c r="B4137" s="4"/>
      <c r="C4137" s="3"/>
      <c r="D4137" s="5"/>
      <c r="E4137" s="5"/>
    </row>
    <row r="4138" spans="1:5" x14ac:dyDescent="0.2">
      <c r="A4138" s="24"/>
      <c r="B4138" s="4"/>
      <c r="C4138" s="3"/>
      <c r="D4138" s="5"/>
      <c r="E4138" s="5"/>
    </row>
    <row r="4139" spans="1:5" x14ac:dyDescent="0.2">
      <c r="A4139" s="24"/>
      <c r="B4139" s="4"/>
      <c r="C4139" s="3"/>
      <c r="D4139" s="5"/>
      <c r="E4139" s="5"/>
    </row>
    <row r="4140" spans="1:5" x14ac:dyDescent="0.2">
      <c r="A4140" s="24"/>
      <c r="B4140" s="4"/>
      <c r="C4140" s="3"/>
      <c r="D4140" s="5"/>
      <c r="E4140" s="5"/>
    </row>
    <row r="4141" spans="1:5" x14ac:dyDescent="0.2">
      <c r="A4141" s="24"/>
      <c r="B4141" s="4"/>
      <c r="C4141" s="3"/>
      <c r="D4141" s="5"/>
      <c r="E4141" s="5"/>
    </row>
    <row r="4142" spans="1:5" x14ac:dyDescent="0.2">
      <c r="A4142" s="24"/>
      <c r="B4142" s="4"/>
      <c r="C4142" s="3"/>
      <c r="D4142" s="5"/>
      <c r="E4142" s="5"/>
    </row>
    <row r="4143" spans="1:5" x14ac:dyDescent="0.2">
      <c r="A4143" s="24"/>
      <c r="B4143" s="4"/>
      <c r="C4143" s="3"/>
      <c r="D4143" s="5"/>
      <c r="E4143" s="5"/>
    </row>
    <row r="4144" spans="1:5" x14ac:dyDescent="0.2">
      <c r="A4144" s="24"/>
      <c r="B4144" s="4"/>
      <c r="C4144" s="3"/>
      <c r="D4144" s="5"/>
      <c r="E4144" s="5"/>
    </row>
    <row r="4145" spans="1:5" x14ac:dyDescent="0.2">
      <c r="A4145" s="24"/>
      <c r="B4145" s="4"/>
      <c r="C4145" s="3"/>
      <c r="D4145" s="5"/>
      <c r="E4145" s="5"/>
    </row>
    <row r="4146" spans="1:5" x14ac:dyDescent="0.2">
      <c r="A4146" s="24"/>
      <c r="B4146" s="4"/>
      <c r="C4146" s="3"/>
      <c r="D4146" s="5"/>
      <c r="E4146" s="5"/>
    </row>
    <row r="4147" spans="1:5" x14ac:dyDescent="0.2">
      <c r="A4147" s="24"/>
      <c r="B4147" s="4"/>
      <c r="C4147" s="3"/>
      <c r="D4147" s="5"/>
      <c r="E4147" s="5"/>
    </row>
    <row r="4148" spans="1:5" x14ac:dyDescent="0.2">
      <c r="A4148" s="24"/>
      <c r="B4148" s="4"/>
      <c r="C4148" s="3"/>
      <c r="D4148" s="5"/>
      <c r="E4148" s="5"/>
    </row>
    <row r="4149" spans="1:5" x14ac:dyDescent="0.2">
      <c r="A4149" s="24"/>
      <c r="B4149" s="4"/>
      <c r="C4149" s="3"/>
      <c r="D4149" s="5"/>
      <c r="E4149" s="5"/>
    </row>
    <row r="4150" spans="1:5" x14ac:dyDescent="0.2">
      <c r="A4150" s="24"/>
      <c r="B4150" s="4"/>
      <c r="C4150" s="3"/>
      <c r="D4150" s="5"/>
      <c r="E4150" s="5"/>
    </row>
    <row r="4151" spans="1:5" x14ac:dyDescent="0.2">
      <c r="A4151" s="24"/>
      <c r="B4151" s="4"/>
      <c r="C4151" s="3"/>
      <c r="D4151" s="5"/>
      <c r="E4151" s="5"/>
    </row>
    <row r="4152" spans="1:5" x14ac:dyDescent="0.2">
      <c r="A4152" s="24"/>
      <c r="B4152" s="4"/>
      <c r="C4152" s="3"/>
      <c r="D4152" s="5"/>
      <c r="E4152" s="5"/>
    </row>
    <row r="4153" spans="1:5" x14ac:dyDescent="0.2">
      <c r="A4153" s="24"/>
      <c r="B4153" s="4"/>
      <c r="C4153" s="3"/>
      <c r="D4153" s="5"/>
      <c r="E4153" s="5"/>
    </row>
    <row r="4154" spans="1:5" x14ac:dyDescent="0.2">
      <c r="A4154" s="24"/>
      <c r="B4154" s="4"/>
      <c r="C4154" s="3"/>
      <c r="D4154" s="5"/>
      <c r="E4154" s="5"/>
    </row>
    <row r="4155" spans="1:5" x14ac:dyDescent="0.2">
      <c r="A4155" s="24"/>
      <c r="B4155" s="4"/>
      <c r="C4155" s="3"/>
      <c r="D4155" s="5"/>
      <c r="E4155" s="5"/>
    </row>
    <row r="4156" spans="1:5" x14ac:dyDescent="0.2">
      <c r="A4156" s="24"/>
      <c r="B4156" s="4"/>
      <c r="C4156" s="3"/>
      <c r="D4156" s="5"/>
      <c r="E4156" s="5"/>
    </row>
    <row r="4157" spans="1:5" x14ac:dyDescent="0.2">
      <c r="A4157" s="24"/>
      <c r="B4157" s="4"/>
      <c r="C4157" s="3"/>
      <c r="D4157" s="5"/>
      <c r="E4157" s="5"/>
    </row>
    <row r="4158" spans="1:5" x14ac:dyDescent="0.2">
      <c r="A4158" s="24"/>
      <c r="B4158" s="4"/>
      <c r="C4158" s="3"/>
      <c r="D4158" s="5"/>
      <c r="E4158" s="5"/>
    </row>
    <row r="4159" spans="1:5" x14ac:dyDescent="0.2">
      <c r="A4159" s="24"/>
      <c r="B4159" s="4"/>
      <c r="C4159" s="3"/>
      <c r="D4159" s="5"/>
      <c r="E4159" s="5"/>
    </row>
    <row r="4160" spans="1:5" x14ac:dyDescent="0.2">
      <c r="A4160" s="24"/>
      <c r="B4160" s="4"/>
      <c r="C4160" s="3"/>
      <c r="D4160" s="5"/>
      <c r="E4160" s="5"/>
    </row>
    <row r="4161" spans="1:5" x14ac:dyDescent="0.2">
      <c r="A4161" s="24"/>
      <c r="B4161" s="4"/>
      <c r="C4161" s="3"/>
      <c r="D4161" s="5"/>
      <c r="E4161" s="5"/>
    </row>
    <row r="4162" spans="1:5" x14ac:dyDescent="0.2">
      <c r="A4162" s="24"/>
      <c r="B4162" s="4"/>
      <c r="C4162" s="3"/>
      <c r="D4162" s="5"/>
      <c r="E4162" s="5"/>
    </row>
    <row r="4163" spans="1:5" x14ac:dyDescent="0.2">
      <c r="A4163" s="24"/>
      <c r="B4163" s="4"/>
      <c r="C4163" s="3"/>
      <c r="D4163" s="5"/>
      <c r="E4163" s="5"/>
    </row>
    <row r="4164" spans="1:5" x14ac:dyDescent="0.2">
      <c r="A4164" s="24"/>
      <c r="B4164" s="4"/>
      <c r="C4164" s="3"/>
      <c r="D4164" s="5"/>
      <c r="E4164" s="5"/>
    </row>
    <row r="4165" spans="1:5" x14ac:dyDescent="0.2">
      <c r="A4165" s="24"/>
      <c r="B4165" s="4"/>
      <c r="C4165" s="3"/>
      <c r="D4165" s="5"/>
      <c r="E4165" s="5"/>
    </row>
    <row r="4166" spans="1:5" x14ac:dyDescent="0.2">
      <c r="A4166" s="24"/>
      <c r="B4166" s="4"/>
      <c r="C4166" s="3"/>
      <c r="D4166" s="5"/>
      <c r="E4166" s="5"/>
    </row>
    <row r="4167" spans="1:5" x14ac:dyDescent="0.2">
      <c r="A4167" s="24"/>
      <c r="B4167" s="4"/>
      <c r="C4167" s="3"/>
      <c r="D4167" s="5"/>
      <c r="E4167" s="5"/>
    </row>
    <row r="4168" spans="1:5" x14ac:dyDescent="0.2">
      <c r="A4168" s="24"/>
      <c r="B4168" s="4"/>
      <c r="C4168" s="3"/>
      <c r="D4168" s="5"/>
      <c r="E4168" s="5"/>
    </row>
    <row r="4169" spans="1:5" x14ac:dyDescent="0.2">
      <c r="A4169" s="24"/>
      <c r="B4169" s="4"/>
      <c r="C4169" s="3"/>
      <c r="D4169" s="5"/>
      <c r="E4169" s="5"/>
    </row>
    <row r="4170" spans="1:5" x14ac:dyDescent="0.2">
      <c r="A4170" s="24"/>
      <c r="B4170" s="4"/>
      <c r="C4170" s="3"/>
      <c r="D4170" s="5"/>
      <c r="E4170" s="5"/>
    </row>
    <row r="4171" spans="1:5" x14ac:dyDescent="0.2">
      <c r="A4171" s="24"/>
      <c r="B4171" s="4"/>
      <c r="C4171" s="3"/>
      <c r="D4171" s="5"/>
      <c r="E4171" s="5"/>
    </row>
    <row r="4172" spans="1:5" x14ac:dyDescent="0.2">
      <c r="A4172" s="24"/>
      <c r="B4172" s="4"/>
      <c r="C4172" s="3"/>
      <c r="D4172" s="5"/>
      <c r="E4172" s="5"/>
    </row>
    <row r="4173" spans="1:5" x14ac:dyDescent="0.2">
      <c r="A4173" s="24"/>
      <c r="B4173" s="4"/>
      <c r="C4173" s="3"/>
      <c r="D4173" s="5"/>
      <c r="E4173" s="5"/>
    </row>
    <row r="4174" spans="1:5" x14ac:dyDescent="0.2">
      <c r="A4174" s="24"/>
      <c r="B4174" s="4"/>
      <c r="C4174" s="3"/>
      <c r="D4174" s="5"/>
      <c r="E4174" s="5"/>
    </row>
    <row r="4175" spans="1:5" x14ac:dyDescent="0.2">
      <c r="A4175" s="24"/>
      <c r="B4175" s="4"/>
      <c r="C4175" s="3"/>
      <c r="D4175" s="5"/>
      <c r="E4175" s="5"/>
    </row>
    <row r="4176" spans="1:5" x14ac:dyDescent="0.2">
      <c r="A4176" s="24"/>
      <c r="B4176" s="4"/>
      <c r="C4176" s="3"/>
      <c r="D4176" s="5"/>
      <c r="E4176" s="5"/>
    </row>
    <row r="4177" spans="1:5" x14ac:dyDescent="0.2">
      <c r="A4177" s="24"/>
      <c r="B4177" s="4"/>
      <c r="C4177" s="3"/>
      <c r="D4177" s="5"/>
      <c r="E4177" s="5"/>
    </row>
    <row r="4178" spans="1:5" x14ac:dyDescent="0.2">
      <c r="A4178" s="24"/>
      <c r="B4178" s="4"/>
      <c r="C4178" s="3"/>
      <c r="D4178" s="5"/>
      <c r="E4178" s="5"/>
    </row>
    <row r="4179" spans="1:5" x14ac:dyDescent="0.2">
      <c r="A4179" s="24"/>
      <c r="B4179" s="4"/>
      <c r="C4179" s="3"/>
      <c r="D4179" s="5"/>
      <c r="E4179" s="5"/>
    </row>
    <row r="4180" spans="1:5" x14ac:dyDescent="0.2">
      <c r="A4180" s="24"/>
      <c r="B4180" s="4"/>
      <c r="C4180" s="3"/>
      <c r="D4180" s="5"/>
      <c r="E4180" s="5"/>
    </row>
    <row r="4181" spans="1:5" x14ac:dyDescent="0.2">
      <c r="A4181" s="24"/>
      <c r="B4181" s="4"/>
      <c r="C4181" s="3"/>
      <c r="D4181" s="5"/>
      <c r="E4181" s="5"/>
    </row>
    <row r="4182" spans="1:5" x14ac:dyDescent="0.2">
      <c r="A4182" s="24"/>
      <c r="B4182" s="4"/>
      <c r="C4182" s="3"/>
      <c r="D4182" s="5"/>
      <c r="E4182" s="5"/>
    </row>
    <row r="4183" spans="1:5" x14ac:dyDescent="0.2">
      <c r="A4183" s="24"/>
      <c r="B4183" s="4"/>
      <c r="C4183" s="3"/>
      <c r="D4183" s="5"/>
      <c r="E4183" s="5"/>
    </row>
    <row r="4184" spans="1:5" x14ac:dyDescent="0.2">
      <c r="A4184" s="24"/>
      <c r="B4184" s="4"/>
      <c r="C4184" s="3"/>
      <c r="D4184" s="5"/>
      <c r="E4184" s="5"/>
    </row>
    <row r="4185" spans="1:5" x14ac:dyDescent="0.2">
      <c r="A4185" s="24"/>
      <c r="B4185" s="4"/>
      <c r="C4185" s="3"/>
      <c r="D4185" s="5"/>
      <c r="E4185" s="5"/>
    </row>
    <row r="4186" spans="1:5" x14ac:dyDescent="0.2">
      <c r="A4186" s="24"/>
      <c r="B4186" s="4"/>
      <c r="C4186" s="3"/>
      <c r="D4186" s="5"/>
      <c r="E4186" s="5"/>
    </row>
    <row r="4187" spans="1:5" x14ac:dyDescent="0.2">
      <c r="A4187" s="24"/>
      <c r="B4187" s="4"/>
      <c r="C4187" s="3"/>
      <c r="D4187" s="5"/>
      <c r="E4187" s="5"/>
    </row>
    <row r="4188" spans="1:5" x14ac:dyDescent="0.2">
      <c r="A4188" s="24"/>
      <c r="B4188" s="4"/>
      <c r="C4188" s="3"/>
      <c r="D4188" s="5"/>
      <c r="E4188" s="5"/>
    </row>
    <row r="4189" spans="1:5" x14ac:dyDescent="0.2">
      <c r="A4189" s="24"/>
      <c r="B4189" s="4"/>
      <c r="C4189" s="3"/>
      <c r="D4189" s="5"/>
      <c r="E4189" s="5"/>
    </row>
    <row r="4190" spans="1:5" x14ac:dyDescent="0.2">
      <c r="A4190" s="24"/>
      <c r="B4190" s="4"/>
      <c r="C4190" s="3"/>
      <c r="D4190" s="5"/>
      <c r="E4190" s="5"/>
    </row>
    <row r="4191" spans="1:5" x14ac:dyDescent="0.2">
      <c r="A4191" s="24"/>
      <c r="B4191" s="4"/>
      <c r="C4191" s="3"/>
      <c r="D4191" s="5"/>
      <c r="E4191" s="5"/>
    </row>
    <row r="4192" spans="1:5" x14ac:dyDescent="0.2">
      <c r="A4192" s="24"/>
      <c r="B4192" s="4"/>
      <c r="C4192" s="3"/>
      <c r="D4192" s="5"/>
      <c r="E4192" s="5"/>
    </row>
    <row r="4193" spans="1:5" x14ac:dyDescent="0.2">
      <c r="A4193" s="24"/>
      <c r="B4193" s="4"/>
      <c r="C4193" s="3"/>
      <c r="D4193" s="5"/>
      <c r="E4193" s="5"/>
    </row>
    <row r="4194" spans="1:5" x14ac:dyDescent="0.2">
      <c r="A4194" s="24"/>
      <c r="B4194" s="4"/>
      <c r="C4194" s="3"/>
      <c r="D4194" s="5"/>
      <c r="E4194" s="5"/>
    </row>
    <row r="4195" spans="1:5" x14ac:dyDescent="0.2">
      <c r="A4195" s="24"/>
      <c r="B4195" s="4"/>
      <c r="C4195" s="3"/>
      <c r="D4195" s="5"/>
      <c r="E4195" s="5"/>
    </row>
    <row r="4196" spans="1:5" x14ac:dyDescent="0.2">
      <c r="A4196" s="24"/>
      <c r="B4196" s="4"/>
      <c r="C4196" s="3"/>
      <c r="D4196" s="5"/>
      <c r="E4196" s="5"/>
    </row>
    <row r="4197" spans="1:5" x14ac:dyDescent="0.2">
      <c r="A4197" s="24"/>
      <c r="B4197" s="4"/>
      <c r="C4197" s="3"/>
      <c r="D4197" s="5"/>
      <c r="E4197" s="5"/>
    </row>
    <row r="4198" spans="1:5" x14ac:dyDescent="0.2">
      <c r="A4198" s="24"/>
      <c r="B4198" s="4"/>
      <c r="C4198" s="3"/>
      <c r="D4198" s="5"/>
      <c r="E4198" s="5"/>
    </row>
    <row r="4199" spans="1:5" x14ac:dyDescent="0.2">
      <c r="A4199" s="24"/>
      <c r="B4199" s="4"/>
      <c r="C4199" s="3"/>
      <c r="D4199" s="5"/>
      <c r="E4199" s="5"/>
    </row>
    <row r="4200" spans="1:5" x14ac:dyDescent="0.2">
      <c r="A4200" s="24"/>
      <c r="B4200" s="4"/>
      <c r="C4200" s="3"/>
      <c r="D4200" s="5"/>
      <c r="E4200" s="5"/>
    </row>
    <row r="4201" spans="1:5" x14ac:dyDescent="0.2">
      <c r="A4201" s="24"/>
      <c r="B4201" s="4"/>
      <c r="C4201" s="3"/>
      <c r="D4201" s="5"/>
      <c r="E4201" s="5"/>
    </row>
    <row r="4202" spans="1:5" x14ac:dyDescent="0.2">
      <c r="A4202" s="24"/>
      <c r="B4202" s="4"/>
      <c r="C4202" s="3"/>
      <c r="D4202" s="5"/>
      <c r="E4202" s="5"/>
    </row>
    <row r="4203" spans="1:5" x14ac:dyDescent="0.2">
      <c r="A4203" s="24"/>
      <c r="B4203" s="4"/>
      <c r="C4203" s="3"/>
      <c r="D4203" s="5"/>
      <c r="E4203" s="5"/>
    </row>
    <row r="4204" spans="1:5" x14ac:dyDescent="0.2">
      <c r="A4204" s="24"/>
      <c r="B4204" s="4"/>
      <c r="C4204" s="3"/>
      <c r="D4204" s="5"/>
      <c r="E4204" s="5"/>
    </row>
    <row r="4205" spans="1:5" x14ac:dyDescent="0.2">
      <c r="A4205" s="24"/>
      <c r="B4205" s="4"/>
      <c r="C4205" s="3"/>
      <c r="D4205" s="5"/>
      <c r="E4205" s="5"/>
    </row>
    <row r="4206" spans="1:5" x14ac:dyDescent="0.2">
      <c r="A4206" s="24"/>
      <c r="B4206" s="4"/>
      <c r="C4206" s="3"/>
      <c r="D4206" s="5"/>
      <c r="E4206" s="5"/>
    </row>
    <row r="4207" spans="1:5" x14ac:dyDescent="0.2">
      <c r="A4207" s="24"/>
      <c r="B4207" s="4"/>
      <c r="C4207" s="3"/>
      <c r="D4207" s="5"/>
      <c r="E4207" s="5"/>
    </row>
    <row r="4208" spans="1:5" x14ac:dyDescent="0.2">
      <c r="A4208" s="24"/>
      <c r="B4208" s="4"/>
      <c r="C4208" s="3"/>
      <c r="D4208" s="5"/>
      <c r="E4208" s="5"/>
    </row>
    <row r="4209" spans="1:5" x14ac:dyDescent="0.2">
      <c r="A4209" s="24"/>
      <c r="B4209" s="4"/>
      <c r="C4209" s="3"/>
      <c r="D4209" s="5"/>
      <c r="E4209" s="5"/>
    </row>
    <row r="4210" spans="1:5" x14ac:dyDescent="0.2">
      <c r="A4210" s="24"/>
      <c r="B4210" s="4"/>
      <c r="C4210" s="3"/>
      <c r="D4210" s="5"/>
      <c r="E4210" s="5"/>
    </row>
    <row r="4211" spans="1:5" x14ac:dyDescent="0.2">
      <c r="A4211" s="24"/>
      <c r="B4211" s="4"/>
      <c r="C4211" s="3"/>
      <c r="D4211" s="5"/>
      <c r="E4211" s="5"/>
    </row>
    <row r="4212" spans="1:5" x14ac:dyDescent="0.2">
      <c r="A4212" s="24"/>
      <c r="B4212" s="4"/>
      <c r="C4212" s="3"/>
      <c r="D4212" s="5"/>
      <c r="E4212" s="5"/>
    </row>
    <row r="4213" spans="1:5" x14ac:dyDescent="0.2">
      <c r="A4213" s="24"/>
      <c r="B4213" s="4"/>
      <c r="C4213" s="3"/>
      <c r="D4213" s="5"/>
      <c r="E4213" s="5"/>
    </row>
    <row r="4214" spans="1:5" x14ac:dyDescent="0.2">
      <c r="A4214" s="24"/>
      <c r="B4214" s="4"/>
      <c r="C4214" s="3"/>
      <c r="D4214" s="5"/>
      <c r="E4214" s="5"/>
    </row>
    <row r="4215" spans="1:5" x14ac:dyDescent="0.2">
      <c r="A4215" s="24"/>
      <c r="B4215" s="4"/>
      <c r="C4215" s="3"/>
      <c r="D4215" s="5"/>
      <c r="E4215" s="5"/>
    </row>
    <row r="4216" spans="1:5" x14ac:dyDescent="0.2">
      <c r="A4216" s="24"/>
      <c r="B4216" s="4"/>
      <c r="C4216" s="3"/>
      <c r="D4216" s="5"/>
      <c r="E4216" s="5"/>
    </row>
    <row r="4217" spans="1:5" x14ac:dyDescent="0.2">
      <c r="A4217" s="24"/>
      <c r="B4217" s="4"/>
      <c r="C4217" s="3"/>
      <c r="D4217" s="5"/>
      <c r="E4217" s="5"/>
    </row>
    <row r="4218" spans="1:5" x14ac:dyDescent="0.2">
      <c r="A4218" s="24"/>
      <c r="B4218" s="4"/>
      <c r="C4218" s="3"/>
      <c r="D4218" s="5"/>
      <c r="E4218" s="5"/>
    </row>
    <row r="4219" spans="1:5" x14ac:dyDescent="0.2">
      <c r="A4219" s="24"/>
      <c r="B4219" s="4"/>
      <c r="C4219" s="3"/>
      <c r="D4219" s="5"/>
      <c r="E4219" s="5"/>
    </row>
    <row r="4220" spans="1:5" x14ac:dyDescent="0.2">
      <c r="A4220" s="24"/>
      <c r="B4220" s="4"/>
      <c r="C4220" s="3"/>
      <c r="D4220" s="5"/>
      <c r="E4220" s="5"/>
    </row>
    <row r="4221" spans="1:5" x14ac:dyDescent="0.2">
      <c r="A4221" s="24"/>
      <c r="B4221" s="4"/>
      <c r="C4221" s="3"/>
      <c r="D4221" s="5"/>
      <c r="E4221" s="5"/>
    </row>
    <row r="4222" spans="1:5" x14ac:dyDescent="0.2">
      <c r="A4222" s="24"/>
      <c r="B4222" s="4"/>
      <c r="C4222" s="3"/>
      <c r="D4222" s="5"/>
      <c r="E4222" s="5"/>
    </row>
    <row r="4223" spans="1:5" x14ac:dyDescent="0.2">
      <c r="A4223" s="24"/>
      <c r="B4223" s="4"/>
      <c r="C4223" s="3"/>
      <c r="D4223" s="5"/>
      <c r="E4223" s="5"/>
    </row>
    <row r="4224" spans="1:5" x14ac:dyDescent="0.2">
      <c r="A4224" s="24"/>
      <c r="B4224" s="4"/>
      <c r="C4224" s="3"/>
      <c r="D4224" s="5"/>
      <c r="E4224" s="5"/>
    </row>
    <row r="4225" spans="1:5" x14ac:dyDescent="0.2">
      <c r="A4225" s="24"/>
      <c r="B4225" s="4"/>
      <c r="C4225" s="3"/>
      <c r="D4225" s="5"/>
      <c r="E4225" s="5"/>
    </row>
    <row r="4226" spans="1:5" x14ac:dyDescent="0.2">
      <c r="A4226" s="24"/>
      <c r="B4226" s="4"/>
      <c r="C4226" s="3"/>
      <c r="D4226" s="5"/>
      <c r="E4226" s="5"/>
    </row>
    <row r="4227" spans="1:5" x14ac:dyDescent="0.2">
      <c r="A4227" s="24"/>
      <c r="B4227" s="4"/>
      <c r="C4227" s="3"/>
      <c r="D4227" s="5"/>
      <c r="E4227" s="5"/>
    </row>
    <row r="4228" spans="1:5" x14ac:dyDescent="0.2">
      <c r="A4228" s="24"/>
      <c r="B4228" s="4"/>
      <c r="C4228" s="3"/>
      <c r="D4228" s="5"/>
      <c r="E4228" s="5"/>
    </row>
    <row r="4229" spans="1:5" x14ac:dyDescent="0.2">
      <c r="A4229" s="24"/>
      <c r="B4229" s="4"/>
      <c r="C4229" s="3"/>
      <c r="D4229" s="5"/>
      <c r="E4229" s="5"/>
    </row>
    <row r="4230" spans="1:5" x14ac:dyDescent="0.2">
      <c r="A4230" s="24"/>
      <c r="B4230" s="4"/>
      <c r="C4230" s="3"/>
      <c r="D4230" s="5"/>
      <c r="E4230" s="5"/>
    </row>
    <row r="4231" spans="1:5" x14ac:dyDescent="0.2">
      <c r="A4231" s="24"/>
      <c r="B4231" s="4"/>
      <c r="C4231" s="3"/>
      <c r="D4231" s="5"/>
      <c r="E4231" s="5"/>
    </row>
    <row r="4232" spans="1:5" x14ac:dyDescent="0.2">
      <c r="A4232" s="24"/>
      <c r="B4232" s="4"/>
      <c r="C4232" s="3"/>
      <c r="D4232" s="5"/>
      <c r="E4232" s="5"/>
    </row>
    <row r="4233" spans="1:5" x14ac:dyDescent="0.2">
      <c r="A4233" s="24"/>
      <c r="B4233" s="4"/>
      <c r="C4233" s="3"/>
      <c r="D4233" s="5"/>
      <c r="E4233" s="5"/>
    </row>
    <row r="4234" spans="1:5" x14ac:dyDescent="0.2">
      <c r="A4234" s="24"/>
      <c r="B4234" s="4"/>
      <c r="C4234" s="3"/>
      <c r="D4234" s="5"/>
      <c r="E4234" s="5"/>
    </row>
    <row r="4235" spans="1:5" x14ac:dyDescent="0.2">
      <c r="A4235" s="24"/>
      <c r="B4235" s="4"/>
      <c r="C4235" s="3"/>
      <c r="D4235" s="5"/>
      <c r="E4235" s="5"/>
    </row>
    <row r="4236" spans="1:5" x14ac:dyDescent="0.2">
      <c r="A4236" s="24"/>
      <c r="B4236" s="4"/>
      <c r="C4236" s="3"/>
      <c r="D4236" s="5"/>
      <c r="E4236" s="5"/>
    </row>
    <row r="4237" spans="1:5" x14ac:dyDescent="0.2">
      <c r="A4237" s="24"/>
      <c r="B4237" s="4"/>
      <c r="C4237" s="3"/>
      <c r="D4237" s="5"/>
      <c r="E4237" s="5"/>
    </row>
    <row r="4238" spans="1:5" x14ac:dyDescent="0.2">
      <c r="A4238" s="24"/>
      <c r="B4238" s="4"/>
      <c r="C4238" s="3"/>
      <c r="D4238" s="5"/>
      <c r="E4238" s="5"/>
    </row>
    <row r="4239" spans="1:5" x14ac:dyDescent="0.2">
      <c r="A4239" s="24"/>
      <c r="B4239" s="4"/>
      <c r="C4239" s="3"/>
      <c r="D4239" s="5"/>
      <c r="E4239" s="5"/>
    </row>
    <row r="4240" spans="1:5" x14ac:dyDescent="0.2">
      <c r="A4240" s="24"/>
      <c r="B4240" s="4"/>
      <c r="C4240" s="3"/>
      <c r="D4240" s="5"/>
      <c r="E4240" s="5"/>
    </row>
    <row r="4241" spans="1:5" x14ac:dyDescent="0.2">
      <c r="A4241" s="24"/>
      <c r="B4241" s="4"/>
      <c r="C4241" s="3"/>
      <c r="D4241" s="5"/>
      <c r="E4241" s="5"/>
    </row>
    <row r="4242" spans="1:5" x14ac:dyDescent="0.2">
      <c r="A4242" s="24"/>
      <c r="B4242" s="4"/>
      <c r="C4242" s="3"/>
      <c r="D4242" s="5"/>
      <c r="E4242" s="5"/>
    </row>
    <row r="4243" spans="1:5" x14ac:dyDescent="0.2">
      <c r="A4243" s="24"/>
      <c r="B4243" s="4"/>
      <c r="C4243" s="3"/>
      <c r="D4243" s="5"/>
      <c r="E4243" s="5"/>
    </row>
    <row r="4244" spans="1:5" x14ac:dyDescent="0.2">
      <c r="A4244" s="24"/>
      <c r="B4244" s="4"/>
      <c r="C4244" s="3"/>
      <c r="D4244" s="5"/>
      <c r="E4244" s="5"/>
    </row>
    <row r="4245" spans="1:5" x14ac:dyDescent="0.2">
      <c r="A4245" s="24"/>
      <c r="B4245" s="4"/>
      <c r="C4245" s="3"/>
      <c r="D4245" s="5"/>
      <c r="E4245" s="5"/>
    </row>
    <row r="4246" spans="1:5" x14ac:dyDescent="0.2">
      <c r="A4246" s="24"/>
      <c r="B4246" s="4"/>
      <c r="C4246" s="3"/>
      <c r="D4246" s="5"/>
      <c r="E4246" s="5"/>
    </row>
    <row r="4247" spans="1:5" x14ac:dyDescent="0.2">
      <c r="A4247" s="24"/>
      <c r="B4247" s="4"/>
      <c r="C4247" s="3"/>
      <c r="D4247" s="5"/>
      <c r="E4247" s="5"/>
    </row>
    <row r="4248" spans="1:5" x14ac:dyDescent="0.2">
      <c r="A4248" s="24"/>
      <c r="B4248" s="4"/>
      <c r="C4248" s="3"/>
      <c r="D4248" s="5"/>
      <c r="E4248" s="5"/>
    </row>
    <row r="4249" spans="1:5" x14ac:dyDescent="0.2">
      <c r="A4249" s="24"/>
      <c r="B4249" s="4"/>
      <c r="C4249" s="3"/>
      <c r="D4249" s="5"/>
      <c r="E4249" s="5"/>
    </row>
    <row r="4250" spans="1:5" x14ac:dyDescent="0.2">
      <c r="A4250" s="24"/>
      <c r="B4250" s="4"/>
      <c r="C4250" s="3"/>
      <c r="D4250" s="5"/>
      <c r="E4250" s="5"/>
    </row>
    <row r="4251" spans="1:5" x14ac:dyDescent="0.2">
      <c r="A4251" s="24"/>
      <c r="B4251" s="4"/>
      <c r="C4251" s="3"/>
      <c r="D4251" s="5"/>
      <c r="E4251" s="5"/>
    </row>
    <row r="4252" spans="1:5" x14ac:dyDescent="0.2">
      <c r="A4252" s="24"/>
      <c r="B4252" s="4"/>
      <c r="C4252" s="3"/>
      <c r="D4252" s="5"/>
      <c r="E4252" s="5"/>
    </row>
    <row r="4253" spans="1:5" x14ac:dyDescent="0.2">
      <c r="A4253" s="24"/>
      <c r="B4253" s="4"/>
      <c r="C4253" s="3"/>
      <c r="D4253" s="5"/>
      <c r="E4253" s="5"/>
    </row>
    <row r="4254" spans="1:5" x14ac:dyDescent="0.2">
      <c r="A4254" s="24"/>
      <c r="B4254" s="4"/>
      <c r="C4254" s="3"/>
      <c r="D4254" s="5"/>
      <c r="E4254" s="5"/>
    </row>
    <row r="4255" spans="1:5" x14ac:dyDescent="0.2">
      <c r="A4255" s="24"/>
      <c r="B4255" s="4"/>
      <c r="C4255" s="3"/>
      <c r="D4255" s="5"/>
      <c r="E4255" s="5"/>
    </row>
    <row r="4256" spans="1:5" x14ac:dyDescent="0.2">
      <c r="A4256" s="24"/>
      <c r="B4256" s="4"/>
      <c r="C4256" s="3"/>
      <c r="D4256" s="5"/>
      <c r="E4256" s="5"/>
    </row>
    <row r="4257" spans="1:5" x14ac:dyDescent="0.2">
      <c r="A4257" s="24"/>
      <c r="B4257" s="4"/>
      <c r="C4257" s="3"/>
      <c r="D4257" s="5"/>
      <c r="E4257" s="5"/>
    </row>
    <row r="4258" spans="1:5" x14ac:dyDescent="0.2">
      <c r="A4258" s="24"/>
      <c r="B4258" s="4"/>
      <c r="C4258" s="3"/>
      <c r="D4258" s="5"/>
      <c r="E4258" s="5"/>
    </row>
    <row r="4259" spans="1:5" x14ac:dyDescent="0.2">
      <c r="A4259" s="24"/>
      <c r="B4259" s="4"/>
      <c r="C4259" s="3"/>
      <c r="D4259" s="5"/>
      <c r="E4259" s="5"/>
    </row>
    <row r="4260" spans="1:5" x14ac:dyDescent="0.2">
      <c r="A4260" s="24"/>
      <c r="B4260" s="4"/>
      <c r="C4260" s="3"/>
      <c r="D4260" s="5"/>
      <c r="E4260" s="5"/>
    </row>
    <row r="4261" spans="1:5" x14ac:dyDescent="0.2">
      <c r="A4261" s="24"/>
      <c r="B4261" s="4"/>
      <c r="C4261" s="3"/>
      <c r="D4261" s="5"/>
      <c r="E4261" s="5"/>
    </row>
    <row r="4262" spans="1:5" x14ac:dyDescent="0.2">
      <c r="A4262" s="24"/>
      <c r="B4262" s="4"/>
      <c r="C4262" s="3"/>
      <c r="D4262" s="5"/>
      <c r="E4262" s="5"/>
    </row>
    <row r="4263" spans="1:5" x14ac:dyDescent="0.2">
      <c r="A4263" s="24"/>
      <c r="B4263" s="4"/>
      <c r="C4263" s="3"/>
      <c r="D4263" s="5"/>
      <c r="E4263" s="5"/>
    </row>
    <row r="4264" spans="1:5" x14ac:dyDescent="0.2">
      <c r="A4264" s="24"/>
      <c r="B4264" s="4"/>
      <c r="C4264" s="3"/>
      <c r="D4264" s="5"/>
      <c r="E4264" s="5"/>
    </row>
    <row r="4265" spans="1:5" x14ac:dyDescent="0.2">
      <c r="A4265" s="24"/>
      <c r="B4265" s="4"/>
      <c r="C4265" s="3"/>
      <c r="D4265" s="5"/>
      <c r="E4265" s="5"/>
    </row>
    <row r="4266" spans="1:5" x14ac:dyDescent="0.2">
      <c r="A4266" s="24"/>
      <c r="B4266" s="4"/>
      <c r="C4266" s="3"/>
      <c r="D4266" s="5"/>
      <c r="E4266" s="5"/>
    </row>
    <row r="4267" spans="1:5" x14ac:dyDescent="0.2">
      <c r="A4267" s="24"/>
      <c r="B4267" s="4"/>
      <c r="C4267" s="3"/>
      <c r="D4267" s="5"/>
      <c r="E4267" s="5"/>
    </row>
    <row r="4268" spans="1:5" x14ac:dyDescent="0.2">
      <c r="A4268" s="24"/>
      <c r="B4268" s="4"/>
      <c r="C4268" s="3"/>
      <c r="D4268" s="5"/>
      <c r="E4268" s="5"/>
    </row>
    <row r="4269" spans="1:5" x14ac:dyDescent="0.2">
      <c r="A4269" s="24"/>
      <c r="B4269" s="4"/>
      <c r="C4269" s="3"/>
      <c r="D4269" s="5"/>
      <c r="E4269" s="5"/>
    </row>
    <row r="4270" spans="1:5" x14ac:dyDescent="0.2">
      <c r="A4270" s="24"/>
      <c r="B4270" s="4"/>
      <c r="C4270" s="3"/>
      <c r="D4270" s="5"/>
      <c r="E4270" s="5"/>
    </row>
    <row r="4271" spans="1:5" x14ac:dyDescent="0.2">
      <c r="A4271" s="24"/>
      <c r="B4271" s="4"/>
      <c r="C4271" s="3"/>
      <c r="D4271" s="5"/>
      <c r="E4271" s="5"/>
    </row>
    <row r="4272" spans="1:5" x14ac:dyDescent="0.2">
      <c r="A4272" s="24"/>
      <c r="B4272" s="4"/>
      <c r="C4272" s="3"/>
      <c r="D4272" s="5"/>
      <c r="E4272" s="5"/>
    </row>
    <row r="4273" spans="1:5" x14ac:dyDescent="0.2">
      <c r="A4273" s="24"/>
      <c r="B4273" s="4"/>
      <c r="C4273" s="3"/>
      <c r="D4273" s="5"/>
      <c r="E4273" s="5"/>
    </row>
    <row r="4274" spans="1:5" x14ac:dyDescent="0.2">
      <c r="A4274" s="24"/>
      <c r="B4274" s="4"/>
      <c r="C4274" s="3"/>
      <c r="D4274" s="5"/>
      <c r="E4274" s="5"/>
    </row>
    <row r="4275" spans="1:5" x14ac:dyDescent="0.2">
      <c r="A4275" s="24"/>
      <c r="B4275" s="4"/>
      <c r="C4275" s="3"/>
      <c r="D4275" s="5"/>
      <c r="E4275" s="5"/>
    </row>
    <row r="4276" spans="1:5" x14ac:dyDescent="0.2">
      <c r="A4276" s="24"/>
      <c r="B4276" s="4"/>
      <c r="C4276" s="3"/>
      <c r="D4276" s="5"/>
      <c r="E4276" s="5"/>
    </row>
    <row r="4277" spans="1:5" x14ac:dyDescent="0.2">
      <c r="A4277" s="24"/>
      <c r="B4277" s="4"/>
      <c r="C4277" s="3"/>
      <c r="D4277" s="5"/>
      <c r="E4277" s="5"/>
    </row>
    <row r="4278" spans="1:5" x14ac:dyDescent="0.2">
      <c r="A4278" s="24"/>
      <c r="B4278" s="4"/>
      <c r="C4278" s="3"/>
      <c r="D4278" s="5"/>
      <c r="E4278" s="5"/>
    </row>
    <row r="4279" spans="1:5" x14ac:dyDescent="0.2">
      <c r="A4279" s="24"/>
      <c r="B4279" s="4"/>
      <c r="C4279" s="3"/>
      <c r="D4279" s="5"/>
      <c r="E4279" s="5"/>
    </row>
    <row r="4280" spans="1:5" x14ac:dyDescent="0.2">
      <c r="A4280" s="24"/>
      <c r="B4280" s="4"/>
      <c r="C4280" s="3"/>
      <c r="D4280" s="5"/>
      <c r="E4280" s="5"/>
    </row>
    <row r="4281" spans="1:5" x14ac:dyDescent="0.2">
      <c r="A4281" s="24"/>
      <c r="B4281" s="4"/>
      <c r="C4281" s="3"/>
      <c r="D4281" s="5"/>
      <c r="E4281" s="5"/>
    </row>
    <row r="4282" spans="1:5" x14ac:dyDescent="0.2">
      <c r="A4282" s="24"/>
      <c r="B4282" s="4"/>
      <c r="C4282" s="3"/>
      <c r="D4282" s="5"/>
      <c r="E4282" s="5"/>
    </row>
    <row r="4283" spans="1:5" x14ac:dyDescent="0.2">
      <c r="A4283" s="24"/>
      <c r="B4283" s="4"/>
      <c r="C4283" s="3"/>
      <c r="D4283" s="5"/>
      <c r="E4283" s="5"/>
    </row>
    <row r="4284" spans="1:5" x14ac:dyDescent="0.2">
      <c r="A4284" s="24"/>
      <c r="B4284" s="4"/>
      <c r="C4284" s="3"/>
      <c r="D4284" s="5"/>
      <c r="E4284" s="5"/>
    </row>
    <row r="4285" spans="1:5" x14ac:dyDescent="0.2">
      <c r="A4285" s="24"/>
      <c r="B4285" s="4"/>
      <c r="C4285" s="3"/>
      <c r="D4285" s="5"/>
      <c r="E4285" s="5"/>
    </row>
    <row r="4286" spans="1:5" x14ac:dyDescent="0.2">
      <c r="A4286" s="24"/>
      <c r="B4286" s="4"/>
      <c r="C4286" s="3"/>
      <c r="D4286" s="5"/>
      <c r="E4286" s="5"/>
    </row>
    <row r="4287" spans="1:5" x14ac:dyDescent="0.2">
      <c r="A4287" s="24"/>
      <c r="B4287" s="4"/>
      <c r="C4287" s="3"/>
      <c r="D4287" s="5"/>
      <c r="E4287" s="5"/>
    </row>
    <row r="4288" spans="1:5" x14ac:dyDescent="0.2">
      <c r="A4288" s="24"/>
      <c r="B4288" s="4"/>
      <c r="C4288" s="3"/>
      <c r="D4288" s="5"/>
      <c r="E4288" s="5"/>
    </row>
    <row r="4289" spans="1:5" x14ac:dyDescent="0.2">
      <c r="A4289" s="24"/>
      <c r="B4289" s="4"/>
      <c r="C4289" s="3"/>
      <c r="D4289" s="5"/>
      <c r="E4289" s="5"/>
    </row>
    <row r="4290" spans="1:5" x14ac:dyDescent="0.2">
      <c r="A4290" s="24"/>
      <c r="B4290" s="4"/>
      <c r="C4290" s="3"/>
      <c r="D4290" s="5"/>
      <c r="E4290" s="5"/>
    </row>
    <row r="4291" spans="1:5" x14ac:dyDescent="0.2">
      <c r="A4291" s="24"/>
      <c r="B4291" s="4"/>
      <c r="C4291" s="3"/>
      <c r="D4291" s="5"/>
      <c r="E4291" s="5"/>
    </row>
    <row r="4292" spans="1:5" x14ac:dyDescent="0.2">
      <c r="A4292" s="24"/>
      <c r="B4292" s="4"/>
      <c r="C4292" s="3"/>
      <c r="D4292" s="5"/>
      <c r="E4292" s="5"/>
    </row>
    <row r="4293" spans="1:5" x14ac:dyDescent="0.2">
      <c r="A4293" s="24"/>
      <c r="B4293" s="4"/>
      <c r="C4293" s="3"/>
      <c r="D4293" s="5"/>
      <c r="E4293" s="5"/>
    </row>
    <row r="4294" spans="1:5" x14ac:dyDescent="0.2">
      <c r="A4294" s="24"/>
      <c r="B4294" s="4"/>
      <c r="C4294" s="3"/>
      <c r="D4294" s="5"/>
      <c r="E4294" s="5"/>
    </row>
    <row r="4295" spans="1:5" x14ac:dyDescent="0.2">
      <c r="A4295" s="24"/>
      <c r="B4295" s="4"/>
      <c r="C4295" s="3"/>
      <c r="D4295" s="5"/>
      <c r="E4295" s="5"/>
    </row>
    <row r="4296" spans="1:5" x14ac:dyDescent="0.2">
      <c r="A4296" s="24"/>
      <c r="B4296" s="4"/>
      <c r="C4296" s="3"/>
      <c r="D4296" s="5"/>
      <c r="E4296"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283"/>
  <sheetViews>
    <sheetView workbookViewId="0">
      <selection activeCell="C21" sqref="C21"/>
    </sheetView>
  </sheetViews>
  <sheetFormatPr defaultRowHeight="12.75" x14ac:dyDescent="0.2"/>
  <cols>
    <col min="1" max="1" width="9.7109375" style="17" bestFit="1" customWidth="1"/>
    <col min="2" max="2" width="9.42578125" bestFit="1" customWidth="1"/>
    <col min="3" max="3" width="9" bestFit="1" customWidth="1"/>
    <col min="6" max="13" width="6.28515625" bestFit="1" customWidth="1"/>
    <col min="14" max="28" width="7.28515625" bestFit="1" customWidth="1"/>
  </cols>
  <sheetData>
    <row r="2" spans="1:29" ht="12.75" customHeight="1" x14ac:dyDescent="0.2">
      <c r="B2" s="27" t="s">
        <v>57</v>
      </c>
      <c r="C2" s="27"/>
      <c r="D2" s="27"/>
      <c r="E2" s="16">
        <v>42217</v>
      </c>
      <c r="F2" s="13"/>
    </row>
    <row r="3" spans="1:29" ht="12.75" customHeight="1" x14ac:dyDescent="0.2">
      <c r="B3" s="27" t="s">
        <v>58</v>
      </c>
      <c r="C3" s="28"/>
      <c r="D3" s="28"/>
      <c r="E3" s="16">
        <f>E2-75</f>
        <v>42142</v>
      </c>
      <c r="F3" s="13"/>
    </row>
    <row r="4" spans="1:29" ht="12.75" customHeight="1" x14ac:dyDescent="0.2">
      <c r="B4" s="27" t="s">
        <v>59</v>
      </c>
      <c r="C4" s="28"/>
      <c r="D4" s="28"/>
      <c r="E4" s="16">
        <f>E2-31</f>
        <v>42186</v>
      </c>
      <c r="F4" s="13"/>
    </row>
    <row r="5" spans="1:29" x14ac:dyDescent="0.2">
      <c r="B5" s="27" t="s">
        <v>60</v>
      </c>
      <c r="C5" s="28"/>
      <c r="D5" s="28"/>
      <c r="E5" s="18" t="s">
        <v>56</v>
      </c>
    </row>
    <row r="7" spans="1:29" x14ac:dyDescent="0.2">
      <c r="B7" s="29" t="s">
        <v>61</v>
      </c>
      <c r="C7" s="30"/>
      <c r="D7" s="30"/>
      <c r="E7" s="31"/>
    </row>
    <row r="8" spans="1:29" x14ac:dyDescent="0.2">
      <c r="B8" s="32"/>
      <c r="C8" s="33"/>
      <c r="D8" s="33"/>
      <c r="E8" s="34"/>
    </row>
    <row r="11" spans="1:29" ht="12.75" customHeight="1" x14ac:dyDescent="0.2">
      <c r="A11" s="22" t="s">
        <v>3</v>
      </c>
      <c r="B11" s="15" t="s">
        <v>54</v>
      </c>
      <c r="C11" s="15" t="s">
        <v>55</v>
      </c>
      <c r="D11" s="15" t="s">
        <v>65</v>
      </c>
      <c r="E11" s="8" t="s">
        <v>53</v>
      </c>
      <c r="F11" t="s">
        <v>29</v>
      </c>
      <c r="G11" t="s">
        <v>30</v>
      </c>
      <c r="H11" t="s">
        <v>31</v>
      </c>
      <c r="I11" t="s">
        <v>32</v>
      </c>
      <c r="J11" t="s">
        <v>33</v>
      </c>
      <c r="K11" t="s">
        <v>34</v>
      </c>
      <c r="L11" t="s">
        <v>35</v>
      </c>
      <c r="M11" t="s">
        <v>36</v>
      </c>
      <c r="N11" t="s">
        <v>37</v>
      </c>
      <c r="O11" t="s">
        <v>38</v>
      </c>
      <c r="P11" t="s">
        <v>39</v>
      </c>
      <c r="Q11" t="s">
        <v>40</v>
      </c>
      <c r="R11" s="2" t="s">
        <v>41</v>
      </c>
      <c r="S11" s="2" t="s">
        <v>42</v>
      </c>
      <c r="T11" s="2" t="s">
        <v>43</v>
      </c>
      <c r="U11" s="2" t="s">
        <v>44</v>
      </c>
      <c r="V11" s="2" t="s">
        <v>45</v>
      </c>
      <c r="W11" s="2" t="s">
        <v>46</v>
      </c>
      <c r="X11" s="2" t="s">
        <v>47</v>
      </c>
      <c r="Y11" s="2" t="s">
        <v>48</v>
      </c>
      <c r="Z11" s="2" t="s">
        <v>49</v>
      </c>
      <c r="AA11" s="2" t="s">
        <v>50</v>
      </c>
      <c r="AB11" s="2" t="s">
        <v>51</v>
      </c>
      <c r="AC11" s="2" t="s">
        <v>52</v>
      </c>
    </row>
    <row r="12" spans="1:29" x14ac:dyDescent="0.2">
      <c r="A12" s="23">
        <v>42142</v>
      </c>
      <c r="B12" s="21">
        <v>0</v>
      </c>
      <c r="C12" s="21">
        <f t="shared" ref="C12:C42" si="0">IF(WEEKDAY(A12,2)&gt;5,1,0)</f>
        <v>0</v>
      </c>
      <c r="D12" s="21">
        <f t="shared" ref="D12:D42" si="1">IF(AND(A12&gt;=$E$3, A12&lt;=$E$4), 1, 0)</f>
        <v>1</v>
      </c>
      <c r="E12" s="20">
        <v>0</v>
      </c>
      <c r="F12" s="20">
        <v>0.57999999999999996</v>
      </c>
      <c r="G12" s="20">
        <v>0.52</v>
      </c>
      <c r="H12" s="20">
        <v>0.49</v>
      </c>
      <c r="I12" s="20">
        <v>0.48</v>
      </c>
      <c r="J12" s="20">
        <v>0.5</v>
      </c>
      <c r="K12" s="20">
        <v>0.54</v>
      </c>
      <c r="L12" s="20">
        <v>0.65</v>
      </c>
      <c r="M12" s="20">
        <v>0.71</v>
      </c>
      <c r="N12" s="20">
        <v>0.67</v>
      </c>
      <c r="O12" s="20">
        <v>0.64</v>
      </c>
      <c r="P12" s="20">
        <v>0.61</v>
      </c>
      <c r="Q12" s="20">
        <v>0.59</v>
      </c>
      <c r="R12" s="19">
        <v>0.57999999999999996</v>
      </c>
      <c r="S12" s="19">
        <v>0.59</v>
      </c>
      <c r="T12" s="19">
        <v>0.63</v>
      </c>
      <c r="U12" s="19">
        <v>0.69</v>
      </c>
      <c r="V12" s="19">
        <v>0.79</v>
      </c>
      <c r="W12" s="19">
        <v>0.91</v>
      </c>
      <c r="X12" s="19">
        <v>0.99</v>
      </c>
      <c r="Y12" s="19">
        <v>1</v>
      </c>
      <c r="Z12" s="19">
        <v>1.06</v>
      </c>
      <c r="AA12" s="20">
        <v>1.06</v>
      </c>
      <c r="AB12" s="20">
        <v>0.89</v>
      </c>
      <c r="AC12" s="20">
        <v>0.71</v>
      </c>
    </row>
    <row r="13" spans="1:29" x14ac:dyDescent="0.2">
      <c r="A13" s="23">
        <v>42142</v>
      </c>
      <c r="B13" s="21">
        <v>0</v>
      </c>
      <c r="C13" s="21">
        <f t="shared" si="0"/>
        <v>0</v>
      </c>
      <c r="D13" s="21">
        <f t="shared" si="1"/>
        <v>1</v>
      </c>
      <c r="E13" s="20">
        <v>1</v>
      </c>
      <c r="F13" s="20">
        <v>0.78</v>
      </c>
      <c r="G13" s="20">
        <v>0.68</v>
      </c>
      <c r="H13" s="20">
        <v>0.62</v>
      </c>
      <c r="I13" s="20">
        <v>0.59</v>
      </c>
      <c r="J13" s="20">
        <v>0.57999999999999996</v>
      </c>
      <c r="K13" s="20">
        <v>0.61</v>
      </c>
      <c r="L13" s="20">
        <v>0.68</v>
      </c>
      <c r="M13" s="20">
        <v>0.73</v>
      </c>
      <c r="N13" s="20">
        <v>0.75</v>
      </c>
      <c r="O13" s="20">
        <v>0.77</v>
      </c>
      <c r="P13" s="20">
        <v>0.8</v>
      </c>
      <c r="Q13" s="20">
        <v>0.85</v>
      </c>
      <c r="R13" s="19">
        <v>0.93</v>
      </c>
      <c r="S13" s="19">
        <v>1.03</v>
      </c>
      <c r="T13" s="19">
        <v>1.1399999999999999</v>
      </c>
      <c r="U13" s="19">
        <v>1.24</v>
      </c>
      <c r="V13" s="19">
        <v>1.33</v>
      </c>
      <c r="W13" s="19">
        <v>1.4</v>
      </c>
      <c r="X13" s="19">
        <v>1.41</v>
      </c>
      <c r="Y13" s="19">
        <v>1.34</v>
      </c>
      <c r="Z13" s="19">
        <v>1.3</v>
      </c>
      <c r="AA13" s="20">
        <v>1.27</v>
      </c>
      <c r="AB13" s="20">
        <v>1.0900000000000001</v>
      </c>
      <c r="AC13" s="20">
        <v>0.87</v>
      </c>
    </row>
    <row r="14" spans="1:29" x14ac:dyDescent="0.2">
      <c r="A14" s="23">
        <v>42143</v>
      </c>
      <c r="B14" s="21">
        <v>0</v>
      </c>
      <c r="C14" s="21">
        <f t="shared" si="0"/>
        <v>0</v>
      </c>
      <c r="D14" s="21">
        <f t="shared" si="1"/>
        <v>1</v>
      </c>
      <c r="E14" s="20">
        <v>0</v>
      </c>
      <c r="F14" s="20">
        <v>0.59</v>
      </c>
      <c r="G14" s="20">
        <v>0.53</v>
      </c>
      <c r="H14" s="20">
        <v>0.5</v>
      </c>
      <c r="I14" s="20">
        <v>0.49</v>
      </c>
      <c r="J14" s="20">
        <v>0.5</v>
      </c>
      <c r="K14" s="20">
        <v>0.54</v>
      </c>
      <c r="L14" s="20">
        <v>0.64</v>
      </c>
      <c r="M14" s="20">
        <v>0.7</v>
      </c>
      <c r="N14" s="20">
        <v>0.66</v>
      </c>
      <c r="O14" s="20">
        <v>0.62</v>
      </c>
      <c r="P14" s="20">
        <v>0.61</v>
      </c>
      <c r="Q14" s="20">
        <v>0.61</v>
      </c>
      <c r="R14" s="19">
        <v>0.63</v>
      </c>
      <c r="S14" s="19">
        <v>0.65</v>
      </c>
      <c r="T14" s="19">
        <v>0.68</v>
      </c>
      <c r="U14" s="19">
        <v>0.75</v>
      </c>
      <c r="V14" s="19">
        <v>0.86</v>
      </c>
      <c r="W14" s="19">
        <v>0.98</v>
      </c>
      <c r="X14" s="19">
        <v>1.05</v>
      </c>
      <c r="Y14" s="19">
        <v>1.07</v>
      </c>
      <c r="Z14" s="19">
        <v>1.1100000000000001</v>
      </c>
      <c r="AA14" s="20">
        <v>1.1000000000000001</v>
      </c>
      <c r="AB14" s="20">
        <v>0.92</v>
      </c>
      <c r="AC14" s="20">
        <v>0.74</v>
      </c>
    </row>
    <row r="15" spans="1:29" x14ac:dyDescent="0.2">
      <c r="A15" s="23">
        <v>42143</v>
      </c>
      <c r="B15" s="21">
        <v>0</v>
      </c>
      <c r="C15" s="21">
        <f t="shared" si="0"/>
        <v>0</v>
      </c>
      <c r="D15" s="21">
        <f t="shared" si="1"/>
        <v>1</v>
      </c>
      <c r="E15" s="20">
        <v>1</v>
      </c>
      <c r="F15" s="20">
        <v>0.73</v>
      </c>
      <c r="G15" s="20">
        <v>0.64</v>
      </c>
      <c r="H15" s="20">
        <v>0.59</v>
      </c>
      <c r="I15" s="20">
        <v>0.56999999999999995</v>
      </c>
      <c r="J15" s="20">
        <v>0.56999999999999995</v>
      </c>
      <c r="K15" s="20">
        <v>0.6</v>
      </c>
      <c r="L15" s="20">
        <v>0.67</v>
      </c>
      <c r="M15" s="20">
        <v>0.72</v>
      </c>
      <c r="N15" s="20">
        <v>0.74</v>
      </c>
      <c r="O15" s="20">
        <v>0.74</v>
      </c>
      <c r="P15" s="20">
        <v>0.74</v>
      </c>
      <c r="Q15" s="20">
        <v>0.75</v>
      </c>
      <c r="R15" s="19">
        <v>0.77</v>
      </c>
      <c r="S15" s="19">
        <v>0.82</v>
      </c>
      <c r="T15" s="19">
        <v>0.9</v>
      </c>
      <c r="U15" s="19">
        <v>1</v>
      </c>
      <c r="V15" s="19">
        <v>1.1299999999999999</v>
      </c>
      <c r="W15" s="19">
        <v>1.26</v>
      </c>
      <c r="X15" s="19">
        <v>1.31</v>
      </c>
      <c r="Y15" s="19">
        <v>1.25</v>
      </c>
      <c r="Z15" s="19">
        <v>1.22</v>
      </c>
      <c r="AA15" s="20">
        <v>1.21</v>
      </c>
      <c r="AB15" s="20">
        <v>1.05</v>
      </c>
      <c r="AC15" s="20">
        <v>0.85</v>
      </c>
    </row>
    <row r="16" spans="1:29" x14ac:dyDescent="0.2">
      <c r="A16" s="23">
        <v>42144</v>
      </c>
      <c r="B16" s="21">
        <v>0</v>
      </c>
      <c r="C16" s="21">
        <f t="shared" si="0"/>
        <v>0</v>
      </c>
      <c r="D16" s="21">
        <f t="shared" si="1"/>
        <v>1</v>
      </c>
      <c r="E16" s="20">
        <v>0</v>
      </c>
      <c r="F16" s="20">
        <v>0.62</v>
      </c>
      <c r="G16" s="20">
        <v>0.55000000000000004</v>
      </c>
      <c r="H16" s="20">
        <v>0.52</v>
      </c>
      <c r="I16" s="20">
        <v>0.5</v>
      </c>
      <c r="J16" s="20">
        <v>0.51</v>
      </c>
      <c r="K16" s="20">
        <v>0.55000000000000004</v>
      </c>
      <c r="L16" s="20">
        <v>0.65</v>
      </c>
      <c r="M16" s="20">
        <v>0.72</v>
      </c>
      <c r="N16" s="20">
        <v>0.69</v>
      </c>
      <c r="O16" s="20">
        <v>0.67</v>
      </c>
      <c r="P16" s="20">
        <v>0.65</v>
      </c>
      <c r="Q16" s="20">
        <v>0.66</v>
      </c>
      <c r="R16" s="19">
        <v>0.68</v>
      </c>
      <c r="S16" s="19">
        <v>0.74</v>
      </c>
      <c r="T16" s="19">
        <v>0.8</v>
      </c>
      <c r="U16" s="19">
        <v>0.91</v>
      </c>
      <c r="V16" s="19">
        <v>1.02</v>
      </c>
      <c r="W16" s="19">
        <v>1.1399999999999999</v>
      </c>
      <c r="X16" s="19">
        <v>1.2</v>
      </c>
      <c r="Y16" s="19">
        <v>1.18</v>
      </c>
      <c r="Z16" s="19">
        <v>1.17</v>
      </c>
      <c r="AA16" s="20">
        <v>1.1399999999999999</v>
      </c>
      <c r="AB16" s="20">
        <v>0.99</v>
      </c>
      <c r="AC16" s="20">
        <v>0.81</v>
      </c>
    </row>
    <row r="17" spans="1:29" x14ac:dyDescent="0.2">
      <c r="A17" s="23">
        <v>42144</v>
      </c>
      <c r="B17" s="21">
        <v>0</v>
      </c>
      <c r="C17" s="21">
        <f t="shared" si="0"/>
        <v>0</v>
      </c>
      <c r="D17" s="21">
        <f t="shared" si="1"/>
        <v>1</v>
      </c>
      <c r="E17" s="20">
        <v>1</v>
      </c>
      <c r="F17" s="20">
        <v>0.7</v>
      </c>
      <c r="G17" s="20">
        <v>0.62</v>
      </c>
      <c r="H17" s="20">
        <v>0.56999999999999995</v>
      </c>
      <c r="I17" s="20">
        <v>0.55000000000000004</v>
      </c>
      <c r="J17" s="20">
        <v>0.55000000000000004</v>
      </c>
      <c r="K17" s="20">
        <v>0.57999999999999996</v>
      </c>
      <c r="L17" s="20">
        <v>0.65</v>
      </c>
      <c r="M17" s="20">
        <v>0.71</v>
      </c>
      <c r="N17" s="20">
        <v>0.73</v>
      </c>
      <c r="O17" s="20">
        <v>0.74</v>
      </c>
      <c r="P17" s="20">
        <v>0.75</v>
      </c>
      <c r="Q17" s="20">
        <v>0.78</v>
      </c>
      <c r="R17" s="19">
        <v>0.83</v>
      </c>
      <c r="S17" s="19">
        <v>0.92</v>
      </c>
      <c r="T17" s="19">
        <v>1.03</v>
      </c>
      <c r="U17" s="19">
        <v>1.19</v>
      </c>
      <c r="V17" s="19">
        <v>1.37</v>
      </c>
      <c r="W17" s="19">
        <v>1.53</v>
      </c>
      <c r="X17" s="19">
        <v>1.58</v>
      </c>
      <c r="Y17" s="19">
        <v>1.51</v>
      </c>
      <c r="Z17" s="19">
        <v>1.4</v>
      </c>
      <c r="AA17" s="20">
        <v>1.35</v>
      </c>
      <c r="AB17" s="20">
        <v>1.18</v>
      </c>
      <c r="AC17" s="20">
        <v>0.96</v>
      </c>
    </row>
    <row r="18" spans="1:29" x14ac:dyDescent="0.2">
      <c r="A18" s="23">
        <v>42145</v>
      </c>
      <c r="B18" s="21">
        <v>0</v>
      </c>
      <c r="C18" s="21">
        <f t="shared" si="0"/>
        <v>0</v>
      </c>
      <c r="D18" s="21">
        <f t="shared" si="1"/>
        <v>1</v>
      </c>
      <c r="E18" s="20">
        <v>0</v>
      </c>
      <c r="F18" s="20">
        <v>0.62</v>
      </c>
      <c r="G18" s="20">
        <v>0.55000000000000004</v>
      </c>
      <c r="H18" s="20">
        <v>0.51</v>
      </c>
      <c r="I18" s="20">
        <v>0.5</v>
      </c>
      <c r="J18" s="20">
        <v>0.51</v>
      </c>
      <c r="K18" s="20">
        <v>0.55000000000000004</v>
      </c>
      <c r="L18" s="20">
        <v>0.64</v>
      </c>
      <c r="M18" s="20">
        <v>0.7</v>
      </c>
      <c r="N18" s="20">
        <v>0.68</v>
      </c>
      <c r="O18" s="20">
        <v>0.65</v>
      </c>
      <c r="P18" s="20">
        <v>0.64</v>
      </c>
      <c r="Q18" s="20">
        <v>0.64</v>
      </c>
      <c r="R18" s="19">
        <v>0.65</v>
      </c>
      <c r="S18" s="19">
        <v>0.65</v>
      </c>
      <c r="T18" s="19">
        <v>0.68</v>
      </c>
      <c r="U18" s="19">
        <v>0.75</v>
      </c>
      <c r="V18" s="19">
        <v>0.85</v>
      </c>
      <c r="W18" s="19">
        <v>0.98</v>
      </c>
      <c r="X18" s="19">
        <v>1.06</v>
      </c>
      <c r="Y18" s="19">
        <v>1.07</v>
      </c>
      <c r="Z18" s="19">
        <v>1.1000000000000001</v>
      </c>
      <c r="AA18" s="20">
        <v>1.08</v>
      </c>
      <c r="AB18" s="20">
        <v>0.92</v>
      </c>
      <c r="AC18" s="20">
        <v>0.74</v>
      </c>
    </row>
    <row r="19" spans="1:29" x14ac:dyDescent="0.2">
      <c r="A19" s="23">
        <v>42145</v>
      </c>
      <c r="B19" s="21">
        <v>0</v>
      </c>
      <c r="C19" s="21">
        <f t="shared" si="0"/>
        <v>0</v>
      </c>
      <c r="D19" s="21">
        <f t="shared" si="1"/>
        <v>1</v>
      </c>
      <c r="E19" s="20">
        <v>1</v>
      </c>
      <c r="F19" s="20">
        <v>1.0900000000000001</v>
      </c>
      <c r="G19" s="20">
        <v>0.91</v>
      </c>
      <c r="H19" s="20">
        <v>0.8</v>
      </c>
      <c r="I19" s="20">
        <v>0.73</v>
      </c>
      <c r="J19" s="20">
        <v>0.69</v>
      </c>
      <c r="K19" s="20">
        <v>0.7</v>
      </c>
      <c r="L19" s="20">
        <v>0.76</v>
      </c>
      <c r="M19" s="20">
        <v>0.83</v>
      </c>
      <c r="N19" s="20">
        <v>0.88</v>
      </c>
      <c r="O19" s="20">
        <v>0.95</v>
      </c>
      <c r="P19" s="20">
        <v>1.06</v>
      </c>
      <c r="Q19" s="20">
        <v>1.2</v>
      </c>
      <c r="R19" s="19">
        <v>1.39</v>
      </c>
      <c r="S19" s="19">
        <v>1.6</v>
      </c>
      <c r="T19" s="19">
        <v>1.81</v>
      </c>
      <c r="U19" s="19">
        <v>2.0099999999999998</v>
      </c>
      <c r="V19" s="19">
        <v>2.21</v>
      </c>
      <c r="W19" s="19">
        <v>2.36</v>
      </c>
      <c r="X19" s="19">
        <v>2.38</v>
      </c>
      <c r="Y19" s="19">
        <v>2.2200000000000002</v>
      </c>
      <c r="Z19" s="19">
        <v>1.97</v>
      </c>
      <c r="AA19" s="20">
        <v>1.76</v>
      </c>
      <c r="AB19" s="20">
        <v>1.45</v>
      </c>
      <c r="AC19" s="20">
        <v>1.1299999999999999</v>
      </c>
    </row>
    <row r="20" spans="1:29" x14ac:dyDescent="0.2">
      <c r="A20" s="23">
        <v>42146</v>
      </c>
      <c r="B20" s="21">
        <v>0</v>
      </c>
      <c r="C20" s="21">
        <f t="shared" si="0"/>
        <v>0</v>
      </c>
      <c r="D20" s="21">
        <f t="shared" si="1"/>
        <v>1</v>
      </c>
      <c r="E20" s="20">
        <v>0</v>
      </c>
      <c r="F20" s="20">
        <v>0.61</v>
      </c>
      <c r="G20" s="20">
        <v>0.54</v>
      </c>
      <c r="H20" s="20">
        <v>0.51</v>
      </c>
      <c r="I20" s="20">
        <v>0.5</v>
      </c>
      <c r="J20" s="20">
        <v>0.5</v>
      </c>
      <c r="K20" s="20">
        <v>0.55000000000000004</v>
      </c>
      <c r="L20" s="20">
        <v>0.64</v>
      </c>
      <c r="M20" s="20">
        <v>0.69</v>
      </c>
      <c r="N20" s="20">
        <v>0.67</v>
      </c>
      <c r="O20" s="20">
        <v>0.65</v>
      </c>
      <c r="P20" s="20">
        <v>0.63</v>
      </c>
      <c r="Q20" s="20">
        <v>0.62</v>
      </c>
      <c r="R20" s="19">
        <v>0.62</v>
      </c>
      <c r="S20" s="19">
        <v>0.64</v>
      </c>
      <c r="T20" s="19">
        <v>0.68</v>
      </c>
      <c r="U20" s="19">
        <v>0.78</v>
      </c>
      <c r="V20" s="19">
        <v>0.89</v>
      </c>
      <c r="W20" s="19">
        <v>1.01</v>
      </c>
      <c r="X20" s="19">
        <v>1.08</v>
      </c>
      <c r="Y20" s="19">
        <v>1.08</v>
      </c>
      <c r="Z20" s="19">
        <v>1.1200000000000001</v>
      </c>
      <c r="AA20" s="20">
        <v>1.1000000000000001</v>
      </c>
      <c r="AB20" s="20">
        <v>0.94</v>
      </c>
      <c r="AC20" s="20">
        <v>0.74</v>
      </c>
    </row>
    <row r="21" spans="1:29" x14ac:dyDescent="0.2">
      <c r="A21" s="23">
        <v>42146</v>
      </c>
      <c r="B21" s="21">
        <v>0</v>
      </c>
      <c r="C21" s="21">
        <f t="shared" si="0"/>
        <v>0</v>
      </c>
      <c r="D21" s="21">
        <f t="shared" si="1"/>
        <v>1</v>
      </c>
      <c r="E21" s="20">
        <v>1</v>
      </c>
      <c r="F21" s="20">
        <v>0.91</v>
      </c>
      <c r="G21" s="20">
        <v>0.77</v>
      </c>
      <c r="H21" s="20">
        <v>0.69</v>
      </c>
      <c r="I21" s="20">
        <v>0.64</v>
      </c>
      <c r="J21" s="20">
        <v>0.63</v>
      </c>
      <c r="K21" s="20">
        <v>0.65</v>
      </c>
      <c r="L21" s="20">
        <v>0.71</v>
      </c>
      <c r="M21" s="20">
        <v>0.78</v>
      </c>
      <c r="N21" s="20">
        <v>0.81</v>
      </c>
      <c r="O21" s="20">
        <v>0.84</v>
      </c>
      <c r="P21" s="20">
        <v>0.89</v>
      </c>
      <c r="Q21" s="20">
        <v>0.98</v>
      </c>
      <c r="R21" s="19">
        <v>1.1100000000000001</v>
      </c>
      <c r="S21" s="19">
        <v>1.28</v>
      </c>
      <c r="T21" s="19">
        <v>1.48</v>
      </c>
      <c r="U21" s="19">
        <v>1.71</v>
      </c>
      <c r="V21" s="19">
        <v>1.93</v>
      </c>
      <c r="W21" s="19">
        <v>2.1</v>
      </c>
      <c r="X21" s="19">
        <v>2.15</v>
      </c>
      <c r="Y21" s="19">
        <v>2.0099999999999998</v>
      </c>
      <c r="Z21" s="19">
        <v>1.82</v>
      </c>
      <c r="AA21" s="20">
        <v>1.67</v>
      </c>
      <c r="AB21" s="20">
        <v>1.38</v>
      </c>
      <c r="AC21" s="20">
        <v>1.0900000000000001</v>
      </c>
    </row>
    <row r="22" spans="1:29" x14ac:dyDescent="0.2">
      <c r="A22" s="17">
        <v>42147</v>
      </c>
      <c r="B22" s="15">
        <v>0</v>
      </c>
      <c r="C22" s="15">
        <f t="shared" si="0"/>
        <v>1</v>
      </c>
      <c r="D22" s="15">
        <f t="shared" si="1"/>
        <v>1</v>
      </c>
      <c r="E22">
        <v>0</v>
      </c>
      <c r="F22">
        <v>0.63</v>
      </c>
      <c r="G22">
        <v>0.56000000000000005</v>
      </c>
      <c r="H22">
        <v>0.52</v>
      </c>
      <c r="I22">
        <v>0.51</v>
      </c>
      <c r="J22">
        <v>0.51</v>
      </c>
      <c r="K22">
        <v>0.56000000000000005</v>
      </c>
      <c r="L22">
        <v>0.64</v>
      </c>
      <c r="M22">
        <v>0.7</v>
      </c>
      <c r="N22">
        <v>0.67</v>
      </c>
      <c r="O22">
        <v>0.64</v>
      </c>
      <c r="P22">
        <v>0.62</v>
      </c>
      <c r="Q22">
        <v>0.62</v>
      </c>
      <c r="R22" s="20">
        <v>0.64</v>
      </c>
      <c r="S22" s="20">
        <v>0.67</v>
      </c>
      <c r="T22" s="20">
        <v>0.74</v>
      </c>
      <c r="U22" s="20">
        <v>0.82</v>
      </c>
      <c r="V22" s="20">
        <v>0.91</v>
      </c>
      <c r="W22" s="20">
        <v>0.98</v>
      </c>
      <c r="X22" s="20">
        <v>1</v>
      </c>
      <c r="Y22" s="20">
        <v>1</v>
      </c>
      <c r="Z22" s="20">
        <v>1.04</v>
      </c>
      <c r="AA22">
        <v>1.02</v>
      </c>
      <c r="AB22">
        <v>0.87</v>
      </c>
      <c r="AC22">
        <v>0.71</v>
      </c>
    </row>
    <row r="23" spans="1:29" x14ac:dyDescent="0.2">
      <c r="A23" s="17">
        <v>42147</v>
      </c>
      <c r="B23" s="15">
        <v>0</v>
      </c>
      <c r="C23" s="15">
        <f t="shared" si="0"/>
        <v>1</v>
      </c>
      <c r="D23" s="15">
        <f t="shared" si="1"/>
        <v>1</v>
      </c>
      <c r="E23">
        <v>1</v>
      </c>
      <c r="F23">
        <v>0.88</v>
      </c>
      <c r="G23">
        <v>0.75</v>
      </c>
      <c r="H23">
        <v>0.68</v>
      </c>
      <c r="I23">
        <v>0.63</v>
      </c>
      <c r="J23">
        <v>0.62</v>
      </c>
      <c r="K23">
        <v>0.64</v>
      </c>
      <c r="L23">
        <v>0.7</v>
      </c>
      <c r="M23">
        <v>0.77</v>
      </c>
      <c r="N23">
        <v>0.81</v>
      </c>
      <c r="O23">
        <v>0.85</v>
      </c>
      <c r="P23">
        <v>0.91</v>
      </c>
      <c r="Q23">
        <v>1</v>
      </c>
      <c r="R23" s="20">
        <v>1.1499999999999999</v>
      </c>
      <c r="S23" s="20">
        <v>1.33</v>
      </c>
      <c r="T23" s="20">
        <v>1.54</v>
      </c>
      <c r="U23" s="20">
        <v>1.77</v>
      </c>
      <c r="V23" s="20">
        <v>2</v>
      </c>
      <c r="W23" s="20">
        <v>2.17</v>
      </c>
      <c r="X23" s="20">
        <v>2.21</v>
      </c>
      <c r="Y23" s="20">
        <v>2.06</v>
      </c>
      <c r="Z23" s="20">
        <v>1.84</v>
      </c>
      <c r="AA23">
        <v>1.67</v>
      </c>
      <c r="AB23">
        <v>1.41</v>
      </c>
      <c r="AC23">
        <v>1.1499999999999999</v>
      </c>
    </row>
    <row r="24" spans="1:29" x14ac:dyDescent="0.2">
      <c r="A24" s="17">
        <v>42148</v>
      </c>
      <c r="B24" s="15">
        <v>0</v>
      </c>
      <c r="C24" s="15">
        <f t="shared" si="0"/>
        <v>1</v>
      </c>
      <c r="D24" s="15">
        <f t="shared" si="1"/>
        <v>1</v>
      </c>
      <c r="E24">
        <v>0</v>
      </c>
      <c r="F24">
        <v>0.59</v>
      </c>
      <c r="G24">
        <v>0.54</v>
      </c>
      <c r="H24">
        <v>0.51</v>
      </c>
      <c r="I24">
        <v>0.5</v>
      </c>
      <c r="J24">
        <v>0.5</v>
      </c>
      <c r="K24">
        <v>0.55000000000000004</v>
      </c>
      <c r="L24">
        <v>0.64</v>
      </c>
      <c r="M24">
        <v>0.7</v>
      </c>
      <c r="N24">
        <v>0.67</v>
      </c>
      <c r="O24">
        <v>0.63</v>
      </c>
      <c r="P24">
        <v>0.61</v>
      </c>
      <c r="Q24">
        <v>0.61</v>
      </c>
      <c r="R24" s="20">
        <v>0.61</v>
      </c>
      <c r="S24" s="20">
        <v>0.63</v>
      </c>
      <c r="T24" s="20">
        <v>0.68</v>
      </c>
      <c r="U24" s="20">
        <v>0.75</v>
      </c>
      <c r="V24" s="20">
        <v>0.86</v>
      </c>
      <c r="W24" s="20">
        <v>0.98</v>
      </c>
      <c r="X24" s="20">
        <v>1.05</v>
      </c>
      <c r="Y24" s="20">
        <v>1.06</v>
      </c>
      <c r="Z24" s="20">
        <v>1.08</v>
      </c>
      <c r="AA24">
        <v>1.0900000000000001</v>
      </c>
      <c r="AB24">
        <v>0.93</v>
      </c>
      <c r="AC24">
        <v>0.75</v>
      </c>
    </row>
    <row r="25" spans="1:29" x14ac:dyDescent="0.2">
      <c r="A25" s="17">
        <v>42148</v>
      </c>
      <c r="B25" s="15">
        <v>0</v>
      </c>
      <c r="C25" s="15">
        <f t="shared" si="0"/>
        <v>1</v>
      </c>
      <c r="D25" s="15">
        <f t="shared" si="1"/>
        <v>1</v>
      </c>
      <c r="E25">
        <v>1</v>
      </c>
      <c r="F25">
        <v>0.94</v>
      </c>
      <c r="G25">
        <v>0.8</v>
      </c>
      <c r="H25">
        <v>0.71</v>
      </c>
      <c r="I25">
        <v>0.67</v>
      </c>
      <c r="J25">
        <v>0.65</v>
      </c>
      <c r="K25">
        <v>0.67</v>
      </c>
      <c r="L25">
        <v>0.74</v>
      </c>
      <c r="M25">
        <v>0.8</v>
      </c>
      <c r="N25">
        <v>0.83</v>
      </c>
      <c r="O25">
        <v>0.87</v>
      </c>
      <c r="P25">
        <v>0.94</v>
      </c>
      <c r="Q25">
        <v>1.03</v>
      </c>
      <c r="R25" s="20">
        <v>1.1499999999999999</v>
      </c>
      <c r="S25" s="20">
        <v>1.27</v>
      </c>
      <c r="T25" s="20">
        <v>1.4</v>
      </c>
      <c r="U25" s="20">
        <v>1.57</v>
      </c>
      <c r="V25" s="20">
        <v>1.75</v>
      </c>
      <c r="W25" s="20">
        <v>1.93</v>
      </c>
      <c r="X25" s="20">
        <v>2.0099999999999998</v>
      </c>
      <c r="Y25" s="20">
        <v>1.94</v>
      </c>
      <c r="Z25" s="20">
        <v>1.82</v>
      </c>
      <c r="AA25">
        <v>1.7</v>
      </c>
      <c r="AB25">
        <v>1.42</v>
      </c>
      <c r="AC25">
        <v>1.1399999999999999</v>
      </c>
    </row>
    <row r="26" spans="1:29" x14ac:dyDescent="0.2">
      <c r="A26" s="23">
        <v>42149</v>
      </c>
      <c r="B26" s="21">
        <v>0</v>
      </c>
      <c r="C26" s="21">
        <f t="shared" si="0"/>
        <v>0</v>
      </c>
      <c r="D26" s="21">
        <f t="shared" si="1"/>
        <v>1</v>
      </c>
      <c r="E26" s="20">
        <v>0</v>
      </c>
      <c r="F26" s="20">
        <v>0.63</v>
      </c>
      <c r="G26" s="20">
        <v>0.56000000000000005</v>
      </c>
      <c r="H26" s="20">
        <v>0.53</v>
      </c>
      <c r="I26" s="20">
        <v>0.51</v>
      </c>
      <c r="J26" s="20">
        <v>0.51</v>
      </c>
      <c r="K26" s="20">
        <v>0.56000000000000005</v>
      </c>
      <c r="L26" s="20">
        <v>0.64</v>
      </c>
      <c r="M26" s="20">
        <v>0.7</v>
      </c>
      <c r="N26" s="20">
        <v>0.68</v>
      </c>
      <c r="O26" s="20">
        <v>0.67</v>
      </c>
      <c r="P26" s="20">
        <v>0.67</v>
      </c>
      <c r="Q26" s="20">
        <v>0.68</v>
      </c>
      <c r="R26" s="19">
        <v>0.72</v>
      </c>
      <c r="S26" s="19">
        <v>0.77</v>
      </c>
      <c r="T26" s="19">
        <v>0.85</v>
      </c>
      <c r="U26" s="19">
        <v>0.98</v>
      </c>
      <c r="V26" s="19">
        <v>1.1100000000000001</v>
      </c>
      <c r="W26" s="19">
        <v>1.21</v>
      </c>
      <c r="X26" s="19">
        <v>1.24</v>
      </c>
      <c r="Y26" s="19">
        <v>1.2</v>
      </c>
      <c r="Z26" s="19">
        <v>1.17</v>
      </c>
      <c r="AA26" s="20">
        <v>1.1499999999999999</v>
      </c>
      <c r="AB26" s="20">
        <v>1.01</v>
      </c>
      <c r="AC26" s="20">
        <v>0.84</v>
      </c>
    </row>
    <row r="27" spans="1:29" x14ac:dyDescent="0.2">
      <c r="A27" s="23">
        <v>42149</v>
      </c>
      <c r="B27" s="21">
        <v>0</v>
      </c>
      <c r="C27" s="21">
        <f t="shared" si="0"/>
        <v>0</v>
      </c>
      <c r="D27" s="21">
        <f t="shared" si="1"/>
        <v>1</v>
      </c>
      <c r="E27" s="20">
        <v>1</v>
      </c>
      <c r="F27" s="20">
        <v>0.93</v>
      </c>
      <c r="G27" s="20">
        <v>0.8</v>
      </c>
      <c r="H27" s="20">
        <v>0.72</v>
      </c>
      <c r="I27" s="20">
        <v>0.67</v>
      </c>
      <c r="J27" s="20">
        <v>0.66</v>
      </c>
      <c r="K27" s="20">
        <v>0.68</v>
      </c>
      <c r="L27" s="20">
        <v>0.74</v>
      </c>
      <c r="M27" s="20">
        <v>0.81</v>
      </c>
      <c r="N27" s="20">
        <v>0.85</v>
      </c>
      <c r="O27" s="20">
        <v>0.91</v>
      </c>
      <c r="P27" s="20">
        <v>1.02</v>
      </c>
      <c r="Q27" s="20">
        <v>1.18</v>
      </c>
      <c r="R27" s="19">
        <v>1.38</v>
      </c>
      <c r="S27" s="19">
        <v>1.6</v>
      </c>
      <c r="T27" s="19">
        <v>1.82</v>
      </c>
      <c r="U27" s="19">
        <v>2.0499999999999998</v>
      </c>
      <c r="V27" s="19">
        <v>2.27</v>
      </c>
      <c r="W27" s="19">
        <v>2.44</v>
      </c>
      <c r="X27" s="19">
        <v>2.4700000000000002</v>
      </c>
      <c r="Y27" s="19">
        <v>2.2799999999999998</v>
      </c>
      <c r="Z27" s="19">
        <v>2.02</v>
      </c>
      <c r="AA27" s="20">
        <v>1.81</v>
      </c>
      <c r="AB27" s="20">
        <v>1.48</v>
      </c>
      <c r="AC27" s="20">
        <v>1.1599999999999999</v>
      </c>
    </row>
    <row r="28" spans="1:29" x14ac:dyDescent="0.2">
      <c r="A28" s="23">
        <v>42150</v>
      </c>
      <c r="B28" s="21">
        <v>0</v>
      </c>
      <c r="C28" s="21">
        <f t="shared" si="0"/>
        <v>0</v>
      </c>
      <c r="D28" s="21">
        <f t="shared" si="1"/>
        <v>1</v>
      </c>
      <c r="E28" s="20">
        <v>0</v>
      </c>
      <c r="F28" s="20">
        <v>0.89</v>
      </c>
      <c r="G28" s="20">
        <v>0.76</v>
      </c>
      <c r="H28" s="20">
        <v>0.69</v>
      </c>
      <c r="I28" s="20">
        <v>0.64</v>
      </c>
      <c r="J28" s="20">
        <v>0.62</v>
      </c>
      <c r="K28" s="20">
        <v>0.64</v>
      </c>
      <c r="L28" s="20">
        <v>0.72</v>
      </c>
      <c r="M28" s="20">
        <v>0.79</v>
      </c>
      <c r="N28" s="20">
        <v>0.84</v>
      </c>
      <c r="O28" s="20">
        <v>0.91</v>
      </c>
      <c r="P28" s="20">
        <v>1.03</v>
      </c>
      <c r="Q28" s="20">
        <v>1.22</v>
      </c>
      <c r="R28" s="19">
        <v>1.45</v>
      </c>
      <c r="S28" s="19">
        <v>1.72</v>
      </c>
      <c r="T28" s="19">
        <v>2.0099999999999998</v>
      </c>
      <c r="U28" s="19">
        <v>2.3199999999999998</v>
      </c>
      <c r="V28" s="19">
        <v>2.62</v>
      </c>
      <c r="W28" s="19">
        <v>2.83</v>
      </c>
      <c r="X28" s="19">
        <v>2.92</v>
      </c>
      <c r="Y28" s="19">
        <v>2.82</v>
      </c>
      <c r="Z28" s="19">
        <v>2.58</v>
      </c>
      <c r="AA28" s="20">
        <v>2.33</v>
      </c>
      <c r="AB28" s="20">
        <v>1.87</v>
      </c>
      <c r="AC28" s="20">
        <v>1.45</v>
      </c>
    </row>
    <row r="29" spans="1:29" x14ac:dyDescent="0.2">
      <c r="A29" s="23">
        <v>42150</v>
      </c>
      <c r="B29" s="21">
        <v>0</v>
      </c>
      <c r="C29" s="21">
        <f t="shared" si="0"/>
        <v>0</v>
      </c>
      <c r="D29" s="21">
        <f t="shared" si="1"/>
        <v>1</v>
      </c>
      <c r="E29" s="20">
        <v>1</v>
      </c>
      <c r="F29" s="20">
        <v>0.94</v>
      </c>
      <c r="G29" s="20">
        <v>0.8</v>
      </c>
      <c r="H29" s="20">
        <v>0.72</v>
      </c>
      <c r="I29" s="20">
        <v>0.67</v>
      </c>
      <c r="J29" s="20">
        <v>0.65</v>
      </c>
      <c r="K29" s="20">
        <v>0.66</v>
      </c>
      <c r="L29" s="20">
        <v>0.72</v>
      </c>
      <c r="M29" s="20">
        <v>0.78</v>
      </c>
      <c r="N29" s="20">
        <v>0.82</v>
      </c>
      <c r="O29" s="20">
        <v>0.85</v>
      </c>
      <c r="P29" s="20">
        <v>0.92</v>
      </c>
      <c r="Q29" s="20">
        <v>1.03</v>
      </c>
      <c r="R29" s="19">
        <v>1.18</v>
      </c>
      <c r="S29" s="19">
        <v>1.36</v>
      </c>
      <c r="T29" s="19">
        <v>1.57</v>
      </c>
      <c r="U29" s="19">
        <v>1.79</v>
      </c>
      <c r="V29" s="19">
        <v>2.0099999999999998</v>
      </c>
      <c r="W29" s="19">
        <v>2.17</v>
      </c>
      <c r="X29" s="19">
        <v>2.21</v>
      </c>
      <c r="Y29" s="19">
        <v>2.0499999999999998</v>
      </c>
      <c r="Z29" s="19">
        <v>1.82</v>
      </c>
      <c r="AA29" s="20">
        <v>1.67</v>
      </c>
      <c r="AB29" s="20">
        <v>1.38</v>
      </c>
      <c r="AC29" s="20">
        <v>1.0900000000000001</v>
      </c>
    </row>
    <row r="30" spans="1:29" x14ac:dyDescent="0.2">
      <c r="A30" s="23">
        <v>42151</v>
      </c>
      <c r="B30" s="21">
        <v>0</v>
      </c>
      <c r="C30" s="21">
        <f t="shared" si="0"/>
        <v>0</v>
      </c>
      <c r="D30" s="21">
        <f t="shared" si="1"/>
        <v>1</v>
      </c>
      <c r="E30" s="20">
        <v>0</v>
      </c>
      <c r="F30" s="20">
        <v>1.18</v>
      </c>
      <c r="G30" s="20">
        <v>0.98</v>
      </c>
      <c r="H30" s="20">
        <v>0.86</v>
      </c>
      <c r="I30" s="20">
        <v>0.77</v>
      </c>
      <c r="J30" s="20">
        <v>0.73</v>
      </c>
      <c r="K30" s="20">
        <v>0.73</v>
      </c>
      <c r="L30" s="20">
        <v>0.79</v>
      </c>
      <c r="M30" s="20">
        <v>0.86</v>
      </c>
      <c r="N30" s="20">
        <v>0.89</v>
      </c>
      <c r="O30" s="20">
        <v>0.94</v>
      </c>
      <c r="P30" s="20">
        <v>1.01</v>
      </c>
      <c r="Q30" s="20">
        <v>1.1000000000000001</v>
      </c>
      <c r="R30" s="19">
        <v>1.2</v>
      </c>
      <c r="S30" s="19">
        <v>1.29</v>
      </c>
      <c r="T30" s="19">
        <v>1.38</v>
      </c>
      <c r="U30" s="19">
        <v>1.43</v>
      </c>
      <c r="V30" s="19">
        <v>1.49</v>
      </c>
      <c r="W30" s="19">
        <v>1.5</v>
      </c>
      <c r="X30" s="19">
        <v>1.45</v>
      </c>
      <c r="Y30" s="19">
        <v>1.36</v>
      </c>
      <c r="Z30" s="19">
        <v>1.34</v>
      </c>
      <c r="AA30" s="20">
        <v>1.31</v>
      </c>
      <c r="AB30" s="20">
        <v>1.1399999999999999</v>
      </c>
      <c r="AC30" s="20">
        <v>0.92</v>
      </c>
    </row>
    <row r="31" spans="1:29" x14ac:dyDescent="0.2">
      <c r="A31" s="23">
        <v>42151</v>
      </c>
      <c r="B31" s="21">
        <v>0</v>
      </c>
      <c r="C31" s="21">
        <f t="shared" si="0"/>
        <v>0</v>
      </c>
      <c r="D31" s="21">
        <f t="shared" si="1"/>
        <v>1</v>
      </c>
      <c r="E31" s="20">
        <v>1</v>
      </c>
      <c r="F31" s="20">
        <v>0.88</v>
      </c>
      <c r="G31" s="20">
        <v>0.76</v>
      </c>
      <c r="H31" s="20">
        <v>0.68</v>
      </c>
      <c r="I31" s="20">
        <v>0.64</v>
      </c>
      <c r="J31" s="20">
        <v>0.63</v>
      </c>
      <c r="K31" s="20">
        <v>0.65</v>
      </c>
      <c r="L31" s="20">
        <v>0.71</v>
      </c>
      <c r="M31" s="20">
        <v>0.77</v>
      </c>
      <c r="N31" s="20">
        <v>0.79</v>
      </c>
      <c r="O31" s="20">
        <v>0.81</v>
      </c>
      <c r="P31" s="20">
        <v>0.86</v>
      </c>
      <c r="Q31" s="20">
        <v>0.93</v>
      </c>
      <c r="R31" s="19">
        <v>1.04</v>
      </c>
      <c r="S31" s="19">
        <v>1.17</v>
      </c>
      <c r="T31" s="19">
        <v>1.33</v>
      </c>
      <c r="U31" s="19">
        <v>1.51</v>
      </c>
      <c r="V31" s="19">
        <v>1.69</v>
      </c>
      <c r="W31" s="19">
        <v>1.84</v>
      </c>
      <c r="X31" s="19">
        <v>1.87</v>
      </c>
      <c r="Y31" s="19">
        <v>1.74</v>
      </c>
      <c r="Z31" s="19">
        <v>1.58</v>
      </c>
      <c r="AA31" s="20">
        <v>1.48</v>
      </c>
      <c r="AB31" s="20">
        <v>1.25</v>
      </c>
      <c r="AC31" s="20">
        <v>0.99</v>
      </c>
    </row>
    <row r="32" spans="1:29" x14ac:dyDescent="0.2">
      <c r="A32" s="23">
        <v>42152</v>
      </c>
      <c r="B32" s="21">
        <v>0</v>
      </c>
      <c r="C32" s="21">
        <f t="shared" si="0"/>
        <v>0</v>
      </c>
      <c r="D32" s="21">
        <f t="shared" si="1"/>
        <v>1</v>
      </c>
      <c r="E32" s="20">
        <v>0</v>
      </c>
      <c r="F32" s="20">
        <v>0.78</v>
      </c>
      <c r="G32" s="20">
        <v>0.69</v>
      </c>
      <c r="H32" s="20">
        <v>0.64</v>
      </c>
      <c r="I32" s="20">
        <v>0.62</v>
      </c>
      <c r="J32" s="20">
        <v>0.61</v>
      </c>
      <c r="K32" s="20">
        <v>0.65</v>
      </c>
      <c r="L32" s="20">
        <v>0.72</v>
      </c>
      <c r="M32" s="20">
        <v>0.8</v>
      </c>
      <c r="N32" s="20">
        <v>0.81</v>
      </c>
      <c r="O32" s="20">
        <v>0.82</v>
      </c>
      <c r="P32" s="20">
        <v>0.85</v>
      </c>
      <c r="Q32" s="20">
        <v>0.88</v>
      </c>
      <c r="R32" s="19">
        <v>0.91</v>
      </c>
      <c r="S32" s="19">
        <v>0.95</v>
      </c>
      <c r="T32" s="19">
        <v>0.99</v>
      </c>
      <c r="U32" s="19">
        <v>1.03</v>
      </c>
      <c r="V32" s="19">
        <v>1.1100000000000001</v>
      </c>
      <c r="W32" s="19">
        <v>1.19</v>
      </c>
      <c r="X32" s="19">
        <v>1.23</v>
      </c>
      <c r="Y32" s="19">
        <v>1.19</v>
      </c>
      <c r="Z32" s="19">
        <v>1.19</v>
      </c>
      <c r="AA32" s="20">
        <v>1.19</v>
      </c>
      <c r="AB32" s="20">
        <v>1.04</v>
      </c>
      <c r="AC32" s="20">
        <v>0.85</v>
      </c>
    </row>
    <row r="33" spans="1:29" x14ac:dyDescent="0.2">
      <c r="A33" s="23">
        <v>42152</v>
      </c>
      <c r="B33" s="21">
        <v>0</v>
      </c>
      <c r="C33" s="21">
        <f t="shared" si="0"/>
        <v>0</v>
      </c>
      <c r="D33" s="21">
        <f t="shared" si="1"/>
        <v>1</v>
      </c>
      <c r="E33" s="20">
        <v>1</v>
      </c>
      <c r="F33" s="20">
        <v>0.82</v>
      </c>
      <c r="G33" s="20">
        <v>0.7</v>
      </c>
      <c r="H33" s="20">
        <v>0.64</v>
      </c>
      <c r="I33" s="20">
        <v>0.61</v>
      </c>
      <c r="J33" s="20">
        <v>0.6</v>
      </c>
      <c r="K33" s="20">
        <v>0.62</v>
      </c>
      <c r="L33" s="20">
        <v>0.69</v>
      </c>
      <c r="M33" s="20">
        <v>0.75</v>
      </c>
      <c r="N33" s="20">
        <v>0.78</v>
      </c>
      <c r="O33" s="20">
        <v>0.79</v>
      </c>
      <c r="P33" s="20">
        <v>0.82</v>
      </c>
      <c r="Q33" s="20">
        <v>0.87</v>
      </c>
      <c r="R33" s="19">
        <v>0.95</v>
      </c>
      <c r="S33" s="19">
        <v>1.07</v>
      </c>
      <c r="T33" s="19">
        <v>1.2</v>
      </c>
      <c r="U33" s="19">
        <v>1.38</v>
      </c>
      <c r="V33" s="19">
        <v>1.54</v>
      </c>
      <c r="W33" s="19">
        <v>1.67</v>
      </c>
      <c r="X33" s="19">
        <v>1.69</v>
      </c>
      <c r="Y33" s="19">
        <v>1.58</v>
      </c>
      <c r="Z33" s="19">
        <v>1.45</v>
      </c>
      <c r="AA33" s="20">
        <v>1.37</v>
      </c>
      <c r="AB33" s="20">
        <v>1.19</v>
      </c>
      <c r="AC33" s="20">
        <v>0.97</v>
      </c>
    </row>
    <row r="34" spans="1:29" x14ac:dyDescent="0.2">
      <c r="A34" s="23">
        <v>42153</v>
      </c>
      <c r="B34" s="21">
        <v>0</v>
      </c>
      <c r="C34" s="21">
        <f t="shared" si="0"/>
        <v>0</v>
      </c>
      <c r="D34" s="21">
        <f t="shared" si="1"/>
        <v>1</v>
      </c>
      <c r="E34" s="20">
        <v>0</v>
      </c>
      <c r="F34" s="20">
        <v>0.69</v>
      </c>
      <c r="G34" s="20">
        <v>0.61</v>
      </c>
      <c r="H34" s="20">
        <v>0.56999999999999995</v>
      </c>
      <c r="I34" s="20">
        <v>0.55000000000000004</v>
      </c>
      <c r="J34" s="20">
        <v>0.55000000000000004</v>
      </c>
      <c r="K34" s="20">
        <v>0.59</v>
      </c>
      <c r="L34" s="20">
        <v>0.66</v>
      </c>
      <c r="M34" s="20">
        <v>0.71</v>
      </c>
      <c r="N34" s="20">
        <v>0.72</v>
      </c>
      <c r="O34" s="20">
        <v>0.74</v>
      </c>
      <c r="P34" s="20">
        <v>0.77</v>
      </c>
      <c r="Q34" s="20">
        <v>0.85</v>
      </c>
      <c r="R34" s="19">
        <v>0.96</v>
      </c>
      <c r="S34" s="19">
        <v>1.1100000000000001</v>
      </c>
      <c r="T34" s="19">
        <v>1.33</v>
      </c>
      <c r="U34" s="19">
        <v>1.56</v>
      </c>
      <c r="V34" s="19">
        <v>1.81</v>
      </c>
      <c r="W34" s="19">
        <v>2.0099999999999998</v>
      </c>
      <c r="X34" s="19">
        <v>2.0699999999999998</v>
      </c>
      <c r="Y34" s="19">
        <v>1.97</v>
      </c>
      <c r="Z34" s="19">
        <v>1.79</v>
      </c>
      <c r="AA34" s="20">
        <v>1.65</v>
      </c>
      <c r="AB34" s="20">
        <v>1.37</v>
      </c>
      <c r="AC34" s="20">
        <v>1.0900000000000001</v>
      </c>
    </row>
    <row r="35" spans="1:29" x14ac:dyDescent="0.2">
      <c r="A35" s="23">
        <v>42153</v>
      </c>
      <c r="B35" s="21">
        <v>0</v>
      </c>
      <c r="C35" s="21">
        <f t="shared" si="0"/>
        <v>0</v>
      </c>
      <c r="D35" s="21">
        <f t="shared" si="1"/>
        <v>1</v>
      </c>
      <c r="E35" s="20">
        <v>1</v>
      </c>
      <c r="F35" s="20">
        <v>1.07</v>
      </c>
      <c r="G35" s="20">
        <v>0.91</v>
      </c>
      <c r="H35" s="20">
        <v>0.8</v>
      </c>
      <c r="I35" s="20">
        <v>0.74</v>
      </c>
      <c r="J35" s="20">
        <v>0.71</v>
      </c>
      <c r="K35" s="20">
        <v>0.73</v>
      </c>
      <c r="L35" s="20">
        <v>0.79</v>
      </c>
      <c r="M35" s="20">
        <v>0.87</v>
      </c>
      <c r="N35" s="20">
        <v>0.95</v>
      </c>
      <c r="O35" s="20">
        <v>1.07</v>
      </c>
      <c r="P35" s="20">
        <v>1.23</v>
      </c>
      <c r="Q35" s="20">
        <v>1.47</v>
      </c>
      <c r="R35" s="19">
        <v>1.75</v>
      </c>
      <c r="S35" s="19">
        <v>2.0299999999999998</v>
      </c>
      <c r="T35" s="19">
        <v>2.27</v>
      </c>
      <c r="U35" s="19">
        <v>2.48</v>
      </c>
      <c r="V35" s="19">
        <v>2.6</v>
      </c>
      <c r="W35" s="19">
        <v>2.63</v>
      </c>
      <c r="X35" s="19">
        <v>2.5499999999999998</v>
      </c>
      <c r="Y35" s="19">
        <v>2.34</v>
      </c>
      <c r="Z35" s="19">
        <v>2.12</v>
      </c>
      <c r="AA35" s="20">
        <v>1.92</v>
      </c>
      <c r="AB35" s="20">
        <v>1.59</v>
      </c>
      <c r="AC35" s="20">
        <v>1.27</v>
      </c>
    </row>
    <row r="36" spans="1:29" x14ac:dyDescent="0.2">
      <c r="A36" s="17">
        <v>42154</v>
      </c>
      <c r="B36" s="15">
        <v>0</v>
      </c>
      <c r="C36" s="15">
        <f t="shared" si="0"/>
        <v>1</v>
      </c>
      <c r="D36" s="15">
        <f t="shared" si="1"/>
        <v>1</v>
      </c>
      <c r="E36">
        <v>0</v>
      </c>
      <c r="F36">
        <v>0.89</v>
      </c>
      <c r="G36">
        <v>0.76</v>
      </c>
      <c r="H36">
        <v>0.68</v>
      </c>
      <c r="I36">
        <v>0.63</v>
      </c>
      <c r="J36">
        <v>0.62</v>
      </c>
      <c r="K36">
        <v>0.64</v>
      </c>
      <c r="L36">
        <v>0.7</v>
      </c>
      <c r="M36">
        <v>0.78</v>
      </c>
      <c r="N36">
        <v>0.83</v>
      </c>
      <c r="O36">
        <v>0.9</v>
      </c>
      <c r="P36">
        <v>0.99</v>
      </c>
      <c r="Q36">
        <v>1.1499999999999999</v>
      </c>
      <c r="R36" s="20">
        <v>1.35</v>
      </c>
      <c r="S36" s="20">
        <v>1.59</v>
      </c>
      <c r="T36" s="20">
        <v>1.86</v>
      </c>
      <c r="U36" s="20">
        <v>2.15</v>
      </c>
      <c r="V36" s="20">
        <v>2.4</v>
      </c>
      <c r="W36" s="20">
        <v>2.59</v>
      </c>
      <c r="X36" s="20">
        <v>2.6</v>
      </c>
      <c r="Y36" s="20">
        <v>2.44</v>
      </c>
      <c r="Z36" s="20">
        <v>2.15</v>
      </c>
      <c r="AA36">
        <v>1.95</v>
      </c>
      <c r="AB36">
        <v>1.63</v>
      </c>
      <c r="AC36">
        <v>1.3</v>
      </c>
    </row>
    <row r="37" spans="1:29" x14ac:dyDescent="0.2">
      <c r="A37" s="17">
        <v>42154</v>
      </c>
      <c r="B37" s="15">
        <v>0</v>
      </c>
      <c r="C37" s="15">
        <f t="shared" si="0"/>
        <v>1</v>
      </c>
      <c r="D37" s="15">
        <f t="shared" si="1"/>
        <v>1</v>
      </c>
      <c r="E37">
        <v>1</v>
      </c>
      <c r="F37">
        <v>1.04</v>
      </c>
      <c r="G37">
        <v>0.9</v>
      </c>
      <c r="H37">
        <v>0.8</v>
      </c>
      <c r="I37">
        <v>0.75</v>
      </c>
      <c r="J37">
        <v>0.73</v>
      </c>
      <c r="K37">
        <v>0.74</v>
      </c>
      <c r="L37">
        <v>0.8</v>
      </c>
      <c r="M37">
        <v>0.87</v>
      </c>
      <c r="N37">
        <v>0.91</v>
      </c>
      <c r="O37">
        <v>0.96</v>
      </c>
      <c r="P37">
        <v>1.06</v>
      </c>
      <c r="Q37">
        <v>1.19</v>
      </c>
      <c r="R37" s="20">
        <v>1.34</v>
      </c>
      <c r="S37" s="20">
        <v>1.53</v>
      </c>
      <c r="T37" s="20">
        <v>1.75</v>
      </c>
      <c r="U37" s="20">
        <v>1.98</v>
      </c>
      <c r="V37" s="20">
        <v>2.2000000000000002</v>
      </c>
      <c r="W37" s="20">
        <v>2.34</v>
      </c>
      <c r="X37" s="20">
        <v>2.3199999999999998</v>
      </c>
      <c r="Y37" s="20">
        <v>2.15</v>
      </c>
      <c r="Z37" s="20">
        <v>1.97</v>
      </c>
      <c r="AA37">
        <v>1.83</v>
      </c>
      <c r="AB37">
        <v>1.53</v>
      </c>
      <c r="AC37">
        <v>1.21</v>
      </c>
    </row>
    <row r="38" spans="1:29" x14ac:dyDescent="0.2">
      <c r="A38" s="17">
        <v>42155</v>
      </c>
      <c r="B38" s="15">
        <v>0</v>
      </c>
      <c r="C38" s="15">
        <f t="shared" si="0"/>
        <v>1</v>
      </c>
      <c r="D38" s="15">
        <f t="shared" si="1"/>
        <v>1</v>
      </c>
      <c r="E38">
        <v>0</v>
      </c>
      <c r="F38">
        <v>0.75</v>
      </c>
      <c r="G38">
        <v>0.65</v>
      </c>
      <c r="H38">
        <v>0.59</v>
      </c>
      <c r="I38">
        <v>0.56000000000000005</v>
      </c>
      <c r="J38">
        <v>0.55000000000000004</v>
      </c>
      <c r="K38">
        <v>0.57999999999999996</v>
      </c>
      <c r="L38">
        <v>0.65</v>
      </c>
      <c r="M38">
        <v>0.7</v>
      </c>
      <c r="N38">
        <v>0.72</v>
      </c>
      <c r="O38">
        <v>0.73</v>
      </c>
      <c r="P38">
        <v>0.74</v>
      </c>
      <c r="Q38">
        <v>0.79</v>
      </c>
      <c r="R38" s="20">
        <v>0.85</v>
      </c>
      <c r="S38" s="20">
        <v>0.94</v>
      </c>
      <c r="T38" s="20">
        <v>1.06</v>
      </c>
      <c r="U38" s="20">
        <v>1.21</v>
      </c>
      <c r="V38" s="20">
        <v>1.37</v>
      </c>
      <c r="W38" s="20">
        <v>1.53</v>
      </c>
      <c r="X38" s="20">
        <v>1.6</v>
      </c>
      <c r="Y38" s="20">
        <v>1.53</v>
      </c>
      <c r="Z38" s="20">
        <v>1.43</v>
      </c>
      <c r="AA38">
        <v>1.33</v>
      </c>
      <c r="AB38">
        <v>1.1100000000000001</v>
      </c>
      <c r="AC38">
        <v>0.87</v>
      </c>
    </row>
    <row r="39" spans="1:29" x14ac:dyDescent="0.2">
      <c r="A39" s="17">
        <v>42155</v>
      </c>
      <c r="B39" s="15">
        <v>0</v>
      </c>
      <c r="C39" s="15">
        <f t="shared" si="0"/>
        <v>1</v>
      </c>
      <c r="D39" s="15">
        <f t="shared" si="1"/>
        <v>1</v>
      </c>
      <c r="E39">
        <v>1</v>
      </c>
      <c r="F39">
        <v>0.99</v>
      </c>
      <c r="G39">
        <v>0.85</v>
      </c>
      <c r="H39">
        <v>0.76</v>
      </c>
      <c r="I39">
        <v>0.71</v>
      </c>
      <c r="J39">
        <v>0.69</v>
      </c>
      <c r="K39">
        <v>0.7</v>
      </c>
      <c r="L39">
        <v>0.76</v>
      </c>
      <c r="M39">
        <v>0.82</v>
      </c>
      <c r="N39">
        <v>0.85</v>
      </c>
      <c r="O39">
        <v>0.88</v>
      </c>
      <c r="P39">
        <v>0.94</v>
      </c>
      <c r="Q39">
        <v>1.03</v>
      </c>
      <c r="R39" s="20">
        <v>1.1399999999999999</v>
      </c>
      <c r="S39" s="20">
        <v>1.28</v>
      </c>
      <c r="T39" s="20">
        <v>1.44</v>
      </c>
      <c r="U39" s="20">
        <v>1.61</v>
      </c>
      <c r="V39" s="20">
        <v>1.77</v>
      </c>
      <c r="W39" s="20">
        <v>1.88</v>
      </c>
      <c r="X39" s="20">
        <v>1.86</v>
      </c>
      <c r="Y39" s="20">
        <v>1.71</v>
      </c>
      <c r="Z39" s="20">
        <v>1.57</v>
      </c>
      <c r="AA39">
        <v>1.48</v>
      </c>
      <c r="AB39">
        <v>1.25</v>
      </c>
      <c r="AC39">
        <v>1</v>
      </c>
    </row>
    <row r="40" spans="1:29" x14ac:dyDescent="0.2">
      <c r="A40" s="23">
        <v>42156</v>
      </c>
      <c r="B40" s="21">
        <v>0</v>
      </c>
      <c r="C40" s="21">
        <f t="shared" si="0"/>
        <v>0</v>
      </c>
      <c r="D40" s="21">
        <f t="shared" si="1"/>
        <v>1</v>
      </c>
      <c r="E40" s="20">
        <v>0</v>
      </c>
      <c r="F40" s="20">
        <v>0.72</v>
      </c>
      <c r="G40" s="20">
        <v>0.63</v>
      </c>
      <c r="H40" s="20">
        <v>0.56999999999999995</v>
      </c>
      <c r="I40" s="20">
        <v>0.55000000000000004</v>
      </c>
      <c r="J40" s="20">
        <v>0.55000000000000004</v>
      </c>
      <c r="K40" s="20">
        <v>0.56999999999999995</v>
      </c>
      <c r="L40" s="20">
        <v>0.64</v>
      </c>
      <c r="M40" s="20">
        <v>0.69</v>
      </c>
      <c r="N40" s="20">
        <v>0.7</v>
      </c>
      <c r="O40" s="20">
        <v>0.7</v>
      </c>
      <c r="P40" s="20">
        <v>0.71</v>
      </c>
      <c r="Q40" s="20">
        <v>0.75</v>
      </c>
      <c r="R40" s="19">
        <v>0.82</v>
      </c>
      <c r="S40" s="19">
        <v>0.93</v>
      </c>
      <c r="T40" s="19">
        <v>1.0900000000000001</v>
      </c>
      <c r="U40" s="19">
        <v>1.29</v>
      </c>
      <c r="V40" s="19">
        <v>1.52</v>
      </c>
      <c r="W40" s="19">
        <v>1.75</v>
      </c>
      <c r="X40" s="19">
        <v>1.85</v>
      </c>
      <c r="Y40" s="19">
        <v>1.75</v>
      </c>
      <c r="Z40" s="19">
        <v>1.6</v>
      </c>
      <c r="AA40" s="20">
        <v>1.47</v>
      </c>
      <c r="AB40" s="20">
        <v>1.22</v>
      </c>
      <c r="AC40" s="20">
        <v>0.95</v>
      </c>
    </row>
    <row r="41" spans="1:29" x14ac:dyDescent="0.2">
      <c r="A41" s="23">
        <v>42156</v>
      </c>
      <c r="B41" s="21">
        <v>0</v>
      </c>
      <c r="C41" s="21">
        <f t="shared" si="0"/>
        <v>0</v>
      </c>
      <c r="D41" s="21">
        <f t="shared" si="1"/>
        <v>1</v>
      </c>
      <c r="E41" s="20">
        <v>1</v>
      </c>
      <c r="F41" s="20">
        <v>0.82</v>
      </c>
      <c r="G41" s="20">
        <v>0.71</v>
      </c>
      <c r="H41" s="20">
        <v>0.65</v>
      </c>
      <c r="I41" s="20">
        <v>0.61</v>
      </c>
      <c r="J41" s="20">
        <v>0.61</v>
      </c>
      <c r="K41" s="20">
        <v>0.63</v>
      </c>
      <c r="L41" s="20">
        <v>0.7</v>
      </c>
      <c r="M41" s="20">
        <v>0.76</v>
      </c>
      <c r="N41" s="20">
        <v>0.77</v>
      </c>
      <c r="O41" s="20">
        <v>0.79</v>
      </c>
      <c r="P41" s="20">
        <v>0.83</v>
      </c>
      <c r="Q41" s="20">
        <v>0.88</v>
      </c>
      <c r="R41" s="19">
        <v>0.97</v>
      </c>
      <c r="S41" s="19">
        <v>1.0900000000000001</v>
      </c>
      <c r="T41" s="19">
        <v>1.23</v>
      </c>
      <c r="U41" s="19">
        <v>1.4</v>
      </c>
      <c r="V41" s="19">
        <v>1.56</v>
      </c>
      <c r="W41" s="19">
        <v>1.69</v>
      </c>
      <c r="X41" s="19">
        <v>1.7</v>
      </c>
      <c r="Y41" s="19">
        <v>1.58</v>
      </c>
      <c r="Z41" s="19">
        <v>1.47</v>
      </c>
      <c r="AA41" s="20">
        <v>1.4</v>
      </c>
      <c r="AB41" s="20">
        <v>1.19</v>
      </c>
      <c r="AC41" s="20">
        <v>0.96</v>
      </c>
    </row>
    <row r="42" spans="1:29" x14ac:dyDescent="0.2">
      <c r="A42" s="23">
        <v>42157</v>
      </c>
      <c r="B42" s="21">
        <v>0</v>
      </c>
      <c r="C42" s="21">
        <f t="shared" si="0"/>
        <v>0</v>
      </c>
      <c r="D42" s="21">
        <f t="shared" si="1"/>
        <v>1</v>
      </c>
      <c r="E42" s="20">
        <v>0</v>
      </c>
      <c r="F42" s="20">
        <v>0.77</v>
      </c>
      <c r="G42" s="20">
        <v>0.66</v>
      </c>
      <c r="H42" s="20">
        <v>0.6</v>
      </c>
      <c r="I42" s="20">
        <v>0.56999999999999995</v>
      </c>
      <c r="J42" s="20">
        <v>0.56000000000000005</v>
      </c>
      <c r="K42" s="20">
        <v>0.59</v>
      </c>
      <c r="L42" s="20">
        <v>0.65</v>
      </c>
      <c r="M42" s="20">
        <v>0.7</v>
      </c>
      <c r="N42" s="20">
        <v>0.72</v>
      </c>
      <c r="O42" s="20">
        <v>0.74</v>
      </c>
      <c r="P42" s="20">
        <v>0.77</v>
      </c>
      <c r="Q42" s="20">
        <v>0.85</v>
      </c>
      <c r="R42" s="19">
        <v>0.97</v>
      </c>
      <c r="S42" s="19">
        <v>1.1200000000000001</v>
      </c>
      <c r="T42" s="19">
        <v>1.33</v>
      </c>
      <c r="U42" s="19">
        <v>1.56</v>
      </c>
      <c r="V42" s="19">
        <v>1.82</v>
      </c>
      <c r="W42" s="19">
        <v>2.0499999999999998</v>
      </c>
      <c r="X42" s="19">
        <v>2.11</v>
      </c>
      <c r="Y42" s="19">
        <v>1.98</v>
      </c>
      <c r="Z42" s="19">
        <v>1.76</v>
      </c>
      <c r="AA42" s="20">
        <v>1.6</v>
      </c>
      <c r="AB42" s="20">
        <v>1.3</v>
      </c>
      <c r="AC42" s="20">
        <v>1.01</v>
      </c>
    </row>
    <row r="43" spans="1:29" x14ac:dyDescent="0.2">
      <c r="A43" s="23">
        <v>42157</v>
      </c>
      <c r="B43" s="21">
        <v>0</v>
      </c>
      <c r="C43" s="21">
        <f t="shared" ref="C43:C106" si="2">IF(WEEKDAY(A43,2)&gt;5,1,0)</f>
        <v>0</v>
      </c>
      <c r="D43" s="21">
        <f t="shared" ref="D43:D106" si="3">IF(AND(A43&gt;=$E$3, A43&lt;=$E$4), 1, 0)</f>
        <v>1</v>
      </c>
      <c r="E43" s="20">
        <v>1</v>
      </c>
      <c r="F43" s="20">
        <v>0.79</v>
      </c>
      <c r="G43" s="20">
        <v>0.68</v>
      </c>
      <c r="H43" s="20">
        <v>0.62</v>
      </c>
      <c r="I43" s="20">
        <v>0.6</v>
      </c>
      <c r="J43" s="20">
        <v>0.59</v>
      </c>
      <c r="K43" s="20">
        <v>0.62</v>
      </c>
      <c r="L43" s="20">
        <v>0.68</v>
      </c>
      <c r="M43" s="20">
        <v>0.74</v>
      </c>
      <c r="N43" s="20">
        <v>0.77</v>
      </c>
      <c r="O43" s="20">
        <v>0.79</v>
      </c>
      <c r="P43" s="20">
        <v>0.81</v>
      </c>
      <c r="Q43" s="20">
        <v>0.86</v>
      </c>
      <c r="R43" s="19">
        <v>0.93</v>
      </c>
      <c r="S43" s="19">
        <v>1.03</v>
      </c>
      <c r="T43" s="19">
        <v>1.17</v>
      </c>
      <c r="U43" s="19">
        <v>1.33</v>
      </c>
      <c r="V43" s="19">
        <v>1.52</v>
      </c>
      <c r="W43" s="19">
        <v>1.66</v>
      </c>
      <c r="X43" s="19">
        <v>1.69</v>
      </c>
      <c r="Y43" s="19">
        <v>1.59</v>
      </c>
      <c r="Z43" s="19">
        <v>1.48</v>
      </c>
      <c r="AA43" s="20">
        <v>1.4</v>
      </c>
      <c r="AB43" s="20">
        <v>1.22</v>
      </c>
      <c r="AC43" s="20">
        <v>1</v>
      </c>
    </row>
    <row r="44" spans="1:29" x14ac:dyDescent="0.2">
      <c r="A44" s="23">
        <v>42158</v>
      </c>
      <c r="B44" s="21">
        <v>0</v>
      </c>
      <c r="C44" s="21">
        <f t="shared" si="2"/>
        <v>0</v>
      </c>
      <c r="D44" s="21">
        <f t="shared" si="3"/>
        <v>1</v>
      </c>
      <c r="E44" s="20">
        <v>0</v>
      </c>
      <c r="F44" s="20">
        <v>0.82</v>
      </c>
      <c r="G44" s="20">
        <v>0.7</v>
      </c>
      <c r="H44" s="20">
        <v>0.63</v>
      </c>
      <c r="I44" s="20">
        <v>0.59</v>
      </c>
      <c r="J44" s="20">
        <v>0.57999999999999996</v>
      </c>
      <c r="K44" s="20">
        <v>0.6</v>
      </c>
      <c r="L44" s="20">
        <v>0.66</v>
      </c>
      <c r="M44" s="20">
        <v>0.72</v>
      </c>
      <c r="N44" s="20">
        <v>0.74</v>
      </c>
      <c r="O44" s="20">
        <v>0.74</v>
      </c>
      <c r="P44" s="20">
        <v>0.79</v>
      </c>
      <c r="Q44" s="20">
        <v>0.87</v>
      </c>
      <c r="R44" s="19">
        <v>0.98</v>
      </c>
      <c r="S44" s="19">
        <v>1.1299999999999999</v>
      </c>
      <c r="T44" s="19">
        <v>1.3</v>
      </c>
      <c r="U44" s="19">
        <v>1.49</v>
      </c>
      <c r="V44" s="19">
        <v>1.67</v>
      </c>
      <c r="W44" s="19">
        <v>1.82</v>
      </c>
      <c r="X44" s="19">
        <v>1.86</v>
      </c>
      <c r="Y44" s="19">
        <v>1.72</v>
      </c>
      <c r="Z44" s="19">
        <v>1.55</v>
      </c>
      <c r="AA44" s="20">
        <v>1.43</v>
      </c>
      <c r="AB44" s="20">
        <v>1.19</v>
      </c>
      <c r="AC44" s="20">
        <v>0.94</v>
      </c>
    </row>
    <row r="45" spans="1:29" x14ac:dyDescent="0.2">
      <c r="A45" s="23">
        <v>42158</v>
      </c>
      <c r="B45" s="21">
        <v>0</v>
      </c>
      <c r="C45" s="21">
        <f t="shared" si="2"/>
        <v>0</v>
      </c>
      <c r="D45" s="21">
        <f t="shared" si="3"/>
        <v>1</v>
      </c>
      <c r="E45" s="20">
        <v>1</v>
      </c>
      <c r="F45" s="20">
        <v>0.79</v>
      </c>
      <c r="G45" s="20">
        <v>0.7</v>
      </c>
      <c r="H45" s="20">
        <v>0.64</v>
      </c>
      <c r="I45" s="20">
        <v>0.61</v>
      </c>
      <c r="J45" s="20">
        <v>0.6</v>
      </c>
      <c r="K45" s="20">
        <v>0.63</v>
      </c>
      <c r="L45" s="20">
        <v>0.69</v>
      </c>
      <c r="M45" s="20">
        <v>0.76</v>
      </c>
      <c r="N45" s="20">
        <v>0.79</v>
      </c>
      <c r="O45" s="20">
        <v>0.82</v>
      </c>
      <c r="P45" s="20">
        <v>0.85</v>
      </c>
      <c r="Q45" s="20">
        <v>0.91</v>
      </c>
      <c r="R45" s="19">
        <v>1.01</v>
      </c>
      <c r="S45" s="19">
        <v>1.1100000000000001</v>
      </c>
      <c r="T45" s="19">
        <v>1.24</v>
      </c>
      <c r="U45" s="19">
        <v>1.41</v>
      </c>
      <c r="V45" s="19">
        <v>1.59</v>
      </c>
      <c r="W45" s="19">
        <v>1.74</v>
      </c>
      <c r="X45" s="19">
        <v>1.78</v>
      </c>
      <c r="Y45" s="19">
        <v>1.67</v>
      </c>
      <c r="Z45" s="19">
        <v>1.56</v>
      </c>
      <c r="AA45" s="20">
        <v>1.47</v>
      </c>
      <c r="AB45" s="20">
        <v>1.24</v>
      </c>
      <c r="AC45" s="20">
        <v>0.99</v>
      </c>
    </row>
    <row r="46" spans="1:29" x14ac:dyDescent="0.2">
      <c r="A46" s="23">
        <v>42159</v>
      </c>
      <c r="B46" s="21">
        <v>0</v>
      </c>
      <c r="C46" s="21">
        <f t="shared" si="2"/>
        <v>0</v>
      </c>
      <c r="D46" s="21">
        <f t="shared" si="3"/>
        <v>1</v>
      </c>
      <c r="E46" s="20">
        <v>0</v>
      </c>
      <c r="F46" s="20">
        <v>0.77</v>
      </c>
      <c r="G46" s="20">
        <v>0.66</v>
      </c>
      <c r="H46" s="20">
        <v>0.6</v>
      </c>
      <c r="I46" s="20">
        <v>0.56999999999999995</v>
      </c>
      <c r="J46" s="20">
        <v>0.56000000000000005</v>
      </c>
      <c r="K46" s="20">
        <v>0.59</v>
      </c>
      <c r="L46" s="20">
        <v>0.64</v>
      </c>
      <c r="M46" s="20">
        <v>0.7</v>
      </c>
      <c r="N46" s="20">
        <v>0.71</v>
      </c>
      <c r="O46" s="20">
        <v>0.73</v>
      </c>
      <c r="P46" s="20">
        <v>0.75</v>
      </c>
      <c r="Q46" s="20">
        <v>0.79</v>
      </c>
      <c r="R46" s="19">
        <v>0.88</v>
      </c>
      <c r="S46" s="19">
        <v>1.01</v>
      </c>
      <c r="T46" s="19">
        <v>1.18</v>
      </c>
      <c r="U46" s="19">
        <v>1.4</v>
      </c>
      <c r="V46" s="19">
        <v>1.63</v>
      </c>
      <c r="W46" s="19">
        <v>1.81</v>
      </c>
      <c r="X46" s="19">
        <v>1.86</v>
      </c>
      <c r="Y46" s="19">
        <v>1.74</v>
      </c>
      <c r="Z46" s="19">
        <v>1.56</v>
      </c>
      <c r="AA46" s="20">
        <v>1.43</v>
      </c>
      <c r="AB46" s="20">
        <v>1.22</v>
      </c>
      <c r="AC46" s="20">
        <v>0.98</v>
      </c>
    </row>
    <row r="47" spans="1:29" x14ac:dyDescent="0.2">
      <c r="A47" s="23">
        <v>42159</v>
      </c>
      <c r="B47" s="21">
        <v>0</v>
      </c>
      <c r="C47" s="21">
        <f t="shared" si="2"/>
        <v>0</v>
      </c>
      <c r="D47" s="21">
        <f t="shared" si="3"/>
        <v>1</v>
      </c>
      <c r="E47" s="20">
        <v>1</v>
      </c>
      <c r="F47" s="20">
        <v>0.82</v>
      </c>
      <c r="G47" s="20">
        <v>0.71</v>
      </c>
      <c r="H47" s="20">
        <v>0.65</v>
      </c>
      <c r="I47" s="20">
        <v>0.62</v>
      </c>
      <c r="J47" s="20">
        <v>0.61</v>
      </c>
      <c r="K47" s="20">
        <v>0.63</v>
      </c>
      <c r="L47" s="20">
        <v>0.69</v>
      </c>
      <c r="M47" s="20">
        <v>0.76</v>
      </c>
      <c r="N47" s="20">
        <v>0.78</v>
      </c>
      <c r="O47" s="20">
        <v>0.79</v>
      </c>
      <c r="P47" s="20">
        <v>0.82</v>
      </c>
      <c r="Q47" s="20">
        <v>0.87</v>
      </c>
      <c r="R47" s="19">
        <v>0.94</v>
      </c>
      <c r="S47" s="19">
        <v>1.05</v>
      </c>
      <c r="T47" s="19">
        <v>1.19</v>
      </c>
      <c r="U47" s="19">
        <v>1.36</v>
      </c>
      <c r="V47" s="19">
        <v>1.55</v>
      </c>
      <c r="W47" s="19">
        <v>1.7</v>
      </c>
      <c r="X47" s="19">
        <v>1.74</v>
      </c>
      <c r="Y47" s="19">
        <v>1.62</v>
      </c>
      <c r="Z47" s="19">
        <v>1.52</v>
      </c>
      <c r="AA47" s="20">
        <v>1.42</v>
      </c>
      <c r="AB47" s="20">
        <v>1.19</v>
      </c>
      <c r="AC47" s="20">
        <v>0.94</v>
      </c>
    </row>
    <row r="48" spans="1:29" x14ac:dyDescent="0.2">
      <c r="A48" s="23">
        <v>42160</v>
      </c>
      <c r="B48" s="21">
        <v>0</v>
      </c>
      <c r="C48" s="21">
        <f t="shared" si="2"/>
        <v>0</v>
      </c>
      <c r="D48" s="21">
        <f t="shared" si="3"/>
        <v>1</v>
      </c>
      <c r="E48" s="20">
        <v>0</v>
      </c>
      <c r="F48" s="20">
        <v>0.74</v>
      </c>
      <c r="G48" s="20">
        <v>0.64</v>
      </c>
      <c r="H48" s="20">
        <v>0.57999999999999996</v>
      </c>
      <c r="I48" s="20">
        <v>0.56000000000000005</v>
      </c>
      <c r="J48" s="20">
        <v>0.55000000000000004</v>
      </c>
      <c r="K48" s="20">
        <v>0.56999999999999995</v>
      </c>
      <c r="L48" s="20">
        <v>0.63</v>
      </c>
      <c r="M48" s="20">
        <v>0.68</v>
      </c>
      <c r="N48" s="20">
        <v>0.69</v>
      </c>
      <c r="O48" s="20">
        <v>0.69</v>
      </c>
      <c r="P48" s="20">
        <v>0.71</v>
      </c>
      <c r="Q48" s="20">
        <v>0.74</v>
      </c>
      <c r="R48" s="19">
        <v>0.8</v>
      </c>
      <c r="S48" s="19">
        <v>0.88</v>
      </c>
      <c r="T48" s="19">
        <v>1</v>
      </c>
      <c r="U48" s="19">
        <v>1.17</v>
      </c>
      <c r="V48" s="19">
        <v>1.35</v>
      </c>
      <c r="W48" s="19">
        <v>1.55</v>
      </c>
      <c r="X48" s="19">
        <v>1.64</v>
      </c>
      <c r="Y48" s="19">
        <v>1.57</v>
      </c>
      <c r="Z48" s="19">
        <v>1.45</v>
      </c>
      <c r="AA48" s="20">
        <v>1.37</v>
      </c>
      <c r="AB48" s="20">
        <v>1.1499999999999999</v>
      </c>
      <c r="AC48" s="20">
        <v>0.9</v>
      </c>
    </row>
    <row r="49" spans="1:29" x14ac:dyDescent="0.2">
      <c r="A49" s="23">
        <v>42160</v>
      </c>
      <c r="B49" s="21">
        <v>0</v>
      </c>
      <c r="C49" s="21">
        <f t="shared" si="2"/>
        <v>0</v>
      </c>
      <c r="D49" s="21">
        <f t="shared" si="3"/>
        <v>1</v>
      </c>
      <c r="E49" s="20">
        <v>1</v>
      </c>
      <c r="F49" s="20">
        <v>0.78</v>
      </c>
      <c r="G49" s="20">
        <v>0.68</v>
      </c>
      <c r="H49" s="20">
        <v>0.62</v>
      </c>
      <c r="I49" s="20">
        <v>0.59</v>
      </c>
      <c r="J49" s="20">
        <v>0.59</v>
      </c>
      <c r="K49" s="20">
        <v>0.61</v>
      </c>
      <c r="L49" s="20">
        <v>0.67</v>
      </c>
      <c r="M49" s="20">
        <v>0.73</v>
      </c>
      <c r="N49" s="20">
        <v>0.75</v>
      </c>
      <c r="O49" s="20">
        <v>0.75</v>
      </c>
      <c r="P49" s="20">
        <v>0.77</v>
      </c>
      <c r="Q49" s="20">
        <v>0.81</v>
      </c>
      <c r="R49" s="19">
        <v>0.87</v>
      </c>
      <c r="S49" s="19">
        <v>0.97</v>
      </c>
      <c r="T49" s="19">
        <v>1.1000000000000001</v>
      </c>
      <c r="U49" s="19">
        <v>1.28</v>
      </c>
      <c r="V49" s="19">
        <v>1.48</v>
      </c>
      <c r="W49" s="19">
        <v>1.65</v>
      </c>
      <c r="X49" s="19">
        <v>1.71</v>
      </c>
      <c r="Y49" s="19">
        <v>1.6</v>
      </c>
      <c r="Z49" s="19">
        <v>1.49</v>
      </c>
      <c r="AA49" s="20">
        <v>1.41</v>
      </c>
      <c r="AB49" s="20">
        <v>1.2</v>
      </c>
      <c r="AC49" s="20">
        <v>0.96</v>
      </c>
    </row>
    <row r="50" spans="1:29" x14ac:dyDescent="0.2">
      <c r="A50" s="17">
        <v>42161</v>
      </c>
      <c r="B50" s="15">
        <v>0</v>
      </c>
      <c r="C50" s="15">
        <f t="shared" si="2"/>
        <v>1</v>
      </c>
      <c r="D50" s="15">
        <f t="shared" si="3"/>
        <v>1</v>
      </c>
      <c r="E50">
        <v>0</v>
      </c>
      <c r="F50">
        <v>0.73</v>
      </c>
      <c r="G50">
        <v>0.63</v>
      </c>
      <c r="H50">
        <v>0.57999999999999996</v>
      </c>
      <c r="I50">
        <v>0.56000000000000005</v>
      </c>
      <c r="J50">
        <v>0.55000000000000004</v>
      </c>
      <c r="K50">
        <v>0.57999999999999996</v>
      </c>
      <c r="L50">
        <v>0.64</v>
      </c>
      <c r="M50">
        <v>0.69</v>
      </c>
      <c r="N50">
        <v>0.71</v>
      </c>
      <c r="O50">
        <v>0.71</v>
      </c>
      <c r="P50">
        <v>0.72</v>
      </c>
      <c r="Q50">
        <v>0.78</v>
      </c>
      <c r="R50" s="20">
        <v>0.88</v>
      </c>
      <c r="S50" s="20">
        <v>1.02</v>
      </c>
      <c r="T50" s="20">
        <v>1.19</v>
      </c>
      <c r="U50" s="20">
        <v>1.41</v>
      </c>
      <c r="V50" s="20">
        <v>1.64</v>
      </c>
      <c r="W50" s="20">
        <v>1.83</v>
      </c>
      <c r="X50" s="20">
        <v>1.92</v>
      </c>
      <c r="Y50" s="20">
        <v>1.82</v>
      </c>
      <c r="Z50" s="20">
        <v>1.64</v>
      </c>
      <c r="AA50">
        <v>1.51</v>
      </c>
      <c r="AB50">
        <v>1.25</v>
      </c>
      <c r="AC50">
        <v>0.97</v>
      </c>
    </row>
    <row r="51" spans="1:29" x14ac:dyDescent="0.2">
      <c r="A51" s="17">
        <v>42161</v>
      </c>
      <c r="B51" s="15">
        <v>0</v>
      </c>
      <c r="C51" s="15">
        <f t="shared" si="2"/>
        <v>1</v>
      </c>
      <c r="D51" s="15">
        <f t="shared" si="3"/>
        <v>1</v>
      </c>
      <c r="E51">
        <v>1</v>
      </c>
      <c r="F51">
        <v>0.79</v>
      </c>
      <c r="G51">
        <v>0.69</v>
      </c>
      <c r="H51">
        <v>0.63</v>
      </c>
      <c r="I51">
        <v>0.6</v>
      </c>
      <c r="J51">
        <v>0.59</v>
      </c>
      <c r="K51">
        <v>0.62</v>
      </c>
      <c r="L51">
        <v>0.68</v>
      </c>
      <c r="M51">
        <v>0.74</v>
      </c>
      <c r="N51">
        <v>0.76</v>
      </c>
      <c r="O51">
        <v>0.78</v>
      </c>
      <c r="P51">
        <v>0.83</v>
      </c>
      <c r="Q51">
        <v>0.91</v>
      </c>
      <c r="R51" s="20">
        <v>1.05</v>
      </c>
      <c r="S51" s="20">
        <v>1.23</v>
      </c>
      <c r="T51" s="20">
        <v>1.47</v>
      </c>
      <c r="U51" s="20">
        <v>1.76</v>
      </c>
      <c r="V51" s="20">
        <v>2.04</v>
      </c>
      <c r="W51" s="20">
        <v>2.2599999999999998</v>
      </c>
      <c r="X51" s="20">
        <v>2.35</v>
      </c>
      <c r="Y51" s="20">
        <v>2.2200000000000002</v>
      </c>
      <c r="Z51" s="20">
        <v>2</v>
      </c>
      <c r="AA51">
        <v>1.81</v>
      </c>
      <c r="AB51">
        <v>1.48</v>
      </c>
      <c r="AC51">
        <v>1.1599999999999999</v>
      </c>
    </row>
    <row r="52" spans="1:29" x14ac:dyDescent="0.2">
      <c r="A52" s="17">
        <v>42162</v>
      </c>
      <c r="B52" s="15">
        <v>0</v>
      </c>
      <c r="C52" s="15">
        <f t="shared" si="2"/>
        <v>1</v>
      </c>
      <c r="D52" s="15">
        <f t="shared" si="3"/>
        <v>1</v>
      </c>
      <c r="E52">
        <v>0</v>
      </c>
      <c r="F52">
        <v>0.8</v>
      </c>
      <c r="G52">
        <v>0.69</v>
      </c>
      <c r="H52">
        <v>0.62</v>
      </c>
      <c r="I52">
        <v>0.59</v>
      </c>
      <c r="J52">
        <v>0.57999999999999996</v>
      </c>
      <c r="K52">
        <v>0.6</v>
      </c>
      <c r="L52">
        <v>0.66</v>
      </c>
      <c r="M52">
        <v>0.72</v>
      </c>
      <c r="N52">
        <v>0.73</v>
      </c>
      <c r="O52">
        <v>0.74</v>
      </c>
      <c r="P52">
        <v>0.78</v>
      </c>
      <c r="Q52">
        <v>0.86</v>
      </c>
      <c r="R52" s="20">
        <v>1</v>
      </c>
      <c r="S52" s="20">
        <v>1.17</v>
      </c>
      <c r="T52" s="20">
        <v>1.38</v>
      </c>
      <c r="U52" s="20">
        <v>1.65</v>
      </c>
      <c r="V52" s="20">
        <v>1.91</v>
      </c>
      <c r="W52" s="20">
        <v>2.13</v>
      </c>
      <c r="X52" s="20">
        <v>2.21</v>
      </c>
      <c r="Y52" s="20">
        <v>2.09</v>
      </c>
      <c r="Z52" s="20">
        <v>1.89</v>
      </c>
      <c r="AA52">
        <v>1.73</v>
      </c>
      <c r="AB52">
        <v>1.43</v>
      </c>
      <c r="AC52">
        <v>1.1299999999999999</v>
      </c>
    </row>
    <row r="53" spans="1:29" x14ac:dyDescent="0.2">
      <c r="A53" s="17">
        <v>42162</v>
      </c>
      <c r="B53" s="15">
        <v>0</v>
      </c>
      <c r="C53" s="15">
        <f t="shared" si="2"/>
        <v>1</v>
      </c>
      <c r="D53" s="15">
        <f t="shared" si="3"/>
        <v>1</v>
      </c>
      <c r="E53">
        <v>1</v>
      </c>
      <c r="F53">
        <v>0.93</v>
      </c>
      <c r="G53">
        <v>0.79</v>
      </c>
      <c r="H53">
        <v>0.7</v>
      </c>
      <c r="I53">
        <v>0.66</v>
      </c>
      <c r="J53">
        <v>0.63</v>
      </c>
      <c r="K53">
        <v>0.65</v>
      </c>
      <c r="L53">
        <v>0.71</v>
      </c>
      <c r="M53">
        <v>0.78</v>
      </c>
      <c r="N53">
        <v>0.83</v>
      </c>
      <c r="O53">
        <v>0.89</v>
      </c>
      <c r="P53">
        <v>1</v>
      </c>
      <c r="Q53">
        <v>1.19</v>
      </c>
      <c r="R53" s="20">
        <v>1.44</v>
      </c>
      <c r="S53" s="20">
        <v>1.74</v>
      </c>
      <c r="T53" s="20">
        <v>2.0499999999999998</v>
      </c>
      <c r="U53" s="20">
        <v>2.37</v>
      </c>
      <c r="V53" s="20">
        <v>2.64</v>
      </c>
      <c r="W53" s="20">
        <v>2.83</v>
      </c>
      <c r="X53" s="20">
        <v>2.86</v>
      </c>
      <c r="Y53" s="20">
        <v>2.69</v>
      </c>
      <c r="Z53" s="20">
        <v>2.39</v>
      </c>
      <c r="AA53">
        <v>2.13</v>
      </c>
      <c r="AB53">
        <v>1.75</v>
      </c>
      <c r="AC53">
        <v>1.39</v>
      </c>
    </row>
    <row r="54" spans="1:29" x14ac:dyDescent="0.2">
      <c r="A54" s="23">
        <v>42163</v>
      </c>
      <c r="B54" s="21">
        <v>0</v>
      </c>
      <c r="C54" s="21">
        <f t="shared" si="2"/>
        <v>0</v>
      </c>
      <c r="D54" s="21">
        <f t="shared" si="3"/>
        <v>1</v>
      </c>
      <c r="E54" s="20">
        <v>0</v>
      </c>
      <c r="F54" s="20">
        <v>1.08</v>
      </c>
      <c r="G54" s="20">
        <v>0.91</v>
      </c>
      <c r="H54" s="20">
        <v>0.79</v>
      </c>
      <c r="I54" s="20">
        <v>0.72</v>
      </c>
      <c r="J54" s="20">
        <v>0.68</v>
      </c>
      <c r="K54" s="20">
        <v>0.69</v>
      </c>
      <c r="L54" s="20">
        <v>0.74</v>
      </c>
      <c r="M54" s="20">
        <v>0.82</v>
      </c>
      <c r="N54" s="20">
        <v>0.89</v>
      </c>
      <c r="O54" s="20">
        <v>0.98</v>
      </c>
      <c r="P54" s="20">
        <v>1.1200000000000001</v>
      </c>
      <c r="Q54" s="20">
        <v>1.32</v>
      </c>
      <c r="R54" s="19">
        <v>1.58</v>
      </c>
      <c r="S54" s="19">
        <v>1.88</v>
      </c>
      <c r="T54" s="19">
        <v>2.19</v>
      </c>
      <c r="U54" s="19">
        <v>2.46</v>
      </c>
      <c r="V54" s="19">
        <v>2.67</v>
      </c>
      <c r="W54" s="19">
        <v>2.78</v>
      </c>
      <c r="X54" s="19">
        <v>2.72</v>
      </c>
      <c r="Y54" s="19">
        <v>2.4700000000000002</v>
      </c>
      <c r="Z54" s="19">
        <v>2.16</v>
      </c>
      <c r="AA54" s="20">
        <v>1.91</v>
      </c>
      <c r="AB54" s="20">
        <v>1.58</v>
      </c>
      <c r="AC54" s="20">
        <v>1.27</v>
      </c>
    </row>
    <row r="55" spans="1:29" x14ac:dyDescent="0.2">
      <c r="A55" s="23">
        <v>42163</v>
      </c>
      <c r="B55" s="21">
        <v>0</v>
      </c>
      <c r="C55" s="21">
        <f t="shared" si="2"/>
        <v>0</v>
      </c>
      <c r="D55" s="21">
        <f t="shared" si="3"/>
        <v>1</v>
      </c>
      <c r="E55" s="20">
        <v>1</v>
      </c>
      <c r="F55" s="20">
        <v>1.08</v>
      </c>
      <c r="G55" s="20">
        <v>0.91</v>
      </c>
      <c r="H55" s="20">
        <v>0.8</v>
      </c>
      <c r="I55" s="20">
        <v>0.74</v>
      </c>
      <c r="J55" s="20">
        <v>0.72</v>
      </c>
      <c r="K55" s="20">
        <v>0.73</v>
      </c>
      <c r="L55" s="20">
        <v>0.78</v>
      </c>
      <c r="M55" s="20">
        <v>0.84</v>
      </c>
      <c r="N55" s="20">
        <v>0.87</v>
      </c>
      <c r="O55" s="20">
        <v>0.93</v>
      </c>
      <c r="P55" s="20">
        <v>1.03</v>
      </c>
      <c r="Q55" s="20">
        <v>1.18</v>
      </c>
      <c r="R55" s="19">
        <v>1.37</v>
      </c>
      <c r="S55" s="19">
        <v>1.6</v>
      </c>
      <c r="T55" s="19">
        <v>1.82</v>
      </c>
      <c r="U55" s="19">
        <v>2.04</v>
      </c>
      <c r="V55" s="19">
        <v>2.2000000000000002</v>
      </c>
      <c r="W55" s="19">
        <v>2.31</v>
      </c>
      <c r="X55" s="19">
        <v>2.31</v>
      </c>
      <c r="Y55" s="19">
        <v>2.15</v>
      </c>
      <c r="Z55" s="19">
        <v>1.95</v>
      </c>
      <c r="AA55" s="20">
        <v>1.77</v>
      </c>
      <c r="AB55" s="20">
        <v>1.46</v>
      </c>
      <c r="AC55" s="20">
        <v>1.1599999999999999</v>
      </c>
    </row>
    <row r="56" spans="1:29" x14ac:dyDescent="0.2">
      <c r="A56" s="23">
        <v>42164</v>
      </c>
      <c r="B56" s="21">
        <v>0</v>
      </c>
      <c r="C56" s="21">
        <f t="shared" si="2"/>
        <v>0</v>
      </c>
      <c r="D56" s="21">
        <f t="shared" si="3"/>
        <v>1</v>
      </c>
      <c r="E56" s="20">
        <v>0</v>
      </c>
      <c r="F56" s="20">
        <v>0.87</v>
      </c>
      <c r="G56" s="20">
        <v>0.75</v>
      </c>
      <c r="H56" s="20">
        <v>0.68</v>
      </c>
      <c r="I56" s="20">
        <v>0.64</v>
      </c>
      <c r="J56" s="20">
        <v>0.62</v>
      </c>
      <c r="K56" s="20">
        <v>0.64</v>
      </c>
      <c r="L56" s="20">
        <v>0.69</v>
      </c>
      <c r="M56" s="20">
        <v>0.75</v>
      </c>
      <c r="N56" s="20">
        <v>0.77</v>
      </c>
      <c r="O56" s="20">
        <v>0.8</v>
      </c>
      <c r="P56" s="20">
        <v>0.86</v>
      </c>
      <c r="Q56" s="20">
        <v>0.96</v>
      </c>
      <c r="R56" s="19">
        <v>1.0900000000000001</v>
      </c>
      <c r="S56" s="19">
        <v>1.26</v>
      </c>
      <c r="T56" s="19">
        <v>1.49</v>
      </c>
      <c r="U56" s="19">
        <v>1.77</v>
      </c>
      <c r="V56" s="19">
        <v>2.0499999999999998</v>
      </c>
      <c r="W56" s="19">
        <v>2.29</v>
      </c>
      <c r="X56" s="19">
        <v>2.4</v>
      </c>
      <c r="Y56" s="19">
        <v>2.2799999999999998</v>
      </c>
      <c r="Z56" s="19">
        <v>2.0299999999999998</v>
      </c>
      <c r="AA56" s="20">
        <v>1.84</v>
      </c>
      <c r="AB56" s="20">
        <v>1.52</v>
      </c>
      <c r="AC56" s="20">
        <v>1.2</v>
      </c>
    </row>
    <row r="57" spans="1:29" x14ac:dyDescent="0.2">
      <c r="A57" s="23">
        <v>42164</v>
      </c>
      <c r="B57" s="21">
        <v>0</v>
      </c>
      <c r="C57" s="21">
        <f t="shared" si="2"/>
        <v>0</v>
      </c>
      <c r="D57" s="21">
        <f t="shared" si="3"/>
        <v>1</v>
      </c>
      <c r="E57" s="20">
        <v>1</v>
      </c>
      <c r="F57" s="20">
        <v>0.95</v>
      </c>
      <c r="G57" s="20">
        <v>0.82</v>
      </c>
      <c r="H57" s="20">
        <v>0.74</v>
      </c>
      <c r="I57" s="20">
        <v>0.69</v>
      </c>
      <c r="J57" s="20">
        <v>0.68</v>
      </c>
      <c r="K57" s="20">
        <v>0.7</v>
      </c>
      <c r="L57" s="20">
        <v>0.75</v>
      </c>
      <c r="M57" s="20">
        <v>0.81</v>
      </c>
      <c r="N57" s="20">
        <v>0.85</v>
      </c>
      <c r="O57" s="20">
        <v>0.91</v>
      </c>
      <c r="P57" s="20">
        <v>1.02</v>
      </c>
      <c r="Q57" s="20">
        <v>1.2</v>
      </c>
      <c r="R57" s="19">
        <v>1.44</v>
      </c>
      <c r="S57" s="19">
        <v>1.71</v>
      </c>
      <c r="T57" s="19">
        <v>1.99</v>
      </c>
      <c r="U57" s="19">
        <v>2.2599999999999998</v>
      </c>
      <c r="V57" s="19">
        <v>2.52</v>
      </c>
      <c r="W57" s="19">
        <v>2.71</v>
      </c>
      <c r="X57" s="19">
        <v>2.74</v>
      </c>
      <c r="Y57" s="19">
        <v>2.5499999999999998</v>
      </c>
      <c r="Z57" s="19">
        <v>2.29</v>
      </c>
      <c r="AA57" s="20">
        <v>2.0499999999999998</v>
      </c>
      <c r="AB57" s="20">
        <v>1.67</v>
      </c>
      <c r="AC57" s="20">
        <v>1.32</v>
      </c>
    </row>
    <row r="58" spans="1:29" x14ac:dyDescent="0.2">
      <c r="A58" s="23">
        <v>42165</v>
      </c>
      <c r="B58" s="21">
        <v>0</v>
      </c>
      <c r="C58" s="21">
        <f t="shared" si="2"/>
        <v>0</v>
      </c>
      <c r="D58" s="21">
        <f t="shared" si="3"/>
        <v>1</v>
      </c>
      <c r="E58" s="20">
        <v>0</v>
      </c>
      <c r="F58" s="20">
        <v>1.1399999999999999</v>
      </c>
      <c r="G58" s="20">
        <v>0.98</v>
      </c>
      <c r="H58" s="20">
        <v>0.88</v>
      </c>
      <c r="I58" s="20">
        <v>0.82</v>
      </c>
      <c r="J58" s="20">
        <v>0.79</v>
      </c>
      <c r="K58" s="20">
        <v>0.8</v>
      </c>
      <c r="L58" s="20">
        <v>0.86</v>
      </c>
      <c r="M58" s="20">
        <v>0.93</v>
      </c>
      <c r="N58" s="20">
        <v>0.98</v>
      </c>
      <c r="O58" s="20">
        <v>1.05</v>
      </c>
      <c r="P58" s="20">
        <v>1.1599999999999999</v>
      </c>
      <c r="Q58" s="20">
        <v>1.31</v>
      </c>
      <c r="R58" s="19">
        <v>1.48</v>
      </c>
      <c r="S58" s="19">
        <v>1.66</v>
      </c>
      <c r="T58" s="19">
        <v>1.85</v>
      </c>
      <c r="U58" s="19">
        <v>2.04</v>
      </c>
      <c r="V58" s="19">
        <v>2.2200000000000002</v>
      </c>
      <c r="W58" s="19">
        <v>2.27</v>
      </c>
      <c r="X58" s="19">
        <v>2.1800000000000002</v>
      </c>
      <c r="Y58" s="19">
        <v>1.97</v>
      </c>
      <c r="Z58" s="19">
        <v>1.79</v>
      </c>
      <c r="AA58" s="20">
        <v>1.65</v>
      </c>
      <c r="AB58" s="20">
        <v>1.42</v>
      </c>
      <c r="AC58" s="20">
        <v>1.17</v>
      </c>
    </row>
    <row r="59" spans="1:29" x14ac:dyDescent="0.2">
      <c r="A59" s="23">
        <v>42165</v>
      </c>
      <c r="B59" s="21">
        <v>0</v>
      </c>
      <c r="C59" s="21">
        <f t="shared" si="2"/>
        <v>0</v>
      </c>
      <c r="D59" s="21">
        <f t="shared" si="3"/>
        <v>1</v>
      </c>
      <c r="E59" s="20">
        <v>1</v>
      </c>
      <c r="F59" s="20">
        <v>1.1200000000000001</v>
      </c>
      <c r="G59" s="20">
        <v>0.95</v>
      </c>
      <c r="H59" s="20">
        <v>0.84</v>
      </c>
      <c r="I59" s="20">
        <v>0.76</v>
      </c>
      <c r="J59" s="20">
        <v>0.73</v>
      </c>
      <c r="K59" s="20">
        <v>0.74</v>
      </c>
      <c r="L59" s="20">
        <v>0.8</v>
      </c>
      <c r="M59" s="20">
        <v>0.86</v>
      </c>
      <c r="N59" s="20">
        <v>0.92</v>
      </c>
      <c r="O59" s="20">
        <v>1</v>
      </c>
      <c r="P59" s="20">
        <v>1.1399999999999999</v>
      </c>
      <c r="Q59" s="20">
        <v>1.33</v>
      </c>
      <c r="R59" s="19">
        <v>1.57</v>
      </c>
      <c r="S59" s="19">
        <v>1.84</v>
      </c>
      <c r="T59" s="19">
        <v>2.12</v>
      </c>
      <c r="U59" s="19">
        <v>2.42</v>
      </c>
      <c r="V59" s="19">
        <v>2.7</v>
      </c>
      <c r="W59" s="19">
        <v>2.89</v>
      </c>
      <c r="X59" s="19">
        <v>2.93</v>
      </c>
      <c r="Y59" s="19">
        <v>2.75</v>
      </c>
      <c r="Z59" s="19">
        <v>2.48</v>
      </c>
      <c r="AA59" s="20">
        <v>2.19</v>
      </c>
      <c r="AB59" s="20">
        <v>1.78</v>
      </c>
      <c r="AC59" s="20">
        <v>1.4</v>
      </c>
    </row>
    <row r="60" spans="1:29" x14ac:dyDescent="0.2">
      <c r="A60" s="23">
        <v>42166</v>
      </c>
      <c r="B60" s="21">
        <v>0</v>
      </c>
      <c r="C60" s="21">
        <f t="shared" si="2"/>
        <v>0</v>
      </c>
      <c r="D60" s="21">
        <f t="shared" si="3"/>
        <v>1</v>
      </c>
      <c r="E60" s="20">
        <v>0</v>
      </c>
      <c r="F60" s="20">
        <v>0.95</v>
      </c>
      <c r="G60" s="20">
        <v>0.82</v>
      </c>
      <c r="H60" s="20">
        <v>0.73</v>
      </c>
      <c r="I60" s="20">
        <v>0.68</v>
      </c>
      <c r="J60" s="20">
        <v>0.65</v>
      </c>
      <c r="K60" s="20">
        <v>0.66</v>
      </c>
      <c r="L60" s="20">
        <v>0.71</v>
      </c>
      <c r="M60" s="20">
        <v>0.78</v>
      </c>
      <c r="N60" s="20">
        <v>0.87</v>
      </c>
      <c r="O60" s="20">
        <v>0.96</v>
      </c>
      <c r="P60" s="20">
        <v>1.08</v>
      </c>
      <c r="Q60" s="20">
        <v>1.21</v>
      </c>
      <c r="R60" s="19">
        <v>1.39</v>
      </c>
      <c r="S60" s="19">
        <v>1.61</v>
      </c>
      <c r="T60" s="19">
        <v>1.86</v>
      </c>
      <c r="U60" s="19">
        <v>2.14</v>
      </c>
      <c r="V60" s="19">
        <v>2.36</v>
      </c>
      <c r="W60" s="19">
        <v>2.5099999999999998</v>
      </c>
      <c r="X60" s="19">
        <v>2.4700000000000002</v>
      </c>
      <c r="Y60" s="19">
        <v>2.2799999999999998</v>
      </c>
      <c r="Z60" s="19">
        <v>2</v>
      </c>
      <c r="AA60" s="20">
        <v>1.82</v>
      </c>
      <c r="AB60" s="20">
        <v>1.55</v>
      </c>
      <c r="AC60" s="20">
        <v>1.29</v>
      </c>
    </row>
    <row r="61" spans="1:29" x14ac:dyDescent="0.2">
      <c r="A61" s="23">
        <v>42166</v>
      </c>
      <c r="B61" s="21">
        <v>0</v>
      </c>
      <c r="C61" s="21">
        <f t="shared" si="2"/>
        <v>0</v>
      </c>
      <c r="D61" s="21">
        <f t="shared" si="3"/>
        <v>1</v>
      </c>
      <c r="E61" s="20">
        <v>1</v>
      </c>
      <c r="F61" s="20">
        <v>0.8</v>
      </c>
      <c r="G61" s="20">
        <v>0.71</v>
      </c>
      <c r="H61" s="20">
        <v>0.66</v>
      </c>
      <c r="I61" s="20">
        <v>0.64</v>
      </c>
      <c r="J61" s="20">
        <v>0.63</v>
      </c>
      <c r="K61" s="20">
        <v>0.66</v>
      </c>
      <c r="L61" s="20">
        <v>0.73</v>
      </c>
      <c r="M61" s="20">
        <v>0.78</v>
      </c>
      <c r="N61" s="20">
        <v>0.81</v>
      </c>
      <c r="O61" s="20">
        <v>0.83</v>
      </c>
      <c r="P61" s="20">
        <v>0.84</v>
      </c>
      <c r="Q61" s="20">
        <v>0.87</v>
      </c>
      <c r="R61" s="19">
        <v>0.91</v>
      </c>
      <c r="S61" s="19">
        <v>0.95</v>
      </c>
      <c r="T61" s="19">
        <v>0.99</v>
      </c>
      <c r="U61" s="19">
        <v>1.05</v>
      </c>
      <c r="V61" s="19">
        <v>1.1499999999999999</v>
      </c>
      <c r="W61" s="19">
        <v>1.29</v>
      </c>
      <c r="X61" s="19">
        <v>1.36</v>
      </c>
      <c r="Y61" s="19">
        <v>1.35</v>
      </c>
      <c r="Z61" s="19">
        <v>1.36</v>
      </c>
      <c r="AA61" s="20">
        <v>1.31</v>
      </c>
      <c r="AB61" s="20">
        <v>1.1299999999999999</v>
      </c>
      <c r="AC61" s="20">
        <v>0.91</v>
      </c>
    </row>
    <row r="62" spans="1:29" x14ac:dyDescent="0.2">
      <c r="A62" s="23">
        <v>42167</v>
      </c>
      <c r="B62" s="21">
        <v>0</v>
      </c>
      <c r="C62" s="21">
        <f t="shared" si="2"/>
        <v>0</v>
      </c>
      <c r="D62" s="21">
        <f t="shared" si="3"/>
        <v>1</v>
      </c>
      <c r="E62" s="20">
        <v>0</v>
      </c>
      <c r="F62" s="20">
        <v>0.87</v>
      </c>
      <c r="G62" s="20">
        <v>0.75</v>
      </c>
      <c r="H62" s="20">
        <v>0.68</v>
      </c>
      <c r="I62" s="20">
        <v>0.64</v>
      </c>
      <c r="J62" s="20">
        <v>0.63</v>
      </c>
      <c r="K62" s="20">
        <v>0.64</v>
      </c>
      <c r="L62" s="20">
        <v>0.7</v>
      </c>
      <c r="M62" s="20">
        <v>0.76</v>
      </c>
      <c r="N62" s="20">
        <v>0.78</v>
      </c>
      <c r="O62" s="20">
        <v>0.8</v>
      </c>
      <c r="P62" s="20">
        <v>0.85</v>
      </c>
      <c r="Q62" s="20">
        <v>0.93</v>
      </c>
      <c r="R62" s="19">
        <v>1.03</v>
      </c>
      <c r="S62" s="19">
        <v>1.1599999999999999</v>
      </c>
      <c r="T62" s="19">
        <v>1.32</v>
      </c>
      <c r="U62" s="19">
        <v>1.51</v>
      </c>
      <c r="V62" s="19">
        <v>1.7</v>
      </c>
      <c r="W62" s="19">
        <v>1.87</v>
      </c>
      <c r="X62" s="19">
        <v>1.9</v>
      </c>
      <c r="Y62" s="19">
        <v>1.77</v>
      </c>
      <c r="Z62" s="19">
        <v>1.61</v>
      </c>
      <c r="AA62" s="20">
        <v>1.5</v>
      </c>
      <c r="AB62" s="20">
        <v>1.26</v>
      </c>
      <c r="AC62" s="20">
        <v>1.01</v>
      </c>
    </row>
    <row r="63" spans="1:29" x14ac:dyDescent="0.2">
      <c r="A63" s="23">
        <v>42167</v>
      </c>
      <c r="B63" s="21">
        <v>0</v>
      </c>
      <c r="C63" s="21">
        <f t="shared" si="2"/>
        <v>0</v>
      </c>
      <c r="D63" s="21">
        <f t="shared" si="3"/>
        <v>1</v>
      </c>
      <c r="E63" s="20">
        <v>1</v>
      </c>
      <c r="F63" s="20">
        <v>0.77</v>
      </c>
      <c r="G63" s="20">
        <v>0.68</v>
      </c>
      <c r="H63" s="20">
        <v>0.63</v>
      </c>
      <c r="I63" s="20">
        <v>0.6</v>
      </c>
      <c r="J63" s="20">
        <v>0.6</v>
      </c>
      <c r="K63" s="20">
        <v>0.63</v>
      </c>
      <c r="L63" s="20">
        <v>0.7</v>
      </c>
      <c r="M63" s="20">
        <v>0.76</v>
      </c>
      <c r="N63" s="20">
        <v>0.79</v>
      </c>
      <c r="O63" s="20">
        <v>0.8</v>
      </c>
      <c r="P63" s="20">
        <v>0.83</v>
      </c>
      <c r="Q63" s="20">
        <v>0.87</v>
      </c>
      <c r="R63" s="19">
        <v>0.93</v>
      </c>
      <c r="S63" s="19">
        <v>1.02</v>
      </c>
      <c r="T63" s="19">
        <v>1.1299999999999999</v>
      </c>
      <c r="U63" s="19">
        <v>1.26</v>
      </c>
      <c r="V63" s="19">
        <v>1.4</v>
      </c>
      <c r="W63" s="19">
        <v>1.52</v>
      </c>
      <c r="X63" s="19">
        <v>1.55</v>
      </c>
      <c r="Y63" s="19">
        <v>1.48</v>
      </c>
      <c r="Z63" s="19">
        <v>1.46</v>
      </c>
      <c r="AA63" s="20">
        <v>1.39</v>
      </c>
      <c r="AB63" s="20">
        <v>1.2</v>
      </c>
      <c r="AC63" s="20">
        <v>0.98</v>
      </c>
    </row>
    <row r="64" spans="1:29" x14ac:dyDescent="0.2">
      <c r="A64" s="17">
        <v>42168</v>
      </c>
      <c r="B64" s="15">
        <v>0</v>
      </c>
      <c r="C64" s="15">
        <f t="shared" si="2"/>
        <v>1</v>
      </c>
      <c r="D64" s="15">
        <f t="shared" si="3"/>
        <v>1</v>
      </c>
      <c r="E64">
        <v>0</v>
      </c>
      <c r="F64">
        <v>0.83</v>
      </c>
      <c r="G64">
        <v>0.72</v>
      </c>
      <c r="H64">
        <v>0.66</v>
      </c>
      <c r="I64">
        <v>0.62</v>
      </c>
      <c r="J64">
        <v>0.6</v>
      </c>
      <c r="K64">
        <v>0.63</v>
      </c>
      <c r="L64">
        <v>0.69</v>
      </c>
      <c r="M64">
        <v>0.74</v>
      </c>
      <c r="N64">
        <v>0.76</v>
      </c>
      <c r="O64">
        <v>0.78</v>
      </c>
      <c r="P64">
        <v>0.8</v>
      </c>
      <c r="Q64">
        <v>0.86</v>
      </c>
      <c r="R64" s="20">
        <v>0.94</v>
      </c>
      <c r="S64" s="20">
        <v>1.06</v>
      </c>
      <c r="T64" s="20">
        <v>1.21</v>
      </c>
      <c r="U64" s="20">
        <v>1.39</v>
      </c>
      <c r="V64" s="20">
        <v>1.56</v>
      </c>
      <c r="W64" s="20">
        <v>1.7</v>
      </c>
      <c r="X64" s="20">
        <v>1.73</v>
      </c>
      <c r="Y64" s="20">
        <v>1.61</v>
      </c>
      <c r="Z64" s="20">
        <v>1.49</v>
      </c>
      <c r="AA64">
        <v>1.4</v>
      </c>
      <c r="AB64">
        <v>1.19</v>
      </c>
      <c r="AC64">
        <v>0.95</v>
      </c>
    </row>
    <row r="65" spans="1:29" x14ac:dyDescent="0.2">
      <c r="A65" s="17">
        <v>42168</v>
      </c>
      <c r="B65" s="15">
        <v>0</v>
      </c>
      <c r="C65" s="15">
        <f t="shared" si="2"/>
        <v>1</v>
      </c>
      <c r="D65" s="15">
        <f t="shared" si="3"/>
        <v>1</v>
      </c>
      <c r="E65">
        <v>1</v>
      </c>
      <c r="F65">
        <v>0.82</v>
      </c>
      <c r="G65">
        <v>0.72</v>
      </c>
      <c r="H65">
        <v>0.66</v>
      </c>
      <c r="I65">
        <v>0.63</v>
      </c>
      <c r="J65">
        <v>0.62</v>
      </c>
      <c r="K65">
        <v>0.65</v>
      </c>
      <c r="L65">
        <v>0.72</v>
      </c>
      <c r="M65">
        <v>0.78</v>
      </c>
      <c r="N65">
        <v>0.81</v>
      </c>
      <c r="O65">
        <v>0.84</v>
      </c>
      <c r="P65">
        <v>0.91</v>
      </c>
      <c r="Q65">
        <v>1.02</v>
      </c>
      <c r="R65" s="20">
        <v>1.19</v>
      </c>
      <c r="S65" s="20">
        <v>1.37</v>
      </c>
      <c r="T65" s="20">
        <v>1.59</v>
      </c>
      <c r="U65" s="20">
        <v>1.81</v>
      </c>
      <c r="V65" s="20">
        <v>2</v>
      </c>
      <c r="W65" s="20">
        <v>2.12</v>
      </c>
      <c r="X65" s="20">
        <v>2.1</v>
      </c>
      <c r="Y65" s="20">
        <v>1.93</v>
      </c>
      <c r="Z65" s="20">
        <v>1.8</v>
      </c>
      <c r="AA65">
        <v>1.66</v>
      </c>
      <c r="AB65">
        <v>1.37</v>
      </c>
      <c r="AC65">
        <v>1.0900000000000001</v>
      </c>
    </row>
    <row r="66" spans="1:29" x14ac:dyDescent="0.2">
      <c r="A66" s="17">
        <v>42169</v>
      </c>
      <c r="B66" s="15">
        <v>0</v>
      </c>
      <c r="C66" s="15">
        <f t="shared" si="2"/>
        <v>1</v>
      </c>
      <c r="D66" s="15">
        <f t="shared" si="3"/>
        <v>1</v>
      </c>
      <c r="E66">
        <v>0</v>
      </c>
      <c r="F66">
        <v>0.79</v>
      </c>
      <c r="G66">
        <v>0.69</v>
      </c>
      <c r="H66">
        <v>0.63</v>
      </c>
      <c r="I66">
        <v>0.6</v>
      </c>
      <c r="J66">
        <v>0.59</v>
      </c>
      <c r="K66">
        <v>0.62</v>
      </c>
      <c r="L66">
        <v>0.67</v>
      </c>
      <c r="M66">
        <v>0.73</v>
      </c>
      <c r="N66">
        <v>0.75</v>
      </c>
      <c r="O66">
        <v>0.75</v>
      </c>
      <c r="P66">
        <v>0.76</v>
      </c>
      <c r="Q66">
        <v>0.79</v>
      </c>
      <c r="R66" s="20">
        <v>0.84</v>
      </c>
      <c r="S66" s="20">
        <v>0.91</v>
      </c>
      <c r="T66" s="20">
        <v>1.02</v>
      </c>
      <c r="U66" s="20">
        <v>1.1399999999999999</v>
      </c>
      <c r="V66" s="20">
        <v>1.26</v>
      </c>
      <c r="W66" s="20">
        <v>1.39</v>
      </c>
      <c r="X66" s="20">
        <v>1.42</v>
      </c>
      <c r="Y66" s="20">
        <v>1.35</v>
      </c>
      <c r="Z66" s="20">
        <v>1.28</v>
      </c>
      <c r="AA66">
        <v>1.22</v>
      </c>
      <c r="AB66">
        <v>1.04</v>
      </c>
      <c r="AC66">
        <v>0.84</v>
      </c>
    </row>
    <row r="67" spans="1:29" x14ac:dyDescent="0.2">
      <c r="A67" s="17">
        <v>42169</v>
      </c>
      <c r="B67" s="15">
        <v>0</v>
      </c>
      <c r="C67" s="15">
        <f t="shared" si="2"/>
        <v>1</v>
      </c>
      <c r="D67" s="15">
        <f t="shared" si="3"/>
        <v>1</v>
      </c>
      <c r="E67">
        <v>1</v>
      </c>
      <c r="F67">
        <v>0.9</v>
      </c>
      <c r="G67">
        <v>0.78</v>
      </c>
      <c r="H67">
        <v>0.7</v>
      </c>
      <c r="I67">
        <v>0.66</v>
      </c>
      <c r="J67">
        <v>0.64</v>
      </c>
      <c r="K67">
        <v>0.66</v>
      </c>
      <c r="L67">
        <v>0.73</v>
      </c>
      <c r="M67">
        <v>0.79</v>
      </c>
      <c r="N67">
        <v>0.81</v>
      </c>
      <c r="O67">
        <v>0.84</v>
      </c>
      <c r="P67">
        <v>0.91</v>
      </c>
      <c r="Q67">
        <v>1.03</v>
      </c>
      <c r="R67" s="20">
        <v>1.2</v>
      </c>
      <c r="S67" s="20">
        <v>1.41</v>
      </c>
      <c r="T67" s="20">
        <v>1.64</v>
      </c>
      <c r="U67" s="20">
        <v>1.88</v>
      </c>
      <c r="V67" s="20">
        <v>2.1</v>
      </c>
      <c r="W67" s="20">
        <v>2.23</v>
      </c>
      <c r="X67" s="20">
        <v>2.2200000000000002</v>
      </c>
      <c r="Y67" s="20">
        <v>2.02</v>
      </c>
      <c r="Z67" s="20">
        <v>1.86</v>
      </c>
      <c r="AA67">
        <v>1.69</v>
      </c>
      <c r="AB67">
        <v>1.39</v>
      </c>
      <c r="AC67">
        <v>1.1100000000000001</v>
      </c>
    </row>
    <row r="68" spans="1:29" x14ac:dyDescent="0.2">
      <c r="A68" s="23">
        <v>42170</v>
      </c>
      <c r="B68" s="21">
        <v>0</v>
      </c>
      <c r="C68" s="21">
        <f t="shared" si="2"/>
        <v>0</v>
      </c>
      <c r="D68" s="21">
        <f t="shared" si="3"/>
        <v>1</v>
      </c>
      <c r="E68" s="20">
        <v>0</v>
      </c>
      <c r="F68" s="20">
        <v>0.7</v>
      </c>
      <c r="G68" s="20">
        <v>0.62</v>
      </c>
      <c r="H68" s="20">
        <v>0.56999999999999995</v>
      </c>
      <c r="I68" s="20">
        <v>0.55000000000000004</v>
      </c>
      <c r="J68" s="20">
        <v>0.55000000000000004</v>
      </c>
      <c r="K68" s="20">
        <v>0.57999999999999996</v>
      </c>
      <c r="L68" s="20">
        <v>0.65</v>
      </c>
      <c r="M68" s="20">
        <v>0.7</v>
      </c>
      <c r="N68" s="20">
        <v>0.72</v>
      </c>
      <c r="O68" s="20">
        <v>0.74</v>
      </c>
      <c r="P68" s="20">
        <v>0.73</v>
      </c>
      <c r="Q68" s="20">
        <v>0.73</v>
      </c>
      <c r="R68" s="19">
        <v>0.73</v>
      </c>
      <c r="S68" s="19">
        <v>0.74</v>
      </c>
      <c r="T68" s="19">
        <v>0.78</v>
      </c>
      <c r="U68" s="19">
        <v>0.85</v>
      </c>
      <c r="V68" s="19">
        <v>0.95</v>
      </c>
      <c r="W68" s="19">
        <v>1.05</v>
      </c>
      <c r="X68" s="19">
        <v>1.1100000000000001</v>
      </c>
      <c r="Y68" s="19">
        <v>1.1000000000000001</v>
      </c>
      <c r="Z68" s="19">
        <v>1.1100000000000001</v>
      </c>
      <c r="AA68" s="20">
        <v>1.0900000000000001</v>
      </c>
      <c r="AB68" s="20">
        <v>0.95</v>
      </c>
      <c r="AC68" s="20">
        <v>0.78</v>
      </c>
    </row>
    <row r="69" spans="1:29" x14ac:dyDescent="0.2">
      <c r="A69" s="23">
        <v>42170</v>
      </c>
      <c r="B69" s="21">
        <v>0</v>
      </c>
      <c r="C69" s="21">
        <f t="shared" si="2"/>
        <v>0</v>
      </c>
      <c r="D69" s="21">
        <f t="shared" si="3"/>
        <v>1</v>
      </c>
      <c r="E69" s="20">
        <v>1</v>
      </c>
      <c r="F69" s="20">
        <v>0.9</v>
      </c>
      <c r="G69" s="20">
        <v>0.78</v>
      </c>
      <c r="H69" s="20">
        <v>0.7</v>
      </c>
      <c r="I69" s="20">
        <v>0.65</v>
      </c>
      <c r="J69" s="20">
        <v>0.64</v>
      </c>
      <c r="K69" s="20">
        <v>0.66</v>
      </c>
      <c r="L69" s="20">
        <v>0.73</v>
      </c>
      <c r="M69" s="20">
        <v>0.79</v>
      </c>
      <c r="N69" s="20">
        <v>0.82</v>
      </c>
      <c r="O69" s="20">
        <v>0.86</v>
      </c>
      <c r="P69" s="20">
        <v>0.93</v>
      </c>
      <c r="Q69" s="20">
        <v>1.04</v>
      </c>
      <c r="R69" s="19">
        <v>1.19</v>
      </c>
      <c r="S69" s="19">
        <v>1.38</v>
      </c>
      <c r="T69" s="19">
        <v>1.6</v>
      </c>
      <c r="U69" s="19">
        <v>1.84</v>
      </c>
      <c r="V69" s="19">
        <v>2.06</v>
      </c>
      <c r="W69" s="19">
        <v>2.2000000000000002</v>
      </c>
      <c r="X69" s="19">
        <v>2.2000000000000002</v>
      </c>
      <c r="Y69" s="19">
        <v>2.02</v>
      </c>
      <c r="Z69" s="19">
        <v>1.83</v>
      </c>
      <c r="AA69" s="20">
        <v>1.65</v>
      </c>
      <c r="AB69" s="20">
        <v>1.39</v>
      </c>
      <c r="AC69" s="20">
        <v>1.1200000000000001</v>
      </c>
    </row>
    <row r="70" spans="1:29" x14ac:dyDescent="0.2">
      <c r="A70" s="23">
        <v>42171</v>
      </c>
      <c r="B70" s="21">
        <v>0</v>
      </c>
      <c r="C70" s="21">
        <f t="shared" si="2"/>
        <v>0</v>
      </c>
      <c r="D70" s="21">
        <f t="shared" si="3"/>
        <v>1</v>
      </c>
      <c r="E70" s="20">
        <v>0</v>
      </c>
      <c r="F70" s="20">
        <v>0.66</v>
      </c>
      <c r="G70" s="20">
        <v>0.59</v>
      </c>
      <c r="H70" s="20">
        <v>0.55000000000000004</v>
      </c>
      <c r="I70" s="20">
        <v>0.53</v>
      </c>
      <c r="J70" s="20">
        <v>0.53</v>
      </c>
      <c r="K70" s="20">
        <v>0.56000000000000005</v>
      </c>
      <c r="L70" s="20">
        <v>0.63</v>
      </c>
      <c r="M70" s="20">
        <v>0.7</v>
      </c>
      <c r="N70" s="20">
        <v>0.72</v>
      </c>
      <c r="O70" s="20">
        <v>0.73</v>
      </c>
      <c r="P70" s="20">
        <v>0.74</v>
      </c>
      <c r="Q70" s="20">
        <v>0.73</v>
      </c>
      <c r="R70" s="19">
        <v>0.74</v>
      </c>
      <c r="S70" s="19">
        <v>0.74</v>
      </c>
      <c r="T70" s="19">
        <v>0.77</v>
      </c>
      <c r="U70" s="19">
        <v>0.85</v>
      </c>
      <c r="V70" s="19">
        <v>0.95</v>
      </c>
      <c r="W70" s="19">
        <v>1.07</v>
      </c>
      <c r="X70" s="19">
        <v>1.1200000000000001</v>
      </c>
      <c r="Y70" s="19">
        <v>1.1000000000000001</v>
      </c>
      <c r="Z70" s="19">
        <v>1.1000000000000001</v>
      </c>
      <c r="AA70" s="20">
        <v>1.1100000000000001</v>
      </c>
      <c r="AB70" s="20">
        <v>1</v>
      </c>
      <c r="AC70" s="20">
        <v>0.83</v>
      </c>
    </row>
    <row r="71" spans="1:29" x14ac:dyDescent="0.2">
      <c r="A71" s="23">
        <v>42171</v>
      </c>
      <c r="B71" s="21">
        <v>0</v>
      </c>
      <c r="C71" s="21">
        <f t="shared" si="2"/>
        <v>0</v>
      </c>
      <c r="D71" s="21">
        <f t="shared" si="3"/>
        <v>1</v>
      </c>
      <c r="E71" s="20">
        <v>1</v>
      </c>
      <c r="F71" s="20">
        <v>0.8</v>
      </c>
      <c r="G71" s="20">
        <v>0.69</v>
      </c>
      <c r="H71" s="20">
        <v>0.63</v>
      </c>
      <c r="I71" s="20">
        <v>0.6</v>
      </c>
      <c r="J71" s="20">
        <v>0.6</v>
      </c>
      <c r="K71" s="20">
        <v>0.63</v>
      </c>
      <c r="L71" s="20">
        <v>0.7</v>
      </c>
      <c r="M71" s="20">
        <v>0.75</v>
      </c>
      <c r="N71" s="20">
        <v>0.77</v>
      </c>
      <c r="O71" s="20">
        <v>0.79</v>
      </c>
      <c r="P71" s="20">
        <v>0.83</v>
      </c>
      <c r="Q71" s="20">
        <v>0.91</v>
      </c>
      <c r="R71" s="19">
        <v>1.03</v>
      </c>
      <c r="S71" s="19">
        <v>1.18</v>
      </c>
      <c r="T71" s="19">
        <v>1.38</v>
      </c>
      <c r="U71" s="19">
        <v>1.63</v>
      </c>
      <c r="V71" s="19">
        <v>1.9</v>
      </c>
      <c r="W71" s="19">
        <v>2.09</v>
      </c>
      <c r="X71" s="19">
        <v>2.13</v>
      </c>
      <c r="Y71" s="19">
        <v>1.99</v>
      </c>
      <c r="Z71" s="19">
        <v>1.85</v>
      </c>
      <c r="AA71" s="20">
        <v>1.66</v>
      </c>
      <c r="AB71" s="20">
        <v>1.35</v>
      </c>
      <c r="AC71" s="20">
        <v>1.07</v>
      </c>
    </row>
    <row r="72" spans="1:29" x14ac:dyDescent="0.2">
      <c r="A72" s="23">
        <v>42172</v>
      </c>
      <c r="B72" s="21">
        <v>0</v>
      </c>
      <c r="C72" s="21">
        <f t="shared" si="2"/>
        <v>0</v>
      </c>
      <c r="D72" s="21">
        <f t="shared" si="3"/>
        <v>1</v>
      </c>
      <c r="E72" s="20">
        <v>0</v>
      </c>
      <c r="F72" s="20">
        <v>0.75</v>
      </c>
      <c r="G72" s="20">
        <v>0.65</v>
      </c>
      <c r="H72" s="20">
        <v>0.6</v>
      </c>
      <c r="I72" s="20">
        <v>0.57999999999999996</v>
      </c>
      <c r="J72" s="20">
        <v>0.56999999999999995</v>
      </c>
      <c r="K72" s="20">
        <v>0.6</v>
      </c>
      <c r="L72" s="20">
        <v>0.66</v>
      </c>
      <c r="M72" s="20">
        <v>0.7</v>
      </c>
      <c r="N72" s="20">
        <v>0.72</v>
      </c>
      <c r="O72" s="20">
        <v>0.74</v>
      </c>
      <c r="P72" s="20">
        <v>0.77</v>
      </c>
      <c r="Q72" s="20">
        <v>0.83</v>
      </c>
      <c r="R72" s="19">
        <v>0.92</v>
      </c>
      <c r="S72" s="19">
        <v>1.04</v>
      </c>
      <c r="T72" s="19">
        <v>1.23</v>
      </c>
      <c r="U72" s="19">
        <v>1.43</v>
      </c>
      <c r="V72" s="19">
        <v>1.61</v>
      </c>
      <c r="W72" s="19">
        <v>1.76</v>
      </c>
      <c r="X72" s="19">
        <v>1.77</v>
      </c>
      <c r="Y72" s="19">
        <v>1.65</v>
      </c>
      <c r="Z72" s="19">
        <v>1.54</v>
      </c>
      <c r="AA72" s="20">
        <v>1.45</v>
      </c>
      <c r="AB72" s="20">
        <v>1.21</v>
      </c>
      <c r="AC72" s="20">
        <v>0.96</v>
      </c>
    </row>
    <row r="73" spans="1:29" x14ac:dyDescent="0.2">
      <c r="A73" s="23">
        <v>42172</v>
      </c>
      <c r="B73" s="21">
        <v>0</v>
      </c>
      <c r="C73" s="21">
        <f t="shared" si="2"/>
        <v>0</v>
      </c>
      <c r="D73" s="21">
        <f t="shared" si="3"/>
        <v>1</v>
      </c>
      <c r="E73" s="20">
        <v>1</v>
      </c>
      <c r="F73" s="20">
        <v>0.88</v>
      </c>
      <c r="G73" s="20">
        <v>0.76</v>
      </c>
      <c r="H73" s="20">
        <v>0.69</v>
      </c>
      <c r="I73" s="20">
        <v>0.65</v>
      </c>
      <c r="J73" s="20">
        <v>0.63</v>
      </c>
      <c r="K73" s="20">
        <v>0.66</v>
      </c>
      <c r="L73" s="20">
        <v>0.73</v>
      </c>
      <c r="M73" s="20">
        <v>0.77</v>
      </c>
      <c r="N73" s="20">
        <v>0.78</v>
      </c>
      <c r="O73" s="20">
        <v>0.8</v>
      </c>
      <c r="P73" s="20">
        <v>0.84</v>
      </c>
      <c r="Q73" s="20">
        <v>0.91</v>
      </c>
      <c r="R73" s="19">
        <v>1.01</v>
      </c>
      <c r="S73" s="19">
        <v>1.1299999999999999</v>
      </c>
      <c r="T73" s="19">
        <v>1.29</v>
      </c>
      <c r="U73" s="19">
        <v>1.47</v>
      </c>
      <c r="V73" s="19">
        <v>1.65</v>
      </c>
      <c r="W73" s="19">
        <v>1.76</v>
      </c>
      <c r="X73" s="19">
        <v>1.75</v>
      </c>
      <c r="Y73" s="19">
        <v>1.63</v>
      </c>
      <c r="Z73" s="19">
        <v>1.58</v>
      </c>
      <c r="AA73" s="20">
        <v>1.46</v>
      </c>
      <c r="AB73" s="20">
        <v>1.21</v>
      </c>
      <c r="AC73" s="20">
        <v>0.97</v>
      </c>
    </row>
    <row r="74" spans="1:29" x14ac:dyDescent="0.2">
      <c r="A74" s="23">
        <v>42173</v>
      </c>
      <c r="B74" s="21">
        <v>0</v>
      </c>
      <c r="C74" s="21">
        <f t="shared" si="2"/>
        <v>0</v>
      </c>
      <c r="D74" s="21">
        <f t="shared" si="3"/>
        <v>1</v>
      </c>
      <c r="E74" s="20">
        <v>0</v>
      </c>
      <c r="F74" s="20">
        <v>0.79</v>
      </c>
      <c r="G74" s="20">
        <v>0.69</v>
      </c>
      <c r="H74" s="20">
        <v>0.63</v>
      </c>
      <c r="I74" s="20">
        <v>0.59</v>
      </c>
      <c r="J74" s="20">
        <v>0.57999999999999996</v>
      </c>
      <c r="K74" s="20">
        <v>0.6</v>
      </c>
      <c r="L74" s="20">
        <v>0.66</v>
      </c>
      <c r="M74" s="20">
        <v>0.71</v>
      </c>
      <c r="N74" s="20">
        <v>0.73</v>
      </c>
      <c r="O74" s="20">
        <v>0.73</v>
      </c>
      <c r="P74" s="20">
        <v>0.75</v>
      </c>
      <c r="Q74" s="20">
        <v>0.81</v>
      </c>
      <c r="R74" s="19">
        <v>0.9</v>
      </c>
      <c r="S74" s="19">
        <v>1.01</v>
      </c>
      <c r="T74" s="19">
        <v>1.17</v>
      </c>
      <c r="U74" s="19">
        <v>1.34</v>
      </c>
      <c r="V74" s="19">
        <v>1.54</v>
      </c>
      <c r="W74" s="19">
        <v>1.68</v>
      </c>
      <c r="X74" s="19">
        <v>1.7</v>
      </c>
      <c r="Y74" s="19">
        <v>1.59</v>
      </c>
      <c r="Z74" s="19">
        <v>1.45</v>
      </c>
      <c r="AA74" s="20">
        <v>1.36</v>
      </c>
      <c r="AB74" s="20">
        <v>1.1499999999999999</v>
      </c>
      <c r="AC74" s="20">
        <v>0.91</v>
      </c>
    </row>
    <row r="75" spans="1:29" x14ac:dyDescent="0.2">
      <c r="A75" s="23">
        <v>42173</v>
      </c>
      <c r="B75" s="21">
        <v>0</v>
      </c>
      <c r="C75" s="21">
        <f t="shared" si="2"/>
        <v>0</v>
      </c>
      <c r="D75" s="21">
        <f t="shared" si="3"/>
        <v>1</v>
      </c>
      <c r="E75" s="20">
        <v>1</v>
      </c>
      <c r="F75" s="20">
        <v>0.8</v>
      </c>
      <c r="G75" s="20">
        <v>0.7</v>
      </c>
      <c r="H75" s="20">
        <v>0.64</v>
      </c>
      <c r="I75" s="20">
        <v>0.61</v>
      </c>
      <c r="J75" s="20">
        <v>0.6</v>
      </c>
      <c r="K75" s="20">
        <v>0.63</v>
      </c>
      <c r="L75" s="20">
        <v>0.71</v>
      </c>
      <c r="M75" s="20">
        <v>0.76</v>
      </c>
      <c r="N75" s="20">
        <v>0.76</v>
      </c>
      <c r="O75" s="20">
        <v>0.76</v>
      </c>
      <c r="P75" s="20">
        <v>0.78</v>
      </c>
      <c r="Q75" s="20">
        <v>0.83</v>
      </c>
      <c r="R75" s="19">
        <v>0.9</v>
      </c>
      <c r="S75" s="19">
        <v>1.01</v>
      </c>
      <c r="T75" s="19">
        <v>1.1599999999999999</v>
      </c>
      <c r="U75" s="19">
        <v>1.34</v>
      </c>
      <c r="V75" s="19">
        <v>1.54</v>
      </c>
      <c r="W75" s="19">
        <v>1.71</v>
      </c>
      <c r="X75" s="19">
        <v>1.76</v>
      </c>
      <c r="Y75" s="19">
        <v>1.65</v>
      </c>
      <c r="Z75" s="19">
        <v>1.58</v>
      </c>
      <c r="AA75" s="20">
        <v>1.46</v>
      </c>
      <c r="AB75" s="20">
        <v>1.22</v>
      </c>
      <c r="AC75" s="20">
        <v>0.97</v>
      </c>
    </row>
    <row r="76" spans="1:29" x14ac:dyDescent="0.2">
      <c r="A76" s="23">
        <v>42174</v>
      </c>
      <c r="B76" s="21">
        <v>0</v>
      </c>
      <c r="C76" s="21">
        <f t="shared" si="2"/>
        <v>0</v>
      </c>
      <c r="D76" s="21">
        <f t="shared" si="3"/>
        <v>1</v>
      </c>
      <c r="E76" s="20">
        <v>0</v>
      </c>
      <c r="F76" s="20">
        <v>0.75</v>
      </c>
      <c r="G76" s="20">
        <v>0.65</v>
      </c>
      <c r="H76" s="20">
        <v>0.6</v>
      </c>
      <c r="I76" s="20">
        <v>0.56999999999999995</v>
      </c>
      <c r="J76" s="20">
        <v>0.56999999999999995</v>
      </c>
      <c r="K76" s="20">
        <v>0.59</v>
      </c>
      <c r="L76" s="20">
        <v>0.65</v>
      </c>
      <c r="M76" s="20">
        <v>0.7</v>
      </c>
      <c r="N76" s="20">
        <v>0.71</v>
      </c>
      <c r="O76" s="20">
        <v>0.72</v>
      </c>
      <c r="P76" s="20">
        <v>0.74</v>
      </c>
      <c r="Q76" s="20">
        <v>0.79</v>
      </c>
      <c r="R76" s="19">
        <v>0.9</v>
      </c>
      <c r="S76" s="19">
        <v>1.05</v>
      </c>
      <c r="T76" s="19">
        <v>1.26</v>
      </c>
      <c r="U76" s="19">
        <v>1.51</v>
      </c>
      <c r="V76" s="19">
        <v>1.76</v>
      </c>
      <c r="W76" s="19">
        <v>1.98</v>
      </c>
      <c r="X76" s="19">
        <v>2.06</v>
      </c>
      <c r="Y76" s="19">
        <v>1.93</v>
      </c>
      <c r="Z76" s="19">
        <v>1.73</v>
      </c>
      <c r="AA76" s="20">
        <v>1.59</v>
      </c>
      <c r="AB76" s="20">
        <v>1.31</v>
      </c>
      <c r="AC76" s="20">
        <v>1.03</v>
      </c>
    </row>
    <row r="77" spans="1:29" x14ac:dyDescent="0.2">
      <c r="A77" s="23">
        <v>42174</v>
      </c>
      <c r="B77" s="21">
        <v>0</v>
      </c>
      <c r="C77" s="21">
        <f t="shared" si="2"/>
        <v>0</v>
      </c>
      <c r="D77" s="21">
        <f t="shared" si="3"/>
        <v>1</v>
      </c>
      <c r="E77" s="20">
        <v>1</v>
      </c>
      <c r="F77" s="20">
        <v>0.8</v>
      </c>
      <c r="G77" s="20">
        <v>0.7</v>
      </c>
      <c r="H77" s="20">
        <v>0.64</v>
      </c>
      <c r="I77" s="20">
        <v>0.61</v>
      </c>
      <c r="J77" s="20">
        <v>0.6</v>
      </c>
      <c r="K77" s="20">
        <v>0.63</v>
      </c>
      <c r="L77" s="20">
        <v>0.71</v>
      </c>
      <c r="M77" s="20">
        <v>0.77</v>
      </c>
      <c r="N77" s="20">
        <v>0.77</v>
      </c>
      <c r="O77" s="20">
        <v>0.78</v>
      </c>
      <c r="P77" s="20">
        <v>0.81</v>
      </c>
      <c r="Q77" s="20">
        <v>0.88</v>
      </c>
      <c r="R77" s="19">
        <v>0.99</v>
      </c>
      <c r="S77" s="19">
        <v>1.1399999999999999</v>
      </c>
      <c r="T77" s="19">
        <v>1.32</v>
      </c>
      <c r="U77" s="19">
        <v>1.54</v>
      </c>
      <c r="V77" s="19">
        <v>1.77</v>
      </c>
      <c r="W77" s="19">
        <v>1.93</v>
      </c>
      <c r="X77" s="19">
        <v>1.95</v>
      </c>
      <c r="Y77" s="19">
        <v>1.81</v>
      </c>
      <c r="Z77" s="19">
        <v>1.69</v>
      </c>
      <c r="AA77" s="20">
        <v>1.53</v>
      </c>
      <c r="AB77" s="20">
        <v>1.26</v>
      </c>
      <c r="AC77" s="20">
        <v>1</v>
      </c>
    </row>
    <row r="78" spans="1:29" x14ac:dyDescent="0.2">
      <c r="A78" s="17">
        <v>42175</v>
      </c>
      <c r="B78" s="15">
        <v>0</v>
      </c>
      <c r="C78" s="15">
        <f t="shared" si="2"/>
        <v>1</v>
      </c>
      <c r="D78" s="15">
        <f t="shared" si="3"/>
        <v>1</v>
      </c>
      <c r="E78">
        <v>0</v>
      </c>
      <c r="F78">
        <v>0.84</v>
      </c>
      <c r="G78">
        <v>0.72</v>
      </c>
      <c r="H78">
        <v>0.65</v>
      </c>
      <c r="I78">
        <v>0.61</v>
      </c>
      <c r="J78">
        <v>0.6</v>
      </c>
      <c r="K78">
        <v>0.62</v>
      </c>
      <c r="L78">
        <v>0.67</v>
      </c>
      <c r="M78">
        <v>0.73</v>
      </c>
      <c r="N78">
        <v>0.74</v>
      </c>
      <c r="O78">
        <v>0.77</v>
      </c>
      <c r="P78">
        <v>0.84</v>
      </c>
      <c r="Q78">
        <v>0.94</v>
      </c>
      <c r="R78" s="20">
        <v>1.1000000000000001</v>
      </c>
      <c r="S78" s="20">
        <v>1.31</v>
      </c>
      <c r="T78" s="20">
        <v>1.54</v>
      </c>
      <c r="U78" s="20">
        <v>1.79</v>
      </c>
      <c r="V78" s="20">
        <v>2.0299999999999998</v>
      </c>
      <c r="W78" s="20">
        <v>2.1800000000000002</v>
      </c>
      <c r="X78" s="20">
        <v>2.2200000000000002</v>
      </c>
      <c r="Y78" s="20">
        <v>2.0499999999999998</v>
      </c>
      <c r="Z78" s="20">
        <v>1.82</v>
      </c>
      <c r="AA78">
        <v>1.65</v>
      </c>
      <c r="AB78">
        <v>1.37</v>
      </c>
      <c r="AC78">
        <v>1.0900000000000001</v>
      </c>
    </row>
    <row r="79" spans="1:29" x14ac:dyDescent="0.2">
      <c r="A79" s="17">
        <v>42175</v>
      </c>
      <c r="B79" s="15">
        <v>0</v>
      </c>
      <c r="C79" s="15">
        <f t="shared" si="2"/>
        <v>1</v>
      </c>
      <c r="D79" s="15">
        <f t="shared" si="3"/>
        <v>1</v>
      </c>
      <c r="E79">
        <v>1</v>
      </c>
      <c r="F79">
        <v>0.83</v>
      </c>
      <c r="G79">
        <v>0.72</v>
      </c>
      <c r="H79">
        <v>0.65</v>
      </c>
      <c r="I79">
        <v>0.61</v>
      </c>
      <c r="J79">
        <v>0.6</v>
      </c>
      <c r="K79">
        <v>0.63</v>
      </c>
      <c r="L79">
        <v>0.71</v>
      </c>
      <c r="M79">
        <v>0.77</v>
      </c>
      <c r="N79">
        <v>0.78</v>
      </c>
      <c r="O79">
        <v>0.79</v>
      </c>
      <c r="P79">
        <v>0.83</v>
      </c>
      <c r="Q79">
        <v>0.91</v>
      </c>
      <c r="R79" s="20">
        <v>1.04</v>
      </c>
      <c r="S79" s="20">
        <v>1.22</v>
      </c>
      <c r="T79" s="20">
        <v>1.44</v>
      </c>
      <c r="U79" s="20">
        <v>1.69</v>
      </c>
      <c r="V79" s="20">
        <v>1.95</v>
      </c>
      <c r="W79" s="20">
        <v>2.11</v>
      </c>
      <c r="X79" s="20">
        <v>2.12</v>
      </c>
      <c r="Y79" s="20">
        <v>1.93</v>
      </c>
      <c r="Z79" s="20">
        <v>1.75</v>
      </c>
      <c r="AA79">
        <v>1.57</v>
      </c>
      <c r="AB79">
        <v>1.32</v>
      </c>
      <c r="AC79">
        <v>1.06</v>
      </c>
    </row>
    <row r="80" spans="1:29" x14ac:dyDescent="0.2">
      <c r="A80" s="17">
        <v>42176</v>
      </c>
      <c r="B80" s="15">
        <v>0</v>
      </c>
      <c r="C80" s="15">
        <f t="shared" si="2"/>
        <v>1</v>
      </c>
      <c r="D80" s="15">
        <f t="shared" si="3"/>
        <v>1</v>
      </c>
      <c r="E80">
        <v>0</v>
      </c>
      <c r="F80">
        <v>0.88</v>
      </c>
      <c r="G80">
        <v>0.75</v>
      </c>
      <c r="H80">
        <v>0.67</v>
      </c>
      <c r="I80">
        <v>0.63</v>
      </c>
      <c r="J80">
        <v>0.61</v>
      </c>
      <c r="K80">
        <v>0.63</v>
      </c>
      <c r="L80">
        <v>0.68</v>
      </c>
      <c r="M80">
        <v>0.74</v>
      </c>
      <c r="N80">
        <v>0.78</v>
      </c>
      <c r="O80">
        <v>0.82</v>
      </c>
      <c r="P80">
        <v>0.88</v>
      </c>
      <c r="Q80">
        <v>0.99</v>
      </c>
      <c r="R80" s="20">
        <v>1.1499999999999999</v>
      </c>
      <c r="S80" s="20">
        <v>1.35</v>
      </c>
      <c r="T80" s="20">
        <v>1.59</v>
      </c>
      <c r="U80" s="20">
        <v>1.87</v>
      </c>
      <c r="V80" s="20">
        <v>2.09</v>
      </c>
      <c r="W80" s="20">
        <v>2.25</v>
      </c>
      <c r="X80" s="20">
        <v>2.25</v>
      </c>
      <c r="Y80" s="20">
        <v>2.08</v>
      </c>
      <c r="Z80" s="20">
        <v>1.84</v>
      </c>
      <c r="AA80">
        <v>1.66</v>
      </c>
      <c r="AB80">
        <v>1.4</v>
      </c>
      <c r="AC80">
        <v>1.1299999999999999</v>
      </c>
    </row>
    <row r="81" spans="1:29" x14ac:dyDescent="0.2">
      <c r="A81" s="17">
        <v>42176</v>
      </c>
      <c r="B81" s="15">
        <v>0</v>
      </c>
      <c r="C81" s="15">
        <f t="shared" si="2"/>
        <v>1</v>
      </c>
      <c r="D81" s="15">
        <f t="shared" si="3"/>
        <v>1</v>
      </c>
      <c r="E81">
        <v>1</v>
      </c>
      <c r="F81">
        <v>0.81</v>
      </c>
      <c r="G81">
        <v>0.7</v>
      </c>
      <c r="H81">
        <v>0.64</v>
      </c>
      <c r="I81">
        <v>0.6</v>
      </c>
      <c r="J81">
        <v>0.6</v>
      </c>
      <c r="K81">
        <v>0.63</v>
      </c>
      <c r="L81">
        <v>0.72</v>
      </c>
      <c r="M81">
        <v>0.77</v>
      </c>
      <c r="N81">
        <v>0.76</v>
      </c>
      <c r="O81">
        <v>0.77</v>
      </c>
      <c r="P81">
        <v>0.79</v>
      </c>
      <c r="Q81">
        <v>0.85</v>
      </c>
      <c r="R81" s="20">
        <v>0.94</v>
      </c>
      <c r="S81" s="20">
        <v>1.08</v>
      </c>
      <c r="T81" s="20">
        <v>1.26</v>
      </c>
      <c r="U81" s="20">
        <v>1.5</v>
      </c>
      <c r="V81" s="20">
        <v>1.73</v>
      </c>
      <c r="W81" s="20">
        <v>1.91</v>
      </c>
      <c r="X81" s="20">
        <v>1.93</v>
      </c>
      <c r="Y81" s="20">
        <v>1.78</v>
      </c>
      <c r="Z81" s="20">
        <v>1.66</v>
      </c>
      <c r="AA81">
        <v>1.47</v>
      </c>
      <c r="AB81">
        <v>1.19</v>
      </c>
      <c r="AC81">
        <v>0.93</v>
      </c>
    </row>
    <row r="82" spans="1:29" x14ac:dyDescent="0.2">
      <c r="A82" s="23">
        <v>42177</v>
      </c>
      <c r="B82" s="21">
        <v>0</v>
      </c>
      <c r="C82" s="21">
        <f t="shared" si="2"/>
        <v>0</v>
      </c>
      <c r="D82" s="21">
        <f t="shared" si="3"/>
        <v>1</v>
      </c>
      <c r="E82" s="20">
        <v>0</v>
      </c>
      <c r="F82" s="20">
        <v>1.01</v>
      </c>
      <c r="G82" s="20">
        <v>0.87</v>
      </c>
      <c r="H82" s="20">
        <v>0.79</v>
      </c>
      <c r="I82" s="20">
        <v>0.72</v>
      </c>
      <c r="J82" s="20">
        <v>0.7</v>
      </c>
      <c r="K82" s="20">
        <v>0.72</v>
      </c>
      <c r="L82" s="20">
        <v>0.78</v>
      </c>
      <c r="M82" s="20">
        <v>0.86</v>
      </c>
      <c r="N82" s="20">
        <v>0.95</v>
      </c>
      <c r="O82" s="20">
        <v>1.07</v>
      </c>
      <c r="P82" s="20">
        <v>1.26</v>
      </c>
      <c r="Q82" s="20">
        <v>1.5</v>
      </c>
      <c r="R82" s="19">
        <v>1.78</v>
      </c>
      <c r="S82" s="19">
        <v>2.0299999999999998</v>
      </c>
      <c r="T82" s="19">
        <v>2.2599999999999998</v>
      </c>
      <c r="U82" s="19">
        <v>2.4900000000000002</v>
      </c>
      <c r="V82" s="19">
        <v>2.68</v>
      </c>
      <c r="W82" s="19">
        <v>2.8</v>
      </c>
      <c r="X82" s="19">
        <v>2.78</v>
      </c>
      <c r="Y82" s="19">
        <v>2.54</v>
      </c>
      <c r="Z82" s="19">
        <v>2.2599999999999998</v>
      </c>
      <c r="AA82" s="20">
        <v>2</v>
      </c>
      <c r="AB82" s="20">
        <v>1.62</v>
      </c>
      <c r="AC82" s="20">
        <v>1.28</v>
      </c>
    </row>
    <row r="83" spans="1:29" x14ac:dyDescent="0.2">
      <c r="A83" s="23">
        <v>42177</v>
      </c>
      <c r="B83" s="21">
        <v>0</v>
      </c>
      <c r="C83" s="21">
        <f t="shared" si="2"/>
        <v>0</v>
      </c>
      <c r="D83" s="21">
        <f t="shared" si="3"/>
        <v>1</v>
      </c>
      <c r="E83" s="20">
        <v>1</v>
      </c>
      <c r="F83" s="20">
        <v>0.77</v>
      </c>
      <c r="G83" s="20">
        <v>0.67</v>
      </c>
      <c r="H83" s="20">
        <v>0.62</v>
      </c>
      <c r="I83" s="20">
        <v>0.59</v>
      </c>
      <c r="J83" s="20">
        <v>0.57999999999999996</v>
      </c>
      <c r="K83" s="20">
        <v>0.62</v>
      </c>
      <c r="L83" s="20">
        <v>0.72</v>
      </c>
      <c r="M83" s="20">
        <v>0.77</v>
      </c>
      <c r="N83" s="20">
        <v>0.75</v>
      </c>
      <c r="O83" s="20">
        <v>0.75</v>
      </c>
      <c r="P83" s="20">
        <v>0.75</v>
      </c>
      <c r="Q83" s="20">
        <v>0.78</v>
      </c>
      <c r="R83" s="19">
        <v>0.83</v>
      </c>
      <c r="S83" s="19">
        <v>0.9</v>
      </c>
      <c r="T83" s="19">
        <v>1.02</v>
      </c>
      <c r="U83" s="19">
        <v>1.2</v>
      </c>
      <c r="V83" s="19">
        <v>1.39</v>
      </c>
      <c r="W83" s="19">
        <v>1.55</v>
      </c>
      <c r="X83" s="19">
        <v>1.6</v>
      </c>
      <c r="Y83" s="19">
        <v>1.5</v>
      </c>
      <c r="Z83" s="19">
        <v>1.47</v>
      </c>
      <c r="AA83" s="20">
        <v>1.34</v>
      </c>
      <c r="AB83" s="20">
        <v>1.1000000000000001</v>
      </c>
      <c r="AC83" s="20">
        <v>0.88</v>
      </c>
    </row>
    <row r="84" spans="1:29" x14ac:dyDescent="0.2">
      <c r="A84" s="17">
        <v>42178</v>
      </c>
      <c r="B84" s="15">
        <v>1</v>
      </c>
      <c r="C84" s="15">
        <f t="shared" si="2"/>
        <v>0</v>
      </c>
      <c r="D84" s="15">
        <f t="shared" si="3"/>
        <v>1</v>
      </c>
      <c r="E84">
        <v>0</v>
      </c>
      <c r="F84">
        <v>1.06</v>
      </c>
      <c r="G84">
        <v>0.91</v>
      </c>
      <c r="H84">
        <v>0.8</v>
      </c>
      <c r="I84">
        <v>0.74</v>
      </c>
      <c r="J84">
        <v>0.71</v>
      </c>
      <c r="K84">
        <v>0.72</v>
      </c>
      <c r="L84">
        <v>0.77</v>
      </c>
      <c r="M84">
        <v>0.83</v>
      </c>
      <c r="N84">
        <v>0.87</v>
      </c>
      <c r="O84">
        <v>0.94</v>
      </c>
      <c r="P84">
        <v>1.04</v>
      </c>
      <c r="Q84">
        <v>1.19</v>
      </c>
      <c r="R84" s="20">
        <v>1.37</v>
      </c>
      <c r="S84" s="20">
        <v>1.56</v>
      </c>
      <c r="T84" s="20">
        <v>1.78</v>
      </c>
      <c r="U84" s="20">
        <v>1.99</v>
      </c>
      <c r="V84" s="20">
        <v>2.16</v>
      </c>
      <c r="W84" s="20">
        <v>2.2799999999999998</v>
      </c>
      <c r="X84" s="20">
        <v>2.2599999999999998</v>
      </c>
      <c r="Y84" s="20">
        <v>2.04</v>
      </c>
      <c r="Z84" s="20">
        <v>1.82</v>
      </c>
      <c r="AA84">
        <v>1.67</v>
      </c>
      <c r="AB84">
        <v>1.38</v>
      </c>
      <c r="AC84">
        <v>1.1000000000000001</v>
      </c>
    </row>
    <row r="85" spans="1:29" x14ac:dyDescent="0.2">
      <c r="A85" s="17">
        <v>42178</v>
      </c>
      <c r="B85" s="15">
        <v>1</v>
      </c>
      <c r="C85" s="15">
        <f t="shared" si="2"/>
        <v>0</v>
      </c>
      <c r="D85" s="15">
        <f t="shared" si="3"/>
        <v>1</v>
      </c>
      <c r="E85">
        <v>1</v>
      </c>
      <c r="F85">
        <v>0.72</v>
      </c>
      <c r="G85">
        <v>0.64</v>
      </c>
      <c r="H85">
        <v>0.59</v>
      </c>
      <c r="I85">
        <v>0.56999999999999995</v>
      </c>
      <c r="J85">
        <v>0.56999999999999995</v>
      </c>
      <c r="K85">
        <v>0.61</v>
      </c>
      <c r="L85">
        <v>0.71</v>
      </c>
      <c r="M85">
        <v>0.76</v>
      </c>
      <c r="N85">
        <v>0.74</v>
      </c>
      <c r="O85">
        <v>0.73</v>
      </c>
      <c r="P85">
        <v>0.73</v>
      </c>
      <c r="Q85">
        <v>0.76</v>
      </c>
      <c r="R85" s="20">
        <v>0.81</v>
      </c>
      <c r="S85" s="20">
        <v>0.88</v>
      </c>
      <c r="T85" s="20">
        <v>0.99</v>
      </c>
      <c r="U85" s="20">
        <v>1.1499999999999999</v>
      </c>
      <c r="V85" s="20">
        <v>1.31</v>
      </c>
      <c r="W85" s="20">
        <v>1.44</v>
      </c>
      <c r="X85" s="20">
        <v>1.47</v>
      </c>
      <c r="Y85" s="20">
        <v>1.4</v>
      </c>
      <c r="Z85" s="20">
        <v>1.4</v>
      </c>
      <c r="AA85">
        <v>1.3</v>
      </c>
      <c r="AB85">
        <v>1.07</v>
      </c>
      <c r="AC85">
        <v>0.85</v>
      </c>
    </row>
    <row r="86" spans="1:29" x14ac:dyDescent="0.2">
      <c r="A86" s="23">
        <v>42179</v>
      </c>
      <c r="B86" s="21">
        <v>0</v>
      </c>
      <c r="C86" s="21">
        <f t="shared" si="2"/>
        <v>0</v>
      </c>
      <c r="D86" s="21">
        <f t="shared" si="3"/>
        <v>1</v>
      </c>
      <c r="E86" s="20">
        <v>0</v>
      </c>
      <c r="F86" s="20">
        <v>0.89</v>
      </c>
      <c r="G86" s="20">
        <v>0.77</v>
      </c>
      <c r="H86" s="20">
        <v>0.7</v>
      </c>
      <c r="I86" s="20">
        <v>0.66</v>
      </c>
      <c r="J86" s="20">
        <v>0.63</v>
      </c>
      <c r="K86" s="20">
        <v>0.65</v>
      </c>
      <c r="L86" s="20">
        <v>0.7</v>
      </c>
      <c r="M86" s="20">
        <v>0.75</v>
      </c>
      <c r="N86" s="20">
        <v>0.78</v>
      </c>
      <c r="O86" s="20">
        <v>0.81</v>
      </c>
      <c r="P86" s="20">
        <v>0.87</v>
      </c>
      <c r="Q86" s="20">
        <v>0.95</v>
      </c>
      <c r="R86" s="19">
        <v>1.06</v>
      </c>
      <c r="S86" s="19">
        <v>1.18</v>
      </c>
      <c r="T86" s="19">
        <v>1.32</v>
      </c>
      <c r="U86" s="19">
        <v>1.47</v>
      </c>
      <c r="V86" s="19">
        <v>1.62</v>
      </c>
      <c r="W86" s="19">
        <v>1.7</v>
      </c>
      <c r="X86" s="19">
        <v>1.69</v>
      </c>
      <c r="Y86" s="19">
        <v>1.54</v>
      </c>
      <c r="Z86" s="19">
        <v>1.41</v>
      </c>
      <c r="AA86" s="20">
        <v>1.33</v>
      </c>
      <c r="AB86" s="20">
        <v>1.1299999999999999</v>
      </c>
      <c r="AC86" s="20">
        <v>0.9</v>
      </c>
    </row>
    <row r="87" spans="1:29" x14ac:dyDescent="0.2">
      <c r="A87" s="23">
        <v>42179</v>
      </c>
      <c r="B87" s="21">
        <v>0</v>
      </c>
      <c r="C87" s="21">
        <f t="shared" si="2"/>
        <v>0</v>
      </c>
      <c r="D87" s="21">
        <f t="shared" si="3"/>
        <v>1</v>
      </c>
      <c r="E87" s="20">
        <v>1</v>
      </c>
      <c r="F87" s="20">
        <v>0.71</v>
      </c>
      <c r="G87" s="20">
        <v>0.63</v>
      </c>
      <c r="H87" s="20">
        <v>0.59</v>
      </c>
      <c r="I87" s="20">
        <v>0.56000000000000005</v>
      </c>
      <c r="J87" s="20">
        <v>0.56999999999999995</v>
      </c>
      <c r="K87" s="20">
        <v>0.61</v>
      </c>
      <c r="L87" s="20">
        <v>0.71</v>
      </c>
      <c r="M87" s="20">
        <v>0.75</v>
      </c>
      <c r="N87" s="20">
        <v>0.73</v>
      </c>
      <c r="O87" s="20">
        <v>0.72</v>
      </c>
      <c r="P87" s="20">
        <v>0.73</v>
      </c>
      <c r="Q87" s="20">
        <v>0.77</v>
      </c>
      <c r="R87" s="19">
        <v>0.84</v>
      </c>
      <c r="S87" s="19">
        <v>0.95</v>
      </c>
      <c r="T87" s="19">
        <v>1.1200000000000001</v>
      </c>
      <c r="U87" s="19">
        <v>1.34</v>
      </c>
      <c r="V87" s="19">
        <v>1.58</v>
      </c>
      <c r="W87" s="19">
        <v>1.76</v>
      </c>
      <c r="X87" s="19">
        <v>1.8</v>
      </c>
      <c r="Y87" s="19">
        <v>1.69</v>
      </c>
      <c r="Z87" s="19">
        <v>1.64</v>
      </c>
      <c r="AA87" s="20">
        <v>1.48</v>
      </c>
      <c r="AB87" s="20">
        <v>1.21</v>
      </c>
      <c r="AC87" s="20">
        <v>0.96</v>
      </c>
    </row>
    <row r="88" spans="1:29" x14ac:dyDescent="0.2">
      <c r="A88" s="23">
        <v>42180</v>
      </c>
      <c r="B88" s="21">
        <v>0</v>
      </c>
      <c r="C88" s="21">
        <f t="shared" si="2"/>
        <v>0</v>
      </c>
      <c r="D88" s="21">
        <f t="shared" si="3"/>
        <v>1</v>
      </c>
      <c r="E88" s="20">
        <v>0</v>
      </c>
      <c r="F88" s="20">
        <v>0.75</v>
      </c>
      <c r="G88" s="20">
        <v>0.65</v>
      </c>
      <c r="H88" s="20">
        <v>0.6</v>
      </c>
      <c r="I88" s="20">
        <v>0.56999999999999995</v>
      </c>
      <c r="J88" s="20">
        <v>0.56999999999999995</v>
      </c>
      <c r="K88" s="20">
        <v>0.59</v>
      </c>
      <c r="L88" s="20">
        <v>0.65</v>
      </c>
      <c r="M88" s="20">
        <v>0.7</v>
      </c>
      <c r="N88" s="20">
        <v>0.72</v>
      </c>
      <c r="O88" s="20">
        <v>0.72</v>
      </c>
      <c r="P88" s="20">
        <v>0.72</v>
      </c>
      <c r="Q88" s="20">
        <v>0.75</v>
      </c>
      <c r="R88" s="19">
        <v>0.81</v>
      </c>
      <c r="S88" s="19">
        <v>0.89</v>
      </c>
      <c r="T88" s="19">
        <v>0.98</v>
      </c>
      <c r="U88" s="19">
        <v>1.1100000000000001</v>
      </c>
      <c r="V88" s="19">
        <v>1.28</v>
      </c>
      <c r="W88" s="19">
        <v>1.43</v>
      </c>
      <c r="X88" s="19">
        <v>1.48</v>
      </c>
      <c r="Y88" s="19">
        <v>1.4</v>
      </c>
      <c r="Z88" s="19">
        <v>1.33</v>
      </c>
      <c r="AA88" s="20">
        <v>1.27</v>
      </c>
      <c r="AB88" s="20">
        <v>1.08</v>
      </c>
      <c r="AC88" s="20">
        <v>0.87</v>
      </c>
    </row>
    <row r="89" spans="1:29" x14ac:dyDescent="0.2">
      <c r="A89" s="23">
        <v>42180</v>
      </c>
      <c r="B89" s="21">
        <v>0</v>
      </c>
      <c r="C89" s="21">
        <f t="shared" si="2"/>
        <v>0</v>
      </c>
      <c r="D89" s="21">
        <f t="shared" si="3"/>
        <v>1</v>
      </c>
      <c r="E89" s="20">
        <v>1</v>
      </c>
      <c r="F89" s="20">
        <v>0.8</v>
      </c>
      <c r="G89" s="20">
        <v>0.7</v>
      </c>
      <c r="H89" s="20">
        <v>0.64</v>
      </c>
      <c r="I89" s="20">
        <v>0.6</v>
      </c>
      <c r="J89" s="20">
        <v>0.6</v>
      </c>
      <c r="K89" s="20">
        <v>0.63</v>
      </c>
      <c r="L89" s="20">
        <v>0.73</v>
      </c>
      <c r="M89" s="20">
        <v>0.78</v>
      </c>
      <c r="N89" s="20">
        <v>0.77</v>
      </c>
      <c r="O89" s="20">
        <v>0.78</v>
      </c>
      <c r="P89" s="20">
        <v>0.8</v>
      </c>
      <c r="Q89" s="20">
        <v>0.86</v>
      </c>
      <c r="R89" s="19">
        <v>0.97</v>
      </c>
      <c r="S89" s="19">
        <v>1.1000000000000001</v>
      </c>
      <c r="T89" s="19">
        <v>1.27</v>
      </c>
      <c r="U89" s="19">
        <v>1.49</v>
      </c>
      <c r="V89" s="19">
        <v>1.68</v>
      </c>
      <c r="W89" s="19">
        <v>1.79</v>
      </c>
      <c r="X89" s="19">
        <v>1.76</v>
      </c>
      <c r="Y89" s="19">
        <v>1.59</v>
      </c>
      <c r="Z89" s="19">
        <v>1.49</v>
      </c>
      <c r="AA89" s="20">
        <v>1.35</v>
      </c>
      <c r="AB89" s="20">
        <v>1.1499999999999999</v>
      </c>
      <c r="AC89" s="20">
        <v>0.94</v>
      </c>
    </row>
    <row r="90" spans="1:29" x14ac:dyDescent="0.2">
      <c r="A90" s="23">
        <v>42181</v>
      </c>
      <c r="B90" s="21">
        <v>0</v>
      </c>
      <c r="C90" s="21">
        <f t="shared" si="2"/>
        <v>0</v>
      </c>
      <c r="D90" s="21">
        <f t="shared" si="3"/>
        <v>1</v>
      </c>
      <c r="E90" s="20">
        <v>0</v>
      </c>
      <c r="F90" s="20">
        <v>0.73</v>
      </c>
      <c r="G90" s="20">
        <v>0.64</v>
      </c>
      <c r="H90" s="20">
        <v>0.57999999999999996</v>
      </c>
      <c r="I90" s="20">
        <v>0.56000000000000005</v>
      </c>
      <c r="J90" s="20">
        <v>0.55000000000000004</v>
      </c>
      <c r="K90" s="20">
        <v>0.57999999999999996</v>
      </c>
      <c r="L90" s="20">
        <v>0.63</v>
      </c>
      <c r="M90" s="20">
        <v>0.68</v>
      </c>
      <c r="N90" s="20">
        <v>0.71</v>
      </c>
      <c r="O90" s="20">
        <v>0.71</v>
      </c>
      <c r="P90" s="20">
        <v>0.73</v>
      </c>
      <c r="Q90" s="20">
        <v>0.76</v>
      </c>
      <c r="R90" s="19">
        <v>0.83</v>
      </c>
      <c r="S90" s="19">
        <v>0.92</v>
      </c>
      <c r="T90" s="19">
        <v>1.06</v>
      </c>
      <c r="U90" s="19">
        <v>1.23</v>
      </c>
      <c r="V90" s="19">
        <v>1.42</v>
      </c>
      <c r="W90" s="19">
        <v>1.58</v>
      </c>
      <c r="X90" s="19">
        <v>1.62</v>
      </c>
      <c r="Y90" s="19">
        <v>1.53</v>
      </c>
      <c r="Z90" s="19">
        <v>1.4</v>
      </c>
      <c r="AA90" s="20">
        <v>1.32</v>
      </c>
      <c r="AB90" s="20">
        <v>1.1399999999999999</v>
      </c>
      <c r="AC90" s="20">
        <v>0.93</v>
      </c>
    </row>
    <row r="91" spans="1:29" x14ac:dyDescent="0.2">
      <c r="A91" s="23">
        <v>42181</v>
      </c>
      <c r="B91" s="21">
        <v>0</v>
      </c>
      <c r="C91" s="21">
        <f t="shared" si="2"/>
        <v>0</v>
      </c>
      <c r="D91" s="21">
        <f t="shared" si="3"/>
        <v>1</v>
      </c>
      <c r="E91" s="20">
        <v>1</v>
      </c>
      <c r="F91" s="20">
        <v>0.74</v>
      </c>
      <c r="G91" s="20">
        <v>0.65</v>
      </c>
      <c r="H91" s="20">
        <v>0.6</v>
      </c>
      <c r="I91" s="20">
        <v>0.57999999999999996</v>
      </c>
      <c r="J91" s="20">
        <v>0.56999999999999995</v>
      </c>
      <c r="K91" s="20">
        <v>0.61</v>
      </c>
      <c r="L91" s="20">
        <v>0.73</v>
      </c>
      <c r="M91" s="20">
        <v>0.78</v>
      </c>
      <c r="N91" s="20">
        <v>0.75</v>
      </c>
      <c r="O91" s="20">
        <v>0.75</v>
      </c>
      <c r="P91" s="20">
        <v>0.76</v>
      </c>
      <c r="Q91" s="20">
        <v>0.77</v>
      </c>
      <c r="R91" s="19">
        <v>0.8</v>
      </c>
      <c r="S91" s="19">
        <v>0.85</v>
      </c>
      <c r="T91" s="19">
        <v>0.94</v>
      </c>
      <c r="U91" s="19">
        <v>1.08</v>
      </c>
      <c r="V91" s="19">
        <v>1.24</v>
      </c>
      <c r="W91" s="19">
        <v>1.38</v>
      </c>
      <c r="X91" s="19">
        <v>1.44</v>
      </c>
      <c r="Y91" s="19">
        <v>1.39</v>
      </c>
      <c r="Z91" s="19">
        <v>1.4</v>
      </c>
      <c r="AA91" s="20">
        <v>1.26</v>
      </c>
      <c r="AB91" s="20">
        <v>1.03</v>
      </c>
      <c r="AC91" s="20">
        <v>0.81</v>
      </c>
    </row>
    <row r="92" spans="1:29" x14ac:dyDescent="0.2">
      <c r="A92" s="17">
        <v>42182</v>
      </c>
      <c r="B92" s="15">
        <v>0</v>
      </c>
      <c r="C92" s="15">
        <f t="shared" si="2"/>
        <v>1</v>
      </c>
      <c r="D92" s="15">
        <f t="shared" si="3"/>
        <v>1</v>
      </c>
      <c r="E92">
        <v>0</v>
      </c>
      <c r="F92">
        <v>0.78</v>
      </c>
      <c r="G92">
        <v>0.68</v>
      </c>
      <c r="H92">
        <v>0.63</v>
      </c>
      <c r="I92">
        <v>0.6</v>
      </c>
      <c r="J92">
        <v>0.59</v>
      </c>
      <c r="K92">
        <v>0.61</v>
      </c>
      <c r="L92">
        <v>0.66</v>
      </c>
      <c r="M92">
        <v>0.72</v>
      </c>
      <c r="N92">
        <v>0.74</v>
      </c>
      <c r="O92">
        <v>0.77</v>
      </c>
      <c r="P92">
        <v>0.82</v>
      </c>
      <c r="Q92">
        <v>0.9</v>
      </c>
      <c r="R92" s="20">
        <v>1.03</v>
      </c>
      <c r="S92" s="20">
        <v>1.2</v>
      </c>
      <c r="T92" s="20">
        <v>1.43</v>
      </c>
      <c r="U92" s="20">
        <v>1.71</v>
      </c>
      <c r="V92" s="20">
        <v>1.99</v>
      </c>
      <c r="W92" s="20">
        <v>2.2000000000000002</v>
      </c>
      <c r="X92" s="20">
        <v>2.27</v>
      </c>
      <c r="Y92" s="20">
        <v>2.11</v>
      </c>
      <c r="Z92" s="20">
        <v>1.89</v>
      </c>
      <c r="AA92">
        <v>1.69</v>
      </c>
      <c r="AB92">
        <v>1.39</v>
      </c>
      <c r="AC92">
        <v>1.0900000000000001</v>
      </c>
    </row>
    <row r="93" spans="1:29" x14ac:dyDescent="0.2">
      <c r="A93" s="17">
        <v>42182</v>
      </c>
      <c r="B93" s="15">
        <v>0</v>
      </c>
      <c r="C93" s="15">
        <f t="shared" si="2"/>
        <v>1</v>
      </c>
      <c r="D93" s="15">
        <f t="shared" si="3"/>
        <v>1</v>
      </c>
      <c r="E93">
        <v>1</v>
      </c>
      <c r="F93">
        <v>0.68</v>
      </c>
      <c r="G93">
        <v>0.6</v>
      </c>
      <c r="H93">
        <v>0.56000000000000005</v>
      </c>
      <c r="I93">
        <v>0.54</v>
      </c>
      <c r="J93">
        <v>0.55000000000000004</v>
      </c>
      <c r="K93">
        <v>0.59</v>
      </c>
      <c r="L93">
        <v>0.7</v>
      </c>
      <c r="M93">
        <v>0.75</v>
      </c>
      <c r="N93">
        <v>0.71</v>
      </c>
      <c r="O93">
        <v>0.69</v>
      </c>
      <c r="P93">
        <v>0.68</v>
      </c>
      <c r="Q93">
        <v>0.7</v>
      </c>
      <c r="R93" s="20">
        <v>0.74</v>
      </c>
      <c r="S93" s="20">
        <v>0.83</v>
      </c>
      <c r="T93" s="20">
        <v>0.95</v>
      </c>
      <c r="U93" s="20">
        <v>1.1599999999999999</v>
      </c>
      <c r="V93" s="20">
        <v>1.39</v>
      </c>
      <c r="W93" s="20">
        <v>1.58</v>
      </c>
      <c r="X93" s="20">
        <v>1.64</v>
      </c>
      <c r="Y93" s="20">
        <v>1.56</v>
      </c>
      <c r="Z93" s="20">
        <v>1.53</v>
      </c>
      <c r="AA93">
        <v>1.38</v>
      </c>
      <c r="AB93">
        <v>1.1200000000000001</v>
      </c>
      <c r="AC93">
        <v>0.88</v>
      </c>
    </row>
    <row r="94" spans="1:29" x14ac:dyDescent="0.2">
      <c r="A94" s="17">
        <v>42183</v>
      </c>
      <c r="B94" s="15">
        <v>0</v>
      </c>
      <c r="C94" s="15">
        <f t="shared" si="2"/>
        <v>1</v>
      </c>
      <c r="D94" s="15">
        <f t="shared" si="3"/>
        <v>1</v>
      </c>
      <c r="E94">
        <v>0</v>
      </c>
      <c r="F94">
        <v>1.1399999999999999</v>
      </c>
      <c r="G94">
        <v>0.96</v>
      </c>
      <c r="H94">
        <v>0.84</v>
      </c>
      <c r="I94">
        <v>0.76</v>
      </c>
      <c r="J94">
        <v>0.73</v>
      </c>
      <c r="K94">
        <v>0.73</v>
      </c>
      <c r="L94">
        <v>0.78</v>
      </c>
      <c r="M94">
        <v>0.84</v>
      </c>
      <c r="N94">
        <v>0.88</v>
      </c>
      <c r="O94">
        <v>0.95</v>
      </c>
      <c r="P94">
        <v>1.06</v>
      </c>
      <c r="Q94">
        <v>1.23</v>
      </c>
      <c r="R94" s="20">
        <v>1.46</v>
      </c>
      <c r="S94" s="20">
        <v>1.73</v>
      </c>
      <c r="T94" s="20">
        <v>2</v>
      </c>
      <c r="U94" s="20">
        <v>2.2799999999999998</v>
      </c>
      <c r="V94" s="20">
        <v>2.5</v>
      </c>
      <c r="W94" s="20">
        <v>2.65</v>
      </c>
      <c r="X94" s="20">
        <v>2.63</v>
      </c>
      <c r="Y94" s="20">
        <v>2.4300000000000002</v>
      </c>
      <c r="Z94" s="20">
        <v>2.21</v>
      </c>
      <c r="AA94">
        <v>1.98</v>
      </c>
      <c r="AB94">
        <v>1.63</v>
      </c>
      <c r="AC94">
        <v>1.29</v>
      </c>
    </row>
    <row r="95" spans="1:29" x14ac:dyDescent="0.2">
      <c r="A95" s="17">
        <v>42183</v>
      </c>
      <c r="B95" s="15">
        <v>0</v>
      </c>
      <c r="C95" s="15">
        <f t="shared" si="2"/>
        <v>1</v>
      </c>
      <c r="D95" s="15">
        <f t="shared" si="3"/>
        <v>1</v>
      </c>
      <c r="E95">
        <v>1</v>
      </c>
      <c r="F95">
        <v>0.73</v>
      </c>
      <c r="G95">
        <v>0.64</v>
      </c>
      <c r="H95">
        <v>0.6</v>
      </c>
      <c r="I95">
        <v>0.56999999999999995</v>
      </c>
      <c r="J95">
        <v>0.56999999999999995</v>
      </c>
      <c r="K95">
        <v>0.61</v>
      </c>
      <c r="L95">
        <v>0.72</v>
      </c>
      <c r="M95">
        <v>0.77</v>
      </c>
      <c r="N95">
        <v>0.73</v>
      </c>
      <c r="O95">
        <v>0.72</v>
      </c>
      <c r="P95">
        <v>0.74</v>
      </c>
      <c r="Q95">
        <v>0.8</v>
      </c>
      <c r="R95" s="20">
        <v>0.91</v>
      </c>
      <c r="S95" s="20">
        <v>1.08</v>
      </c>
      <c r="T95" s="20">
        <v>1.31</v>
      </c>
      <c r="U95" s="20">
        <v>1.6</v>
      </c>
      <c r="V95" s="20">
        <v>1.87</v>
      </c>
      <c r="W95" s="20">
        <v>2.06</v>
      </c>
      <c r="X95" s="20">
        <v>2.0699999999999998</v>
      </c>
      <c r="Y95" s="20">
        <v>1.91</v>
      </c>
      <c r="Z95" s="20">
        <v>1.8</v>
      </c>
      <c r="AA95">
        <v>1.58</v>
      </c>
      <c r="AB95">
        <v>1.26</v>
      </c>
      <c r="AC95">
        <v>0.97</v>
      </c>
    </row>
    <row r="96" spans="1:29" x14ac:dyDescent="0.2">
      <c r="A96" s="17">
        <v>42184</v>
      </c>
      <c r="B96" s="15">
        <v>1</v>
      </c>
      <c r="C96" s="15">
        <f t="shared" si="2"/>
        <v>0</v>
      </c>
      <c r="D96" s="15">
        <f t="shared" si="3"/>
        <v>1</v>
      </c>
      <c r="E96">
        <v>0</v>
      </c>
      <c r="F96">
        <v>1.08</v>
      </c>
      <c r="G96">
        <v>0.93</v>
      </c>
      <c r="H96">
        <v>0.83</v>
      </c>
      <c r="I96">
        <v>0.76</v>
      </c>
      <c r="J96">
        <v>0.73</v>
      </c>
      <c r="K96">
        <v>0.74</v>
      </c>
      <c r="L96">
        <v>0.8</v>
      </c>
      <c r="M96">
        <v>0.86</v>
      </c>
      <c r="N96">
        <v>0.91</v>
      </c>
      <c r="O96">
        <v>0.96</v>
      </c>
      <c r="P96">
        <v>1.05</v>
      </c>
      <c r="Q96">
        <v>1.1599999999999999</v>
      </c>
      <c r="R96" s="20">
        <v>1.31</v>
      </c>
      <c r="S96" s="20">
        <v>1.48</v>
      </c>
      <c r="T96" s="20">
        <v>1.69</v>
      </c>
      <c r="U96" s="20">
        <v>1.9</v>
      </c>
      <c r="V96" s="20">
        <v>2.09</v>
      </c>
      <c r="W96" s="20">
        <v>2.21</v>
      </c>
      <c r="X96" s="20">
        <v>2.1800000000000002</v>
      </c>
      <c r="Y96" s="20">
        <v>1.99</v>
      </c>
      <c r="Z96" s="20">
        <v>1.79</v>
      </c>
      <c r="AA96">
        <v>1.62</v>
      </c>
      <c r="AB96">
        <v>1.38</v>
      </c>
      <c r="AC96">
        <v>1.1299999999999999</v>
      </c>
    </row>
    <row r="97" spans="1:29" x14ac:dyDescent="0.2">
      <c r="A97" s="17">
        <v>42184</v>
      </c>
      <c r="B97" s="15">
        <v>1</v>
      </c>
      <c r="C97" s="15">
        <f t="shared" si="2"/>
        <v>0</v>
      </c>
      <c r="D97" s="15">
        <f t="shared" si="3"/>
        <v>1</v>
      </c>
      <c r="E97">
        <v>1</v>
      </c>
      <c r="F97">
        <v>0.8</v>
      </c>
      <c r="G97">
        <v>0.69</v>
      </c>
      <c r="H97">
        <v>0.63</v>
      </c>
      <c r="I97">
        <v>0.6</v>
      </c>
      <c r="J97">
        <v>0.59</v>
      </c>
      <c r="K97">
        <v>0.63</v>
      </c>
      <c r="L97">
        <v>0.74</v>
      </c>
      <c r="M97">
        <v>0.8</v>
      </c>
      <c r="N97">
        <v>0.76</v>
      </c>
      <c r="O97">
        <v>0.76</v>
      </c>
      <c r="P97">
        <v>0.78</v>
      </c>
      <c r="Q97">
        <v>0.85</v>
      </c>
      <c r="R97" s="20">
        <v>0.98</v>
      </c>
      <c r="S97" s="20">
        <v>1.1599999999999999</v>
      </c>
      <c r="T97" s="20">
        <v>1.41</v>
      </c>
      <c r="U97" s="20">
        <v>1.72</v>
      </c>
      <c r="V97" s="20">
        <v>2.02</v>
      </c>
      <c r="W97" s="20">
        <v>2.21</v>
      </c>
      <c r="X97" s="20">
        <v>2.21</v>
      </c>
      <c r="Y97" s="20">
        <v>2.02</v>
      </c>
      <c r="Z97" s="20">
        <v>1.89</v>
      </c>
      <c r="AA97">
        <v>1.66</v>
      </c>
      <c r="AB97">
        <v>1.33</v>
      </c>
      <c r="AC97">
        <v>1.03</v>
      </c>
    </row>
    <row r="98" spans="1:29" x14ac:dyDescent="0.2">
      <c r="A98" s="23">
        <v>42185</v>
      </c>
      <c r="B98" s="21">
        <v>0</v>
      </c>
      <c r="C98" s="21">
        <f t="shared" si="2"/>
        <v>0</v>
      </c>
      <c r="D98" s="21">
        <f t="shared" si="3"/>
        <v>1</v>
      </c>
      <c r="E98" s="20">
        <v>0</v>
      </c>
      <c r="F98" s="20">
        <v>0.84</v>
      </c>
      <c r="G98" s="20">
        <v>0.72</v>
      </c>
      <c r="H98" s="20">
        <v>0.65</v>
      </c>
      <c r="I98" s="20">
        <v>0.62</v>
      </c>
      <c r="J98" s="20">
        <v>0.61</v>
      </c>
      <c r="K98" s="20">
        <v>0.63</v>
      </c>
      <c r="L98" s="20">
        <v>0.69</v>
      </c>
      <c r="M98" s="20">
        <v>0.74</v>
      </c>
      <c r="N98" s="20">
        <v>0.77</v>
      </c>
      <c r="O98" s="20">
        <v>0.78</v>
      </c>
      <c r="P98" s="20">
        <v>0.81</v>
      </c>
      <c r="Q98" s="20">
        <v>0.87</v>
      </c>
      <c r="R98" s="19">
        <v>0.96</v>
      </c>
      <c r="S98" s="19">
        <v>1.0900000000000001</v>
      </c>
      <c r="T98" s="19">
        <v>1.25</v>
      </c>
      <c r="U98" s="19">
        <v>1.44</v>
      </c>
      <c r="V98" s="19">
        <v>1.65</v>
      </c>
      <c r="W98" s="19">
        <v>1.8</v>
      </c>
      <c r="X98" s="19">
        <v>1.81</v>
      </c>
      <c r="Y98" s="19">
        <v>1.67</v>
      </c>
      <c r="Z98" s="19">
        <v>1.54</v>
      </c>
      <c r="AA98" s="20">
        <v>1.4</v>
      </c>
      <c r="AB98" s="20">
        <v>1.17</v>
      </c>
      <c r="AC98" s="20">
        <v>0.93</v>
      </c>
    </row>
    <row r="99" spans="1:29" x14ac:dyDescent="0.2">
      <c r="A99" s="23">
        <v>42185</v>
      </c>
      <c r="B99" s="21">
        <v>0</v>
      </c>
      <c r="C99" s="21">
        <f t="shared" si="2"/>
        <v>0</v>
      </c>
      <c r="D99" s="21">
        <f t="shared" si="3"/>
        <v>1</v>
      </c>
      <c r="E99" s="20">
        <v>1</v>
      </c>
      <c r="F99" s="20">
        <v>0.84</v>
      </c>
      <c r="G99" s="20">
        <v>0.73</v>
      </c>
      <c r="H99" s="20">
        <v>0.66</v>
      </c>
      <c r="I99" s="20">
        <v>0.62</v>
      </c>
      <c r="J99" s="20">
        <v>0.61</v>
      </c>
      <c r="K99" s="20">
        <v>0.64</v>
      </c>
      <c r="L99" s="20">
        <v>0.75</v>
      </c>
      <c r="M99" s="20">
        <v>0.81</v>
      </c>
      <c r="N99" s="20">
        <v>0.78</v>
      </c>
      <c r="O99" s="20">
        <v>0.79</v>
      </c>
      <c r="P99" s="20">
        <v>0.8</v>
      </c>
      <c r="Q99" s="20">
        <v>0.86</v>
      </c>
      <c r="R99" s="19">
        <v>0.95</v>
      </c>
      <c r="S99" s="19">
        <v>1.08</v>
      </c>
      <c r="T99" s="19">
        <v>1.25</v>
      </c>
      <c r="U99" s="19">
        <v>1.45</v>
      </c>
      <c r="V99" s="19">
        <v>1.65</v>
      </c>
      <c r="W99" s="19">
        <v>1.74</v>
      </c>
      <c r="X99" s="19">
        <v>1.72</v>
      </c>
      <c r="Y99" s="19">
        <v>1.61</v>
      </c>
      <c r="Z99" s="19">
        <v>1.56</v>
      </c>
      <c r="AA99" s="20">
        <v>1.42</v>
      </c>
      <c r="AB99" s="20">
        <v>1.21</v>
      </c>
      <c r="AC99" s="20">
        <v>0.99</v>
      </c>
    </row>
    <row r="100" spans="1:29" x14ac:dyDescent="0.2">
      <c r="A100" s="23">
        <v>42186</v>
      </c>
      <c r="B100" s="21">
        <v>0</v>
      </c>
      <c r="C100" s="21">
        <f t="shared" si="2"/>
        <v>0</v>
      </c>
      <c r="D100" s="21">
        <f t="shared" si="3"/>
        <v>1</v>
      </c>
      <c r="E100" s="20">
        <v>0</v>
      </c>
      <c r="F100" s="20">
        <v>0.78</v>
      </c>
      <c r="G100" s="20">
        <v>0.68</v>
      </c>
      <c r="H100" s="20">
        <v>0.62</v>
      </c>
      <c r="I100" s="20">
        <v>0.59</v>
      </c>
      <c r="J100" s="20">
        <v>0.57999999999999996</v>
      </c>
      <c r="K100" s="20">
        <v>0.61</v>
      </c>
      <c r="L100" s="20">
        <v>0.67</v>
      </c>
      <c r="M100" s="20">
        <v>0.72</v>
      </c>
      <c r="N100" s="20">
        <v>0.73</v>
      </c>
      <c r="O100" s="20">
        <v>0.73</v>
      </c>
      <c r="P100" s="20">
        <v>0.75</v>
      </c>
      <c r="Q100" s="20">
        <v>0.79</v>
      </c>
      <c r="R100" s="19">
        <v>0.84</v>
      </c>
      <c r="S100" s="19">
        <v>0.86</v>
      </c>
      <c r="T100" s="19">
        <v>0.89</v>
      </c>
      <c r="U100" s="19">
        <v>0.93</v>
      </c>
      <c r="V100" s="19">
        <v>1</v>
      </c>
      <c r="W100" s="19">
        <v>1.1100000000000001</v>
      </c>
      <c r="X100" s="19">
        <v>1.17</v>
      </c>
      <c r="Y100" s="19">
        <v>1.1499999999999999</v>
      </c>
      <c r="Z100" s="19">
        <v>1.18</v>
      </c>
      <c r="AA100" s="20">
        <v>1.1599999999999999</v>
      </c>
      <c r="AB100" s="20">
        <v>1.01</v>
      </c>
      <c r="AC100" s="20">
        <v>0.82</v>
      </c>
    </row>
    <row r="101" spans="1:29" x14ac:dyDescent="0.2">
      <c r="A101" s="23">
        <v>42186</v>
      </c>
      <c r="B101" s="21">
        <v>0</v>
      </c>
      <c r="C101" s="21">
        <f t="shared" si="2"/>
        <v>0</v>
      </c>
      <c r="D101" s="21">
        <f t="shared" si="3"/>
        <v>1</v>
      </c>
      <c r="E101" s="20">
        <v>1</v>
      </c>
      <c r="F101" s="20">
        <v>0.83</v>
      </c>
      <c r="G101" s="20">
        <v>0.72</v>
      </c>
      <c r="H101" s="20">
        <v>0.65</v>
      </c>
      <c r="I101" s="20">
        <v>0.61</v>
      </c>
      <c r="J101" s="20">
        <v>0.59</v>
      </c>
      <c r="K101" s="20">
        <v>0.59</v>
      </c>
      <c r="L101" s="20">
        <v>0.63</v>
      </c>
      <c r="M101" s="20">
        <v>0.7</v>
      </c>
      <c r="N101" s="20">
        <v>0.8</v>
      </c>
      <c r="O101" s="20">
        <v>0.89</v>
      </c>
      <c r="P101" s="20">
        <v>0.99</v>
      </c>
      <c r="Q101" s="20">
        <v>1.1200000000000001</v>
      </c>
      <c r="R101" s="19">
        <v>1.3</v>
      </c>
      <c r="S101" s="19">
        <v>1.56</v>
      </c>
      <c r="T101" s="19">
        <v>1.86</v>
      </c>
      <c r="U101" s="19">
        <v>2.17</v>
      </c>
      <c r="V101" s="19">
        <v>2.4300000000000002</v>
      </c>
      <c r="W101" s="19">
        <v>2.59</v>
      </c>
      <c r="X101" s="19">
        <v>2.56</v>
      </c>
      <c r="Y101" s="19">
        <v>2.33</v>
      </c>
      <c r="Z101" s="19">
        <v>2.14</v>
      </c>
      <c r="AA101" s="20">
        <v>1.83</v>
      </c>
      <c r="AB101" s="20">
        <v>1.44</v>
      </c>
      <c r="AC101" s="20">
        <v>1.1000000000000001</v>
      </c>
    </row>
    <row r="102" spans="1:29" x14ac:dyDescent="0.2">
      <c r="A102" s="6">
        <v>42187</v>
      </c>
      <c r="B102" s="15">
        <v>0</v>
      </c>
      <c r="C102" s="15">
        <f t="shared" si="2"/>
        <v>0</v>
      </c>
      <c r="D102" s="15">
        <f t="shared" si="3"/>
        <v>0</v>
      </c>
      <c r="E102" s="2">
        <v>0</v>
      </c>
      <c r="F102" s="2">
        <v>0.7</v>
      </c>
      <c r="G102" s="2">
        <v>0.62</v>
      </c>
      <c r="H102" s="2">
        <v>0.57999999999999996</v>
      </c>
      <c r="I102" s="2">
        <v>0.56000000000000005</v>
      </c>
      <c r="J102" s="2">
        <v>0.56000000000000005</v>
      </c>
      <c r="K102" s="2">
        <v>0.59</v>
      </c>
      <c r="L102" s="2">
        <v>0.65</v>
      </c>
      <c r="M102" s="2">
        <v>0.69</v>
      </c>
      <c r="N102" s="2">
        <v>0.71</v>
      </c>
      <c r="O102" s="2">
        <v>0.7</v>
      </c>
      <c r="P102" s="2">
        <v>0.71</v>
      </c>
      <c r="Q102" s="2">
        <v>0.73</v>
      </c>
      <c r="R102" s="2">
        <v>0.78</v>
      </c>
      <c r="S102" s="2">
        <v>0.85</v>
      </c>
      <c r="T102" s="2">
        <v>0.98</v>
      </c>
      <c r="U102" s="2">
        <v>1.1599999999999999</v>
      </c>
      <c r="V102" s="2">
        <v>1.37</v>
      </c>
      <c r="W102" s="2">
        <v>1.57</v>
      </c>
      <c r="X102" s="2">
        <v>1.65</v>
      </c>
      <c r="Y102" s="2">
        <v>1.59</v>
      </c>
      <c r="Z102" s="2">
        <v>1.52</v>
      </c>
      <c r="AA102" s="2">
        <v>1.43</v>
      </c>
      <c r="AB102" s="2">
        <v>1.2</v>
      </c>
      <c r="AC102" s="2">
        <v>0.96</v>
      </c>
    </row>
    <row r="103" spans="1:29" x14ac:dyDescent="0.2">
      <c r="A103" s="6">
        <v>42187</v>
      </c>
      <c r="B103" s="15">
        <v>0</v>
      </c>
      <c r="C103" s="15">
        <f t="shared" si="2"/>
        <v>0</v>
      </c>
      <c r="D103" s="15">
        <f t="shared" si="3"/>
        <v>0</v>
      </c>
      <c r="E103" s="2">
        <v>1</v>
      </c>
      <c r="F103" s="2">
        <v>0.89</v>
      </c>
      <c r="G103" s="2">
        <v>0.76</v>
      </c>
      <c r="H103" s="2">
        <v>0.68</v>
      </c>
      <c r="I103" s="2">
        <v>0.64</v>
      </c>
      <c r="J103" s="2">
        <v>0.63</v>
      </c>
      <c r="K103" s="2">
        <v>0.66</v>
      </c>
      <c r="L103" s="2">
        <v>0.77</v>
      </c>
      <c r="M103" s="2">
        <v>0.81</v>
      </c>
      <c r="N103" s="2">
        <v>0.78</v>
      </c>
      <c r="O103" s="2">
        <v>0.79</v>
      </c>
      <c r="P103" s="2">
        <v>0.84</v>
      </c>
      <c r="Q103" s="2">
        <v>0.95</v>
      </c>
      <c r="R103" s="2">
        <v>1.1100000000000001</v>
      </c>
      <c r="S103" s="2">
        <v>1.3</v>
      </c>
      <c r="T103" s="2">
        <v>1.52</v>
      </c>
      <c r="U103" s="2">
        <v>1.77</v>
      </c>
      <c r="V103" s="2">
        <v>1.99</v>
      </c>
      <c r="W103" s="2">
        <v>2.11</v>
      </c>
      <c r="X103" s="2">
        <v>2.06</v>
      </c>
      <c r="Y103" s="2">
        <v>1.86</v>
      </c>
      <c r="Z103" s="2">
        <v>1.73</v>
      </c>
      <c r="AA103" s="2">
        <v>1.49</v>
      </c>
      <c r="AB103" s="2">
        <v>1.19</v>
      </c>
      <c r="AC103" s="2">
        <v>0.94</v>
      </c>
    </row>
    <row r="104" spans="1:29" x14ac:dyDescent="0.2">
      <c r="A104" s="6">
        <v>42188</v>
      </c>
      <c r="B104" s="15">
        <v>0</v>
      </c>
      <c r="C104" s="15">
        <f t="shared" si="2"/>
        <v>0</v>
      </c>
      <c r="D104" s="15">
        <f t="shared" si="3"/>
        <v>0</v>
      </c>
      <c r="E104" s="2">
        <v>0</v>
      </c>
      <c r="F104" s="2">
        <v>0.79</v>
      </c>
      <c r="G104" s="2">
        <v>0.69</v>
      </c>
      <c r="H104" s="2">
        <v>0.63</v>
      </c>
      <c r="I104" s="2">
        <v>0.6</v>
      </c>
      <c r="J104" s="2">
        <v>0.59</v>
      </c>
      <c r="K104" s="2">
        <v>0.61</v>
      </c>
      <c r="L104" s="2">
        <v>0.68</v>
      </c>
      <c r="M104" s="2">
        <v>0.72</v>
      </c>
      <c r="N104" s="2">
        <v>0.74</v>
      </c>
      <c r="O104" s="2">
        <v>0.76</v>
      </c>
      <c r="P104" s="2">
        <v>0.8</v>
      </c>
      <c r="Q104" s="2">
        <v>0.86</v>
      </c>
      <c r="R104" s="2">
        <v>0.94</v>
      </c>
      <c r="S104" s="2">
        <v>1.05</v>
      </c>
      <c r="T104" s="2">
        <v>1.1599999999999999</v>
      </c>
      <c r="U104" s="2">
        <v>1.27</v>
      </c>
      <c r="V104" s="2">
        <v>1.38</v>
      </c>
      <c r="W104" s="2">
        <v>1.47</v>
      </c>
      <c r="X104" s="2">
        <v>1.51</v>
      </c>
      <c r="Y104" s="2">
        <v>1.46</v>
      </c>
      <c r="Z104" s="2">
        <v>1.45</v>
      </c>
      <c r="AA104" s="2">
        <v>1.39</v>
      </c>
      <c r="AB104" s="2">
        <v>1.18</v>
      </c>
      <c r="AC104" s="2">
        <v>0.96</v>
      </c>
    </row>
    <row r="105" spans="1:29" x14ac:dyDescent="0.2">
      <c r="A105" s="6">
        <v>42188</v>
      </c>
      <c r="B105" s="15">
        <v>0</v>
      </c>
      <c r="C105" s="15">
        <f t="shared" si="2"/>
        <v>0</v>
      </c>
      <c r="D105" s="15">
        <f t="shared" si="3"/>
        <v>0</v>
      </c>
      <c r="E105" s="2">
        <v>1</v>
      </c>
      <c r="F105" s="2">
        <v>0.77</v>
      </c>
      <c r="G105" s="2">
        <v>0.68</v>
      </c>
      <c r="H105" s="2">
        <v>0.62</v>
      </c>
      <c r="I105" s="2">
        <v>0.59</v>
      </c>
      <c r="J105" s="2">
        <v>0.59</v>
      </c>
      <c r="K105" s="2">
        <v>0.63</v>
      </c>
      <c r="L105" s="2">
        <v>0.74</v>
      </c>
      <c r="M105" s="2">
        <v>0.79</v>
      </c>
      <c r="N105" s="2">
        <v>0.75</v>
      </c>
      <c r="O105" s="2">
        <v>0.73</v>
      </c>
      <c r="P105" s="2">
        <v>0.74</v>
      </c>
      <c r="Q105" s="2">
        <v>0.77</v>
      </c>
      <c r="R105" s="2">
        <v>0.85</v>
      </c>
      <c r="S105" s="2">
        <v>0.97</v>
      </c>
      <c r="T105" s="2">
        <v>1.1599999999999999</v>
      </c>
      <c r="U105" s="2">
        <v>1.4</v>
      </c>
      <c r="V105" s="2">
        <v>1.66</v>
      </c>
      <c r="W105" s="2">
        <v>1.85</v>
      </c>
      <c r="X105" s="2">
        <v>1.87</v>
      </c>
      <c r="Y105" s="2">
        <v>1.73</v>
      </c>
      <c r="Z105" s="2">
        <v>1.66</v>
      </c>
      <c r="AA105" s="2">
        <v>1.46</v>
      </c>
      <c r="AB105" s="2">
        <v>1.17</v>
      </c>
      <c r="AC105" s="2">
        <v>0.92</v>
      </c>
    </row>
    <row r="106" spans="1:29" x14ac:dyDescent="0.2">
      <c r="A106" s="6">
        <v>42189</v>
      </c>
      <c r="B106" s="15">
        <v>0</v>
      </c>
      <c r="C106" s="15">
        <f t="shared" si="2"/>
        <v>1</v>
      </c>
      <c r="D106" s="15">
        <f t="shared" si="3"/>
        <v>0</v>
      </c>
      <c r="E106" s="2">
        <v>0</v>
      </c>
      <c r="F106" s="2">
        <v>0.8</v>
      </c>
      <c r="G106" s="2">
        <v>0.71</v>
      </c>
      <c r="H106" s="2">
        <v>0.65</v>
      </c>
      <c r="I106" s="2">
        <v>0.61</v>
      </c>
      <c r="J106" s="2">
        <v>0.61</v>
      </c>
      <c r="K106" s="2">
        <v>0.63</v>
      </c>
      <c r="L106" s="2">
        <v>0.68</v>
      </c>
      <c r="M106" s="2">
        <v>0.73</v>
      </c>
      <c r="N106" s="2">
        <v>0.76</v>
      </c>
      <c r="O106" s="2">
        <v>0.78</v>
      </c>
      <c r="P106" s="2">
        <v>0.82</v>
      </c>
      <c r="Q106" s="2">
        <v>0.87</v>
      </c>
      <c r="R106" s="2">
        <v>0.98</v>
      </c>
      <c r="S106" s="2">
        <v>1.1000000000000001</v>
      </c>
      <c r="T106" s="2">
        <v>1.27</v>
      </c>
      <c r="U106" s="2">
        <v>1.47</v>
      </c>
      <c r="V106" s="2">
        <v>1.65</v>
      </c>
      <c r="W106" s="2">
        <v>1.77</v>
      </c>
      <c r="X106" s="2">
        <v>1.75</v>
      </c>
      <c r="Y106" s="2">
        <v>1.6</v>
      </c>
      <c r="Z106" s="2">
        <v>1.47</v>
      </c>
      <c r="AA106" s="2">
        <v>1.36</v>
      </c>
      <c r="AB106" s="2">
        <v>1.1599999999999999</v>
      </c>
      <c r="AC106" s="2">
        <v>0.95</v>
      </c>
    </row>
    <row r="107" spans="1:29" x14ac:dyDescent="0.2">
      <c r="A107" s="6">
        <v>42189</v>
      </c>
      <c r="B107" s="15">
        <v>0</v>
      </c>
      <c r="C107" s="15">
        <f t="shared" ref="C107:C170" si="4">IF(WEEKDAY(A107,2)&gt;5,1,0)</f>
        <v>1</v>
      </c>
      <c r="D107" s="15">
        <f t="shared" ref="D107:D170" si="5">IF(AND(A107&gt;=$E$3, A107&lt;=$E$4), 1, 0)</f>
        <v>0</v>
      </c>
      <c r="E107" s="2">
        <v>1</v>
      </c>
      <c r="F107" s="2">
        <v>0.75</v>
      </c>
      <c r="G107" s="2">
        <v>0.66</v>
      </c>
      <c r="H107" s="2">
        <v>0.6</v>
      </c>
      <c r="I107" s="2">
        <v>0.57999999999999996</v>
      </c>
      <c r="J107" s="2">
        <v>0.57999999999999996</v>
      </c>
      <c r="K107" s="2">
        <v>0.61</v>
      </c>
      <c r="L107" s="2">
        <v>0.72</v>
      </c>
      <c r="M107" s="2">
        <v>0.78</v>
      </c>
      <c r="N107" s="2">
        <v>0.75</v>
      </c>
      <c r="O107" s="2">
        <v>0.74</v>
      </c>
      <c r="P107" s="2">
        <v>0.74</v>
      </c>
      <c r="Q107" s="2">
        <v>0.78</v>
      </c>
      <c r="R107" s="2">
        <v>0.85</v>
      </c>
      <c r="S107" s="2">
        <v>0.97</v>
      </c>
      <c r="T107" s="2">
        <v>1.1399999999999999</v>
      </c>
      <c r="U107" s="2">
        <v>1.37</v>
      </c>
      <c r="V107" s="2">
        <v>1.6</v>
      </c>
      <c r="W107" s="2">
        <v>1.73</v>
      </c>
      <c r="X107" s="2">
        <v>1.73</v>
      </c>
      <c r="Y107" s="2">
        <v>1.59</v>
      </c>
      <c r="Z107" s="2">
        <v>1.51</v>
      </c>
      <c r="AA107" s="2">
        <v>1.36</v>
      </c>
      <c r="AB107" s="2">
        <v>1.1499999999999999</v>
      </c>
      <c r="AC107" s="2">
        <v>0.94</v>
      </c>
    </row>
    <row r="108" spans="1:29" x14ac:dyDescent="0.2">
      <c r="A108" s="6">
        <v>42190</v>
      </c>
      <c r="B108" s="15">
        <v>0</v>
      </c>
      <c r="C108" s="15">
        <f t="shared" si="4"/>
        <v>1</v>
      </c>
      <c r="D108" s="15">
        <f t="shared" si="5"/>
        <v>0</v>
      </c>
      <c r="E108" s="2">
        <v>0</v>
      </c>
      <c r="F108" s="2">
        <v>0.82</v>
      </c>
      <c r="G108" s="2">
        <v>0.71</v>
      </c>
      <c r="H108" s="2">
        <v>0.65</v>
      </c>
      <c r="I108" s="2">
        <v>0.61</v>
      </c>
      <c r="J108" s="2">
        <v>0.6</v>
      </c>
      <c r="K108" s="2">
        <v>0.62</v>
      </c>
      <c r="L108" s="2">
        <v>0.69</v>
      </c>
      <c r="M108" s="2">
        <v>0.73</v>
      </c>
      <c r="N108" s="2">
        <v>0.76</v>
      </c>
      <c r="O108" s="2">
        <v>0.78</v>
      </c>
      <c r="P108" s="2">
        <v>0.81</v>
      </c>
      <c r="Q108" s="2">
        <v>0.88</v>
      </c>
      <c r="R108" s="2">
        <v>0.98</v>
      </c>
      <c r="S108" s="2">
        <v>1.1100000000000001</v>
      </c>
      <c r="T108" s="2">
        <v>1.27</v>
      </c>
      <c r="U108" s="2">
        <v>1.45</v>
      </c>
      <c r="V108" s="2">
        <v>1.62</v>
      </c>
      <c r="W108" s="2">
        <v>1.74</v>
      </c>
      <c r="X108" s="2">
        <v>1.73</v>
      </c>
      <c r="Y108" s="2">
        <v>1.58</v>
      </c>
      <c r="Z108" s="2">
        <v>1.49</v>
      </c>
      <c r="AA108" s="2">
        <v>1.37</v>
      </c>
      <c r="AB108" s="2">
        <v>1.1399999999999999</v>
      </c>
      <c r="AC108" s="2">
        <v>0.92</v>
      </c>
    </row>
    <row r="109" spans="1:29" x14ac:dyDescent="0.2">
      <c r="A109" s="6">
        <v>42190</v>
      </c>
      <c r="B109" s="15">
        <v>0</v>
      </c>
      <c r="C109" s="15">
        <f t="shared" si="4"/>
        <v>1</v>
      </c>
      <c r="D109" s="15">
        <f t="shared" si="5"/>
        <v>0</v>
      </c>
      <c r="E109" s="2">
        <v>1</v>
      </c>
      <c r="F109" s="2">
        <v>0.74</v>
      </c>
      <c r="G109" s="2">
        <v>0.66</v>
      </c>
      <c r="H109" s="2">
        <v>0.61</v>
      </c>
      <c r="I109" s="2">
        <v>0.57999999999999996</v>
      </c>
      <c r="J109" s="2">
        <v>0.59</v>
      </c>
      <c r="K109" s="2">
        <v>0.63</v>
      </c>
      <c r="L109" s="2">
        <v>0.74</v>
      </c>
      <c r="M109" s="2">
        <v>0.8</v>
      </c>
      <c r="N109" s="2">
        <v>0.75</v>
      </c>
      <c r="O109" s="2">
        <v>0.73</v>
      </c>
      <c r="P109" s="2">
        <v>0.73</v>
      </c>
      <c r="Q109" s="2">
        <v>0.74</v>
      </c>
      <c r="R109" s="2">
        <v>0.77</v>
      </c>
      <c r="S109" s="2">
        <v>0.82</v>
      </c>
      <c r="T109" s="2">
        <v>0.91</v>
      </c>
      <c r="U109" s="2">
        <v>1.06</v>
      </c>
      <c r="V109" s="2">
        <v>1.23</v>
      </c>
      <c r="W109" s="2">
        <v>1.37</v>
      </c>
      <c r="X109" s="2">
        <v>1.42</v>
      </c>
      <c r="Y109" s="2">
        <v>1.38</v>
      </c>
      <c r="Z109" s="2">
        <v>1.37</v>
      </c>
      <c r="AA109" s="2">
        <v>1.22</v>
      </c>
      <c r="AB109" s="2">
        <v>1</v>
      </c>
      <c r="AC109" s="2">
        <v>0.78</v>
      </c>
    </row>
    <row r="110" spans="1:29" x14ac:dyDescent="0.2">
      <c r="A110" s="6">
        <v>42191</v>
      </c>
      <c r="B110" s="15">
        <v>0</v>
      </c>
      <c r="C110" s="15">
        <f t="shared" si="4"/>
        <v>0</v>
      </c>
      <c r="D110" s="15">
        <f t="shared" si="5"/>
        <v>0</v>
      </c>
      <c r="E110" s="2">
        <v>0</v>
      </c>
      <c r="F110" s="2">
        <v>0.76</v>
      </c>
      <c r="G110" s="2">
        <v>0.66</v>
      </c>
      <c r="H110" s="2">
        <v>0.61</v>
      </c>
      <c r="I110" s="2">
        <v>0.57999999999999996</v>
      </c>
      <c r="J110" s="2">
        <v>0.57999999999999996</v>
      </c>
      <c r="K110" s="2">
        <v>0.6</v>
      </c>
      <c r="L110" s="2">
        <v>0.67</v>
      </c>
      <c r="M110" s="2">
        <v>0.71</v>
      </c>
      <c r="N110" s="2">
        <v>0.72</v>
      </c>
      <c r="O110" s="2">
        <v>0.73</v>
      </c>
      <c r="P110" s="2">
        <v>0.74</v>
      </c>
      <c r="Q110" s="2">
        <v>0.79</v>
      </c>
      <c r="R110" s="2">
        <v>0.87</v>
      </c>
      <c r="S110" s="2">
        <v>0.98</v>
      </c>
      <c r="T110" s="2">
        <v>1.1299999999999999</v>
      </c>
      <c r="U110" s="2">
        <v>1.32</v>
      </c>
      <c r="V110" s="2">
        <v>1.51</v>
      </c>
      <c r="W110" s="2">
        <v>1.68</v>
      </c>
      <c r="X110" s="2">
        <v>1.71</v>
      </c>
      <c r="Y110" s="2">
        <v>1.6</v>
      </c>
      <c r="Z110" s="2">
        <v>1.51</v>
      </c>
      <c r="AA110" s="2">
        <v>1.38</v>
      </c>
      <c r="AB110" s="2">
        <v>1.1399999999999999</v>
      </c>
      <c r="AC110" s="2">
        <v>0.9</v>
      </c>
    </row>
    <row r="111" spans="1:29" x14ac:dyDescent="0.2">
      <c r="A111" s="6">
        <v>42191</v>
      </c>
      <c r="B111" s="15">
        <v>0</v>
      </c>
      <c r="C111" s="15">
        <f t="shared" si="4"/>
        <v>0</v>
      </c>
      <c r="D111" s="15">
        <f t="shared" si="5"/>
        <v>0</v>
      </c>
      <c r="E111" s="2">
        <v>1</v>
      </c>
      <c r="F111" s="2">
        <v>0.65</v>
      </c>
      <c r="G111" s="2">
        <v>0.57999999999999996</v>
      </c>
      <c r="H111" s="2">
        <v>0.55000000000000004</v>
      </c>
      <c r="I111" s="2">
        <v>0.53</v>
      </c>
      <c r="J111" s="2">
        <v>0.54</v>
      </c>
      <c r="K111" s="2">
        <v>0.57999999999999996</v>
      </c>
      <c r="L111" s="2">
        <v>0.7</v>
      </c>
      <c r="M111" s="2">
        <v>0.75</v>
      </c>
      <c r="N111" s="2">
        <v>0.71</v>
      </c>
      <c r="O111" s="2">
        <v>0.68</v>
      </c>
      <c r="P111" s="2">
        <v>0.66</v>
      </c>
      <c r="Q111" s="2">
        <v>0.66</v>
      </c>
      <c r="R111" s="2">
        <v>0.68</v>
      </c>
      <c r="S111" s="2">
        <v>0.74</v>
      </c>
      <c r="T111" s="2">
        <v>0.82</v>
      </c>
      <c r="U111" s="2">
        <v>0.98</v>
      </c>
      <c r="V111" s="2">
        <v>1.1499999999999999</v>
      </c>
      <c r="W111" s="2">
        <v>1.31</v>
      </c>
      <c r="X111" s="2">
        <v>1.37</v>
      </c>
      <c r="Y111" s="2">
        <v>1.36</v>
      </c>
      <c r="Z111" s="2">
        <v>1.36</v>
      </c>
      <c r="AA111" s="2">
        <v>1.22</v>
      </c>
      <c r="AB111" s="2">
        <v>1</v>
      </c>
      <c r="AC111" s="2">
        <v>0.79</v>
      </c>
    </row>
    <row r="112" spans="1:29" x14ac:dyDescent="0.2">
      <c r="A112" s="6">
        <v>42192</v>
      </c>
      <c r="B112" s="15">
        <v>0</v>
      </c>
      <c r="C112" s="15">
        <f t="shared" si="4"/>
        <v>0</v>
      </c>
      <c r="D112" s="15">
        <f t="shared" si="5"/>
        <v>0</v>
      </c>
      <c r="E112" s="2">
        <v>0</v>
      </c>
      <c r="F112" s="2">
        <v>0.75</v>
      </c>
      <c r="G112" s="2">
        <v>0.65</v>
      </c>
      <c r="H112" s="2">
        <v>0.6</v>
      </c>
      <c r="I112" s="2">
        <v>0.56999999999999995</v>
      </c>
      <c r="J112" s="2">
        <v>0.56000000000000005</v>
      </c>
      <c r="K112" s="2">
        <v>0.6</v>
      </c>
      <c r="L112" s="2">
        <v>0.67</v>
      </c>
      <c r="M112" s="2">
        <v>0.71</v>
      </c>
      <c r="N112" s="2">
        <v>0.71</v>
      </c>
      <c r="O112" s="2">
        <v>0.71</v>
      </c>
      <c r="P112" s="2">
        <v>0.72</v>
      </c>
      <c r="Q112" s="2">
        <v>0.76</v>
      </c>
      <c r="R112" s="2">
        <v>0.83</v>
      </c>
      <c r="S112" s="2">
        <v>0.94</v>
      </c>
      <c r="T112" s="2">
        <v>1.1000000000000001</v>
      </c>
      <c r="U112" s="2">
        <v>1.31</v>
      </c>
      <c r="V112" s="2">
        <v>1.53</v>
      </c>
      <c r="W112" s="2">
        <v>1.71</v>
      </c>
      <c r="X112" s="2">
        <v>1.76</v>
      </c>
      <c r="Y112" s="2">
        <v>1.65</v>
      </c>
      <c r="Z112" s="2">
        <v>1.55</v>
      </c>
      <c r="AA112" s="2">
        <v>1.42</v>
      </c>
      <c r="AB112" s="2">
        <v>1.18</v>
      </c>
      <c r="AC112" s="2">
        <v>0.93</v>
      </c>
    </row>
    <row r="113" spans="1:29" x14ac:dyDescent="0.2">
      <c r="A113" s="6">
        <v>42192</v>
      </c>
      <c r="B113" s="15">
        <v>0</v>
      </c>
      <c r="C113" s="15">
        <f t="shared" si="4"/>
        <v>0</v>
      </c>
      <c r="D113" s="15">
        <f t="shared" si="5"/>
        <v>0</v>
      </c>
      <c r="E113" s="2">
        <v>1</v>
      </c>
      <c r="F113" s="2">
        <v>0.66</v>
      </c>
      <c r="G113" s="2">
        <v>0.59</v>
      </c>
      <c r="H113" s="2">
        <v>0.55000000000000004</v>
      </c>
      <c r="I113" s="2">
        <v>0.53</v>
      </c>
      <c r="J113" s="2">
        <v>0.54</v>
      </c>
      <c r="K113" s="2">
        <v>0.59</v>
      </c>
      <c r="L113" s="2">
        <v>0.7</v>
      </c>
      <c r="M113" s="2">
        <v>0.76</v>
      </c>
      <c r="N113" s="2">
        <v>0.71</v>
      </c>
      <c r="O113" s="2">
        <v>0.68</v>
      </c>
      <c r="P113" s="2">
        <v>0.67</v>
      </c>
      <c r="Q113" s="2">
        <v>0.69</v>
      </c>
      <c r="R113" s="2">
        <v>0.76</v>
      </c>
      <c r="S113" s="2">
        <v>0.89</v>
      </c>
      <c r="T113" s="2">
        <v>1.08</v>
      </c>
      <c r="U113" s="2">
        <v>1.35</v>
      </c>
      <c r="V113" s="2">
        <v>1.64</v>
      </c>
      <c r="W113" s="2">
        <v>1.86</v>
      </c>
      <c r="X113" s="2">
        <v>1.91</v>
      </c>
      <c r="Y113" s="2">
        <v>1.8</v>
      </c>
      <c r="Z113" s="2">
        <v>1.7</v>
      </c>
      <c r="AA113" s="2">
        <v>1.48</v>
      </c>
      <c r="AB113" s="2">
        <v>1.19</v>
      </c>
      <c r="AC113" s="2">
        <v>0.92</v>
      </c>
    </row>
    <row r="114" spans="1:29" x14ac:dyDescent="0.2">
      <c r="A114" s="6">
        <v>42193</v>
      </c>
      <c r="B114" s="15">
        <v>0</v>
      </c>
      <c r="C114" s="15">
        <f t="shared" si="4"/>
        <v>0</v>
      </c>
      <c r="D114" s="15">
        <f t="shared" si="5"/>
        <v>0</v>
      </c>
      <c r="E114" s="2">
        <v>0</v>
      </c>
      <c r="F114" s="2">
        <v>0.78</v>
      </c>
      <c r="G114" s="2">
        <v>0.68</v>
      </c>
      <c r="H114" s="2">
        <v>0.62</v>
      </c>
      <c r="I114" s="2">
        <v>0.59</v>
      </c>
      <c r="J114" s="2">
        <v>0.57999999999999996</v>
      </c>
      <c r="K114" s="2">
        <v>0.61</v>
      </c>
      <c r="L114" s="2">
        <v>0.68</v>
      </c>
      <c r="M114" s="2">
        <v>0.73</v>
      </c>
      <c r="N114" s="2">
        <v>0.73</v>
      </c>
      <c r="O114" s="2">
        <v>0.73</v>
      </c>
      <c r="P114" s="2">
        <v>0.76</v>
      </c>
      <c r="Q114" s="2">
        <v>0.82</v>
      </c>
      <c r="R114" s="2">
        <v>0.93</v>
      </c>
      <c r="S114" s="2">
        <v>1.06</v>
      </c>
      <c r="T114" s="2">
        <v>1.25</v>
      </c>
      <c r="U114" s="2">
        <v>1.47</v>
      </c>
      <c r="V114" s="2">
        <v>1.69</v>
      </c>
      <c r="W114" s="2">
        <v>1.83</v>
      </c>
      <c r="X114" s="2">
        <v>1.84</v>
      </c>
      <c r="Y114" s="2">
        <v>1.67</v>
      </c>
      <c r="Z114" s="2">
        <v>1.57</v>
      </c>
      <c r="AA114" s="2">
        <v>1.44</v>
      </c>
      <c r="AB114" s="2">
        <v>1.2</v>
      </c>
      <c r="AC114" s="2">
        <v>0.96</v>
      </c>
    </row>
    <row r="115" spans="1:29" x14ac:dyDescent="0.2">
      <c r="A115" s="6">
        <v>42193</v>
      </c>
      <c r="B115" s="15">
        <v>0</v>
      </c>
      <c r="C115" s="15">
        <f t="shared" si="4"/>
        <v>0</v>
      </c>
      <c r="D115" s="15">
        <f t="shared" si="5"/>
        <v>0</v>
      </c>
      <c r="E115" s="2">
        <v>1</v>
      </c>
      <c r="F115" s="2">
        <v>0.83</v>
      </c>
      <c r="G115" s="2">
        <v>0.71</v>
      </c>
      <c r="H115" s="2">
        <v>0.64</v>
      </c>
      <c r="I115" s="2">
        <v>0.61</v>
      </c>
      <c r="J115" s="2">
        <v>0.6</v>
      </c>
      <c r="K115" s="2">
        <v>0.64</v>
      </c>
      <c r="L115" s="2">
        <v>0.75</v>
      </c>
      <c r="M115" s="2">
        <v>0.8</v>
      </c>
      <c r="N115" s="2">
        <v>0.76</v>
      </c>
      <c r="O115" s="2">
        <v>0.77</v>
      </c>
      <c r="P115" s="2">
        <v>0.81</v>
      </c>
      <c r="Q115" s="2">
        <v>0.9</v>
      </c>
      <c r="R115" s="2">
        <v>1.06</v>
      </c>
      <c r="S115" s="2">
        <v>1.29</v>
      </c>
      <c r="T115" s="2">
        <v>1.59</v>
      </c>
      <c r="U115" s="2">
        <v>1.95</v>
      </c>
      <c r="V115" s="2">
        <v>2.2400000000000002</v>
      </c>
      <c r="W115" s="2">
        <v>2.41</v>
      </c>
      <c r="X115" s="2">
        <v>2.36</v>
      </c>
      <c r="Y115" s="2">
        <v>2.16</v>
      </c>
      <c r="Z115" s="2">
        <v>1.96</v>
      </c>
      <c r="AA115" s="2">
        <v>1.7</v>
      </c>
      <c r="AB115" s="2">
        <v>1.4</v>
      </c>
      <c r="AC115" s="2">
        <v>1.1200000000000001</v>
      </c>
    </row>
    <row r="116" spans="1:29" x14ac:dyDescent="0.2">
      <c r="A116" s="6">
        <v>42194</v>
      </c>
      <c r="B116" s="15">
        <v>0</v>
      </c>
      <c r="C116" s="15">
        <f t="shared" si="4"/>
        <v>0</v>
      </c>
      <c r="D116" s="15">
        <f t="shared" si="5"/>
        <v>0</v>
      </c>
      <c r="E116" s="2">
        <v>0</v>
      </c>
      <c r="F116" s="2">
        <v>0.78</v>
      </c>
      <c r="G116" s="2">
        <v>0.69</v>
      </c>
      <c r="H116" s="2">
        <v>0.63</v>
      </c>
      <c r="I116" s="2">
        <v>0.6</v>
      </c>
      <c r="J116" s="2">
        <v>0.59</v>
      </c>
      <c r="K116" s="2">
        <v>0.61</v>
      </c>
      <c r="L116" s="2">
        <v>0.68</v>
      </c>
      <c r="M116" s="2">
        <v>0.73</v>
      </c>
      <c r="N116" s="2">
        <v>0.74</v>
      </c>
      <c r="O116" s="2">
        <v>0.75</v>
      </c>
      <c r="P116" s="2">
        <v>0.76</v>
      </c>
      <c r="Q116" s="2">
        <v>0.8</v>
      </c>
      <c r="R116" s="2">
        <v>0.89</v>
      </c>
      <c r="S116" s="2">
        <v>1.01</v>
      </c>
      <c r="T116" s="2">
        <v>1.19</v>
      </c>
      <c r="U116" s="2">
        <v>1.43</v>
      </c>
      <c r="V116" s="2">
        <v>1.65</v>
      </c>
      <c r="W116" s="2">
        <v>1.81</v>
      </c>
      <c r="X116" s="2">
        <v>1.83</v>
      </c>
      <c r="Y116" s="2">
        <v>1.68</v>
      </c>
      <c r="Z116" s="2">
        <v>1.56</v>
      </c>
      <c r="AA116" s="2">
        <v>1.43</v>
      </c>
      <c r="AB116" s="2">
        <v>1.21</v>
      </c>
      <c r="AC116" s="2">
        <v>0.99</v>
      </c>
    </row>
    <row r="117" spans="1:29" x14ac:dyDescent="0.2">
      <c r="A117" s="6">
        <v>42194</v>
      </c>
      <c r="B117" s="15">
        <v>0</v>
      </c>
      <c r="C117" s="15">
        <f t="shared" si="4"/>
        <v>0</v>
      </c>
      <c r="D117" s="15">
        <f t="shared" si="5"/>
        <v>0</v>
      </c>
      <c r="E117" s="2">
        <v>1</v>
      </c>
      <c r="F117" s="2">
        <v>0.87</v>
      </c>
      <c r="G117" s="2">
        <v>0.75</v>
      </c>
      <c r="H117" s="2">
        <v>0.68</v>
      </c>
      <c r="I117" s="2">
        <v>0.64</v>
      </c>
      <c r="J117" s="2">
        <v>0.63</v>
      </c>
      <c r="K117" s="2">
        <v>0.67</v>
      </c>
      <c r="L117" s="2">
        <v>0.78</v>
      </c>
      <c r="M117" s="2">
        <v>0.83</v>
      </c>
      <c r="N117" s="2">
        <v>0.8</v>
      </c>
      <c r="O117" s="2">
        <v>0.81</v>
      </c>
      <c r="P117" s="2">
        <v>0.86</v>
      </c>
      <c r="Q117" s="2">
        <v>0.95</v>
      </c>
      <c r="R117" s="2">
        <v>1.0900000000000001</v>
      </c>
      <c r="S117" s="2">
        <v>1.28</v>
      </c>
      <c r="T117" s="2">
        <v>1.49</v>
      </c>
      <c r="U117" s="2">
        <v>1.73</v>
      </c>
      <c r="V117" s="2">
        <v>1.94</v>
      </c>
      <c r="W117" s="2">
        <v>2.04</v>
      </c>
      <c r="X117" s="2">
        <v>1.99</v>
      </c>
      <c r="Y117" s="2">
        <v>1.84</v>
      </c>
      <c r="Z117" s="2">
        <v>1.71</v>
      </c>
      <c r="AA117" s="2">
        <v>1.48</v>
      </c>
      <c r="AB117" s="2">
        <v>1.19</v>
      </c>
      <c r="AC117" s="2">
        <v>0.94</v>
      </c>
    </row>
    <row r="118" spans="1:29" x14ac:dyDescent="0.2">
      <c r="A118" s="6">
        <v>42195</v>
      </c>
      <c r="B118" s="15">
        <v>0</v>
      </c>
      <c r="C118" s="15">
        <f t="shared" si="4"/>
        <v>0</v>
      </c>
      <c r="D118" s="15">
        <f t="shared" si="5"/>
        <v>0</v>
      </c>
      <c r="E118" s="2">
        <v>0</v>
      </c>
      <c r="F118" s="2">
        <v>1.04</v>
      </c>
      <c r="G118" s="2">
        <v>0.88</v>
      </c>
      <c r="H118" s="2">
        <v>0.77</v>
      </c>
      <c r="I118" s="2">
        <v>0.7</v>
      </c>
      <c r="J118" s="2">
        <v>0.67</v>
      </c>
      <c r="K118" s="2">
        <v>0.69</v>
      </c>
      <c r="L118" s="2">
        <v>0.76</v>
      </c>
      <c r="M118" s="2">
        <v>0.8</v>
      </c>
      <c r="N118" s="2">
        <v>0.8</v>
      </c>
      <c r="O118" s="2">
        <v>0.82</v>
      </c>
      <c r="P118" s="2">
        <v>0.88</v>
      </c>
      <c r="Q118" s="2">
        <v>1</v>
      </c>
      <c r="R118" s="2">
        <v>1.17</v>
      </c>
      <c r="S118" s="2">
        <v>1.39</v>
      </c>
      <c r="T118" s="2">
        <v>1.64</v>
      </c>
      <c r="U118" s="2">
        <v>1.95</v>
      </c>
      <c r="V118" s="2">
        <v>2.2200000000000002</v>
      </c>
      <c r="W118" s="2">
        <v>2.4</v>
      </c>
      <c r="X118" s="2">
        <v>2.39</v>
      </c>
      <c r="Y118" s="2">
        <v>2.16</v>
      </c>
      <c r="Z118" s="2">
        <v>1.94</v>
      </c>
      <c r="AA118" s="2">
        <v>1.68</v>
      </c>
      <c r="AB118" s="2">
        <v>1.34</v>
      </c>
      <c r="AC118" s="2">
        <v>1.04</v>
      </c>
    </row>
    <row r="119" spans="1:29" x14ac:dyDescent="0.2">
      <c r="A119" s="6">
        <v>42195</v>
      </c>
      <c r="B119" s="15">
        <v>0</v>
      </c>
      <c r="C119" s="15">
        <f t="shared" si="4"/>
        <v>0</v>
      </c>
      <c r="D119" s="15">
        <f t="shared" si="5"/>
        <v>0</v>
      </c>
      <c r="E119" s="2">
        <v>1</v>
      </c>
      <c r="F119" s="2">
        <v>0.78</v>
      </c>
      <c r="G119" s="2">
        <v>0.68</v>
      </c>
      <c r="H119" s="2">
        <v>0.63</v>
      </c>
      <c r="I119" s="2">
        <v>0.6</v>
      </c>
      <c r="J119" s="2">
        <v>0.59</v>
      </c>
      <c r="K119" s="2">
        <v>0.63</v>
      </c>
      <c r="L119" s="2">
        <v>0.75</v>
      </c>
      <c r="M119" s="2">
        <v>0.8</v>
      </c>
      <c r="N119" s="2">
        <v>0.74</v>
      </c>
      <c r="O119" s="2">
        <v>0.72</v>
      </c>
      <c r="P119" s="2">
        <v>0.72</v>
      </c>
      <c r="Q119" s="2">
        <v>0.76</v>
      </c>
      <c r="R119" s="2">
        <v>0.84</v>
      </c>
      <c r="S119" s="2">
        <v>0.95</v>
      </c>
      <c r="T119" s="2">
        <v>1.1200000000000001</v>
      </c>
      <c r="U119" s="2">
        <v>1.37</v>
      </c>
      <c r="V119" s="2">
        <v>1.61</v>
      </c>
      <c r="W119" s="2">
        <v>1.78</v>
      </c>
      <c r="X119" s="2">
        <v>1.77</v>
      </c>
      <c r="Y119" s="2">
        <v>1.68</v>
      </c>
      <c r="Z119" s="2">
        <v>1.6</v>
      </c>
      <c r="AA119" s="2">
        <v>1.41</v>
      </c>
      <c r="AB119" s="2">
        <v>1.1399999999999999</v>
      </c>
      <c r="AC119" s="2">
        <v>0.9</v>
      </c>
    </row>
    <row r="120" spans="1:29" x14ac:dyDescent="0.2">
      <c r="A120" s="6">
        <v>42196</v>
      </c>
      <c r="B120" s="15">
        <v>0</v>
      </c>
      <c r="C120" s="15">
        <f t="shared" si="4"/>
        <v>1</v>
      </c>
      <c r="D120" s="15">
        <f t="shared" si="5"/>
        <v>0</v>
      </c>
      <c r="E120" s="2">
        <v>0</v>
      </c>
      <c r="F120" s="2">
        <v>0.86</v>
      </c>
      <c r="G120" s="2">
        <v>0.74</v>
      </c>
      <c r="H120" s="2">
        <v>0.67</v>
      </c>
      <c r="I120" s="2">
        <v>0.62</v>
      </c>
      <c r="J120" s="2">
        <v>0.62</v>
      </c>
      <c r="K120" s="2">
        <v>0.64</v>
      </c>
      <c r="L120" s="2">
        <v>0.73</v>
      </c>
      <c r="M120" s="2">
        <v>0.77</v>
      </c>
      <c r="N120" s="2">
        <v>0.75</v>
      </c>
      <c r="O120" s="2">
        <v>0.75</v>
      </c>
      <c r="P120" s="2">
        <v>0.77</v>
      </c>
      <c r="Q120" s="2">
        <v>0.82</v>
      </c>
      <c r="R120" s="2">
        <v>0.92</v>
      </c>
      <c r="S120" s="2">
        <v>1.08</v>
      </c>
      <c r="T120" s="2">
        <v>1.3</v>
      </c>
      <c r="U120" s="2">
        <v>1.55</v>
      </c>
      <c r="V120" s="2">
        <v>1.79</v>
      </c>
      <c r="W120" s="2">
        <v>1.95</v>
      </c>
      <c r="X120" s="2">
        <v>1.95</v>
      </c>
      <c r="Y120" s="2">
        <v>1.79</v>
      </c>
      <c r="Z120" s="2">
        <v>1.66</v>
      </c>
      <c r="AA120" s="2">
        <v>1.47</v>
      </c>
      <c r="AB120" s="2">
        <v>1.2</v>
      </c>
      <c r="AC120" s="2">
        <v>0.94</v>
      </c>
    </row>
    <row r="121" spans="1:29" x14ac:dyDescent="0.2">
      <c r="A121" s="6">
        <v>42196</v>
      </c>
      <c r="B121" s="15">
        <v>0</v>
      </c>
      <c r="C121" s="15">
        <f t="shared" si="4"/>
        <v>1</v>
      </c>
      <c r="D121" s="15">
        <f t="shared" si="5"/>
        <v>0</v>
      </c>
      <c r="E121" s="2">
        <v>1</v>
      </c>
      <c r="F121" s="2">
        <v>0.75</v>
      </c>
      <c r="G121" s="2">
        <v>0.67</v>
      </c>
      <c r="H121" s="2">
        <v>0.61</v>
      </c>
      <c r="I121" s="2">
        <v>0.59</v>
      </c>
      <c r="J121" s="2">
        <v>0.59</v>
      </c>
      <c r="K121" s="2">
        <v>0.63</v>
      </c>
      <c r="L121" s="2">
        <v>0.74</v>
      </c>
      <c r="M121" s="2">
        <v>0.8</v>
      </c>
      <c r="N121" s="2">
        <v>0.75</v>
      </c>
      <c r="O121" s="2">
        <v>0.73</v>
      </c>
      <c r="P121" s="2">
        <v>0.74</v>
      </c>
      <c r="Q121" s="2">
        <v>0.79</v>
      </c>
      <c r="R121" s="2">
        <v>0.89</v>
      </c>
      <c r="S121" s="2">
        <v>1.03</v>
      </c>
      <c r="T121" s="2">
        <v>1.24</v>
      </c>
      <c r="U121" s="2">
        <v>1.46</v>
      </c>
      <c r="V121" s="2">
        <v>1.66</v>
      </c>
      <c r="W121" s="2">
        <v>1.78</v>
      </c>
      <c r="X121" s="2">
        <v>1.74</v>
      </c>
      <c r="Y121" s="2">
        <v>1.64</v>
      </c>
      <c r="Z121" s="2">
        <v>1.57</v>
      </c>
      <c r="AA121" s="2">
        <v>1.39</v>
      </c>
      <c r="AB121" s="2">
        <v>1.1499999999999999</v>
      </c>
      <c r="AC121" s="2">
        <v>0.91</v>
      </c>
    </row>
    <row r="122" spans="1:29" x14ac:dyDescent="0.2">
      <c r="A122" s="6">
        <v>42197</v>
      </c>
      <c r="B122" s="15">
        <v>0</v>
      </c>
      <c r="C122" s="15">
        <f t="shared" si="4"/>
        <v>1</v>
      </c>
      <c r="D122" s="15">
        <f t="shared" si="5"/>
        <v>0</v>
      </c>
      <c r="E122" s="2">
        <v>0</v>
      </c>
      <c r="F122" s="2">
        <v>0.78</v>
      </c>
      <c r="G122" s="2">
        <v>0.68</v>
      </c>
      <c r="H122" s="2">
        <v>0.63</v>
      </c>
      <c r="I122" s="2">
        <v>0.59</v>
      </c>
      <c r="J122" s="2">
        <v>0.59</v>
      </c>
      <c r="K122" s="2">
        <v>0.62</v>
      </c>
      <c r="L122" s="2">
        <v>0.71</v>
      </c>
      <c r="M122" s="2">
        <v>0.75</v>
      </c>
      <c r="N122" s="2">
        <v>0.73</v>
      </c>
      <c r="O122" s="2">
        <v>0.72</v>
      </c>
      <c r="P122" s="2">
        <v>0.73</v>
      </c>
      <c r="Q122" s="2">
        <v>0.76</v>
      </c>
      <c r="R122" s="2">
        <v>0.82</v>
      </c>
      <c r="S122" s="2">
        <v>0.93</v>
      </c>
      <c r="T122" s="2">
        <v>1.08</v>
      </c>
      <c r="U122" s="2">
        <v>1.29</v>
      </c>
      <c r="V122" s="2">
        <v>1.5</v>
      </c>
      <c r="W122" s="2">
        <v>1.66</v>
      </c>
      <c r="X122" s="2">
        <v>1.67</v>
      </c>
      <c r="Y122" s="2">
        <v>1.55</v>
      </c>
      <c r="Z122" s="2">
        <v>1.5</v>
      </c>
      <c r="AA122" s="2">
        <v>1.36</v>
      </c>
      <c r="AB122" s="2">
        <v>1.1100000000000001</v>
      </c>
      <c r="AC122" s="2">
        <v>0.89</v>
      </c>
    </row>
    <row r="123" spans="1:29" x14ac:dyDescent="0.2">
      <c r="A123" s="6">
        <v>42197</v>
      </c>
      <c r="B123" s="15">
        <v>0</v>
      </c>
      <c r="C123" s="15">
        <f t="shared" si="4"/>
        <v>1</v>
      </c>
      <c r="D123" s="15">
        <f t="shared" si="5"/>
        <v>0</v>
      </c>
      <c r="E123" s="2">
        <v>1</v>
      </c>
      <c r="F123" s="2">
        <v>0.76</v>
      </c>
      <c r="G123" s="2">
        <v>0.68</v>
      </c>
      <c r="H123" s="2">
        <v>0.62</v>
      </c>
      <c r="I123" s="2">
        <v>0.6</v>
      </c>
      <c r="J123" s="2">
        <v>0.6</v>
      </c>
      <c r="K123" s="2">
        <v>0.64</v>
      </c>
      <c r="L123" s="2">
        <v>0.76</v>
      </c>
      <c r="M123" s="2">
        <v>0.82</v>
      </c>
      <c r="N123" s="2">
        <v>0.78</v>
      </c>
      <c r="O123" s="2">
        <v>0.77</v>
      </c>
      <c r="P123" s="2">
        <v>0.79</v>
      </c>
      <c r="Q123" s="2">
        <v>0.83</v>
      </c>
      <c r="R123" s="2">
        <v>0.89</v>
      </c>
      <c r="S123" s="2">
        <v>0.99</v>
      </c>
      <c r="T123" s="2">
        <v>1.1000000000000001</v>
      </c>
      <c r="U123" s="2">
        <v>1.27</v>
      </c>
      <c r="V123" s="2">
        <v>1.43</v>
      </c>
      <c r="W123" s="2">
        <v>1.52</v>
      </c>
      <c r="X123" s="2">
        <v>1.5</v>
      </c>
      <c r="Y123" s="2">
        <v>1.46</v>
      </c>
      <c r="Z123" s="2">
        <v>1.43</v>
      </c>
      <c r="AA123" s="2">
        <v>1.29</v>
      </c>
      <c r="AB123" s="2">
        <v>1.07</v>
      </c>
      <c r="AC123" s="2">
        <v>0.85</v>
      </c>
    </row>
    <row r="124" spans="1:29" x14ac:dyDescent="0.2">
      <c r="A124" s="6">
        <v>42198</v>
      </c>
      <c r="B124" s="15">
        <v>0</v>
      </c>
      <c r="C124" s="15">
        <f t="shared" si="4"/>
        <v>0</v>
      </c>
      <c r="D124" s="15">
        <f t="shared" si="5"/>
        <v>0</v>
      </c>
      <c r="E124" s="2">
        <v>0</v>
      </c>
      <c r="F124" s="2">
        <v>0.75</v>
      </c>
      <c r="G124" s="2">
        <v>0.66</v>
      </c>
      <c r="H124" s="2">
        <v>0.61</v>
      </c>
      <c r="I124" s="2">
        <v>0.57999999999999996</v>
      </c>
      <c r="J124" s="2">
        <v>0.57999999999999996</v>
      </c>
      <c r="K124" s="2">
        <v>0.61</v>
      </c>
      <c r="L124" s="2">
        <v>0.7</v>
      </c>
      <c r="M124" s="2">
        <v>0.75</v>
      </c>
      <c r="N124" s="2">
        <v>0.74</v>
      </c>
      <c r="O124" s="2">
        <v>0.74</v>
      </c>
      <c r="P124" s="2">
        <v>0.74</v>
      </c>
      <c r="Q124" s="2">
        <v>0.78</v>
      </c>
      <c r="R124" s="2">
        <v>0.85</v>
      </c>
      <c r="S124" s="2">
        <v>0.96</v>
      </c>
      <c r="T124" s="2">
        <v>1.1100000000000001</v>
      </c>
      <c r="U124" s="2">
        <v>1.33</v>
      </c>
      <c r="V124" s="2">
        <v>1.55</v>
      </c>
      <c r="W124" s="2">
        <v>1.68</v>
      </c>
      <c r="X124" s="2">
        <v>1.66</v>
      </c>
      <c r="Y124" s="2">
        <v>1.53</v>
      </c>
      <c r="Z124" s="2">
        <v>1.45</v>
      </c>
      <c r="AA124" s="2">
        <v>1.31</v>
      </c>
      <c r="AB124" s="2">
        <v>1.1200000000000001</v>
      </c>
      <c r="AC124" s="2">
        <v>0.92</v>
      </c>
    </row>
    <row r="125" spans="1:29" x14ac:dyDescent="0.2">
      <c r="A125" s="6">
        <v>42198</v>
      </c>
      <c r="B125" s="15">
        <v>0</v>
      </c>
      <c r="C125" s="15">
        <f t="shared" si="4"/>
        <v>0</v>
      </c>
      <c r="D125" s="15">
        <f t="shared" si="5"/>
        <v>0</v>
      </c>
      <c r="E125" s="2">
        <v>1</v>
      </c>
      <c r="F125" s="2">
        <v>0.72</v>
      </c>
      <c r="G125" s="2">
        <v>0.64</v>
      </c>
      <c r="H125" s="2">
        <v>0.59</v>
      </c>
      <c r="I125" s="2">
        <v>0.56999999999999995</v>
      </c>
      <c r="J125" s="2">
        <v>0.56999999999999995</v>
      </c>
      <c r="K125" s="2">
        <v>0.61</v>
      </c>
      <c r="L125" s="2">
        <v>0.73</v>
      </c>
      <c r="M125" s="2">
        <v>0.79</v>
      </c>
      <c r="N125" s="2">
        <v>0.75</v>
      </c>
      <c r="O125" s="2">
        <v>0.74</v>
      </c>
      <c r="P125" s="2">
        <v>0.74</v>
      </c>
      <c r="Q125" s="2">
        <v>0.76</v>
      </c>
      <c r="R125" s="2">
        <v>0.81</v>
      </c>
      <c r="S125" s="2">
        <v>0.9</v>
      </c>
      <c r="T125" s="2">
        <v>1.03</v>
      </c>
      <c r="U125" s="2">
        <v>1.2</v>
      </c>
      <c r="V125" s="2">
        <v>1.36</v>
      </c>
      <c r="W125" s="2">
        <v>1.43</v>
      </c>
      <c r="X125" s="2">
        <v>1.41</v>
      </c>
      <c r="Y125" s="2">
        <v>1.38</v>
      </c>
      <c r="Z125" s="2">
        <v>1.34</v>
      </c>
      <c r="AA125" s="2">
        <v>1.24</v>
      </c>
      <c r="AB125" s="2">
        <v>1.08</v>
      </c>
      <c r="AC125" s="2">
        <v>0.9</v>
      </c>
    </row>
    <row r="126" spans="1:29" x14ac:dyDescent="0.2">
      <c r="A126" s="6">
        <v>42199</v>
      </c>
      <c r="B126" s="15">
        <v>0</v>
      </c>
      <c r="C126" s="15">
        <f t="shared" si="4"/>
        <v>0</v>
      </c>
      <c r="D126" s="15">
        <f t="shared" si="5"/>
        <v>0</v>
      </c>
      <c r="E126" s="2">
        <v>0</v>
      </c>
      <c r="F126" s="2">
        <v>0.76</v>
      </c>
      <c r="G126" s="2">
        <v>0.67</v>
      </c>
      <c r="H126" s="2">
        <v>0.61</v>
      </c>
      <c r="I126" s="2">
        <v>0.59</v>
      </c>
      <c r="J126" s="2">
        <v>0.57999999999999996</v>
      </c>
      <c r="K126" s="2">
        <v>0.62</v>
      </c>
      <c r="L126" s="2">
        <v>0.71</v>
      </c>
      <c r="M126" s="2">
        <v>0.76</v>
      </c>
      <c r="N126" s="2">
        <v>0.74</v>
      </c>
      <c r="O126" s="2">
        <v>0.74</v>
      </c>
      <c r="P126" s="2">
        <v>0.76</v>
      </c>
      <c r="Q126" s="2">
        <v>0.81</v>
      </c>
      <c r="R126" s="2">
        <v>0.9</v>
      </c>
      <c r="S126" s="2">
        <v>1.02</v>
      </c>
      <c r="T126" s="2">
        <v>1.21</v>
      </c>
      <c r="U126" s="2">
        <v>1.46</v>
      </c>
      <c r="V126" s="2">
        <v>1.71</v>
      </c>
      <c r="W126" s="2">
        <v>1.92</v>
      </c>
      <c r="X126" s="2">
        <v>1.96</v>
      </c>
      <c r="Y126" s="2">
        <v>1.81</v>
      </c>
      <c r="Z126" s="2">
        <v>1.7</v>
      </c>
      <c r="AA126" s="2">
        <v>1.49</v>
      </c>
      <c r="AB126" s="2">
        <v>1.2</v>
      </c>
      <c r="AC126" s="2">
        <v>0.95</v>
      </c>
    </row>
    <row r="127" spans="1:29" x14ac:dyDescent="0.2">
      <c r="A127" s="6">
        <v>42199</v>
      </c>
      <c r="B127" s="15">
        <v>0</v>
      </c>
      <c r="C127" s="15">
        <f t="shared" si="4"/>
        <v>0</v>
      </c>
      <c r="D127" s="15">
        <f t="shared" si="5"/>
        <v>0</v>
      </c>
      <c r="E127" s="2">
        <v>1</v>
      </c>
      <c r="F127" s="2">
        <v>0.67</v>
      </c>
      <c r="G127" s="2">
        <v>0.6</v>
      </c>
      <c r="H127" s="2">
        <v>0.56000000000000005</v>
      </c>
      <c r="I127" s="2">
        <v>0.55000000000000004</v>
      </c>
      <c r="J127" s="2">
        <v>0.55000000000000004</v>
      </c>
      <c r="K127" s="2">
        <v>0.6</v>
      </c>
      <c r="L127" s="2">
        <v>0.71</v>
      </c>
      <c r="M127" s="2">
        <v>0.79</v>
      </c>
      <c r="N127" s="2">
        <v>0.75</v>
      </c>
      <c r="O127" s="2">
        <v>0.73</v>
      </c>
      <c r="P127" s="2">
        <v>0.72</v>
      </c>
      <c r="Q127" s="2">
        <v>0.73</v>
      </c>
      <c r="R127" s="2">
        <v>0.77</v>
      </c>
      <c r="S127" s="2">
        <v>0.84</v>
      </c>
      <c r="T127" s="2">
        <v>0.96</v>
      </c>
      <c r="U127" s="2">
        <v>1.1499999999999999</v>
      </c>
      <c r="V127" s="2">
        <v>1.33</v>
      </c>
      <c r="W127" s="2">
        <v>1.44</v>
      </c>
      <c r="X127" s="2">
        <v>1.48</v>
      </c>
      <c r="Y127" s="2">
        <v>1.47</v>
      </c>
      <c r="Z127" s="2">
        <v>1.42</v>
      </c>
      <c r="AA127" s="2">
        <v>1.26</v>
      </c>
      <c r="AB127" s="2">
        <v>1.03</v>
      </c>
      <c r="AC127" s="2">
        <v>0.82</v>
      </c>
    </row>
    <row r="128" spans="1:29" x14ac:dyDescent="0.2">
      <c r="A128" s="6">
        <v>42200</v>
      </c>
      <c r="B128" s="15">
        <v>0</v>
      </c>
      <c r="C128" s="15">
        <f t="shared" si="4"/>
        <v>0</v>
      </c>
      <c r="D128" s="15">
        <f t="shared" si="5"/>
        <v>0</v>
      </c>
      <c r="E128" s="2">
        <v>0</v>
      </c>
      <c r="F128" s="2">
        <v>0.79</v>
      </c>
      <c r="G128" s="2">
        <v>0.69</v>
      </c>
      <c r="H128" s="2">
        <v>0.63</v>
      </c>
      <c r="I128" s="2">
        <v>0.6</v>
      </c>
      <c r="J128" s="2">
        <v>0.59</v>
      </c>
      <c r="K128" s="2">
        <v>0.63</v>
      </c>
      <c r="L128" s="2">
        <v>0.72</v>
      </c>
      <c r="M128" s="2">
        <v>0.76</v>
      </c>
      <c r="N128" s="2">
        <v>0.73</v>
      </c>
      <c r="O128" s="2">
        <v>0.73</v>
      </c>
      <c r="P128" s="2">
        <v>0.75</v>
      </c>
      <c r="Q128" s="2">
        <v>0.81</v>
      </c>
      <c r="R128" s="2">
        <v>0.93</v>
      </c>
      <c r="S128" s="2">
        <v>1.0900000000000001</v>
      </c>
      <c r="T128" s="2">
        <v>1.31</v>
      </c>
      <c r="U128" s="2">
        <v>1.6</v>
      </c>
      <c r="V128" s="2">
        <v>1.89</v>
      </c>
      <c r="W128" s="2">
        <v>2.0699999999999998</v>
      </c>
      <c r="X128" s="2">
        <v>2.09</v>
      </c>
      <c r="Y128" s="2">
        <v>1.93</v>
      </c>
      <c r="Z128" s="2">
        <v>1.8</v>
      </c>
      <c r="AA128" s="2">
        <v>1.59</v>
      </c>
      <c r="AB128" s="2">
        <v>1.28</v>
      </c>
      <c r="AC128" s="2">
        <v>1</v>
      </c>
    </row>
    <row r="129" spans="1:29" x14ac:dyDescent="0.2">
      <c r="A129" s="6">
        <v>42200</v>
      </c>
      <c r="B129" s="15">
        <v>0</v>
      </c>
      <c r="C129" s="15">
        <f t="shared" si="4"/>
        <v>0</v>
      </c>
      <c r="D129" s="15">
        <f t="shared" si="5"/>
        <v>0</v>
      </c>
      <c r="E129" s="2">
        <v>1</v>
      </c>
      <c r="F129" s="2">
        <v>0.69</v>
      </c>
      <c r="G129" s="2">
        <v>0.61</v>
      </c>
      <c r="H129" s="2">
        <v>0.56999999999999995</v>
      </c>
      <c r="I129" s="2">
        <v>0.55000000000000004</v>
      </c>
      <c r="J129" s="2">
        <v>0.55000000000000004</v>
      </c>
      <c r="K129" s="2">
        <v>0.6</v>
      </c>
      <c r="L129" s="2">
        <v>0.72</v>
      </c>
      <c r="M129" s="2">
        <v>0.78</v>
      </c>
      <c r="N129" s="2">
        <v>0.73</v>
      </c>
      <c r="O129" s="2">
        <v>0.7</v>
      </c>
      <c r="P129" s="2">
        <v>0.69</v>
      </c>
      <c r="Q129" s="2">
        <v>0.71</v>
      </c>
      <c r="R129" s="2">
        <v>0.77</v>
      </c>
      <c r="S129" s="2">
        <v>0.87</v>
      </c>
      <c r="T129" s="2">
        <v>1.01</v>
      </c>
      <c r="U129" s="2">
        <v>1.2</v>
      </c>
      <c r="V129" s="2">
        <v>1.4</v>
      </c>
      <c r="W129" s="2">
        <v>1.54</v>
      </c>
      <c r="X129" s="2">
        <v>1.54</v>
      </c>
      <c r="Y129" s="2">
        <v>1.51</v>
      </c>
      <c r="Z129" s="2">
        <v>1.44</v>
      </c>
      <c r="AA129" s="2">
        <v>1.28</v>
      </c>
      <c r="AB129" s="2">
        <v>1.05</v>
      </c>
      <c r="AC129" s="2">
        <v>0.84</v>
      </c>
    </row>
    <row r="130" spans="1:29" x14ac:dyDescent="0.2">
      <c r="A130" s="6">
        <v>42201</v>
      </c>
      <c r="B130" s="15">
        <v>0</v>
      </c>
      <c r="C130" s="15">
        <f t="shared" si="4"/>
        <v>0</v>
      </c>
      <c r="D130" s="15">
        <f t="shared" si="5"/>
        <v>0</v>
      </c>
      <c r="E130" s="2">
        <v>0</v>
      </c>
      <c r="F130" s="2">
        <v>0.81</v>
      </c>
      <c r="G130" s="2">
        <v>0.71</v>
      </c>
      <c r="H130" s="2">
        <v>0.65</v>
      </c>
      <c r="I130" s="2">
        <v>0.61</v>
      </c>
      <c r="J130" s="2">
        <v>0.6</v>
      </c>
      <c r="K130" s="2">
        <v>0.64</v>
      </c>
      <c r="L130" s="2">
        <v>0.73</v>
      </c>
      <c r="M130" s="2">
        <v>0.78</v>
      </c>
      <c r="N130" s="2">
        <v>0.74</v>
      </c>
      <c r="O130" s="2">
        <v>0.74</v>
      </c>
      <c r="P130" s="2">
        <v>0.77</v>
      </c>
      <c r="Q130" s="2">
        <v>0.86</v>
      </c>
      <c r="R130" s="2">
        <v>1</v>
      </c>
      <c r="S130" s="2">
        <v>1.21</v>
      </c>
      <c r="T130" s="2">
        <v>1.48</v>
      </c>
      <c r="U130" s="2">
        <v>1.8</v>
      </c>
      <c r="V130" s="2">
        <v>2.06</v>
      </c>
      <c r="W130" s="2">
        <v>2.2400000000000002</v>
      </c>
      <c r="X130" s="2">
        <v>2.2400000000000002</v>
      </c>
      <c r="Y130" s="2">
        <v>2.08</v>
      </c>
      <c r="Z130" s="2">
        <v>1.93</v>
      </c>
      <c r="AA130" s="2">
        <v>1.7</v>
      </c>
      <c r="AB130" s="2">
        <v>1.37</v>
      </c>
      <c r="AC130" s="2">
        <v>1.06</v>
      </c>
    </row>
    <row r="131" spans="1:29" x14ac:dyDescent="0.2">
      <c r="A131" s="6">
        <v>42201</v>
      </c>
      <c r="B131" s="15">
        <v>0</v>
      </c>
      <c r="C131" s="15">
        <f t="shared" si="4"/>
        <v>0</v>
      </c>
      <c r="D131" s="15">
        <f t="shared" si="5"/>
        <v>0</v>
      </c>
      <c r="E131" s="2">
        <v>1</v>
      </c>
      <c r="F131" s="2">
        <v>0.71</v>
      </c>
      <c r="G131" s="2">
        <v>0.63</v>
      </c>
      <c r="H131" s="2">
        <v>0.57999999999999996</v>
      </c>
      <c r="I131" s="2">
        <v>0.56000000000000005</v>
      </c>
      <c r="J131" s="2">
        <v>0.56999999999999995</v>
      </c>
      <c r="K131" s="2">
        <v>0.61</v>
      </c>
      <c r="L131" s="2">
        <v>0.73</v>
      </c>
      <c r="M131" s="2">
        <v>0.79</v>
      </c>
      <c r="N131" s="2">
        <v>0.75</v>
      </c>
      <c r="O131" s="2">
        <v>0.73</v>
      </c>
      <c r="P131" s="2">
        <v>0.71</v>
      </c>
      <c r="Q131" s="2">
        <v>0.73</v>
      </c>
      <c r="R131" s="2">
        <v>0.8</v>
      </c>
      <c r="S131" s="2">
        <v>0.91</v>
      </c>
      <c r="T131" s="2">
        <v>1.06</v>
      </c>
      <c r="U131" s="2">
        <v>1.23</v>
      </c>
      <c r="V131" s="2">
        <v>1.39</v>
      </c>
      <c r="W131" s="2">
        <v>1.48</v>
      </c>
      <c r="X131" s="2">
        <v>1.46</v>
      </c>
      <c r="Y131" s="2">
        <v>1.44</v>
      </c>
      <c r="Z131" s="2">
        <v>1.38</v>
      </c>
      <c r="AA131" s="2">
        <v>1.25</v>
      </c>
      <c r="AB131" s="2">
        <v>1.03</v>
      </c>
      <c r="AC131" s="2">
        <v>0.82</v>
      </c>
    </row>
    <row r="132" spans="1:29" x14ac:dyDescent="0.2">
      <c r="A132" s="6">
        <v>42202</v>
      </c>
      <c r="B132" s="15">
        <v>0</v>
      </c>
      <c r="C132" s="15">
        <f t="shared" si="4"/>
        <v>0</v>
      </c>
      <c r="D132" s="15">
        <f t="shared" si="5"/>
        <v>0</v>
      </c>
      <c r="E132" s="2">
        <v>0</v>
      </c>
      <c r="F132" s="2">
        <v>0.87</v>
      </c>
      <c r="G132" s="2">
        <v>0.76</v>
      </c>
      <c r="H132" s="2">
        <v>0.68</v>
      </c>
      <c r="I132" s="2">
        <v>0.64</v>
      </c>
      <c r="J132" s="2">
        <v>0.63</v>
      </c>
      <c r="K132" s="2">
        <v>0.65</v>
      </c>
      <c r="L132" s="2">
        <v>0.75</v>
      </c>
      <c r="M132" s="2">
        <v>0.8</v>
      </c>
      <c r="N132" s="2">
        <v>0.77</v>
      </c>
      <c r="O132" s="2">
        <v>0.8</v>
      </c>
      <c r="P132" s="2">
        <v>0.87</v>
      </c>
      <c r="Q132" s="2">
        <v>1.01</v>
      </c>
      <c r="R132" s="2">
        <v>1.24</v>
      </c>
      <c r="S132" s="2">
        <v>1.53</v>
      </c>
      <c r="T132" s="2">
        <v>1.86</v>
      </c>
      <c r="U132" s="2">
        <v>2.21</v>
      </c>
      <c r="V132" s="2">
        <v>2.5099999999999998</v>
      </c>
      <c r="W132" s="2">
        <v>2.67</v>
      </c>
      <c r="X132" s="2">
        <v>2.63</v>
      </c>
      <c r="Y132" s="2">
        <v>2.4</v>
      </c>
      <c r="Z132" s="2">
        <v>2.2000000000000002</v>
      </c>
      <c r="AA132" s="2">
        <v>1.93</v>
      </c>
      <c r="AB132" s="2">
        <v>1.55</v>
      </c>
      <c r="AC132" s="2">
        <v>1.21</v>
      </c>
    </row>
    <row r="133" spans="1:29" x14ac:dyDescent="0.2">
      <c r="A133" s="6">
        <v>42202</v>
      </c>
      <c r="B133" s="15">
        <v>0</v>
      </c>
      <c r="C133" s="15">
        <f t="shared" si="4"/>
        <v>0</v>
      </c>
      <c r="D133" s="15">
        <f t="shared" si="5"/>
        <v>0</v>
      </c>
      <c r="E133" s="2">
        <v>1</v>
      </c>
      <c r="F133" s="2">
        <v>0.69</v>
      </c>
      <c r="G133" s="2">
        <v>0.62</v>
      </c>
      <c r="H133" s="2">
        <v>0.57999999999999996</v>
      </c>
      <c r="I133" s="2">
        <v>0.56000000000000005</v>
      </c>
      <c r="J133" s="2">
        <v>0.56000000000000005</v>
      </c>
      <c r="K133" s="2">
        <v>0.61</v>
      </c>
      <c r="L133" s="2">
        <v>0.73</v>
      </c>
      <c r="M133" s="2">
        <v>0.8</v>
      </c>
      <c r="N133" s="2">
        <v>0.77</v>
      </c>
      <c r="O133" s="2">
        <v>0.76</v>
      </c>
      <c r="P133" s="2">
        <v>0.74</v>
      </c>
      <c r="Q133" s="2">
        <v>0.72</v>
      </c>
      <c r="R133" s="2">
        <v>0.72</v>
      </c>
      <c r="S133" s="2">
        <v>0.73</v>
      </c>
      <c r="T133" s="2">
        <v>0.75</v>
      </c>
      <c r="U133" s="2">
        <v>0.81</v>
      </c>
      <c r="V133" s="2">
        <v>0.89</v>
      </c>
      <c r="W133" s="2">
        <v>0.98</v>
      </c>
      <c r="X133" s="2">
        <v>1.03</v>
      </c>
      <c r="Y133" s="2">
        <v>1.1200000000000001</v>
      </c>
      <c r="Z133" s="2">
        <v>1.1200000000000001</v>
      </c>
      <c r="AA133" s="2">
        <v>1.03</v>
      </c>
      <c r="AB133" s="2">
        <v>0.87</v>
      </c>
      <c r="AC133" s="2">
        <v>0.7</v>
      </c>
    </row>
    <row r="134" spans="1:29" x14ac:dyDescent="0.2">
      <c r="A134" s="6">
        <v>42203</v>
      </c>
      <c r="B134" s="15">
        <v>0</v>
      </c>
      <c r="C134" s="15">
        <f t="shared" si="4"/>
        <v>1</v>
      </c>
      <c r="D134" s="15">
        <f t="shared" si="5"/>
        <v>0</v>
      </c>
      <c r="E134" s="2">
        <v>0</v>
      </c>
      <c r="F134" s="2">
        <v>0.97</v>
      </c>
      <c r="G134" s="2">
        <v>0.84</v>
      </c>
      <c r="H134" s="2">
        <v>0.75</v>
      </c>
      <c r="I134" s="2">
        <v>0.69</v>
      </c>
      <c r="J134" s="2">
        <v>0.67</v>
      </c>
      <c r="K134" s="2">
        <v>0.7</v>
      </c>
      <c r="L134" s="2">
        <v>0.78</v>
      </c>
      <c r="M134" s="2">
        <v>0.82</v>
      </c>
      <c r="N134" s="2">
        <v>0.82</v>
      </c>
      <c r="O134" s="2">
        <v>0.89</v>
      </c>
      <c r="P134" s="2">
        <v>1.02</v>
      </c>
      <c r="Q134" s="2">
        <v>1.23</v>
      </c>
      <c r="R134" s="2">
        <v>1.52</v>
      </c>
      <c r="S134" s="2">
        <v>1.87</v>
      </c>
      <c r="T134" s="2">
        <v>2.2000000000000002</v>
      </c>
      <c r="U134" s="2">
        <v>2.54</v>
      </c>
      <c r="V134" s="2">
        <v>2.8</v>
      </c>
      <c r="W134" s="2">
        <v>2.84</v>
      </c>
      <c r="X134" s="2">
        <v>2.69</v>
      </c>
      <c r="Y134" s="2">
        <v>2.37</v>
      </c>
      <c r="Z134" s="2">
        <v>2.12</v>
      </c>
      <c r="AA134" s="2">
        <v>1.86</v>
      </c>
      <c r="AB134" s="2">
        <v>1.54</v>
      </c>
      <c r="AC134" s="2">
        <v>1.24</v>
      </c>
    </row>
    <row r="135" spans="1:29" x14ac:dyDescent="0.2">
      <c r="A135" s="6">
        <v>42203</v>
      </c>
      <c r="B135" s="15">
        <v>0</v>
      </c>
      <c r="C135" s="15">
        <f t="shared" si="4"/>
        <v>1</v>
      </c>
      <c r="D135" s="15">
        <f t="shared" si="5"/>
        <v>0</v>
      </c>
      <c r="E135" s="2">
        <v>1</v>
      </c>
      <c r="F135" s="2">
        <v>0.6</v>
      </c>
      <c r="G135" s="2">
        <v>0.55000000000000004</v>
      </c>
      <c r="H135" s="2">
        <v>0.52</v>
      </c>
      <c r="I135" s="2">
        <v>0.51</v>
      </c>
      <c r="J135" s="2">
        <v>0.52</v>
      </c>
      <c r="K135" s="2">
        <v>0.56999999999999995</v>
      </c>
      <c r="L135" s="2">
        <v>0.69</v>
      </c>
      <c r="M135" s="2">
        <v>0.76</v>
      </c>
      <c r="N135" s="2">
        <v>0.72</v>
      </c>
      <c r="O135" s="2">
        <v>0.71</v>
      </c>
      <c r="P135" s="2">
        <v>0.68</v>
      </c>
      <c r="Q135" s="2">
        <v>0.66</v>
      </c>
      <c r="R135" s="2">
        <v>0.65</v>
      </c>
      <c r="S135" s="2">
        <v>0.66</v>
      </c>
      <c r="T135" s="2">
        <v>0.67</v>
      </c>
      <c r="U135" s="2">
        <v>0.73</v>
      </c>
      <c r="V135" s="2">
        <v>0.81</v>
      </c>
      <c r="W135" s="2">
        <v>0.89</v>
      </c>
      <c r="X135" s="2">
        <v>0.95</v>
      </c>
      <c r="Y135" s="2">
        <v>1.02</v>
      </c>
      <c r="Z135" s="2">
        <v>1.02</v>
      </c>
      <c r="AA135" s="2">
        <v>0.96</v>
      </c>
      <c r="AB135" s="2">
        <v>0.84</v>
      </c>
      <c r="AC135" s="2">
        <v>0.71</v>
      </c>
    </row>
    <row r="136" spans="1:29" x14ac:dyDescent="0.2">
      <c r="A136" s="6">
        <v>42204</v>
      </c>
      <c r="B136" s="15">
        <v>0</v>
      </c>
      <c r="C136" s="15">
        <f t="shared" si="4"/>
        <v>1</v>
      </c>
      <c r="D136" s="15">
        <f t="shared" si="5"/>
        <v>0</v>
      </c>
      <c r="E136" s="2">
        <v>0</v>
      </c>
      <c r="F136" s="2">
        <v>0.73</v>
      </c>
      <c r="G136" s="2">
        <v>0.64</v>
      </c>
      <c r="H136" s="2">
        <v>0.59</v>
      </c>
      <c r="I136" s="2">
        <v>0.56999999999999995</v>
      </c>
      <c r="J136" s="2">
        <v>0.56999999999999995</v>
      </c>
      <c r="K136" s="2">
        <v>0.6</v>
      </c>
      <c r="L136" s="2">
        <v>0.7</v>
      </c>
      <c r="M136" s="2">
        <v>0.75</v>
      </c>
      <c r="N136" s="2">
        <v>0.71</v>
      </c>
      <c r="O136" s="2">
        <v>0.71</v>
      </c>
      <c r="P136" s="2">
        <v>0.72</v>
      </c>
      <c r="Q136" s="2">
        <v>0.76</v>
      </c>
      <c r="R136" s="2">
        <v>0.85</v>
      </c>
      <c r="S136" s="2">
        <v>0.98</v>
      </c>
      <c r="T136" s="2">
        <v>1.17</v>
      </c>
      <c r="U136" s="2">
        <v>1.43</v>
      </c>
      <c r="V136" s="2">
        <v>1.7</v>
      </c>
      <c r="W136" s="2">
        <v>1.87</v>
      </c>
      <c r="X136" s="2">
        <v>1.88</v>
      </c>
      <c r="Y136" s="2">
        <v>1.72</v>
      </c>
      <c r="Z136" s="2">
        <v>1.62</v>
      </c>
      <c r="AA136" s="2">
        <v>1.42</v>
      </c>
      <c r="AB136" s="2">
        <v>1.1499999999999999</v>
      </c>
      <c r="AC136" s="2">
        <v>0.9</v>
      </c>
    </row>
    <row r="137" spans="1:29" x14ac:dyDescent="0.2">
      <c r="A137" s="6">
        <v>42204</v>
      </c>
      <c r="B137" s="15">
        <v>0</v>
      </c>
      <c r="C137" s="15">
        <f t="shared" si="4"/>
        <v>1</v>
      </c>
      <c r="D137" s="15">
        <f t="shared" si="5"/>
        <v>0</v>
      </c>
      <c r="E137" s="2">
        <v>1</v>
      </c>
      <c r="F137" s="2">
        <v>0.56999999999999995</v>
      </c>
      <c r="G137" s="2">
        <v>0.52</v>
      </c>
      <c r="H137" s="2">
        <v>0.5</v>
      </c>
      <c r="I137" s="2">
        <v>0.49</v>
      </c>
      <c r="J137" s="2">
        <v>0.5</v>
      </c>
      <c r="K137" s="2">
        <v>0.56000000000000005</v>
      </c>
      <c r="L137" s="2">
        <v>0.68</v>
      </c>
      <c r="M137" s="2">
        <v>0.76</v>
      </c>
      <c r="N137" s="2">
        <v>0.72</v>
      </c>
      <c r="O137" s="2">
        <v>0.7</v>
      </c>
      <c r="P137" s="2">
        <v>0.67</v>
      </c>
      <c r="Q137" s="2">
        <v>0.65</v>
      </c>
      <c r="R137" s="2">
        <v>0.64</v>
      </c>
      <c r="S137" s="2">
        <v>0.65</v>
      </c>
      <c r="T137" s="2">
        <v>0.67</v>
      </c>
      <c r="U137" s="2">
        <v>0.74</v>
      </c>
      <c r="V137" s="2">
        <v>0.85</v>
      </c>
      <c r="W137" s="2">
        <v>0.97</v>
      </c>
      <c r="X137" s="2">
        <v>1.06</v>
      </c>
      <c r="Y137" s="2">
        <v>1.1499999999999999</v>
      </c>
      <c r="Z137" s="2">
        <v>1.1299999999999999</v>
      </c>
      <c r="AA137" s="2">
        <v>1.02</v>
      </c>
      <c r="AB137" s="2">
        <v>0.85</v>
      </c>
      <c r="AC137" s="2">
        <v>0.68</v>
      </c>
    </row>
    <row r="138" spans="1:29" x14ac:dyDescent="0.2">
      <c r="A138" s="6">
        <v>42205</v>
      </c>
      <c r="B138" s="15">
        <v>0</v>
      </c>
      <c r="C138" s="15">
        <f t="shared" si="4"/>
        <v>0</v>
      </c>
      <c r="D138" s="15">
        <f t="shared" si="5"/>
        <v>0</v>
      </c>
      <c r="E138" s="2">
        <v>0</v>
      </c>
      <c r="F138" s="2">
        <v>0.74</v>
      </c>
      <c r="G138" s="2">
        <v>0.66</v>
      </c>
      <c r="H138" s="2">
        <v>0.6</v>
      </c>
      <c r="I138" s="2">
        <v>0.56999999999999995</v>
      </c>
      <c r="J138" s="2">
        <v>0.56999999999999995</v>
      </c>
      <c r="K138" s="2">
        <v>0.61</v>
      </c>
      <c r="L138" s="2">
        <v>0.71</v>
      </c>
      <c r="M138" s="2">
        <v>0.75</v>
      </c>
      <c r="N138" s="2">
        <v>0.71</v>
      </c>
      <c r="O138" s="2">
        <v>0.7</v>
      </c>
      <c r="P138" s="2">
        <v>0.71</v>
      </c>
      <c r="Q138" s="2">
        <v>0.76</v>
      </c>
      <c r="R138" s="2">
        <v>0.84</v>
      </c>
      <c r="S138" s="2">
        <v>0.99</v>
      </c>
      <c r="T138" s="2">
        <v>1.17</v>
      </c>
      <c r="U138" s="2">
        <v>1.42</v>
      </c>
      <c r="V138" s="2">
        <v>1.65</v>
      </c>
      <c r="W138" s="2">
        <v>1.8</v>
      </c>
      <c r="X138" s="2">
        <v>1.78</v>
      </c>
      <c r="Y138" s="2">
        <v>1.63</v>
      </c>
      <c r="Z138" s="2">
        <v>1.55</v>
      </c>
      <c r="AA138" s="2">
        <v>1.37</v>
      </c>
      <c r="AB138" s="2">
        <v>1.1200000000000001</v>
      </c>
      <c r="AC138" s="2">
        <v>0.88</v>
      </c>
    </row>
    <row r="139" spans="1:29" x14ac:dyDescent="0.2">
      <c r="A139" s="6">
        <v>42205</v>
      </c>
      <c r="B139" s="15">
        <v>0</v>
      </c>
      <c r="C139" s="15">
        <f t="shared" si="4"/>
        <v>0</v>
      </c>
      <c r="D139" s="15">
        <f t="shared" si="5"/>
        <v>0</v>
      </c>
      <c r="E139" s="2">
        <v>1</v>
      </c>
      <c r="F139" s="2">
        <v>0.57999999999999996</v>
      </c>
      <c r="G139" s="2">
        <v>0.53</v>
      </c>
      <c r="H139" s="2">
        <v>0.51</v>
      </c>
      <c r="I139" s="2">
        <v>0.5</v>
      </c>
      <c r="J139" s="2">
        <v>0.51</v>
      </c>
      <c r="K139" s="2">
        <v>0.56000000000000005</v>
      </c>
      <c r="L139" s="2">
        <v>0.68</v>
      </c>
      <c r="M139" s="2">
        <v>0.75</v>
      </c>
      <c r="N139" s="2">
        <v>0.7</v>
      </c>
      <c r="O139" s="2">
        <v>0.67</v>
      </c>
      <c r="P139" s="2">
        <v>0.64</v>
      </c>
      <c r="Q139" s="2">
        <v>0.62</v>
      </c>
      <c r="R139" s="2">
        <v>0.62</v>
      </c>
      <c r="S139" s="2">
        <v>0.63</v>
      </c>
      <c r="T139" s="2">
        <v>0.67</v>
      </c>
      <c r="U139" s="2">
        <v>0.76</v>
      </c>
      <c r="V139" s="2">
        <v>0.88</v>
      </c>
      <c r="W139" s="2">
        <v>1</v>
      </c>
      <c r="X139" s="2">
        <v>1.08</v>
      </c>
      <c r="Y139" s="2">
        <v>1.17</v>
      </c>
      <c r="Z139" s="2">
        <v>1.1499999999999999</v>
      </c>
      <c r="AA139" s="2">
        <v>1.05</v>
      </c>
      <c r="AB139" s="2">
        <v>0.87</v>
      </c>
      <c r="AC139" s="2">
        <v>0.7</v>
      </c>
    </row>
    <row r="140" spans="1:29" x14ac:dyDescent="0.2">
      <c r="A140" s="6">
        <v>42206</v>
      </c>
      <c r="B140" s="15">
        <v>0</v>
      </c>
      <c r="C140" s="15">
        <f t="shared" si="4"/>
        <v>0</v>
      </c>
      <c r="D140" s="15">
        <f t="shared" si="5"/>
        <v>0</v>
      </c>
      <c r="E140" s="2">
        <v>0</v>
      </c>
      <c r="F140" s="2">
        <v>0.72</v>
      </c>
      <c r="G140" s="2">
        <v>0.64</v>
      </c>
      <c r="H140" s="2">
        <v>0.6</v>
      </c>
      <c r="I140" s="2">
        <v>0.56999999999999995</v>
      </c>
      <c r="J140" s="2">
        <v>0.56999999999999995</v>
      </c>
      <c r="K140" s="2">
        <v>0.61</v>
      </c>
      <c r="L140" s="2">
        <v>0.71</v>
      </c>
      <c r="M140" s="2">
        <v>0.75</v>
      </c>
      <c r="N140" s="2">
        <v>0.71</v>
      </c>
      <c r="O140" s="2">
        <v>0.69</v>
      </c>
      <c r="P140" s="2">
        <v>0.68</v>
      </c>
      <c r="Q140" s="2">
        <v>0.71</v>
      </c>
      <c r="R140" s="2">
        <v>0.76</v>
      </c>
      <c r="S140" s="2">
        <v>0.84</v>
      </c>
      <c r="T140" s="2">
        <v>0.97</v>
      </c>
      <c r="U140" s="2">
        <v>1.1299999999999999</v>
      </c>
      <c r="V140" s="2">
        <v>1.29</v>
      </c>
      <c r="W140" s="2">
        <v>1.39</v>
      </c>
      <c r="X140" s="2">
        <v>1.4</v>
      </c>
      <c r="Y140" s="2">
        <v>1.33</v>
      </c>
      <c r="Z140" s="2">
        <v>1.34</v>
      </c>
      <c r="AA140" s="2">
        <v>1.22</v>
      </c>
      <c r="AB140" s="2">
        <v>1.01</v>
      </c>
      <c r="AC140" s="2">
        <v>0.8</v>
      </c>
    </row>
    <row r="141" spans="1:29" x14ac:dyDescent="0.2">
      <c r="A141" s="6">
        <v>42206</v>
      </c>
      <c r="B141" s="15">
        <v>0</v>
      </c>
      <c r="C141" s="15">
        <f t="shared" si="4"/>
        <v>0</v>
      </c>
      <c r="D141" s="15">
        <f t="shared" si="5"/>
        <v>0</v>
      </c>
      <c r="E141" s="2">
        <v>1</v>
      </c>
      <c r="F141" s="2">
        <v>0.65</v>
      </c>
      <c r="G141" s="2">
        <v>0.56999999999999995</v>
      </c>
      <c r="H141" s="2">
        <v>0.53</v>
      </c>
      <c r="I141" s="2">
        <v>0.51</v>
      </c>
      <c r="J141" s="2">
        <v>0.52</v>
      </c>
      <c r="K141" s="2">
        <v>0.56000000000000005</v>
      </c>
      <c r="L141" s="2">
        <v>0.66</v>
      </c>
      <c r="M141" s="2">
        <v>0.71</v>
      </c>
      <c r="N141" s="2">
        <v>0.68</v>
      </c>
      <c r="O141" s="2">
        <v>0.66</v>
      </c>
      <c r="P141" s="2">
        <v>0.65</v>
      </c>
      <c r="Q141" s="2">
        <v>0.66</v>
      </c>
      <c r="R141" s="2">
        <v>0.71</v>
      </c>
      <c r="S141" s="2">
        <v>0.77</v>
      </c>
      <c r="T141" s="2">
        <v>0.86</v>
      </c>
      <c r="U141" s="2">
        <v>1</v>
      </c>
      <c r="V141" s="2">
        <v>1.1499999999999999</v>
      </c>
      <c r="W141" s="2">
        <v>1.27</v>
      </c>
      <c r="X141" s="2">
        <v>1.3</v>
      </c>
      <c r="Y141" s="2">
        <v>1.24</v>
      </c>
      <c r="Z141" s="2">
        <v>1.22</v>
      </c>
      <c r="AA141" s="2">
        <v>1.1499999999999999</v>
      </c>
      <c r="AB141" s="2">
        <v>0.99</v>
      </c>
      <c r="AC141" s="2">
        <v>0.81</v>
      </c>
    </row>
    <row r="142" spans="1:29" x14ac:dyDescent="0.2">
      <c r="A142" s="6">
        <v>42207</v>
      </c>
      <c r="B142" s="15">
        <v>0</v>
      </c>
      <c r="C142" s="15">
        <f t="shared" si="4"/>
        <v>0</v>
      </c>
      <c r="D142" s="15">
        <f t="shared" si="5"/>
        <v>0</v>
      </c>
      <c r="E142" s="2">
        <v>0</v>
      </c>
      <c r="F142" s="2">
        <v>0.68</v>
      </c>
      <c r="G142" s="2">
        <v>0.61</v>
      </c>
      <c r="H142" s="2">
        <v>0.56999999999999995</v>
      </c>
      <c r="I142" s="2">
        <v>0.55000000000000004</v>
      </c>
      <c r="J142" s="2">
        <v>0.55000000000000004</v>
      </c>
      <c r="K142" s="2">
        <v>0.59</v>
      </c>
      <c r="L142" s="2">
        <v>0.7</v>
      </c>
      <c r="M142" s="2">
        <v>0.74</v>
      </c>
      <c r="N142" s="2">
        <v>0.69</v>
      </c>
      <c r="O142" s="2">
        <v>0.67</v>
      </c>
      <c r="P142" s="2">
        <v>0.66</v>
      </c>
      <c r="Q142" s="2">
        <v>0.66</v>
      </c>
      <c r="R142" s="2">
        <v>0.69</v>
      </c>
      <c r="S142" s="2">
        <v>0.73</v>
      </c>
      <c r="T142" s="2">
        <v>0.81</v>
      </c>
      <c r="U142" s="2">
        <v>0.94</v>
      </c>
      <c r="V142" s="2">
        <v>1.08</v>
      </c>
      <c r="W142" s="2">
        <v>1.21</v>
      </c>
      <c r="X142" s="2">
        <v>1.22</v>
      </c>
      <c r="Y142" s="2">
        <v>1.2</v>
      </c>
      <c r="Z142" s="2">
        <v>1.24</v>
      </c>
      <c r="AA142" s="2">
        <v>1.1299999999999999</v>
      </c>
      <c r="AB142" s="2">
        <v>0.94</v>
      </c>
      <c r="AC142" s="2">
        <v>0.76</v>
      </c>
    </row>
    <row r="143" spans="1:29" x14ac:dyDescent="0.2">
      <c r="A143" s="6">
        <v>42207</v>
      </c>
      <c r="B143" s="15">
        <v>0</v>
      </c>
      <c r="C143" s="15">
        <f t="shared" si="4"/>
        <v>0</v>
      </c>
      <c r="D143" s="15">
        <f t="shared" si="5"/>
        <v>0</v>
      </c>
      <c r="E143" s="2">
        <v>1</v>
      </c>
      <c r="F143" s="2">
        <v>0.57999999999999996</v>
      </c>
      <c r="G143" s="2">
        <v>0.52</v>
      </c>
      <c r="H143" s="2">
        <v>0.49</v>
      </c>
      <c r="I143" s="2">
        <v>0.48</v>
      </c>
      <c r="J143" s="2">
        <v>0.49</v>
      </c>
      <c r="K143" s="2">
        <v>0.55000000000000004</v>
      </c>
      <c r="L143" s="2">
        <v>0.66</v>
      </c>
      <c r="M143" s="2">
        <v>0.73</v>
      </c>
      <c r="N143" s="2">
        <v>0.69</v>
      </c>
      <c r="O143" s="2">
        <v>0.67</v>
      </c>
      <c r="P143" s="2">
        <v>0.63</v>
      </c>
      <c r="Q143" s="2">
        <v>0.61</v>
      </c>
      <c r="R143" s="2">
        <v>0.59</v>
      </c>
      <c r="S143" s="2">
        <v>0.57999999999999996</v>
      </c>
      <c r="T143" s="2">
        <v>0.59</v>
      </c>
      <c r="U143" s="2">
        <v>0.64</v>
      </c>
      <c r="V143" s="2">
        <v>0.73</v>
      </c>
      <c r="W143" s="2">
        <v>0.84</v>
      </c>
      <c r="X143" s="2">
        <v>0.93</v>
      </c>
      <c r="Y143" s="2">
        <v>0.98</v>
      </c>
      <c r="Z143" s="2">
        <v>1.06</v>
      </c>
      <c r="AA143" s="2">
        <v>1.01</v>
      </c>
      <c r="AB143" s="2">
        <v>0.84</v>
      </c>
      <c r="AC143" s="2">
        <v>0.67</v>
      </c>
    </row>
    <row r="144" spans="1:29" x14ac:dyDescent="0.2">
      <c r="A144" s="6">
        <v>42208</v>
      </c>
      <c r="B144" s="15">
        <v>0</v>
      </c>
      <c r="C144" s="15">
        <f t="shared" si="4"/>
        <v>0</v>
      </c>
      <c r="D144" s="15">
        <f t="shared" si="5"/>
        <v>0</v>
      </c>
      <c r="E144" s="2">
        <v>0</v>
      </c>
      <c r="F144" s="2">
        <v>0.67</v>
      </c>
      <c r="G144" s="2">
        <v>0.59</v>
      </c>
      <c r="H144" s="2">
        <v>0.55000000000000004</v>
      </c>
      <c r="I144" s="2">
        <v>0.53</v>
      </c>
      <c r="J144" s="2">
        <v>0.52</v>
      </c>
      <c r="K144" s="2">
        <v>0.53</v>
      </c>
      <c r="L144" s="2">
        <v>0.56999999999999995</v>
      </c>
      <c r="M144" s="2">
        <v>0.64</v>
      </c>
      <c r="N144" s="2">
        <v>0.72</v>
      </c>
      <c r="O144" s="2">
        <v>0.77</v>
      </c>
      <c r="P144" s="2">
        <v>0.81</v>
      </c>
      <c r="Q144" s="2">
        <v>0.85</v>
      </c>
      <c r="R144" s="2">
        <v>0.92</v>
      </c>
      <c r="S144" s="2">
        <v>1.05</v>
      </c>
      <c r="T144" s="2">
        <v>1.25</v>
      </c>
      <c r="U144" s="2">
        <v>1.5</v>
      </c>
      <c r="V144" s="2">
        <v>1.76</v>
      </c>
      <c r="W144" s="2">
        <v>1.94</v>
      </c>
      <c r="X144" s="2">
        <v>1.95</v>
      </c>
      <c r="Y144" s="2">
        <v>1.82</v>
      </c>
      <c r="Z144" s="2">
        <v>1.7</v>
      </c>
      <c r="AA144" s="2">
        <v>1.47</v>
      </c>
      <c r="AB144" s="2">
        <v>1.1599999999999999</v>
      </c>
      <c r="AC144" s="2">
        <v>0.9</v>
      </c>
    </row>
    <row r="145" spans="1:29" x14ac:dyDescent="0.2">
      <c r="A145" s="6">
        <v>42208</v>
      </c>
      <c r="B145" s="15">
        <v>0</v>
      </c>
      <c r="C145" s="15">
        <f t="shared" si="4"/>
        <v>0</v>
      </c>
      <c r="D145" s="15">
        <f t="shared" si="5"/>
        <v>0</v>
      </c>
      <c r="E145" s="2">
        <v>1</v>
      </c>
      <c r="F145" s="2">
        <v>0.56000000000000005</v>
      </c>
      <c r="G145" s="2">
        <v>0.51</v>
      </c>
      <c r="H145" s="2">
        <v>0.49</v>
      </c>
      <c r="I145" s="2">
        <v>0.48</v>
      </c>
      <c r="J145" s="2">
        <v>0.49</v>
      </c>
      <c r="K145" s="2">
        <v>0.54</v>
      </c>
      <c r="L145" s="2">
        <v>0.66</v>
      </c>
      <c r="M145" s="2">
        <v>0.72</v>
      </c>
      <c r="N145" s="2">
        <v>0.66</v>
      </c>
      <c r="O145" s="2">
        <v>0.62</v>
      </c>
      <c r="P145" s="2">
        <v>0.59</v>
      </c>
      <c r="Q145" s="2">
        <v>0.56999999999999995</v>
      </c>
      <c r="R145" s="2">
        <v>0.56000000000000005</v>
      </c>
      <c r="S145" s="2">
        <v>0.55000000000000004</v>
      </c>
      <c r="T145" s="2">
        <v>0.56000000000000005</v>
      </c>
      <c r="U145" s="2">
        <v>0.61</v>
      </c>
      <c r="V145" s="2">
        <v>0.7</v>
      </c>
      <c r="W145" s="2">
        <v>0.8</v>
      </c>
      <c r="X145" s="2">
        <v>0.88</v>
      </c>
      <c r="Y145" s="2">
        <v>0.93</v>
      </c>
      <c r="Z145" s="2">
        <v>1.02</v>
      </c>
      <c r="AA145" s="2">
        <v>0.97</v>
      </c>
      <c r="AB145" s="2">
        <v>0.82</v>
      </c>
      <c r="AC145" s="2">
        <v>0.65</v>
      </c>
    </row>
    <row r="146" spans="1:29" x14ac:dyDescent="0.2">
      <c r="A146" s="6">
        <v>42209</v>
      </c>
      <c r="B146" s="15">
        <v>0</v>
      </c>
      <c r="C146" s="15">
        <f t="shared" si="4"/>
        <v>0</v>
      </c>
      <c r="D146" s="15">
        <f t="shared" si="5"/>
        <v>0</v>
      </c>
      <c r="E146" s="2">
        <v>0</v>
      </c>
      <c r="F146" s="2">
        <v>0.79</v>
      </c>
      <c r="G146" s="2">
        <v>0.69</v>
      </c>
      <c r="H146" s="2">
        <v>0.64</v>
      </c>
      <c r="I146" s="2">
        <v>0.61</v>
      </c>
      <c r="J146" s="2">
        <v>0.6</v>
      </c>
      <c r="K146" s="2">
        <v>0.64</v>
      </c>
      <c r="L146" s="2">
        <v>0.74</v>
      </c>
      <c r="M146" s="2">
        <v>0.8</v>
      </c>
      <c r="N146" s="2">
        <v>0.77</v>
      </c>
      <c r="O146" s="2">
        <v>0.76</v>
      </c>
      <c r="P146" s="2">
        <v>0.76</v>
      </c>
      <c r="Q146" s="2">
        <v>0.77</v>
      </c>
      <c r="R146" s="2">
        <v>0.8</v>
      </c>
      <c r="S146" s="2">
        <v>0.81</v>
      </c>
      <c r="T146" s="2">
        <v>0.82</v>
      </c>
      <c r="U146" s="2">
        <v>0.87</v>
      </c>
      <c r="V146" s="2">
        <v>0.93</v>
      </c>
      <c r="W146" s="2">
        <v>1.02</v>
      </c>
      <c r="X146" s="2">
        <v>1.0900000000000001</v>
      </c>
      <c r="Y146" s="2">
        <v>1.1599999999999999</v>
      </c>
      <c r="Z146" s="2">
        <v>1.17</v>
      </c>
      <c r="AA146" s="2">
        <v>1.0900000000000001</v>
      </c>
      <c r="AB146" s="2">
        <v>0.92</v>
      </c>
      <c r="AC146" s="2">
        <v>0.74</v>
      </c>
    </row>
    <row r="147" spans="1:29" x14ac:dyDescent="0.2">
      <c r="A147" s="6">
        <v>42209</v>
      </c>
      <c r="B147" s="15">
        <v>0</v>
      </c>
      <c r="C147" s="15">
        <f t="shared" si="4"/>
        <v>0</v>
      </c>
      <c r="D147" s="15">
        <f t="shared" si="5"/>
        <v>0</v>
      </c>
      <c r="E147" s="2">
        <v>1</v>
      </c>
      <c r="F147" s="2">
        <v>0.56000000000000005</v>
      </c>
      <c r="G147" s="2">
        <v>0.51</v>
      </c>
      <c r="H147" s="2">
        <v>0.48</v>
      </c>
      <c r="I147" s="2">
        <v>0.47</v>
      </c>
      <c r="J147" s="2">
        <v>0.49</v>
      </c>
      <c r="K147" s="2">
        <v>0.54</v>
      </c>
      <c r="L147" s="2">
        <v>0.66</v>
      </c>
      <c r="M147" s="2">
        <v>0.72</v>
      </c>
      <c r="N147" s="2">
        <v>0.67</v>
      </c>
      <c r="O147" s="2">
        <v>0.62</v>
      </c>
      <c r="P147" s="2">
        <v>0.59</v>
      </c>
      <c r="Q147" s="2">
        <v>0.56000000000000005</v>
      </c>
      <c r="R147" s="2">
        <v>0.55000000000000004</v>
      </c>
      <c r="S147" s="2">
        <v>0.53</v>
      </c>
      <c r="T147" s="2">
        <v>0.54</v>
      </c>
      <c r="U147" s="2">
        <v>0.57999999999999996</v>
      </c>
      <c r="V147" s="2">
        <v>0.66</v>
      </c>
      <c r="W147" s="2">
        <v>0.76</v>
      </c>
      <c r="X147" s="2">
        <v>0.84</v>
      </c>
      <c r="Y147" s="2">
        <v>0.89</v>
      </c>
      <c r="Z147" s="2">
        <v>0.99</v>
      </c>
      <c r="AA147" s="2">
        <v>0.96</v>
      </c>
      <c r="AB147" s="2">
        <v>0.81</v>
      </c>
      <c r="AC147" s="2">
        <v>0.65</v>
      </c>
    </row>
    <row r="148" spans="1:29" x14ac:dyDescent="0.2">
      <c r="A148" s="6">
        <v>42210</v>
      </c>
      <c r="B148" s="15">
        <v>0</v>
      </c>
      <c r="C148" s="15">
        <f t="shared" si="4"/>
        <v>1</v>
      </c>
      <c r="D148" s="15">
        <f t="shared" si="5"/>
        <v>0</v>
      </c>
      <c r="E148" s="2">
        <v>0</v>
      </c>
      <c r="F148" s="2">
        <v>0.64</v>
      </c>
      <c r="G148" s="2">
        <v>0.57999999999999996</v>
      </c>
      <c r="H148" s="2">
        <v>0.55000000000000004</v>
      </c>
      <c r="I148" s="2">
        <v>0.53</v>
      </c>
      <c r="J148" s="2">
        <v>0.54</v>
      </c>
      <c r="K148" s="2">
        <v>0.59</v>
      </c>
      <c r="L148" s="2">
        <v>0.7</v>
      </c>
      <c r="M148" s="2">
        <v>0.76</v>
      </c>
      <c r="N148" s="2">
        <v>0.71</v>
      </c>
      <c r="O148" s="2">
        <v>0.69</v>
      </c>
      <c r="P148" s="2">
        <v>0.67</v>
      </c>
      <c r="Q148" s="2">
        <v>0.67</v>
      </c>
      <c r="R148" s="2">
        <v>0.69</v>
      </c>
      <c r="S148" s="2">
        <v>0.72</v>
      </c>
      <c r="T148" s="2">
        <v>0.78</v>
      </c>
      <c r="U148" s="2">
        <v>0.86</v>
      </c>
      <c r="V148" s="2">
        <v>0.96</v>
      </c>
      <c r="W148" s="2">
        <v>1.05</v>
      </c>
      <c r="X148" s="2">
        <v>1.0900000000000001</v>
      </c>
      <c r="Y148" s="2">
        <v>1.1200000000000001</v>
      </c>
      <c r="Z148" s="2">
        <v>1.1200000000000001</v>
      </c>
      <c r="AA148" s="2">
        <v>1.02</v>
      </c>
      <c r="AB148" s="2">
        <v>0.86</v>
      </c>
      <c r="AC148" s="2">
        <v>0.7</v>
      </c>
    </row>
    <row r="149" spans="1:29" x14ac:dyDescent="0.2">
      <c r="A149" s="6">
        <v>42210</v>
      </c>
      <c r="B149" s="15">
        <v>0</v>
      </c>
      <c r="C149" s="15">
        <f t="shared" si="4"/>
        <v>1</v>
      </c>
      <c r="D149" s="15">
        <f t="shared" si="5"/>
        <v>0</v>
      </c>
      <c r="E149" s="2">
        <v>1</v>
      </c>
      <c r="F149" s="2">
        <v>0.56000000000000005</v>
      </c>
      <c r="G149" s="2">
        <v>0.51</v>
      </c>
      <c r="H149" s="2">
        <v>0.48</v>
      </c>
      <c r="I149" s="2">
        <v>0.47</v>
      </c>
      <c r="J149" s="2">
        <v>0.49</v>
      </c>
      <c r="K149" s="2">
        <v>0.54</v>
      </c>
      <c r="L149" s="2">
        <v>0.66</v>
      </c>
      <c r="M149" s="2">
        <v>0.74</v>
      </c>
      <c r="N149" s="2">
        <v>0.71</v>
      </c>
      <c r="O149" s="2">
        <v>0.69</v>
      </c>
      <c r="P149" s="2">
        <v>0.67</v>
      </c>
      <c r="Q149" s="2">
        <v>0.67</v>
      </c>
      <c r="R149" s="2">
        <v>0.66</v>
      </c>
      <c r="S149" s="2">
        <v>0.63</v>
      </c>
      <c r="T149" s="2">
        <v>0.61</v>
      </c>
      <c r="U149" s="2">
        <v>0.62</v>
      </c>
      <c r="V149" s="2">
        <v>0.67</v>
      </c>
      <c r="W149" s="2">
        <v>0.78</v>
      </c>
      <c r="X149" s="2">
        <v>0.84</v>
      </c>
      <c r="Y149" s="2">
        <v>0.89</v>
      </c>
      <c r="Z149" s="2">
        <v>0.97</v>
      </c>
      <c r="AA149" s="2">
        <v>0.93</v>
      </c>
      <c r="AB149" s="2">
        <v>0.78</v>
      </c>
      <c r="AC149" s="2">
        <v>0.63</v>
      </c>
    </row>
    <row r="150" spans="1:29" x14ac:dyDescent="0.2">
      <c r="A150" s="6">
        <v>42211</v>
      </c>
      <c r="B150" s="15">
        <v>0</v>
      </c>
      <c r="C150" s="15">
        <f t="shared" si="4"/>
        <v>1</v>
      </c>
      <c r="D150" s="15">
        <f t="shared" si="5"/>
        <v>0</v>
      </c>
      <c r="E150" s="2">
        <v>0</v>
      </c>
      <c r="F150" s="2">
        <v>0.6</v>
      </c>
      <c r="G150" s="2">
        <v>0.54</v>
      </c>
      <c r="H150" s="2">
        <v>0.51</v>
      </c>
      <c r="I150" s="2">
        <v>0.5</v>
      </c>
      <c r="J150" s="2">
        <v>0.51</v>
      </c>
      <c r="K150" s="2">
        <v>0.55000000000000004</v>
      </c>
      <c r="L150" s="2">
        <v>0.66</v>
      </c>
      <c r="M150" s="2">
        <v>0.72</v>
      </c>
      <c r="N150" s="2">
        <v>0.68</v>
      </c>
      <c r="O150" s="2">
        <v>0.66</v>
      </c>
      <c r="P150" s="2">
        <v>0.64</v>
      </c>
      <c r="Q150" s="2">
        <v>0.63</v>
      </c>
      <c r="R150" s="2">
        <v>0.63</v>
      </c>
      <c r="S150" s="2">
        <v>0.63</v>
      </c>
      <c r="T150" s="2">
        <v>0.65</v>
      </c>
      <c r="U150" s="2">
        <v>0.72</v>
      </c>
      <c r="V150" s="2">
        <v>0.8</v>
      </c>
      <c r="W150" s="2">
        <v>0.89</v>
      </c>
      <c r="X150" s="2">
        <v>0.97</v>
      </c>
      <c r="Y150" s="2">
        <v>1.03</v>
      </c>
      <c r="Z150" s="2">
        <v>1.04</v>
      </c>
      <c r="AA150" s="2">
        <v>0.96</v>
      </c>
      <c r="AB150" s="2">
        <v>0.81</v>
      </c>
      <c r="AC150" s="2">
        <v>0.66</v>
      </c>
    </row>
    <row r="151" spans="1:29" x14ac:dyDescent="0.2">
      <c r="A151" s="6">
        <v>42211</v>
      </c>
      <c r="B151" s="15">
        <v>0</v>
      </c>
      <c r="C151" s="15">
        <f t="shared" si="4"/>
        <v>1</v>
      </c>
      <c r="D151" s="15">
        <f t="shared" si="5"/>
        <v>0</v>
      </c>
      <c r="E151" s="2">
        <v>1</v>
      </c>
      <c r="F151" s="2">
        <v>0.54</v>
      </c>
      <c r="G151" s="2">
        <v>0.49</v>
      </c>
      <c r="H151" s="2">
        <v>0.47</v>
      </c>
      <c r="I151" s="2">
        <v>0.47</v>
      </c>
      <c r="J151" s="2">
        <v>0.48</v>
      </c>
      <c r="K151" s="2">
        <v>0.54</v>
      </c>
      <c r="L151" s="2">
        <v>0.68</v>
      </c>
      <c r="M151" s="2">
        <v>0.75</v>
      </c>
      <c r="N151" s="2">
        <v>0.7</v>
      </c>
      <c r="O151" s="2">
        <v>0.66</v>
      </c>
      <c r="P151" s="2">
        <v>0.62</v>
      </c>
      <c r="Q151" s="2">
        <v>0.59</v>
      </c>
      <c r="R151" s="2">
        <v>0.57999999999999996</v>
      </c>
      <c r="S151" s="2">
        <v>0.56000000000000005</v>
      </c>
      <c r="T151" s="2">
        <v>0.56000000000000005</v>
      </c>
      <c r="U151" s="2">
        <v>0.57999999999999996</v>
      </c>
      <c r="V151" s="2">
        <v>0.63</v>
      </c>
      <c r="W151" s="2">
        <v>0.71</v>
      </c>
      <c r="X151" s="2">
        <v>0.77</v>
      </c>
      <c r="Y151" s="2">
        <v>0.82</v>
      </c>
      <c r="Z151" s="2">
        <v>0.91</v>
      </c>
      <c r="AA151" s="2">
        <v>0.91</v>
      </c>
      <c r="AB151" s="2">
        <v>0.81</v>
      </c>
      <c r="AC151" s="2">
        <v>0.68</v>
      </c>
    </row>
    <row r="152" spans="1:29" x14ac:dyDescent="0.2">
      <c r="A152" s="6">
        <v>42212</v>
      </c>
      <c r="B152" s="15">
        <v>0</v>
      </c>
      <c r="C152" s="15">
        <f t="shared" si="4"/>
        <v>0</v>
      </c>
      <c r="D152" s="15">
        <f t="shared" si="5"/>
        <v>0</v>
      </c>
      <c r="E152" s="2">
        <v>0</v>
      </c>
      <c r="F152" s="2">
        <v>0.57999999999999996</v>
      </c>
      <c r="G152" s="2">
        <v>0.53</v>
      </c>
      <c r="H152" s="2">
        <v>0.5</v>
      </c>
      <c r="I152" s="2">
        <v>0.49</v>
      </c>
      <c r="J152" s="2">
        <v>0.5</v>
      </c>
      <c r="K152" s="2">
        <v>0.55000000000000004</v>
      </c>
      <c r="L152" s="2">
        <v>0.67</v>
      </c>
      <c r="M152" s="2">
        <v>0.73</v>
      </c>
      <c r="N152" s="2">
        <v>0.69</v>
      </c>
      <c r="O152" s="2">
        <v>0.66</v>
      </c>
      <c r="P152" s="2">
        <v>0.63</v>
      </c>
      <c r="Q152" s="2">
        <v>0.61</v>
      </c>
      <c r="R152" s="2">
        <v>0.6</v>
      </c>
      <c r="S152" s="2">
        <v>0.61</v>
      </c>
      <c r="T152" s="2">
        <v>0.64</v>
      </c>
      <c r="U152" s="2">
        <v>0.72</v>
      </c>
      <c r="V152" s="2">
        <v>0.82</v>
      </c>
      <c r="W152" s="2">
        <v>0.94</v>
      </c>
      <c r="X152" s="2">
        <v>1</v>
      </c>
      <c r="Y152" s="2">
        <v>1.07</v>
      </c>
      <c r="Z152" s="2">
        <v>1.1100000000000001</v>
      </c>
      <c r="AA152" s="2">
        <v>1.02</v>
      </c>
      <c r="AB152" s="2">
        <v>0.86</v>
      </c>
      <c r="AC152" s="2">
        <v>0.7</v>
      </c>
    </row>
    <row r="153" spans="1:29" x14ac:dyDescent="0.2">
      <c r="A153" s="6">
        <v>42212</v>
      </c>
      <c r="B153" s="15">
        <v>0</v>
      </c>
      <c r="C153" s="15">
        <f t="shared" si="4"/>
        <v>0</v>
      </c>
      <c r="D153" s="15">
        <f t="shared" si="5"/>
        <v>0</v>
      </c>
      <c r="E153" s="2">
        <v>1</v>
      </c>
      <c r="F153" s="2">
        <v>0.57999999999999996</v>
      </c>
      <c r="G153" s="2">
        <v>0.52</v>
      </c>
      <c r="H153" s="2">
        <v>0.49</v>
      </c>
      <c r="I153" s="2">
        <v>0.48</v>
      </c>
      <c r="J153" s="2">
        <v>0.49</v>
      </c>
      <c r="K153" s="2">
        <v>0.54</v>
      </c>
      <c r="L153" s="2">
        <v>0.66</v>
      </c>
      <c r="M153" s="2">
        <v>0.72</v>
      </c>
      <c r="N153" s="2">
        <v>0.68</v>
      </c>
      <c r="O153" s="2">
        <v>0.65</v>
      </c>
      <c r="P153" s="2">
        <v>0.63</v>
      </c>
      <c r="Q153" s="2">
        <v>0.61</v>
      </c>
      <c r="R153" s="2">
        <v>0.59</v>
      </c>
      <c r="S153" s="2">
        <v>0.57999999999999996</v>
      </c>
      <c r="T153" s="2">
        <v>0.59</v>
      </c>
      <c r="U153" s="2">
        <v>0.63</v>
      </c>
      <c r="V153" s="2">
        <v>0.72</v>
      </c>
      <c r="W153" s="2">
        <v>0.83</v>
      </c>
      <c r="X153" s="2">
        <v>0.91</v>
      </c>
      <c r="Y153" s="2">
        <v>0.95</v>
      </c>
      <c r="Z153" s="2">
        <v>1.03</v>
      </c>
      <c r="AA153" s="2">
        <v>0.98</v>
      </c>
      <c r="AB153" s="2">
        <v>0.82</v>
      </c>
      <c r="AC153" s="2">
        <v>0.65</v>
      </c>
    </row>
    <row r="154" spans="1:29" x14ac:dyDescent="0.2">
      <c r="A154" s="6">
        <v>42213</v>
      </c>
      <c r="B154" s="15">
        <v>0</v>
      </c>
      <c r="C154" s="15">
        <f t="shared" si="4"/>
        <v>0</v>
      </c>
      <c r="D154" s="15">
        <f t="shared" si="5"/>
        <v>0</v>
      </c>
      <c r="E154" s="2">
        <v>0</v>
      </c>
      <c r="F154" s="2">
        <v>0.6</v>
      </c>
      <c r="G154" s="2">
        <v>0.54</v>
      </c>
      <c r="H154" s="2">
        <v>0.51</v>
      </c>
      <c r="I154" s="2">
        <v>0.5</v>
      </c>
      <c r="J154" s="2">
        <v>0.51</v>
      </c>
      <c r="K154" s="2">
        <v>0.55000000000000004</v>
      </c>
      <c r="L154" s="2">
        <v>0.66</v>
      </c>
      <c r="M154" s="2">
        <v>0.72</v>
      </c>
      <c r="N154" s="2">
        <v>0.68</v>
      </c>
      <c r="O154" s="2">
        <v>0.66</v>
      </c>
      <c r="P154" s="2">
        <v>0.63</v>
      </c>
      <c r="Q154" s="2">
        <v>0.63</v>
      </c>
      <c r="R154" s="2">
        <v>0.64</v>
      </c>
      <c r="S154" s="2">
        <v>0.68</v>
      </c>
      <c r="T154" s="2">
        <v>0.75</v>
      </c>
      <c r="U154" s="2">
        <v>0.88</v>
      </c>
      <c r="V154" s="2">
        <v>1.04</v>
      </c>
      <c r="W154" s="2">
        <v>1.1599999999999999</v>
      </c>
      <c r="X154" s="2">
        <v>1.18</v>
      </c>
      <c r="Y154" s="2">
        <v>1.17</v>
      </c>
      <c r="Z154" s="2">
        <v>1.1599999999999999</v>
      </c>
      <c r="AA154" s="2">
        <v>1.07</v>
      </c>
      <c r="AB154" s="2">
        <v>0.94</v>
      </c>
      <c r="AC154" s="2">
        <v>0.78</v>
      </c>
    </row>
    <row r="155" spans="1:29" x14ac:dyDescent="0.2">
      <c r="A155" s="6">
        <v>42213</v>
      </c>
      <c r="B155" s="15">
        <v>0</v>
      </c>
      <c r="C155" s="15">
        <f t="shared" si="4"/>
        <v>0</v>
      </c>
      <c r="D155" s="15">
        <f t="shared" si="5"/>
        <v>0</v>
      </c>
      <c r="E155" s="2">
        <v>1</v>
      </c>
      <c r="F155" s="2">
        <v>0.56000000000000005</v>
      </c>
      <c r="G155" s="2">
        <v>0.51</v>
      </c>
      <c r="H155" s="2">
        <v>0.48</v>
      </c>
      <c r="I155" s="2">
        <v>0.47</v>
      </c>
      <c r="J155" s="2">
        <v>0.49</v>
      </c>
      <c r="K155" s="2">
        <v>0.55000000000000004</v>
      </c>
      <c r="L155" s="2">
        <v>0.67</v>
      </c>
      <c r="M155" s="2">
        <v>0.73</v>
      </c>
      <c r="N155" s="2">
        <v>0.68</v>
      </c>
      <c r="O155" s="2">
        <v>0.63</v>
      </c>
      <c r="P155" s="2">
        <v>0.59</v>
      </c>
      <c r="Q155" s="2">
        <v>0.56999999999999995</v>
      </c>
      <c r="R155" s="2">
        <v>0.55000000000000004</v>
      </c>
      <c r="S155" s="2">
        <v>0.53</v>
      </c>
      <c r="T155" s="2">
        <v>0.53</v>
      </c>
      <c r="U155" s="2">
        <v>0.56000000000000005</v>
      </c>
      <c r="V155" s="2">
        <v>0.64</v>
      </c>
      <c r="W155" s="2">
        <v>0.74</v>
      </c>
      <c r="X155" s="2">
        <v>0.82</v>
      </c>
      <c r="Y155" s="2">
        <v>0.89</v>
      </c>
      <c r="Z155" s="2">
        <v>0.98</v>
      </c>
      <c r="AA155" s="2">
        <v>0.94</v>
      </c>
      <c r="AB155" s="2">
        <v>0.79</v>
      </c>
      <c r="AC155" s="2">
        <v>0.64</v>
      </c>
    </row>
    <row r="156" spans="1:29" x14ac:dyDescent="0.2">
      <c r="A156" s="6">
        <v>42214</v>
      </c>
      <c r="B156" s="15">
        <v>0</v>
      </c>
      <c r="C156" s="15">
        <f t="shared" si="4"/>
        <v>0</v>
      </c>
      <c r="D156" s="15">
        <f t="shared" si="5"/>
        <v>0</v>
      </c>
      <c r="E156" s="2">
        <v>0</v>
      </c>
      <c r="F156" s="2">
        <v>0.82</v>
      </c>
      <c r="G156" s="2">
        <v>0.71</v>
      </c>
      <c r="H156" s="2">
        <v>0.64</v>
      </c>
      <c r="I156" s="2">
        <v>0.6</v>
      </c>
      <c r="J156" s="2">
        <v>0.59</v>
      </c>
      <c r="K156" s="2">
        <v>0.63</v>
      </c>
      <c r="L156" s="2">
        <v>0.73</v>
      </c>
      <c r="M156" s="2">
        <v>0.78</v>
      </c>
      <c r="N156" s="2">
        <v>0.75</v>
      </c>
      <c r="O156" s="2">
        <v>0.75</v>
      </c>
      <c r="P156" s="2">
        <v>0.81</v>
      </c>
      <c r="Q156" s="2">
        <v>0.94</v>
      </c>
      <c r="R156" s="2">
        <v>1.1399999999999999</v>
      </c>
      <c r="S156" s="2">
        <v>1.4</v>
      </c>
      <c r="T156" s="2">
        <v>1.73</v>
      </c>
      <c r="U156" s="2">
        <v>2.09</v>
      </c>
      <c r="V156" s="2">
        <v>2.39</v>
      </c>
      <c r="W156" s="2">
        <v>2.56</v>
      </c>
      <c r="X156" s="2">
        <v>2.52</v>
      </c>
      <c r="Y156" s="2">
        <v>2.31</v>
      </c>
      <c r="Z156" s="2">
        <v>2.0699999999999998</v>
      </c>
      <c r="AA156" s="2">
        <v>1.73</v>
      </c>
      <c r="AB156" s="2">
        <v>1.36</v>
      </c>
      <c r="AC156" s="2">
        <v>1.05</v>
      </c>
    </row>
    <row r="157" spans="1:29" x14ac:dyDescent="0.2">
      <c r="A157" s="6">
        <v>42214</v>
      </c>
      <c r="B157" s="15">
        <v>0</v>
      </c>
      <c r="C157" s="15">
        <f t="shared" si="4"/>
        <v>0</v>
      </c>
      <c r="D157" s="15">
        <f t="shared" si="5"/>
        <v>0</v>
      </c>
      <c r="E157" s="2">
        <v>1</v>
      </c>
      <c r="F157" s="2">
        <v>0.54</v>
      </c>
      <c r="G157" s="2">
        <v>0.5</v>
      </c>
      <c r="H157" s="2">
        <v>0.48</v>
      </c>
      <c r="I157" s="2">
        <v>0.47</v>
      </c>
      <c r="J157" s="2">
        <v>0.49</v>
      </c>
      <c r="K157" s="2">
        <v>0.54</v>
      </c>
      <c r="L157" s="2">
        <v>0.67</v>
      </c>
      <c r="M157" s="2">
        <v>0.73</v>
      </c>
      <c r="N157" s="2">
        <v>0.69</v>
      </c>
      <c r="O157" s="2">
        <v>0.64</v>
      </c>
      <c r="P157" s="2">
        <v>0.6</v>
      </c>
      <c r="Q157" s="2">
        <v>0.57999999999999996</v>
      </c>
      <c r="R157" s="2">
        <v>0.56000000000000005</v>
      </c>
      <c r="S157" s="2">
        <v>0.54</v>
      </c>
      <c r="T157" s="2">
        <v>0.54</v>
      </c>
      <c r="U157" s="2">
        <v>0.57999999999999996</v>
      </c>
      <c r="V157" s="2">
        <v>0.64</v>
      </c>
      <c r="W157" s="2">
        <v>0.73</v>
      </c>
      <c r="X157" s="2">
        <v>0.81</v>
      </c>
      <c r="Y157" s="2">
        <v>0.87</v>
      </c>
      <c r="Z157" s="2">
        <v>0.97</v>
      </c>
      <c r="AA157" s="2">
        <v>0.94</v>
      </c>
      <c r="AB157" s="2">
        <v>0.8</v>
      </c>
      <c r="AC157" s="2">
        <v>0.64</v>
      </c>
    </row>
    <row r="158" spans="1:29" x14ac:dyDescent="0.2">
      <c r="A158" s="6">
        <v>42215</v>
      </c>
      <c r="B158" s="15">
        <v>0</v>
      </c>
      <c r="C158" s="15">
        <f t="shared" si="4"/>
        <v>0</v>
      </c>
      <c r="D158" s="15">
        <f t="shared" si="5"/>
        <v>0</v>
      </c>
      <c r="E158" s="2">
        <v>0</v>
      </c>
      <c r="F158" s="2">
        <v>0.85</v>
      </c>
      <c r="G158" s="2">
        <v>0.74</v>
      </c>
      <c r="H158" s="2">
        <v>0.66</v>
      </c>
      <c r="I158" s="2">
        <v>0.62</v>
      </c>
      <c r="J158" s="2">
        <v>0.61</v>
      </c>
      <c r="K158" s="2">
        <v>0.64</v>
      </c>
      <c r="L158" s="2">
        <v>0.74</v>
      </c>
      <c r="M158" s="2">
        <v>0.78</v>
      </c>
      <c r="N158" s="2">
        <v>0.74</v>
      </c>
      <c r="O158" s="2">
        <v>0.73</v>
      </c>
      <c r="P158" s="2">
        <v>0.76</v>
      </c>
      <c r="Q158" s="2">
        <v>0.81</v>
      </c>
      <c r="R158" s="2">
        <v>0.91</v>
      </c>
      <c r="S158" s="2">
        <v>1.02</v>
      </c>
      <c r="T158" s="2">
        <v>1.1599999999999999</v>
      </c>
      <c r="U158" s="2">
        <v>1.34</v>
      </c>
      <c r="V158" s="2">
        <v>1.48</v>
      </c>
      <c r="W158" s="2">
        <v>1.55</v>
      </c>
      <c r="X158" s="2">
        <v>1.5</v>
      </c>
      <c r="Y158" s="2">
        <v>1.44</v>
      </c>
      <c r="Z158" s="2">
        <v>1.36</v>
      </c>
      <c r="AA158" s="2">
        <v>1.19</v>
      </c>
      <c r="AB158" s="2">
        <v>0.98</v>
      </c>
      <c r="AC158" s="2">
        <v>0.78</v>
      </c>
    </row>
    <row r="159" spans="1:29" x14ac:dyDescent="0.2">
      <c r="A159" s="6">
        <v>42215</v>
      </c>
      <c r="B159" s="15">
        <v>0</v>
      </c>
      <c r="C159" s="15">
        <f t="shared" si="4"/>
        <v>0</v>
      </c>
      <c r="D159" s="15">
        <f t="shared" si="5"/>
        <v>0</v>
      </c>
      <c r="E159" s="2">
        <v>1</v>
      </c>
      <c r="F159" s="2">
        <v>0.55000000000000004</v>
      </c>
      <c r="G159" s="2">
        <v>0.5</v>
      </c>
      <c r="H159" s="2">
        <v>0.48</v>
      </c>
      <c r="I159" s="2">
        <v>0.47</v>
      </c>
      <c r="J159" s="2">
        <v>0.48</v>
      </c>
      <c r="K159" s="2">
        <v>0.54</v>
      </c>
      <c r="L159" s="2">
        <v>0.67</v>
      </c>
      <c r="M159" s="2">
        <v>0.73</v>
      </c>
      <c r="N159" s="2">
        <v>0.69</v>
      </c>
      <c r="O159" s="2">
        <v>0.65</v>
      </c>
      <c r="P159" s="2">
        <v>0.62</v>
      </c>
      <c r="Q159" s="2">
        <v>0.61</v>
      </c>
      <c r="R159" s="2">
        <v>0.6</v>
      </c>
      <c r="S159" s="2">
        <v>0.59</v>
      </c>
      <c r="T159" s="2">
        <v>0.6</v>
      </c>
      <c r="U159" s="2">
        <v>0.65</v>
      </c>
      <c r="V159" s="2">
        <v>0.71</v>
      </c>
      <c r="W159" s="2">
        <v>0.79</v>
      </c>
      <c r="X159" s="2">
        <v>0.86</v>
      </c>
      <c r="Y159" s="2">
        <v>0.9</v>
      </c>
      <c r="Z159" s="2">
        <v>0.96</v>
      </c>
      <c r="AA159" s="2">
        <v>0.92</v>
      </c>
      <c r="AB159" s="2">
        <v>0.78</v>
      </c>
      <c r="AC159" s="2">
        <v>0.64</v>
      </c>
    </row>
    <row r="160" spans="1:29" x14ac:dyDescent="0.2">
      <c r="A160" s="6">
        <v>42216</v>
      </c>
      <c r="B160" s="15">
        <v>0</v>
      </c>
      <c r="C160" s="15">
        <f t="shared" si="4"/>
        <v>0</v>
      </c>
      <c r="D160" s="15">
        <f t="shared" si="5"/>
        <v>0</v>
      </c>
      <c r="E160" s="2">
        <v>0</v>
      </c>
      <c r="F160" s="2">
        <v>0.66</v>
      </c>
      <c r="G160" s="2">
        <v>0.59</v>
      </c>
      <c r="H160" s="2">
        <v>0.55000000000000004</v>
      </c>
      <c r="I160" s="2">
        <v>0.53</v>
      </c>
      <c r="J160" s="2">
        <v>0.54</v>
      </c>
      <c r="K160" s="2">
        <v>0.57999999999999996</v>
      </c>
      <c r="L160" s="2">
        <v>0.68</v>
      </c>
      <c r="M160" s="2">
        <v>0.74</v>
      </c>
      <c r="N160" s="2">
        <v>0.69</v>
      </c>
      <c r="O160" s="2">
        <v>0.66</v>
      </c>
      <c r="P160" s="2">
        <v>0.64</v>
      </c>
      <c r="Q160" s="2">
        <v>0.65</v>
      </c>
      <c r="R160" s="2">
        <v>0.66</v>
      </c>
      <c r="S160" s="2">
        <v>0.71</v>
      </c>
      <c r="T160" s="2">
        <v>0.81</v>
      </c>
      <c r="U160" s="2">
        <v>0.97</v>
      </c>
      <c r="V160" s="2">
        <v>1.17</v>
      </c>
      <c r="W160" s="2">
        <v>1.33</v>
      </c>
      <c r="X160" s="2">
        <v>1.36</v>
      </c>
      <c r="Y160" s="2">
        <v>1.36</v>
      </c>
      <c r="Z160" s="2">
        <v>1.32</v>
      </c>
      <c r="AA160" s="2">
        <v>1.18</v>
      </c>
      <c r="AB160" s="2">
        <v>0.97</v>
      </c>
      <c r="AC160" s="2">
        <v>0.78</v>
      </c>
    </row>
    <row r="161" spans="1:29" x14ac:dyDescent="0.2">
      <c r="A161" s="6">
        <v>42216</v>
      </c>
      <c r="B161" s="15">
        <v>0</v>
      </c>
      <c r="C161" s="15">
        <f t="shared" si="4"/>
        <v>0</v>
      </c>
      <c r="D161" s="15">
        <f t="shared" si="5"/>
        <v>0</v>
      </c>
      <c r="E161" s="2">
        <v>1</v>
      </c>
      <c r="F161" s="2">
        <v>0.55000000000000004</v>
      </c>
      <c r="G161" s="2">
        <v>0.5</v>
      </c>
      <c r="H161" s="2">
        <v>0.48</v>
      </c>
      <c r="I161" s="2">
        <v>0.47</v>
      </c>
      <c r="J161" s="2">
        <v>0.48</v>
      </c>
      <c r="K161" s="2">
        <v>0.54</v>
      </c>
      <c r="L161" s="2">
        <v>0.67</v>
      </c>
      <c r="M161" s="2">
        <v>0.74</v>
      </c>
      <c r="N161" s="2">
        <v>0.7</v>
      </c>
      <c r="O161" s="2">
        <v>0.67</v>
      </c>
      <c r="P161" s="2">
        <v>0.65</v>
      </c>
      <c r="Q161" s="2">
        <v>0.63</v>
      </c>
      <c r="R161" s="2">
        <v>0.59</v>
      </c>
      <c r="S161" s="2">
        <v>0.56000000000000005</v>
      </c>
      <c r="T161" s="2">
        <v>0.55000000000000004</v>
      </c>
      <c r="U161" s="2">
        <v>0.56999999999999995</v>
      </c>
      <c r="V161" s="2">
        <v>0.63</v>
      </c>
      <c r="W161" s="2">
        <v>0.71</v>
      </c>
      <c r="X161" s="2">
        <v>0.77</v>
      </c>
      <c r="Y161" s="2">
        <v>0.82</v>
      </c>
      <c r="Z161" s="2">
        <v>0.91</v>
      </c>
      <c r="AA161" s="2">
        <v>0.9</v>
      </c>
      <c r="AB161" s="2">
        <v>0.8</v>
      </c>
      <c r="AC161" s="2">
        <v>0.67</v>
      </c>
    </row>
    <row r="162" spans="1:29" x14ac:dyDescent="0.2">
      <c r="A162" s="6">
        <v>42217</v>
      </c>
      <c r="B162" s="15">
        <v>0</v>
      </c>
      <c r="C162" s="15">
        <f t="shared" si="4"/>
        <v>1</v>
      </c>
      <c r="D162" s="15">
        <f t="shared" si="5"/>
        <v>0</v>
      </c>
      <c r="E162" s="2">
        <v>0</v>
      </c>
      <c r="F162" s="2">
        <v>0.65</v>
      </c>
      <c r="G162" s="2">
        <v>0.56999999999999995</v>
      </c>
      <c r="H162" s="2">
        <v>0.54</v>
      </c>
      <c r="I162" s="2">
        <v>0.52</v>
      </c>
      <c r="J162" s="2">
        <v>0.53</v>
      </c>
      <c r="K162" s="2">
        <v>0.56999999999999995</v>
      </c>
      <c r="L162" s="2">
        <v>0.68</v>
      </c>
      <c r="M162" s="2">
        <v>0.74</v>
      </c>
      <c r="N162" s="2">
        <v>0.69</v>
      </c>
      <c r="O162" s="2">
        <v>0.68</v>
      </c>
      <c r="P162" s="2">
        <v>0.67</v>
      </c>
      <c r="Q162" s="2">
        <v>0.68</v>
      </c>
      <c r="R162" s="2">
        <v>0.75</v>
      </c>
      <c r="S162" s="2">
        <v>0.88</v>
      </c>
      <c r="T162" s="2">
        <v>1.06</v>
      </c>
      <c r="U162" s="2">
        <v>1.32</v>
      </c>
      <c r="V162" s="2">
        <v>1.58</v>
      </c>
      <c r="W162" s="2">
        <v>1.75</v>
      </c>
      <c r="X162" s="2">
        <v>1.73</v>
      </c>
      <c r="Y162" s="2">
        <v>1.66</v>
      </c>
      <c r="Z162" s="2">
        <v>1.57</v>
      </c>
      <c r="AA162" s="2">
        <v>1.37</v>
      </c>
      <c r="AB162" s="2">
        <v>1.1100000000000001</v>
      </c>
      <c r="AC162" s="2">
        <v>0.88</v>
      </c>
    </row>
    <row r="163" spans="1:29" x14ac:dyDescent="0.2">
      <c r="A163" s="6">
        <v>42217</v>
      </c>
      <c r="B163" s="15">
        <v>0</v>
      </c>
      <c r="C163" s="15">
        <f t="shared" si="4"/>
        <v>1</v>
      </c>
      <c r="D163" s="15">
        <f t="shared" si="5"/>
        <v>0</v>
      </c>
      <c r="E163" s="2">
        <v>1</v>
      </c>
      <c r="F163" s="2">
        <v>0.55000000000000004</v>
      </c>
      <c r="G163" s="2">
        <v>0.5</v>
      </c>
      <c r="H163" s="2">
        <v>0.48</v>
      </c>
      <c r="I163" s="2">
        <v>0.47</v>
      </c>
      <c r="J163" s="2">
        <v>0.48</v>
      </c>
      <c r="K163" s="2">
        <v>0.54</v>
      </c>
      <c r="L163" s="2">
        <v>0.66</v>
      </c>
      <c r="M163" s="2">
        <v>0.74</v>
      </c>
      <c r="N163" s="2">
        <v>0.71</v>
      </c>
      <c r="O163" s="2">
        <v>0.69</v>
      </c>
      <c r="P163" s="2">
        <v>0.67</v>
      </c>
      <c r="Q163" s="2">
        <v>0.63</v>
      </c>
      <c r="R163" s="2">
        <v>0.6</v>
      </c>
      <c r="S163" s="2">
        <v>0.57999999999999996</v>
      </c>
      <c r="T163" s="2">
        <v>0.56999999999999995</v>
      </c>
      <c r="U163" s="2">
        <v>0.6</v>
      </c>
      <c r="V163" s="2">
        <v>0.67</v>
      </c>
      <c r="W163" s="2">
        <v>0.77</v>
      </c>
      <c r="X163" s="2">
        <v>0.86</v>
      </c>
      <c r="Y163" s="2">
        <v>0.91</v>
      </c>
      <c r="Z163" s="2">
        <v>0.99</v>
      </c>
      <c r="AA163" s="2">
        <v>0.96</v>
      </c>
      <c r="AB163" s="2">
        <v>0.81</v>
      </c>
      <c r="AC163" s="2">
        <v>0.65</v>
      </c>
    </row>
    <row r="164" spans="1:29" x14ac:dyDescent="0.2">
      <c r="A164" s="6">
        <v>42218</v>
      </c>
      <c r="B164" s="15">
        <v>0</v>
      </c>
      <c r="C164" s="15">
        <f t="shared" si="4"/>
        <v>1</v>
      </c>
      <c r="D164" s="15">
        <f t="shared" si="5"/>
        <v>0</v>
      </c>
      <c r="E164" s="2">
        <v>0</v>
      </c>
      <c r="F164" s="2">
        <v>0.73</v>
      </c>
      <c r="G164" s="2">
        <v>0.64</v>
      </c>
      <c r="H164" s="2">
        <v>0.59</v>
      </c>
      <c r="I164" s="2">
        <v>0.56999999999999995</v>
      </c>
      <c r="J164" s="2">
        <v>0.56999999999999995</v>
      </c>
      <c r="K164" s="2">
        <v>0.6</v>
      </c>
      <c r="L164" s="2">
        <v>0.7</v>
      </c>
      <c r="M164" s="2">
        <v>0.76</v>
      </c>
      <c r="N164" s="2">
        <v>0.73</v>
      </c>
      <c r="O164" s="2">
        <v>0.72</v>
      </c>
      <c r="P164" s="2">
        <v>0.74</v>
      </c>
      <c r="Q164" s="2">
        <v>0.8</v>
      </c>
      <c r="R164" s="2">
        <v>0.92</v>
      </c>
      <c r="S164" s="2">
        <v>1.1000000000000001</v>
      </c>
      <c r="T164" s="2">
        <v>1.32</v>
      </c>
      <c r="U164" s="2">
        <v>1.58</v>
      </c>
      <c r="V164" s="2">
        <v>1.79</v>
      </c>
      <c r="W164" s="2">
        <v>1.86</v>
      </c>
      <c r="X164" s="2">
        <v>1.76</v>
      </c>
      <c r="Y164" s="2">
        <v>1.62</v>
      </c>
      <c r="Z164" s="2">
        <v>1.5</v>
      </c>
      <c r="AA164" s="2">
        <v>1.33</v>
      </c>
      <c r="AB164" s="2">
        <v>1.1399999999999999</v>
      </c>
      <c r="AC164" s="2">
        <v>0.93</v>
      </c>
    </row>
    <row r="165" spans="1:29" x14ac:dyDescent="0.2">
      <c r="A165" s="6">
        <v>42218</v>
      </c>
      <c r="B165" s="15">
        <v>0</v>
      </c>
      <c r="C165" s="15">
        <f t="shared" si="4"/>
        <v>1</v>
      </c>
      <c r="D165" s="15">
        <f t="shared" si="5"/>
        <v>0</v>
      </c>
      <c r="E165" s="2">
        <v>1</v>
      </c>
      <c r="F165" s="2">
        <v>0.55000000000000004</v>
      </c>
      <c r="G165" s="2">
        <v>0.5</v>
      </c>
      <c r="H165" s="2">
        <v>0.48</v>
      </c>
      <c r="I165" s="2">
        <v>0.47</v>
      </c>
      <c r="J165" s="2">
        <v>0.49</v>
      </c>
      <c r="K165" s="2">
        <v>0.54</v>
      </c>
      <c r="L165" s="2">
        <v>0.66</v>
      </c>
      <c r="M165" s="2">
        <v>0.73</v>
      </c>
      <c r="N165" s="2">
        <v>0.69</v>
      </c>
      <c r="O165" s="2">
        <v>0.66</v>
      </c>
      <c r="P165" s="2">
        <v>0.63</v>
      </c>
      <c r="Q165" s="2">
        <v>0.61</v>
      </c>
      <c r="R165" s="2">
        <v>0.57999999999999996</v>
      </c>
      <c r="S165" s="2">
        <v>0.55000000000000004</v>
      </c>
      <c r="T165" s="2">
        <v>0.54</v>
      </c>
      <c r="U165" s="2">
        <v>0.57999999999999996</v>
      </c>
      <c r="V165" s="2">
        <v>0.65</v>
      </c>
      <c r="W165" s="2">
        <v>0.75</v>
      </c>
      <c r="X165" s="2">
        <v>0.84</v>
      </c>
      <c r="Y165" s="2">
        <v>0.89</v>
      </c>
      <c r="Z165" s="2">
        <v>0.98</v>
      </c>
      <c r="AA165" s="2">
        <v>0.97</v>
      </c>
      <c r="AB165" s="2">
        <v>0.82</v>
      </c>
      <c r="AC165" s="2">
        <v>0.66</v>
      </c>
    </row>
    <row r="166" spans="1:29" x14ac:dyDescent="0.2">
      <c r="A166" s="6">
        <v>42219</v>
      </c>
      <c r="B166" s="15">
        <v>0</v>
      </c>
      <c r="C166" s="15">
        <f t="shared" si="4"/>
        <v>0</v>
      </c>
      <c r="D166" s="15">
        <f t="shared" si="5"/>
        <v>0</v>
      </c>
      <c r="E166" s="2">
        <v>0</v>
      </c>
      <c r="F166" s="2">
        <v>0.71</v>
      </c>
      <c r="G166" s="2">
        <v>0.62</v>
      </c>
      <c r="H166" s="2">
        <v>0.57999999999999996</v>
      </c>
      <c r="I166" s="2">
        <v>0.56000000000000005</v>
      </c>
      <c r="J166" s="2">
        <v>0.56000000000000005</v>
      </c>
      <c r="K166" s="2">
        <v>0.6</v>
      </c>
      <c r="L166" s="2">
        <v>0.7</v>
      </c>
      <c r="M166" s="2">
        <v>0.77</v>
      </c>
      <c r="N166" s="2">
        <v>0.73</v>
      </c>
      <c r="O166" s="2">
        <v>0.71</v>
      </c>
      <c r="P166" s="2">
        <v>0.72</v>
      </c>
      <c r="Q166" s="2">
        <v>0.73</v>
      </c>
      <c r="R166" s="2">
        <v>0.76</v>
      </c>
      <c r="S166" s="2">
        <v>0.8</v>
      </c>
      <c r="T166" s="2">
        <v>0.9</v>
      </c>
      <c r="U166" s="2">
        <v>1.05</v>
      </c>
      <c r="V166" s="2">
        <v>1.2</v>
      </c>
      <c r="W166" s="2">
        <v>1.31</v>
      </c>
      <c r="X166" s="2">
        <v>1.34</v>
      </c>
      <c r="Y166" s="2">
        <v>1.36</v>
      </c>
      <c r="Z166" s="2">
        <v>1.3</v>
      </c>
      <c r="AA166" s="2">
        <v>1.1499999999999999</v>
      </c>
      <c r="AB166" s="2">
        <v>0.96</v>
      </c>
      <c r="AC166" s="2">
        <v>0.78</v>
      </c>
    </row>
    <row r="167" spans="1:29" x14ac:dyDescent="0.2">
      <c r="A167" s="6">
        <v>42219</v>
      </c>
      <c r="B167" s="15">
        <v>0</v>
      </c>
      <c r="C167" s="15">
        <f t="shared" si="4"/>
        <v>0</v>
      </c>
      <c r="D167" s="15">
        <f t="shared" si="5"/>
        <v>0</v>
      </c>
      <c r="E167" s="2">
        <v>1</v>
      </c>
      <c r="F167" s="2">
        <v>0.56000000000000005</v>
      </c>
      <c r="G167" s="2">
        <v>0.51</v>
      </c>
      <c r="H167" s="2">
        <v>0.48</v>
      </c>
      <c r="I167" s="2">
        <v>0.47</v>
      </c>
      <c r="J167" s="2">
        <v>0.49</v>
      </c>
      <c r="K167" s="2">
        <v>0.54</v>
      </c>
      <c r="L167" s="2">
        <v>0.65</v>
      </c>
      <c r="M167" s="2">
        <v>0.72</v>
      </c>
      <c r="N167" s="2">
        <v>0.68</v>
      </c>
      <c r="O167" s="2">
        <v>0.64</v>
      </c>
      <c r="P167" s="2">
        <v>0.61</v>
      </c>
      <c r="Q167" s="2">
        <v>0.57999999999999996</v>
      </c>
      <c r="R167" s="2">
        <v>0.56999999999999995</v>
      </c>
      <c r="S167" s="2">
        <v>0.55000000000000004</v>
      </c>
      <c r="T167" s="2">
        <v>0.56000000000000005</v>
      </c>
      <c r="U167" s="2">
        <v>0.6</v>
      </c>
      <c r="V167" s="2">
        <v>0.67</v>
      </c>
      <c r="W167" s="2">
        <v>0.77</v>
      </c>
      <c r="X167" s="2">
        <v>0.84</v>
      </c>
      <c r="Y167" s="2">
        <v>0.89</v>
      </c>
      <c r="Z167" s="2">
        <v>0.98</v>
      </c>
      <c r="AA167" s="2">
        <v>0.97</v>
      </c>
      <c r="AB167" s="2">
        <v>0.82</v>
      </c>
      <c r="AC167" s="2">
        <v>0.66</v>
      </c>
    </row>
    <row r="168" spans="1:29" x14ac:dyDescent="0.2">
      <c r="A168" s="6">
        <v>42220</v>
      </c>
      <c r="B168" s="15">
        <v>0</v>
      </c>
      <c r="C168" s="15">
        <f t="shared" si="4"/>
        <v>0</v>
      </c>
      <c r="D168" s="15">
        <f t="shared" si="5"/>
        <v>0</v>
      </c>
      <c r="E168" s="2">
        <v>0</v>
      </c>
      <c r="F168" s="2">
        <v>0.65</v>
      </c>
      <c r="G168" s="2">
        <v>0.57999999999999996</v>
      </c>
      <c r="H168" s="2">
        <v>0.55000000000000004</v>
      </c>
      <c r="I168" s="2">
        <v>0.53</v>
      </c>
      <c r="J168" s="2">
        <v>0.53</v>
      </c>
      <c r="K168" s="2">
        <v>0.57999999999999996</v>
      </c>
      <c r="L168" s="2">
        <v>0.69</v>
      </c>
      <c r="M168" s="2">
        <v>0.75</v>
      </c>
      <c r="N168" s="2">
        <v>0.71</v>
      </c>
      <c r="O168" s="2">
        <v>0.69</v>
      </c>
      <c r="P168" s="2">
        <v>0.67</v>
      </c>
      <c r="Q168" s="2">
        <v>0.64</v>
      </c>
      <c r="R168" s="2">
        <v>0.65</v>
      </c>
      <c r="S168" s="2">
        <v>0.68</v>
      </c>
      <c r="T168" s="2">
        <v>0.72</v>
      </c>
      <c r="U168" s="2">
        <v>0.77</v>
      </c>
      <c r="V168" s="2">
        <v>0.86</v>
      </c>
      <c r="W168" s="2">
        <v>0.96</v>
      </c>
      <c r="X168" s="2">
        <v>1.03</v>
      </c>
      <c r="Y168" s="2">
        <v>1.1100000000000001</v>
      </c>
      <c r="Z168" s="2">
        <v>1.1000000000000001</v>
      </c>
      <c r="AA168" s="2">
        <v>1.01</v>
      </c>
      <c r="AB168" s="2">
        <v>0.85</v>
      </c>
      <c r="AC168" s="2">
        <v>0.69</v>
      </c>
    </row>
    <row r="169" spans="1:29" x14ac:dyDescent="0.2">
      <c r="A169" s="6">
        <v>42220</v>
      </c>
      <c r="B169" s="15">
        <v>0</v>
      </c>
      <c r="C169" s="15">
        <f t="shared" si="4"/>
        <v>0</v>
      </c>
      <c r="D169" s="15">
        <f t="shared" si="5"/>
        <v>0</v>
      </c>
      <c r="E169" s="2">
        <v>1</v>
      </c>
      <c r="F169" s="2">
        <v>0.56000000000000005</v>
      </c>
      <c r="G169" s="2">
        <v>0.51</v>
      </c>
      <c r="H169" s="2">
        <v>0.48</v>
      </c>
      <c r="I169" s="2">
        <v>0.47</v>
      </c>
      <c r="J169" s="2">
        <v>0.48</v>
      </c>
      <c r="K169" s="2">
        <v>0.54</v>
      </c>
      <c r="L169" s="2">
        <v>0.65</v>
      </c>
      <c r="M169" s="2">
        <v>0.72</v>
      </c>
      <c r="N169" s="2">
        <v>0.69</v>
      </c>
      <c r="O169" s="2">
        <v>0.66</v>
      </c>
      <c r="P169" s="2">
        <v>0.64</v>
      </c>
      <c r="Q169" s="2">
        <v>0.61</v>
      </c>
      <c r="R169" s="2">
        <v>0.59</v>
      </c>
      <c r="S169" s="2">
        <v>0.57999999999999996</v>
      </c>
      <c r="T169" s="2">
        <v>0.57999999999999996</v>
      </c>
      <c r="U169" s="2">
        <v>0.61</v>
      </c>
      <c r="V169" s="2">
        <v>0.66</v>
      </c>
      <c r="W169" s="2">
        <v>0.74</v>
      </c>
      <c r="X169" s="2">
        <v>0.81</v>
      </c>
      <c r="Y169" s="2">
        <v>0.85</v>
      </c>
      <c r="Z169" s="2">
        <v>0.95</v>
      </c>
      <c r="AA169" s="2">
        <v>0.94</v>
      </c>
      <c r="AB169" s="2">
        <v>0.8</v>
      </c>
      <c r="AC169" s="2">
        <v>0.65</v>
      </c>
    </row>
    <row r="170" spans="1:29" x14ac:dyDescent="0.2">
      <c r="A170" s="6">
        <v>42221</v>
      </c>
      <c r="B170" s="15">
        <v>0</v>
      </c>
      <c r="C170" s="15">
        <f t="shared" si="4"/>
        <v>0</v>
      </c>
      <c r="D170" s="15">
        <f t="shared" si="5"/>
        <v>0</v>
      </c>
      <c r="E170" s="2">
        <v>0</v>
      </c>
      <c r="F170" s="2">
        <v>0.59</v>
      </c>
      <c r="G170" s="2">
        <v>0.54</v>
      </c>
      <c r="H170" s="2">
        <v>0.51</v>
      </c>
      <c r="I170" s="2">
        <v>0.5</v>
      </c>
      <c r="J170" s="2">
        <v>0.51</v>
      </c>
      <c r="K170" s="2">
        <v>0.56000000000000005</v>
      </c>
      <c r="L170" s="2">
        <v>0.68</v>
      </c>
      <c r="M170" s="2">
        <v>0.76</v>
      </c>
      <c r="N170" s="2">
        <v>0.73</v>
      </c>
      <c r="O170" s="2">
        <v>0.72</v>
      </c>
      <c r="P170" s="2">
        <v>0.71</v>
      </c>
      <c r="Q170" s="2">
        <v>0.71</v>
      </c>
      <c r="R170" s="2">
        <v>0.7</v>
      </c>
      <c r="S170" s="2">
        <v>0.69</v>
      </c>
      <c r="T170" s="2">
        <v>0.7</v>
      </c>
      <c r="U170" s="2">
        <v>0.73</v>
      </c>
      <c r="V170" s="2">
        <v>0.78</v>
      </c>
      <c r="W170" s="2">
        <v>0.88</v>
      </c>
      <c r="X170" s="2">
        <v>0.97</v>
      </c>
      <c r="Y170" s="2">
        <v>1.04</v>
      </c>
      <c r="Z170" s="2">
        <v>1.02</v>
      </c>
      <c r="AA170" s="2">
        <v>0.94</v>
      </c>
      <c r="AB170" s="2">
        <v>0.79</v>
      </c>
      <c r="AC170" s="2">
        <v>0.65</v>
      </c>
    </row>
    <row r="171" spans="1:29" x14ac:dyDescent="0.2">
      <c r="A171" s="6">
        <v>42221</v>
      </c>
      <c r="B171" s="15">
        <v>0</v>
      </c>
      <c r="C171" s="15">
        <f t="shared" ref="C171:C234" si="6">IF(WEEKDAY(A171,2)&gt;5,1,0)</f>
        <v>0</v>
      </c>
      <c r="D171" s="15">
        <f t="shared" ref="D171:D234" si="7">IF(AND(A171&gt;=$E$3, A171&lt;=$E$4), 1, 0)</f>
        <v>0</v>
      </c>
      <c r="E171" s="2">
        <v>1</v>
      </c>
      <c r="F171" s="2">
        <v>0.55000000000000004</v>
      </c>
      <c r="G171" s="2">
        <v>0.5</v>
      </c>
      <c r="H171" s="2">
        <v>0.48</v>
      </c>
      <c r="I171" s="2">
        <v>0.47</v>
      </c>
      <c r="J171" s="2">
        <v>0.48</v>
      </c>
      <c r="K171" s="2">
        <v>0.53</v>
      </c>
      <c r="L171" s="2">
        <v>0.65</v>
      </c>
      <c r="M171" s="2">
        <v>0.73</v>
      </c>
      <c r="N171" s="2">
        <v>0.71</v>
      </c>
      <c r="O171" s="2">
        <v>0.7</v>
      </c>
      <c r="P171" s="2">
        <v>0.67</v>
      </c>
      <c r="Q171" s="2">
        <v>0.64</v>
      </c>
      <c r="R171" s="2">
        <v>0.61</v>
      </c>
      <c r="S171" s="2">
        <v>0.57999999999999996</v>
      </c>
      <c r="T171" s="2">
        <v>0.57999999999999996</v>
      </c>
      <c r="U171" s="2">
        <v>0.61</v>
      </c>
      <c r="V171" s="2">
        <v>0.66</v>
      </c>
      <c r="W171" s="2">
        <v>0.74</v>
      </c>
      <c r="X171" s="2">
        <v>0.8</v>
      </c>
      <c r="Y171" s="2">
        <v>0.84</v>
      </c>
      <c r="Z171" s="2">
        <v>0.91</v>
      </c>
      <c r="AA171" s="2">
        <v>0.91</v>
      </c>
      <c r="AB171" s="2">
        <v>0.81</v>
      </c>
      <c r="AC171" s="2">
        <v>0.67</v>
      </c>
    </row>
    <row r="172" spans="1:29" x14ac:dyDescent="0.2">
      <c r="A172" s="6">
        <v>42222</v>
      </c>
      <c r="B172" s="15">
        <v>0</v>
      </c>
      <c r="C172" s="15">
        <f t="shared" si="6"/>
        <v>0</v>
      </c>
      <c r="D172" s="15">
        <f t="shared" si="7"/>
        <v>0</v>
      </c>
      <c r="E172" s="2">
        <v>0</v>
      </c>
      <c r="F172" s="2">
        <v>0.73</v>
      </c>
      <c r="G172" s="2">
        <v>0.63</v>
      </c>
      <c r="H172" s="2">
        <v>0.57999999999999996</v>
      </c>
      <c r="I172" s="2">
        <v>0.56000000000000005</v>
      </c>
      <c r="J172" s="2">
        <v>0.55000000000000004</v>
      </c>
      <c r="K172" s="2">
        <v>0.57999999999999996</v>
      </c>
      <c r="L172" s="2">
        <v>0.64</v>
      </c>
      <c r="M172" s="2">
        <v>0.69</v>
      </c>
      <c r="N172" s="2">
        <v>0.71</v>
      </c>
      <c r="O172" s="2">
        <v>0.71</v>
      </c>
      <c r="P172" s="2">
        <v>0.72</v>
      </c>
      <c r="Q172" s="2">
        <v>0.78</v>
      </c>
      <c r="R172" s="2">
        <v>0.88</v>
      </c>
      <c r="S172" s="2">
        <v>1.02</v>
      </c>
      <c r="T172" s="2">
        <v>1.19</v>
      </c>
      <c r="U172" s="2">
        <v>1.41</v>
      </c>
      <c r="V172" s="2">
        <v>1.64</v>
      </c>
      <c r="W172" s="2">
        <v>1.83</v>
      </c>
      <c r="X172" s="2">
        <v>1.92</v>
      </c>
      <c r="Y172" s="2">
        <v>1.82</v>
      </c>
      <c r="Z172" s="2">
        <v>1.64</v>
      </c>
      <c r="AA172" s="2">
        <v>1.51</v>
      </c>
      <c r="AB172" s="2">
        <v>1.25</v>
      </c>
      <c r="AC172" s="2">
        <v>0.97</v>
      </c>
    </row>
    <row r="173" spans="1:29" x14ac:dyDescent="0.2">
      <c r="A173" s="6">
        <v>42222</v>
      </c>
      <c r="B173" s="15">
        <v>0</v>
      </c>
      <c r="C173" s="15">
        <f t="shared" si="6"/>
        <v>0</v>
      </c>
      <c r="D173" s="15">
        <f t="shared" si="7"/>
        <v>0</v>
      </c>
      <c r="E173" s="2">
        <v>1</v>
      </c>
      <c r="F173" s="2">
        <v>0.6</v>
      </c>
      <c r="G173" s="2">
        <v>0.54</v>
      </c>
      <c r="H173" s="2">
        <v>0.5</v>
      </c>
      <c r="I173" s="2">
        <v>0.48</v>
      </c>
      <c r="J173" s="2">
        <v>0.48</v>
      </c>
      <c r="K173" s="2">
        <v>0.5</v>
      </c>
      <c r="L173" s="2">
        <v>0.55000000000000004</v>
      </c>
      <c r="M173" s="2">
        <v>0.62</v>
      </c>
      <c r="N173" s="2">
        <v>0.71</v>
      </c>
      <c r="O173" s="2">
        <v>0.76</v>
      </c>
      <c r="P173" s="2">
        <v>0.78</v>
      </c>
      <c r="Q173" s="2">
        <v>0.78</v>
      </c>
      <c r="R173" s="2">
        <v>0.77</v>
      </c>
      <c r="S173" s="2">
        <v>0.77</v>
      </c>
      <c r="T173" s="2">
        <v>0.79</v>
      </c>
      <c r="U173" s="2">
        <v>0.83</v>
      </c>
      <c r="V173" s="2">
        <v>0.9</v>
      </c>
      <c r="W173" s="2">
        <v>0.99</v>
      </c>
      <c r="X173" s="2">
        <v>1.05</v>
      </c>
      <c r="Y173" s="2">
        <v>1.06</v>
      </c>
      <c r="Z173" s="2">
        <v>1.1000000000000001</v>
      </c>
      <c r="AA173" s="2">
        <v>1.07</v>
      </c>
      <c r="AB173" s="2">
        <v>0.89</v>
      </c>
      <c r="AC173" s="2">
        <v>0.71</v>
      </c>
    </row>
    <row r="174" spans="1:29" x14ac:dyDescent="0.2">
      <c r="A174" s="6">
        <v>42223</v>
      </c>
      <c r="B174" s="15">
        <v>1</v>
      </c>
      <c r="C174" s="15">
        <f t="shared" si="6"/>
        <v>0</v>
      </c>
      <c r="D174" s="15">
        <f t="shared" si="7"/>
        <v>0</v>
      </c>
      <c r="E174" s="2">
        <v>0</v>
      </c>
      <c r="F174" s="2">
        <v>0.8</v>
      </c>
      <c r="G174" s="2">
        <v>0.69</v>
      </c>
      <c r="H174" s="2">
        <v>0.62</v>
      </c>
      <c r="I174" s="2">
        <v>0.59</v>
      </c>
      <c r="J174" s="2">
        <v>0.57999999999999996</v>
      </c>
      <c r="K174" s="2">
        <v>0.6</v>
      </c>
      <c r="L174" s="2">
        <v>0.66</v>
      </c>
      <c r="M174" s="2">
        <v>0.72</v>
      </c>
      <c r="N174" s="2">
        <v>0.73</v>
      </c>
      <c r="O174" s="2">
        <v>0.74</v>
      </c>
      <c r="P174" s="2">
        <v>0.78</v>
      </c>
      <c r="Q174" s="2">
        <v>0.86</v>
      </c>
      <c r="R174" s="2">
        <v>1</v>
      </c>
      <c r="S174" s="2">
        <v>1.17</v>
      </c>
      <c r="T174" s="2">
        <v>1.38</v>
      </c>
      <c r="U174" s="2">
        <v>1.65</v>
      </c>
      <c r="V174" s="2">
        <v>1.91</v>
      </c>
      <c r="W174" s="2">
        <v>2.13</v>
      </c>
      <c r="X174" s="2">
        <v>2.21</v>
      </c>
      <c r="Y174" s="2">
        <v>2.09</v>
      </c>
      <c r="Z174" s="2">
        <v>1.89</v>
      </c>
      <c r="AA174" s="2">
        <v>1.73</v>
      </c>
      <c r="AB174" s="2">
        <v>1.43</v>
      </c>
      <c r="AC174" s="2">
        <v>1.1299999999999999</v>
      </c>
    </row>
    <row r="175" spans="1:29" x14ac:dyDescent="0.2">
      <c r="A175" s="6">
        <v>42223</v>
      </c>
      <c r="B175" s="15">
        <v>1</v>
      </c>
      <c r="C175" s="15">
        <f t="shared" si="6"/>
        <v>0</v>
      </c>
      <c r="D175" s="15">
        <f t="shared" si="7"/>
        <v>0</v>
      </c>
      <c r="E175" s="2">
        <v>1</v>
      </c>
      <c r="F175" s="2">
        <v>0.59</v>
      </c>
      <c r="G175" s="2">
        <v>0.53</v>
      </c>
      <c r="H175" s="2">
        <v>0.5</v>
      </c>
      <c r="I175" s="2">
        <v>0.48</v>
      </c>
      <c r="J175" s="2">
        <v>0.49</v>
      </c>
      <c r="K175" s="2">
        <v>0.55000000000000004</v>
      </c>
      <c r="L175" s="2">
        <v>0.66</v>
      </c>
      <c r="M175" s="2">
        <v>0.72</v>
      </c>
      <c r="N175" s="2">
        <v>0.68</v>
      </c>
      <c r="O175" s="2">
        <v>0.65</v>
      </c>
      <c r="P175" s="2">
        <v>0.63</v>
      </c>
      <c r="Q175" s="2">
        <v>0.6</v>
      </c>
      <c r="R175" s="2">
        <v>0.59</v>
      </c>
      <c r="S175" s="2">
        <v>0.59</v>
      </c>
      <c r="T175" s="2">
        <v>0.61</v>
      </c>
      <c r="U175" s="2">
        <v>0.67</v>
      </c>
      <c r="V175" s="2">
        <v>0.76</v>
      </c>
      <c r="W175" s="2">
        <v>0.87</v>
      </c>
      <c r="X175" s="2">
        <v>0.96</v>
      </c>
      <c r="Y175" s="2">
        <v>0.99</v>
      </c>
      <c r="Z175" s="2">
        <v>1.05</v>
      </c>
      <c r="AA175" s="2">
        <v>1.03</v>
      </c>
      <c r="AB175" s="2">
        <v>0.87</v>
      </c>
      <c r="AC175" s="2">
        <v>0.7</v>
      </c>
    </row>
    <row r="176" spans="1:29" x14ac:dyDescent="0.2">
      <c r="A176" s="6">
        <v>42224</v>
      </c>
      <c r="B176" s="15">
        <v>0</v>
      </c>
      <c r="C176" s="15">
        <f t="shared" si="6"/>
        <v>1</v>
      </c>
      <c r="D176" s="15">
        <f t="shared" si="7"/>
        <v>0</v>
      </c>
      <c r="E176" s="2">
        <v>0</v>
      </c>
      <c r="F176" s="2">
        <v>1.08</v>
      </c>
      <c r="G176" s="2">
        <v>0.91</v>
      </c>
      <c r="H176" s="2">
        <v>0.79</v>
      </c>
      <c r="I176" s="2">
        <v>0.72</v>
      </c>
      <c r="J176" s="2">
        <v>0.68</v>
      </c>
      <c r="K176" s="2">
        <v>0.69</v>
      </c>
      <c r="L176" s="2">
        <v>0.74</v>
      </c>
      <c r="M176" s="2">
        <v>0.82</v>
      </c>
      <c r="N176" s="2">
        <v>0.89</v>
      </c>
      <c r="O176" s="2">
        <v>0.98</v>
      </c>
      <c r="P176" s="2">
        <v>1.1200000000000001</v>
      </c>
      <c r="Q176" s="2">
        <v>1.32</v>
      </c>
      <c r="R176" s="2">
        <v>1.58</v>
      </c>
      <c r="S176" s="2">
        <v>1.88</v>
      </c>
      <c r="T176" s="2">
        <v>2.19</v>
      </c>
      <c r="U176" s="2">
        <v>2.46</v>
      </c>
      <c r="V176" s="2">
        <v>2.67</v>
      </c>
      <c r="W176" s="2">
        <v>2.78</v>
      </c>
      <c r="X176" s="2">
        <v>2.72</v>
      </c>
      <c r="Y176" s="2">
        <v>2.4700000000000002</v>
      </c>
      <c r="Z176" s="2">
        <v>2.16</v>
      </c>
      <c r="AA176" s="2">
        <v>1.91</v>
      </c>
      <c r="AB176" s="2">
        <v>1.58</v>
      </c>
      <c r="AC176" s="2">
        <v>1.27</v>
      </c>
    </row>
    <row r="177" spans="1:29" x14ac:dyDescent="0.2">
      <c r="A177" s="6">
        <v>42224</v>
      </c>
      <c r="B177" s="15">
        <v>0</v>
      </c>
      <c r="C177" s="15">
        <f t="shared" si="6"/>
        <v>1</v>
      </c>
      <c r="D177" s="15">
        <f t="shared" si="7"/>
        <v>0</v>
      </c>
      <c r="E177" s="2">
        <v>1</v>
      </c>
      <c r="F177" s="2">
        <v>0.59</v>
      </c>
      <c r="G177" s="2">
        <v>0.53</v>
      </c>
      <c r="H177" s="2">
        <v>0.5</v>
      </c>
      <c r="I177" s="2">
        <v>0.49</v>
      </c>
      <c r="J177" s="2">
        <v>0.5</v>
      </c>
      <c r="K177" s="2">
        <v>0.54</v>
      </c>
      <c r="L177" s="2">
        <v>0.64</v>
      </c>
      <c r="M177" s="2">
        <v>0.7</v>
      </c>
      <c r="N177" s="2">
        <v>0.67</v>
      </c>
      <c r="O177" s="2">
        <v>0.63</v>
      </c>
      <c r="P177" s="2">
        <v>0.6</v>
      </c>
      <c r="Q177" s="2">
        <v>0.59</v>
      </c>
      <c r="R177" s="2">
        <v>0.59</v>
      </c>
      <c r="S177" s="2">
        <v>0.6</v>
      </c>
      <c r="T177" s="2">
        <v>0.63</v>
      </c>
      <c r="U177" s="2">
        <v>0.7</v>
      </c>
      <c r="V177" s="2">
        <v>0.8</v>
      </c>
      <c r="W177" s="2">
        <v>0.92</v>
      </c>
      <c r="X177" s="2">
        <v>0.99</v>
      </c>
      <c r="Y177" s="2">
        <v>1.01</v>
      </c>
      <c r="Z177" s="2">
        <v>1.06</v>
      </c>
      <c r="AA177" s="2">
        <v>1.06</v>
      </c>
      <c r="AB177" s="2">
        <v>0.89</v>
      </c>
      <c r="AC177" s="2">
        <v>0.71</v>
      </c>
    </row>
    <row r="178" spans="1:29" x14ac:dyDescent="0.2">
      <c r="A178" s="6">
        <v>42225</v>
      </c>
      <c r="B178" s="15">
        <v>0</v>
      </c>
      <c r="C178" s="15">
        <f t="shared" si="6"/>
        <v>1</v>
      </c>
      <c r="D178" s="15">
        <f t="shared" si="7"/>
        <v>0</v>
      </c>
      <c r="E178" s="2">
        <v>0</v>
      </c>
      <c r="F178" s="2">
        <v>0.87</v>
      </c>
      <c r="G178" s="2">
        <v>0.75</v>
      </c>
      <c r="H178" s="2">
        <v>0.68</v>
      </c>
      <c r="I178" s="2">
        <v>0.64</v>
      </c>
      <c r="J178" s="2">
        <v>0.62</v>
      </c>
      <c r="K178" s="2">
        <v>0.64</v>
      </c>
      <c r="L178" s="2">
        <v>0.69</v>
      </c>
      <c r="M178" s="2">
        <v>0.75</v>
      </c>
      <c r="N178" s="2">
        <v>0.77</v>
      </c>
      <c r="O178" s="2">
        <v>0.8</v>
      </c>
      <c r="P178" s="2">
        <v>0.86</v>
      </c>
      <c r="Q178" s="2">
        <v>0.96</v>
      </c>
      <c r="R178" s="2">
        <v>1.0900000000000001</v>
      </c>
      <c r="S178" s="2">
        <v>1.26</v>
      </c>
      <c r="T178" s="2">
        <v>1.49</v>
      </c>
      <c r="U178" s="2">
        <v>1.77</v>
      </c>
      <c r="V178" s="2">
        <v>2.0499999999999998</v>
      </c>
      <c r="W178" s="2">
        <v>2.29</v>
      </c>
      <c r="X178" s="2">
        <v>2.4</v>
      </c>
      <c r="Y178" s="2">
        <v>2.2799999999999998</v>
      </c>
      <c r="Z178" s="2">
        <v>2.0299999999999998</v>
      </c>
      <c r="AA178" s="2">
        <v>1.84</v>
      </c>
      <c r="AB178" s="2">
        <v>1.52</v>
      </c>
      <c r="AC178" s="2">
        <v>1.2</v>
      </c>
    </row>
    <row r="179" spans="1:29" x14ac:dyDescent="0.2">
      <c r="A179" s="6">
        <v>42225</v>
      </c>
      <c r="B179" s="15">
        <v>0</v>
      </c>
      <c r="C179" s="15">
        <f t="shared" si="6"/>
        <v>1</v>
      </c>
      <c r="D179" s="15">
        <f t="shared" si="7"/>
        <v>0</v>
      </c>
      <c r="E179" s="2">
        <v>1</v>
      </c>
      <c r="F179" s="2">
        <v>0.6</v>
      </c>
      <c r="G179" s="2">
        <v>0.54</v>
      </c>
      <c r="H179" s="2">
        <v>0.5</v>
      </c>
      <c r="I179" s="2">
        <v>0.49</v>
      </c>
      <c r="J179" s="2">
        <v>0.5</v>
      </c>
      <c r="K179" s="2">
        <v>0.55000000000000004</v>
      </c>
      <c r="L179" s="2">
        <v>0.65</v>
      </c>
      <c r="M179" s="2">
        <v>0.71</v>
      </c>
      <c r="N179" s="2">
        <v>0.67</v>
      </c>
      <c r="O179" s="2">
        <v>0.63</v>
      </c>
      <c r="P179" s="2">
        <v>0.62</v>
      </c>
      <c r="Q179" s="2">
        <v>0.62</v>
      </c>
      <c r="R179" s="2">
        <v>0.63</v>
      </c>
      <c r="S179" s="2">
        <v>0.65</v>
      </c>
      <c r="T179" s="2">
        <v>0.68</v>
      </c>
      <c r="U179" s="2">
        <v>0.74</v>
      </c>
      <c r="V179" s="2">
        <v>0.85</v>
      </c>
      <c r="W179" s="2">
        <v>0.98</v>
      </c>
      <c r="X179" s="2">
        <v>1.05</v>
      </c>
      <c r="Y179" s="2">
        <v>1.07</v>
      </c>
      <c r="Z179" s="2">
        <v>1.1100000000000001</v>
      </c>
      <c r="AA179" s="2">
        <v>1.1000000000000001</v>
      </c>
      <c r="AB179" s="2">
        <v>0.93</v>
      </c>
      <c r="AC179" s="2">
        <v>0.74</v>
      </c>
    </row>
    <row r="180" spans="1:29" x14ac:dyDescent="0.2">
      <c r="A180" s="6">
        <v>42226</v>
      </c>
      <c r="B180" s="15">
        <v>0</v>
      </c>
      <c r="C180" s="15">
        <f t="shared" si="6"/>
        <v>0</v>
      </c>
      <c r="D180" s="15">
        <f t="shared" si="7"/>
        <v>0</v>
      </c>
      <c r="E180" s="2">
        <v>0</v>
      </c>
      <c r="F180" s="2">
        <v>1.1399999999999999</v>
      </c>
      <c r="G180" s="2">
        <v>0.98</v>
      </c>
      <c r="H180" s="2">
        <v>0.88</v>
      </c>
      <c r="I180" s="2">
        <v>0.82</v>
      </c>
      <c r="J180" s="2">
        <v>0.79</v>
      </c>
      <c r="K180" s="2">
        <v>0.8</v>
      </c>
      <c r="L180" s="2">
        <v>0.86</v>
      </c>
      <c r="M180" s="2">
        <v>0.93</v>
      </c>
      <c r="N180" s="2">
        <v>0.98</v>
      </c>
      <c r="O180" s="2">
        <v>1.05</v>
      </c>
      <c r="P180" s="2">
        <v>1.1599999999999999</v>
      </c>
      <c r="Q180" s="2">
        <v>1.31</v>
      </c>
      <c r="R180" s="2">
        <v>1.48</v>
      </c>
      <c r="S180" s="2">
        <v>1.66</v>
      </c>
      <c r="T180" s="2">
        <v>1.85</v>
      </c>
      <c r="U180" s="2">
        <v>2.04</v>
      </c>
      <c r="V180" s="2">
        <v>2.2200000000000002</v>
      </c>
      <c r="W180" s="2">
        <v>2.27</v>
      </c>
      <c r="X180" s="2">
        <v>2.1800000000000002</v>
      </c>
      <c r="Y180" s="2">
        <v>1.97</v>
      </c>
      <c r="Z180" s="2">
        <v>1.79</v>
      </c>
      <c r="AA180" s="2">
        <v>1.65</v>
      </c>
      <c r="AB180" s="2">
        <v>1.42</v>
      </c>
      <c r="AC180" s="2">
        <v>1.17</v>
      </c>
    </row>
    <row r="181" spans="1:29" x14ac:dyDescent="0.2">
      <c r="A181" s="6">
        <v>42226</v>
      </c>
      <c r="B181" s="15">
        <v>0</v>
      </c>
      <c r="C181" s="15">
        <f t="shared" si="6"/>
        <v>0</v>
      </c>
      <c r="D181" s="15">
        <f t="shared" si="7"/>
        <v>0</v>
      </c>
      <c r="E181" s="2">
        <v>1</v>
      </c>
      <c r="F181" s="2">
        <v>0.62</v>
      </c>
      <c r="G181" s="2">
        <v>0.55000000000000004</v>
      </c>
      <c r="H181" s="2">
        <v>0.52</v>
      </c>
      <c r="I181" s="2">
        <v>0.5</v>
      </c>
      <c r="J181" s="2">
        <v>0.51</v>
      </c>
      <c r="K181" s="2">
        <v>0.55000000000000004</v>
      </c>
      <c r="L181" s="2">
        <v>0.65</v>
      </c>
      <c r="M181" s="2">
        <v>0.71</v>
      </c>
      <c r="N181" s="2">
        <v>0.69</v>
      </c>
      <c r="O181" s="2">
        <v>0.67</v>
      </c>
      <c r="P181" s="2">
        <v>0.65</v>
      </c>
      <c r="Q181" s="2">
        <v>0.65</v>
      </c>
      <c r="R181" s="2">
        <v>0.67</v>
      </c>
      <c r="S181" s="2">
        <v>0.72</v>
      </c>
      <c r="T181" s="2">
        <v>0.79</v>
      </c>
      <c r="U181" s="2">
        <v>0.89</v>
      </c>
      <c r="V181" s="2">
        <v>1</v>
      </c>
      <c r="W181" s="2">
        <v>1.1200000000000001</v>
      </c>
      <c r="X181" s="2">
        <v>1.18</v>
      </c>
      <c r="Y181" s="2">
        <v>1.17</v>
      </c>
      <c r="Z181" s="2">
        <v>1.17</v>
      </c>
      <c r="AA181" s="2">
        <v>1.1299999999999999</v>
      </c>
      <c r="AB181" s="2">
        <v>0.99</v>
      </c>
      <c r="AC181" s="2">
        <v>0.81</v>
      </c>
    </row>
    <row r="182" spans="1:29" x14ac:dyDescent="0.2">
      <c r="A182" s="6">
        <v>42227</v>
      </c>
      <c r="B182" s="15">
        <v>0</v>
      </c>
      <c r="C182" s="15">
        <f t="shared" si="6"/>
        <v>0</v>
      </c>
      <c r="D182" s="15">
        <f t="shared" si="7"/>
        <v>0</v>
      </c>
      <c r="E182" s="2">
        <v>0</v>
      </c>
      <c r="F182" s="2">
        <v>0.95</v>
      </c>
      <c r="G182" s="2">
        <v>0.82</v>
      </c>
      <c r="H182" s="2">
        <v>0.73</v>
      </c>
      <c r="I182" s="2">
        <v>0.68</v>
      </c>
      <c r="J182" s="2">
        <v>0.65</v>
      </c>
      <c r="K182" s="2">
        <v>0.66</v>
      </c>
      <c r="L182" s="2">
        <v>0.71</v>
      </c>
      <c r="M182" s="2">
        <v>0.78</v>
      </c>
      <c r="N182" s="2">
        <v>0.87</v>
      </c>
      <c r="O182" s="2">
        <v>0.96</v>
      </c>
      <c r="P182" s="2">
        <v>1.08</v>
      </c>
      <c r="Q182" s="2">
        <v>1.21</v>
      </c>
      <c r="R182" s="2">
        <v>1.39</v>
      </c>
      <c r="S182" s="2">
        <v>1.61</v>
      </c>
      <c r="T182" s="2">
        <v>1.86</v>
      </c>
      <c r="U182" s="2">
        <v>2.14</v>
      </c>
      <c r="V182" s="2">
        <v>2.36</v>
      </c>
      <c r="W182" s="2">
        <v>2.5099999999999998</v>
      </c>
      <c r="X182" s="2">
        <v>2.4700000000000002</v>
      </c>
      <c r="Y182" s="2">
        <v>2.2799999999999998</v>
      </c>
      <c r="Z182" s="2">
        <v>2</v>
      </c>
      <c r="AA182" s="2">
        <v>1.82</v>
      </c>
      <c r="AB182" s="2">
        <v>1.55</v>
      </c>
      <c r="AC182" s="2">
        <v>1.29</v>
      </c>
    </row>
    <row r="183" spans="1:29" x14ac:dyDescent="0.2">
      <c r="A183" s="6">
        <v>42227</v>
      </c>
      <c r="B183" s="15">
        <v>0</v>
      </c>
      <c r="C183" s="15">
        <f t="shared" si="6"/>
        <v>0</v>
      </c>
      <c r="D183" s="15">
        <f t="shared" si="7"/>
        <v>0</v>
      </c>
      <c r="E183" s="2">
        <v>1</v>
      </c>
      <c r="F183" s="2">
        <v>0.61</v>
      </c>
      <c r="G183" s="2">
        <v>0.54</v>
      </c>
      <c r="H183" s="2">
        <v>0.51</v>
      </c>
      <c r="I183" s="2">
        <v>0.49</v>
      </c>
      <c r="J183" s="2">
        <v>0.5</v>
      </c>
      <c r="K183" s="2">
        <v>0.55000000000000004</v>
      </c>
      <c r="L183" s="2">
        <v>0.64</v>
      </c>
      <c r="M183" s="2">
        <v>0.7</v>
      </c>
      <c r="N183" s="2">
        <v>0.68</v>
      </c>
      <c r="O183" s="2">
        <v>0.66</v>
      </c>
      <c r="P183" s="2">
        <v>0.65</v>
      </c>
      <c r="Q183" s="2">
        <v>0.65</v>
      </c>
      <c r="R183" s="2">
        <v>0.65</v>
      </c>
      <c r="S183" s="2">
        <v>0.65</v>
      </c>
      <c r="T183" s="2">
        <v>0.67</v>
      </c>
      <c r="U183" s="2">
        <v>0.74</v>
      </c>
      <c r="V183" s="2">
        <v>0.84</v>
      </c>
      <c r="W183" s="2">
        <v>0.97</v>
      </c>
      <c r="X183" s="2">
        <v>1.05</v>
      </c>
      <c r="Y183" s="2">
        <v>1.06</v>
      </c>
      <c r="Z183" s="2">
        <v>1.1000000000000001</v>
      </c>
      <c r="AA183" s="2">
        <v>1.08</v>
      </c>
      <c r="AB183" s="2">
        <v>0.91</v>
      </c>
      <c r="AC183" s="2">
        <v>0.73</v>
      </c>
    </row>
    <row r="184" spans="1:29" x14ac:dyDescent="0.2">
      <c r="A184" s="6">
        <v>42228</v>
      </c>
      <c r="B184" s="15">
        <v>0</v>
      </c>
      <c r="C184" s="15">
        <f t="shared" si="6"/>
        <v>0</v>
      </c>
      <c r="D184" s="15">
        <f t="shared" si="7"/>
        <v>0</v>
      </c>
      <c r="E184" s="2">
        <v>0</v>
      </c>
      <c r="F184" s="2">
        <v>0.87</v>
      </c>
      <c r="G184" s="2">
        <v>0.75</v>
      </c>
      <c r="H184" s="2">
        <v>0.68</v>
      </c>
      <c r="I184" s="2">
        <v>0.64</v>
      </c>
      <c r="J184" s="2">
        <v>0.63</v>
      </c>
      <c r="K184" s="2">
        <v>0.64</v>
      </c>
      <c r="L184" s="2">
        <v>0.7</v>
      </c>
      <c r="M184" s="2">
        <v>0.76</v>
      </c>
      <c r="N184" s="2">
        <v>0.78</v>
      </c>
      <c r="O184" s="2">
        <v>0.8</v>
      </c>
      <c r="P184" s="2">
        <v>0.85</v>
      </c>
      <c r="Q184" s="2">
        <v>0.93</v>
      </c>
      <c r="R184" s="2">
        <v>1.03</v>
      </c>
      <c r="S184" s="2">
        <v>1.1599999999999999</v>
      </c>
      <c r="T184" s="2">
        <v>1.32</v>
      </c>
      <c r="U184" s="2">
        <v>1.51</v>
      </c>
      <c r="V184" s="2">
        <v>1.7</v>
      </c>
      <c r="W184" s="2">
        <v>1.87</v>
      </c>
      <c r="X184" s="2">
        <v>1.9</v>
      </c>
      <c r="Y184" s="2">
        <v>1.77</v>
      </c>
      <c r="Z184" s="2">
        <v>1.61</v>
      </c>
      <c r="AA184" s="2">
        <v>1.5</v>
      </c>
      <c r="AB184" s="2">
        <v>1.26</v>
      </c>
      <c r="AC184" s="2">
        <v>1.01</v>
      </c>
    </row>
    <row r="185" spans="1:29" x14ac:dyDescent="0.2">
      <c r="A185" s="6">
        <v>42228</v>
      </c>
      <c r="B185" s="15">
        <v>0</v>
      </c>
      <c r="C185" s="15">
        <f t="shared" si="6"/>
        <v>0</v>
      </c>
      <c r="D185" s="15">
        <f t="shared" si="7"/>
        <v>0</v>
      </c>
      <c r="E185" s="2">
        <v>1</v>
      </c>
      <c r="F185" s="2">
        <v>0.61</v>
      </c>
      <c r="G185" s="2">
        <v>0.55000000000000004</v>
      </c>
      <c r="H185" s="2">
        <v>0.51</v>
      </c>
      <c r="I185" s="2">
        <v>0.5</v>
      </c>
      <c r="J185" s="2">
        <v>0.51</v>
      </c>
      <c r="K185" s="2">
        <v>0.55000000000000004</v>
      </c>
      <c r="L185" s="2">
        <v>0.64</v>
      </c>
      <c r="M185" s="2">
        <v>0.7</v>
      </c>
      <c r="N185" s="2">
        <v>0.67</v>
      </c>
      <c r="O185" s="2">
        <v>0.64</v>
      </c>
      <c r="P185" s="2">
        <v>0.62</v>
      </c>
      <c r="Q185" s="2">
        <v>0.61</v>
      </c>
      <c r="R185" s="2">
        <v>0.62</v>
      </c>
      <c r="S185" s="2">
        <v>0.64</v>
      </c>
      <c r="T185" s="2">
        <v>0.69</v>
      </c>
      <c r="U185" s="2">
        <v>0.78</v>
      </c>
      <c r="V185" s="2">
        <v>0.89</v>
      </c>
      <c r="W185" s="2">
        <v>1.02</v>
      </c>
      <c r="X185" s="2">
        <v>1.0900000000000001</v>
      </c>
      <c r="Y185" s="2">
        <v>1.1000000000000001</v>
      </c>
      <c r="Z185" s="2">
        <v>1.1200000000000001</v>
      </c>
      <c r="AA185" s="2">
        <v>1.1000000000000001</v>
      </c>
      <c r="AB185" s="2">
        <v>0.93</v>
      </c>
      <c r="AC185" s="2">
        <v>0.74</v>
      </c>
    </row>
    <row r="186" spans="1:29" x14ac:dyDescent="0.2">
      <c r="A186" s="6">
        <v>42229</v>
      </c>
      <c r="B186" s="15">
        <v>0</v>
      </c>
      <c r="C186" s="15">
        <f t="shared" si="6"/>
        <v>0</v>
      </c>
      <c r="D186" s="15">
        <f t="shared" si="7"/>
        <v>0</v>
      </c>
      <c r="E186" s="2">
        <v>0</v>
      </c>
      <c r="F186" s="2">
        <v>0.83</v>
      </c>
      <c r="G186" s="2">
        <v>0.72</v>
      </c>
      <c r="H186" s="2">
        <v>0.66</v>
      </c>
      <c r="I186" s="2">
        <v>0.62</v>
      </c>
      <c r="J186" s="2">
        <v>0.6</v>
      </c>
      <c r="K186" s="2">
        <v>0.63</v>
      </c>
      <c r="L186" s="2">
        <v>0.69</v>
      </c>
      <c r="M186" s="2">
        <v>0.74</v>
      </c>
      <c r="N186" s="2">
        <v>0.76</v>
      </c>
      <c r="O186" s="2">
        <v>0.78</v>
      </c>
      <c r="P186" s="2">
        <v>0.8</v>
      </c>
      <c r="Q186" s="2">
        <v>0.86</v>
      </c>
      <c r="R186" s="2">
        <v>0.94</v>
      </c>
      <c r="S186" s="2">
        <v>1.06</v>
      </c>
      <c r="T186" s="2">
        <v>1.21</v>
      </c>
      <c r="U186" s="2">
        <v>1.39</v>
      </c>
      <c r="V186" s="2">
        <v>1.56</v>
      </c>
      <c r="W186" s="2">
        <v>1.7</v>
      </c>
      <c r="X186" s="2">
        <v>1.73</v>
      </c>
      <c r="Y186" s="2">
        <v>1.61</v>
      </c>
      <c r="Z186" s="2">
        <v>1.49</v>
      </c>
      <c r="AA186" s="2">
        <v>1.4</v>
      </c>
      <c r="AB186" s="2">
        <v>1.19</v>
      </c>
      <c r="AC186" s="2">
        <v>0.95</v>
      </c>
    </row>
    <row r="187" spans="1:29" x14ac:dyDescent="0.2">
      <c r="A187" s="6">
        <v>42229</v>
      </c>
      <c r="B187" s="15">
        <v>0</v>
      </c>
      <c r="C187" s="15">
        <f t="shared" si="6"/>
        <v>0</v>
      </c>
      <c r="D187" s="15">
        <f t="shared" si="7"/>
        <v>0</v>
      </c>
      <c r="E187" s="2">
        <v>1</v>
      </c>
      <c r="F187" s="2">
        <v>0.62</v>
      </c>
      <c r="G187" s="2">
        <v>0.56000000000000005</v>
      </c>
      <c r="H187" s="2">
        <v>0.52</v>
      </c>
      <c r="I187" s="2">
        <v>0.51</v>
      </c>
      <c r="J187" s="2">
        <v>0.51</v>
      </c>
      <c r="K187" s="2">
        <v>0.55000000000000004</v>
      </c>
      <c r="L187" s="2">
        <v>0.64</v>
      </c>
      <c r="M187" s="2">
        <v>0.69</v>
      </c>
      <c r="N187" s="2">
        <v>0.66</v>
      </c>
      <c r="O187" s="2">
        <v>0.64</v>
      </c>
      <c r="P187" s="2">
        <v>0.62</v>
      </c>
      <c r="Q187" s="2">
        <v>0.62</v>
      </c>
      <c r="R187" s="2">
        <v>0.64</v>
      </c>
      <c r="S187" s="2">
        <v>0.67</v>
      </c>
      <c r="T187" s="2">
        <v>0.73</v>
      </c>
      <c r="U187" s="2">
        <v>0.82</v>
      </c>
      <c r="V187" s="2">
        <v>0.9</v>
      </c>
      <c r="W187" s="2">
        <v>0.97</v>
      </c>
      <c r="X187" s="2">
        <v>1</v>
      </c>
      <c r="Y187" s="2">
        <v>1</v>
      </c>
      <c r="Z187" s="2">
        <v>1.03</v>
      </c>
      <c r="AA187" s="2">
        <v>1.02</v>
      </c>
      <c r="AB187" s="2">
        <v>0.87</v>
      </c>
      <c r="AC187" s="2">
        <v>0.7</v>
      </c>
    </row>
    <row r="188" spans="1:29" x14ac:dyDescent="0.2">
      <c r="A188" s="6">
        <v>42230</v>
      </c>
      <c r="B188" s="15">
        <v>0</v>
      </c>
      <c r="C188" s="15">
        <f t="shared" si="6"/>
        <v>0</v>
      </c>
      <c r="D188" s="15">
        <f t="shared" si="7"/>
        <v>0</v>
      </c>
      <c r="E188" s="2">
        <v>0</v>
      </c>
      <c r="F188" s="2">
        <v>0.79</v>
      </c>
      <c r="G188" s="2">
        <v>0.69</v>
      </c>
      <c r="H188" s="2">
        <v>0.63</v>
      </c>
      <c r="I188" s="2">
        <v>0.6</v>
      </c>
      <c r="J188" s="2">
        <v>0.59</v>
      </c>
      <c r="K188" s="2">
        <v>0.62</v>
      </c>
      <c r="L188" s="2">
        <v>0.67</v>
      </c>
      <c r="M188" s="2">
        <v>0.73</v>
      </c>
      <c r="N188" s="2">
        <v>0.75</v>
      </c>
      <c r="O188" s="2">
        <v>0.75</v>
      </c>
      <c r="P188" s="2">
        <v>0.76</v>
      </c>
      <c r="Q188" s="2">
        <v>0.79</v>
      </c>
      <c r="R188" s="2">
        <v>0.84</v>
      </c>
      <c r="S188" s="2">
        <v>0.91</v>
      </c>
      <c r="T188" s="2">
        <v>1.02</v>
      </c>
      <c r="U188" s="2">
        <v>1.1399999999999999</v>
      </c>
      <c r="V188" s="2">
        <v>1.26</v>
      </c>
      <c r="W188" s="2">
        <v>1.39</v>
      </c>
      <c r="X188" s="2">
        <v>1.42</v>
      </c>
      <c r="Y188" s="2">
        <v>1.35</v>
      </c>
      <c r="Z188" s="2">
        <v>1.28</v>
      </c>
      <c r="AA188" s="2">
        <v>1.22</v>
      </c>
      <c r="AB188" s="2">
        <v>1.04</v>
      </c>
      <c r="AC188" s="2">
        <v>0.84</v>
      </c>
    </row>
    <row r="189" spans="1:29" x14ac:dyDescent="0.2">
      <c r="A189" s="6">
        <v>42230</v>
      </c>
      <c r="B189" s="15">
        <v>0</v>
      </c>
      <c r="C189" s="15">
        <f t="shared" si="6"/>
        <v>0</v>
      </c>
      <c r="D189" s="15">
        <f t="shared" si="7"/>
        <v>0</v>
      </c>
      <c r="E189" s="2">
        <v>1</v>
      </c>
      <c r="F189" s="2">
        <v>0.59</v>
      </c>
      <c r="G189" s="2">
        <v>0.54</v>
      </c>
      <c r="H189" s="2">
        <v>0.51</v>
      </c>
      <c r="I189" s="2">
        <v>0.49</v>
      </c>
      <c r="J189" s="2">
        <v>0.5</v>
      </c>
      <c r="K189" s="2">
        <v>0.55000000000000004</v>
      </c>
      <c r="L189" s="2">
        <v>0.64</v>
      </c>
      <c r="M189" s="2">
        <v>0.69</v>
      </c>
      <c r="N189" s="2">
        <v>0.66</v>
      </c>
      <c r="O189" s="2">
        <v>0.63</v>
      </c>
      <c r="P189" s="2">
        <v>0.62</v>
      </c>
      <c r="Q189" s="2">
        <v>0.61</v>
      </c>
      <c r="R189" s="2">
        <v>0.61</v>
      </c>
      <c r="S189" s="2">
        <v>0.63</v>
      </c>
      <c r="T189" s="2">
        <v>0.67</v>
      </c>
      <c r="U189" s="2">
        <v>0.74</v>
      </c>
      <c r="V189" s="2">
        <v>0.84</v>
      </c>
      <c r="W189" s="2">
        <v>0.97</v>
      </c>
      <c r="X189" s="2">
        <v>1.04</v>
      </c>
      <c r="Y189" s="2">
        <v>1.05</v>
      </c>
      <c r="Z189" s="2">
        <v>1.07</v>
      </c>
      <c r="AA189" s="2">
        <v>1.08</v>
      </c>
      <c r="AB189" s="2">
        <v>0.92</v>
      </c>
      <c r="AC189" s="2">
        <v>0.74</v>
      </c>
    </row>
    <row r="190" spans="1:29" x14ac:dyDescent="0.2">
      <c r="A190" s="6">
        <v>42231</v>
      </c>
      <c r="B190" s="15">
        <v>0</v>
      </c>
      <c r="C190" s="15">
        <f t="shared" si="6"/>
        <v>1</v>
      </c>
      <c r="D190" s="15">
        <f t="shared" si="7"/>
        <v>0</v>
      </c>
      <c r="E190" s="2">
        <v>0</v>
      </c>
      <c r="F190" s="2">
        <v>0.7</v>
      </c>
      <c r="G190" s="2">
        <v>0.62</v>
      </c>
      <c r="H190" s="2">
        <v>0.56999999999999995</v>
      </c>
      <c r="I190" s="2">
        <v>0.55000000000000004</v>
      </c>
      <c r="J190" s="2">
        <v>0.55000000000000004</v>
      </c>
      <c r="K190" s="2">
        <v>0.57999999999999996</v>
      </c>
      <c r="L190" s="2">
        <v>0.65</v>
      </c>
      <c r="M190" s="2">
        <v>0.7</v>
      </c>
      <c r="N190" s="2">
        <v>0.72</v>
      </c>
      <c r="O190" s="2">
        <v>0.74</v>
      </c>
      <c r="P190" s="2">
        <v>0.73</v>
      </c>
      <c r="Q190" s="2">
        <v>0.73</v>
      </c>
      <c r="R190" s="2">
        <v>0.73</v>
      </c>
      <c r="S190" s="2">
        <v>0.74</v>
      </c>
      <c r="T190" s="2">
        <v>0.78</v>
      </c>
      <c r="U190" s="2">
        <v>0.85</v>
      </c>
      <c r="V190" s="2">
        <v>0.95</v>
      </c>
      <c r="W190" s="2">
        <v>1.05</v>
      </c>
      <c r="X190" s="2">
        <v>1.1100000000000001</v>
      </c>
      <c r="Y190" s="2">
        <v>1.1000000000000001</v>
      </c>
      <c r="Z190" s="2">
        <v>1.1100000000000001</v>
      </c>
      <c r="AA190" s="2">
        <v>1.0900000000000001</v>
      </c>
      <c r="AB190" s="2">
        <v>0.95</v>
      </c>
      <c r="AC190" s="2">
        <v>0.78</v>
      </c>
    </row>
    <row r="191" spans="1:29" x14ac:dyDescent="0.2">
      <c r="A191" s="6">
        <v>42231</v>
      </c>
      <c r="B191" s="15">
        <v>0</v>
      </c>
      <c r="C191" s="15">
        <f t="shared" si="6"/>
        <v>1</v>
      </c>
      <c r="D191" s="15">
        <f t="shared" si="7"/>
        <v>0</v>
      </c>
      <c r="E191" s="2">
        <v>1</v>
      </c>
      <c r="F191" s="2">
        <v>0.62</v>
      </c>
      <c r="G191" s="2">
        <v>0.56000000000000005</v>
      </c>
      <c r="H191" s="2">
        <v>0.52</v>
      </c>
      <c r="I191" s="2">
        <v>0.51</v>
      </c>
      <c r="J191" s="2">
        <v>0.51</v>
      </c>
      <c r="K191" s="2">
        <v>0.55000000000000004</v>
      </c>
      <c r="L191" s="2">
        <v>0.63</v>
      </c>
      <c r="M191" s="2">
        <v>0.69</v>
      </c>
      <c r="N191" s="2">
        <v>0.68</v>
      </c>
      <c r="O191" s="2">
        <v>0.67</v>
      </c>
      <c r="P191" s="2">
        <v>0.66</v>
      </c>
      <c r="Q191" s="2">
        <v>0.68</v>
      </c>
      <c r="R191" s="2">
        <v>0.71</v>
      </c>
      <c r="S191" s="2">
        <v>0.77</v>
      </c>
      <c r="T191" s="2">
        <v>0.86</v>
      </c>
      <c r="U191" s="2">
        <v>0.99</v>
      </c>
      <c r="V191" s="2">
        <v>1.1200000000000001</v>
      </c>
      <c r="W191" s="2">
        <v>1.23</v>
      </c>
      <c r="X191" s="2">
        <v>1.26</v>
      </c>
      <c r="Y191" s="2">
        <v>1.2</v>
      </c>
      <c r="Z191" s="2">
        <v>1.18</v>
      </c>
      <c r="AA191" s="2">
        <v>1.1499999999999999</v>
      </c>
      <c r="AB191" s="2">
        <v>1.02</v>
      </c>
      <c r="AC191" s="2">
        <v>0.84</v>
      </c>
    </row>
    <row r="192" spans="1:29" x14ac:dyDescent="0.2">
      <c r="A192" s="6">
        <v>42232</v>
      </c>
      <c r="B192" s="15">
        <v>0</v>
      </c>
      <c r="C192" s="15">
        <f t="shared" si="6"/>
        <v>1</v>
      </c>
      <c r="D192" s="15">
        <f t="shared" si="7"/>
        <v>0</v>
      </c>
      <c r="E192" s="2">
        <v>0</v>
      </c>
      <c r="F192" s="2">
        <v>0.66</v>
      </c>
      <c r="G192" s="2">
        <v>0.59</v>
      </c>
      <c r="H192" s="2">
        <v>0.55000000000000004</v>
      </c>
      <c r="I192" s="2">
        <v>0.53</v>
      </c>
      <c r="J192" s="2">
        <v>0.53</v>
      </c>
      <c r="K192" s="2">
        <v>0.56000000000000005</v>
      </c>
      <c r="L192" s="2">
        <v>0.63</v>
      </c>
      <c r="M192" s="2">
        <v>0.7</v>
      </c>
      <c r="N192" s="2">
        <v>0.72</v>
      </c>
      <c r="O192" s="2">
        <v>0.73</v>
      </c>
      <c r="P192" s="2">
        <v>0.74</v>
      </c>
      <c r="Q192" s="2">
        <v>0.73</v>
      </c>
      <c r="R192" s="2">
        <v>0.74</v>
      </c>
      <c r="S192" s="2">
        <v>0.74</v>
      </c>
      <c r="T192" s="2">
        <v>0.77</v>
      </c>
      <c r="U192" s="2">
        <v>0.85</v>
      </c>
      <c r="V192" s="2">
        <v>0.95</v>
      </c>
      <c r="W192" s="2">
        <v>1.07</v>
      </c>
      <c r="X192" s="2">
        <v>1.1200000000000001</v>
      </c>
      <c r="Y192" s="2">
        <v>1.1000000000000001</v>
      </c>
      <c r="Z192" s="2">
        <v>1.1000000000000001</v>
      </c>
      <c r="AA192" s="2">
        <v>1.1100000000000001</v>
      </c>
      <c r="AB192" s="2">
        <v>1</v>
      </c>
      <c r="AC192" s="2">
        <v>0.83</v>
      </c>
    </row>
    <row r="193" spans="1:29" x14ac:dyDescent="0.2">
      <c r="A193" s="6">
        <v>42232</v>
      </c>
      <c r="B193" s="15">
        <v>0</v>
      </c>
      <c r="C193" s="15">
        <f t="shared" si="6"/>
        <v>1</v>
      </c>
      <c r="D193" s="15">
        <f t="shared" si="7"/>
        <v>0</v>
      </c>
      <c r="E193" s="2">
        <v>1</v>
      </c>
      <c r="F193" s="2">
        <v>0.89</v>
      </c>
      <c r="G193" s="2">
        <v>0.76</v>
      </c>
      <c r="H193" s="2">
        <v>0.68</v>
      </c>
      <c r="I193" s="2">
        <v>0.63</v>
      </c>
      <c r="J193" s="2">
        <v>0.62</v>
      </c>
      <c r="K193" s="2">
        <v>0.64</v>
      </c>
      <c r="L193" s="2">
        <v>0.72</v>
      </c>
      <c r="M193" s="2">
        <v>0.79</v>
      </c>
      <c r="N193" s="2">
        <v>0.83</v>
      </c>
      <c r="O193" s="2">
        <v>0.9</v>
      </c>
      <c r="P193" s="2">
        <v>1.03</v>
      </c>
      <c r="Q193" s="2">
        <v>1.21</v>
      </c>
      <c r="R193" s="2">
        <v>1.45</v>
      </c>
      <c r="S193" s="2">
        <v>1.72</v>
      </c>
      <c r="T193" s="2">
        <v>2</v>
      </c>
      <c r="U193" s="2">
        <v>2.31</v>
      </c>
      <c r="V193" s="2">
        <v>2.6</v>
      </c>
      <c r="W193" s="2">
        <v>2.84</v>
      </c>
      <c r="X193" s="2">
        <v>2.95</v>
      </c>
      <c r="Y193" s="2">
        <v>2.85</v>
      </c>
      <c r="Z193" s="2">
        <v>2.61</v>
      </c>
      <c r="AA193" s="2">
        <v>2.33</v>
      </c>
      <c r="AB193" s="2">
        <v>1.88</v>
      </c>
      <c r="AC193" s="2">
        <v>1.46</v>
      </c>
    </row>
    <row r="194" spans="1:29" x14ac:dyDescent="0.2">
      <c r="A194" s="6">
        <v>42233</v>
      </c>
      <c r="B194" s="15">
        <v>0</v>
      </c>
      <c r="C194" s="15">
        <f t="shared" si="6"/>
        <v>0</v>
      </c>
      <c r="D194" s="15">
        <f t="shared" si="7"/>
        <v>0</v>
      </c>
      <c r="E194" s="2">
        <v>0</v>
      </c>
      <c r="F194" s="2">
        <v>0.75</v>
      </c>
      <c r="G194" s="2">
        <v>0.65</v>
      </c>
      <c r="H194" s="2">
        <v>0.6</v>
      </c>
      <c r="I194" s="2">
        <v>0.57999999999999996</v>
      </c>
      <c r="J194" s="2">
        <v>0.56999999999999995</v>
      </c>
      <c r="K194" s="2">
        <v>0.6</v>
      </c>
      <c r="L194" s="2">
        <v>0.66</v>
      </c>
      <c r="M194" s="2">
        <v>0.7</v>
      </c>
      <c r="N194" s="2">
        <v>0.72</v>
      </c>
      <c r="O194" s="2">
        <v>0.74</v>
      </c>
      <c r="P194" s="2">
        <v>0.77</v>
      </c>
      <c r="Q194" s="2">
        <v>0.83</v>
      </c>
      <c r="R194" s="2">
        <v>0.92</v>
      </c>
      <c r="S194" s="2">
        <v>1.04</v>
      </c>
      <c r="T194" s="2">
        <v>1.23</v>
      </c>
      <c r="U194" s="2">
        <v>1.43</v>
      </c>
      <c r="V194" s="2">
        <v>1.61</v>
      </c>
      <c r="W194" s="2">
        <v>1.76</v>
      </c>
      <c r="X194" s="2">
        <v>1.77</v>
      </c>
      <c r="Y194" s="2">
        <v>1.65</v>
      </c>
      <c r="Z194" s="2">
        <v>1.54</v>
      </c>
      <c r="AA194" s="2">
        <v>1.45</v>
      </c>
      <c r="AB194" s="2">
        <v>1.21</v>
      </c>
      <c r="AC194" s="2">
        <v>0.96</v>
      </c>
    </row>
    <row r="195" spans="1:29" x14ac:dyDescent="0.2">
      <c r="A195" s="6">
        <v>42233</v>
      </c>
      <c r="B195" s="15">
        <v>0</v>
      </c>
      <c r="C195" s="15">
        <f t="shared" si="6"/>
        <v>0</v>
      </c>
      <c r="D195" s="15">
        <f t="shared" si="7"/>
        <v>0</v>
      </c>
      <c r="E195" s="2">
        <v>1</v>
      </c>
      <c r="F195" s="2">
        <v>1.1599999999999999</v>
      </c>
      <c r="G195" s="2">
        <v>0.97</v>
      </c>
      <c r="H195" s="2">
        <v>0.85</v>
      </c>
      <c r="I195" s="2">
        <v>0.77</v>
      </c>
      <c r="J195" s="2">
        <v>0.72</v>
      </c>
      <c r="K195" s="2">
        <v>0.73</v>
      </c>
      <c r="L195" s="2">
        <v>0.8</v>
      </c>
      <c r="M195" s="2">
        <v>0.87</v>
      </c>
      <c r="N195" s="2">
        <v>0.9</v>
      </c>
      <c r="O195" s="2">
        <v>0.94</v>
      </c>
      <c r="P195" s="2">
        <v>1.02</v>
      </c>
      <c r="Q195" s="2">
        <v>1.1100000000000001</v>
      </c>
      <c r="R195" s="2">
        <v>1.2</v>
      </c>
      <c r="S195" s="2">
        <v>1.31</v>
      </c>
      <c r="T195" s="2">
        <v>1.39</v>
      </c>
      <c r="U195" s="2">
        <v>1.46</v>
      </c>
      <c r="V195" s="2">
        <v>1.52</v>
      </c>
      <c r="W195" s="2">
        <v>1.52</v>
      </c>
      <c r="X195" s="2">
        <v>1.45</v>
      </c>
      <c r="Y195" s="2">
        <v>1.37</v>
      </c>
      <c r="Z195" s="2">
        <v>1.34</v>
      </c>
      <c r="AA195" s="2">
        <v>1.32</v>
      </c>
      <c r="AB195" s="2">
        <v>1.1299999999999999</v>
      </c>
      <c r="AC195" s="2">
        <v>0.92</v>
      </c>
    </row>
    <row r="196" spans="1:29" x14ac:dyDescent="0.2">
      <c r="A196" s="6">
        <v>42234</v>
      </c>
      <c r="B196" s="15">
        <v>0</v>
      </c>
      <c r="C196" s="15">
        <f t="shared" si="6"/>
        <v>0</v>
      </c>
      <c r="D196" s="15">
        <f t="shared" si="7"/>
        <v>0</v>
      </c>
      <c r="E196" s="2">
        <v>0</v>
      </c>
      <c r="F196" s="2">
        <v>0.79</v>
      </c>
      <c r="G196" s="2">
        <v>0.69</v>
      </c>
      <c r="H196" s="2">
        <v>0.63</v>
      </c>
      <c r="I196" s="2">
        <v>0.59</v>
      </c>
      <c r="J196" s="2">
        <v>0.57999999999999996</v>
      </c>
      <c r="K196" s="2">
        <v>0.6</v>
      </c>
      <c r="L196" s="2">
        <v>0.66</v>
      </c>
      <c r="M196" s="2">
        <v>0.71</v>
      </c>
      <c r="N196" s="2">
        <v>0.73</v>
      </c>
      <c r="O196" s="2">
        <v>0.73</v>
      </c>
      <c r="P196" s="2">
        <v>0.75</v>
      </c>
      <c r="Q196" s="2">
        <v>0.81</v>
      </c>
      <c r="R196" s="2">
        <v>0.9</v>
      </c>
      <c r="S196" s="2">
        <v>1.01</v>
      </c>
      <c r="T196" s="2">
        <v>1.17</v>
      </c>
      <c r="U196" s="2">
        <v>1.34</v>
      </c>
      <c r="V196" s="2">
        <v>1.54</v>
      </c>
      <c r="W196" s="2">
        <v>1.68</v>
      </c>
      <c r="X196" s="2">
        <v>1.7</v>
      </c>
      <c r="Y196" s="2">
        <v>1.59</v>
      </c>
      <c r="Z196" s="2">
        <v>1.45</v>
      </c>
      <c r="AA196" s="2">
        <v>1.36</v>
      </c>
      <c r="AB196" s="2">
        <v>1.1499999999999999</v>
      </c>
      <c r="AC196" s="2">
        <v>0.91</v>
      </c>
    </row>
    <row r="197" spans="1:29" x14ac:dyDescent="0.2">
      <c r="A197" s="6">
        <v>42234</v>
      </c>
      <c r="B197" s="15">
        <v>0</v>
      </c>
      <c r="C197" s="15">
        <f t="shared" si="6"/>
        <v>0</v>
      </c>
      <c r="D197" s="15">
        <f t="shared" si="7"/>
        <v>0</v>
      </c>
      <c r="E197" s="2">
        <v>1</v>
      </c>
      <c r="F197" s="2">
        <v>0.77</v>
      </c>
      <c r="G197" s="2">
        <v>0.68</v>
      </c>
      <c r="H197" s="2">
        <v>0.64</v>
      </c>
      <c r="I197" s="2">
        <v>0.61</v>
      </c>
      <c r="J197" s="2">
        <v>0.6</v>
      </c>
      <c r="K197" s="2">
        <v>0.64</v>
      </c>
      <c r="L197" s="2">
        <v>0.72</v>
      </c>
      <c r="M197" s="2">
        <v>0.78</v>
      </c>
      <c r="N197" s="2">
        <v>0.79</v>
      </c>
      <c r="O197" s="2">
        <v>0.81</v>
      </c>
      <c r="P197" s="2">
        <v>0.83</v>
      </c>
      <c r="Q197" s="2">
        <v>0.87</v>
      </c>
      <c r="R197" s="2">
        <v>0.9</v>
      </c>
      <c r="S197" s="2">
        <v>0.93</v>
      </c>
      <c r="T197" s="2">
        <v>0.97</v>
      </c>
      <c r="U197" s="2">
        <v>1.02</v>
      </c>
      <c r="V197" s="2">
        <v>1.0900000000000001</v>
      </c>
      <c r="W197" s="2">
        <v>1.19</v>
      </c>
      <c r="X197" s="2">
        <v>1.22</v>
      </c>
      <c r="Y197" s="2">
        <v>1.19</v>
      </c>
      <c r="Z197" s="2">
        <v>1.19</v>
      </c>
      <c r="AA197" s="2">
        <v>1.19</v>
      </c>
      <c r="AB197" s="2">
        <v>1.03</v>
      </c>
      <c r="AC197" s="2">
        <v>0.84</v>
      </c>
    </row>
    <row r="198" spans="1:29" x14ac:dyDescent="0.2">
      <c r="A198" s="6">
        <v>42235</v>
      </c>
      <c r="B198" s="15">
        <v>0</v>
      </c>
      <c r="C198" s="15">
        <f t="shared" si="6"/>
        <v>0</v>
      </c>
      <c r="D198" s="15">
        <f t="shared" si="7"/>
        <v>0</v>
      </c>
      <c r="E198" s="2">
        <v>0</v>
      </c>
      <c r="F198" s="2">
        <v>0.75</v>
      </c>
      <c r="G198" s="2">
        <v>0.65</v>
      </c>
      <c r="H198" s="2">
        <v>0.6</v>
      </c>
      <c r="I198" s="2">
        <v>0.56999999999999995</v>
      </c>
      <c r="J198" s="2">
        <v>0.56999999999999995</v>
      </c>
      <c r="K198" s="2">
        <v>0.59</v>
      </c>
      <c r="L198" s="2">
        <v>0.65</v>
      </c>
      <c r="M198" s="2">
        <v>0.7</v>
      </c>
      <c r="N198" s="2">
        <v>0.71</v>
      </c>
      <c r="O198" s="2">
        <v>0.72</v>
      </c>
      <c r="P198" s="2">
        <v>0.74</v>
      </c>
      <c r="Q198" s="2">
        <v>0.79</v>
      </c>
      <c r="R198" s="2">
        <v>0.9</v>
      </c>
      <c r="S198" s="2">
        <v>1.05</v>
      </c>
      <c r="T198" s="2">
        <v>1.26</v>
      </c>
      <c r="U198" s="2">
        <v>1.51</v>
      </c>
      <c r="V198" s="2">
        <v>1.76</v>
      </c>
      <c r="W198" s="2">
        <v>1.98</v>
      </c>
      <c r="X198" s="2">
        <v>2.06</v>
      </c>
      <c r="Y198" s="2">
        <v>1.93</v>
      </c>
      <c r="Z198" s="2">
        <v>1.73</v>
      </c>
      <c r="AA198" s="2">
        <v>1.59</v>
      </c>
      <c r="AB198" s="2">
        <v>1.31</v>
      </c>
      <c r="AC198" s="2">
        <v>1.03</v>
      </c>
    </row>
    <row r="199" spans="1:29" x14ac:dyDescent="0.2">
      <c r="A199" s="6">
        <v>42235</v>
      </c>
      <c r="B199" s="15">
        <v>0</v>
      </c>
      <c r="C199" s="15">
        <f t="shared" si="6"/>
        <v>0</v>
      </c>
      <c r="D199" s="15">
        <f t="shared" si="7"/>
        <v>0</v>
      </c>
      <c r="E199" s="2">
        <v>1</v>
      </c>
      <c r="F199" s="2">
        <v>0.7</v>
      </c>
      <c r="G199" s="2">
        <v>0.62</v>
      </c>
      <c r="H199" s="2">
        <v>0.57999999999999996</v>
      </c>
      <c r="I199" s="2">
        <v>0.56000000000000005</v>
      </c>
      <c r="J199" s="2">
        <v>0.55000000000000004</v>
      </c>
      <c r="K199" s="2">
        <v>0.59</v>
      </c>
      <c r="L199" s="2">
        <v>0.67</v>
      </c>
      <c r="M199" s="2">
        <v>0.73</v>
      </c>
      <c r="N199" s="2">
        <v>0.74</v>
      </c>
      <c r="O199" s="2">
        <v>0.75</v>
      </c>
      <c r="P199" s="2">
        <v>0.78</v>
      </c>
      <c r="Q199" s="2">
        <v>0.85</v>
      </c>
      <c r="R199" s="2">
        <v>0.96</v>
      </c>
      <c r="S199" s="2">
        <v>1.1200000000000001</v>
      </c>
      <c r="T199" s="2">
        <v>1.32</v>
      </c>
      <c r="U199" s="2">
        <v>1.56</v>
      </c>
      <c r="V199" s="2">
        <v>1.81</v>
      </c>
      <c r="W199" s="2">
        <v>2.02</v>
      </c>
      <c r="X199" s="2">
        <v>2.09</v>
      </c>
      <c r="Y199" s="2">
        <v>1.98</v>
      </c>
      <c r="Z199" s="2">
        <v>1.79</v>
      </c>
      <c r="AA199" s="2">
        <v>1.66</v>
      </c>
      <c r="AB199" s="2">
        <v>1.38</v>
      </c>
      <c r="AC199" s="2">
        <v>1.0900000000000001</v>
      </c>
    </row>
    <row r="200" spans="1:29" x14ac:dyDescent="0.2">
      <c r="A200" s="6">
        <v>42236</v>
      </c>
      <c r="B200" s="15">
        <v>0</v>
      </c>
      <c r="C200" s="15">
        <f t="shared" si="6"/>
        <v>0</v>
      </c>
      <c r="D200" s="15">
        <f t="shared" si="7"/>
        <v>0</v>
      </c>
      <c r="E200" s="2">
        <v>0</v>
      </c>
      <c r="F200" s="2">
        <v>0.84</v>
      </c>
      <c r="G200" s="2">
        <v>0.72</v>
      </c>
      <c r="H200" s="2">
        <v>0.65</v>
      </c>
      <c r="I200" s="2">
        <v>0.61</v>
      </c>
      <c r="J200" s="2">
        <v>0.6</v>
      </c>
      <c r="K200" s="2">
        <v>0.62</v>
      </c>
      <c r="L200" s="2">
        <v>0.67</v>
      </c>
      <c r="M200" s="2">
        <v>0.73</v>
      </c>
      <c r="N200" s="2">
        <v>0.74</v>
      </c>
      <c r="O200" s="2">
        <v>0.77</v>
      </c>
      <c r="P200" s="2">
        <v>0.84</v>
      </c>
      <c r="Q200" s="2">
        <v>0.94</v>
      </c>
      <c r="R200" s="2">
        <v>1.1000000000000001</v>
      </c>
      <c r="S200" s="2">
        <v>1.31</v>
      </c>
      <c r="T200" s="2">
        <v>1.54</v>
      </c>
      <c r="U200" s="2">
        <v>1.79</v>
      </c>
      <c r="V200" s="2">
        <v>2.0299999999999998</v>
      </c>
      <c r="W200" s="2">
        <v>2.1800000000000002</v>
      </c>
      <c r="X200" s="2">
        <v>2.2200000000000002</v>
      </c>
      <c r="Y200" s="2">
        <v>2.0499999999999998</v>
      </c>
      <c r="Z200" s="2">
        <v>1.82</v>
      </c>
      <c r="AA200" s="2">
        <v>1.65</v>
      </c>
      <c r="AB200" s="2">
        <v>1.37</v>
      </c>
      <c r="AC200" s="2">
        <v>1.0900000000000001</v>
      </c>
    </row>
    <row r="201" spans="1:29" x14ac:dyDescent="0.2">
      <c r="A201" s="6">
        <v>42236</v>
      </c>
      <c r="B201" s="15">
        <v>0</v>
      </c>
      <c r="C201" s="15">
        <f t="shared" si="6"/>
        <v>0</v>
      </c>
      <c r="D201" s="15">
        <f t="shared" si="7"/>
        <v>0</v>
      </c>
      <c r="E201" s="2">
        <v>1</v>
      </c>
      <c r="F201" s="2">
        <v>0.88</v>
      </c>
      <c r="G201" s="2">
        <v>0.76</v>
      </c>
      <c r="H201" s="2">
        <v>0.68</v>
      </c>
      <c r="I201" s="2">
        <v>0.63</v>
      </c>
      <c r="J201" s="2">
        <v>0.62</v>
      </c>
      <c r="K201" s="2">
        <v>0.64</v>
      </c>
      <c r="L201" s="2">
        <v>0.71</v>
      </c>
      <c r="M201" s="2">
        <v>0.78</v>
      </c>
      <c r="N201" s="2">
        <v>0.82</v>
      </c>
      <c r="O201" s="2">
        <v>0.89</v>
      </c>
      <c r="P201" s="2">
        <v>0.98</v>
      </c>
      <c r="Q201" s="2">
        <v>1.1399999999999999</v>
      </c>
      <c r="R201" s="2">
        <v>1.35</v>
      </c>
      <c r="S201" s="2">
        <v>1.59</v>
      </c>
      <c r="T201" s="2">
        <v>1.87</v>
      </c>
      <c r="U201" s="2">
        <v>2.16</v>
      </c>
      <c r="V201" s="2">
        <v>2.42</v>
      </c>
      <c r="W201" s="2">
        <v>2.59</v>
      </c>
      <c r="X201" s="2">
        <v>2.61</v>
      </c>
      <c r="Y201" s="2">
        <v>2.4500000000000002</v>
      </c>
      <c r="Z201" s="2">
        <v>2.1800000000000002</v>
      </c>
      <c r="AA201" s="2">
        <v>1.96</v>
      </c>
      <c r="AB201" s="2">
        <v>1.63</v>
      </c>
      <c r="AC201" s="2">
        <v>1.3</v>
      </c>
    </row>
    <row r="202" spans="1:29" x14ac:dyDescent="0.2">
      <c r="A202" s="6">
        <v>42237</v>
      </c>
      <c r="B202" s="15">
        <v>0</v>
      </c>
      <c r="C202" s="15">
        <f t="shared" si="6"/>
        <v>0</v>
      </c>
      <c r="D202" s="15">
        <f t="shared" si="7"/>
        <v>0</v>
      </c>
      <c r="E202" s="2">
        <v>0</v>
      </c>
      <c r="F202" s="2">
        <v>0.88</v>
      </c>
      <c r="G202" s="2">
        <v>0.75</v>
      </c>
      <c r="H202" s="2">
        <v>0.67</v>
      </c>
      <c r="I202" s="2">
        <v>0.63</v>
      </c>
      <c r="J202" s="2">
        <v>0.61</v>
      </c>
      <c r="K202" s="2">
        <v>0.63</v>
      </c>
      <c r="L202" s="2">
        <v>0.68</v>
      </c>
      <c r="M202" s="2">
        <v>0.74</v>
      </c>
      <c r="N202" s="2">
        <v>0.78</v>
      </c>
      <c r="O202" s="2">
        <v>0.82</v>
      </c>
      <c r="P202" s="2">
        <v>0.88</v>
      </c>
      <c r="Q202" s="2">
        <v>0.99</v>
      </c>
      <c r="R202" s="2">
        <v>1.1499999999999999</v>
      </c>
      <c r="S202" s="2">
        <v>1.35</v>
      </c>
      <c r="T202" s="2">
        <v>1.59</v>
      </c>
      <c r="U202" s="2">
        <v>1.87</v>
      </c>
      <c r="V202" s="2">
        <v>2.09</v>
      </c>
      <c r="W202" s="2">
        <v>2.25</v>
      </c>
      <c r="X202" s="2">
        <v>2.25</v>
      </c>
      <c r="Y202" s="2">
        <v>2.08</v>
      </c>
      <c r="Z202" s="2">
        <v>1.84</v>
      </c>
      <c r="AA202" s="2">
        <v>1.66</v>
      </c>
      <c r="AB202" s="2">
        <v>1.4</v>
      </c>
      <c r="AC202" s="2">
        <v>1.1299999999999999</v>
      </c>
    </row>
    <row r="203" spans="1:29" x14ac:dyDescent="0.2">
      <c r="A203" s="6">
        <v>42237</v>
      </c>
      <c r="B203" s="15">
        <v>0</v>
      </c>
      <c r="C203" s="15">
        <f t="shared" si="6"/>
        <v>0</v>
      </c>
      <c r="D203" s="15">
        <f t="shared" si="7"/>
        <v>0</v>
      </c>
      <c r="E203" s="2">
        <v>1</v>
      </c>
      <c r="F203" s="2">
        <v>0.76</v>
      </c>
      <c r="G203" s="2">
        <v>0.66</v>
      </c>
      <c r="H203" s="2">
        <v>0.6</v>
      </c>
      <c r="I203" s="2">
        <v>0.56000000000000005</v>
      </c>
      <c r="J203" s="2">
        <v>0.56000000000000005</v>
      </c>
      <c r="K203" s="2">
        <v>0.59</v>
      </c>
      <c r="L203" s="2">
        <v>0.65</v>
      </c>
      <c r="M203" s="2">
        <v>0.71</v>
      </c>
      <c r="N203" s="2">
        <v>0.73</v>
      </c>
      <c r="O203" s="2">
        <v>0.73</v>
      </c>
      <c r="P203" s="2">
        <v>0.75</v>
      </c>
      <c r="Q203" s="2">
        <v>0.79</v>
      </c>
      <c r="R203" s="2">
        <v>0.86</v>
      </c>
      <c r="S203" s="2">
        <v>0.94</v>
      </c>
      <c r="T203" s="2">
        <v>1.06</v>
      </c>
      <c r="U203" s="2">
        <v>1.21</v>
      </c>
      <c r="V203" s="2">
        <v>1.38</v>
      </c>
      <c r="W203" s="2">
        <v>1.55</v>
      </c>
      <c r="X203" s="2">
        <v>1.62</v>
      </c>
      <c r="Y203" s="2">
        <v>1.54</v>
      </c>
      <c r="Z203" s="2">
        <v>1.43</v>
      </c>
      <c r="AA203" s="2">
        <v>1.34</v>
      </c>
      <c r="AB203" s="2">
        <v>1.1100000000000001</v>
      </c>
      <c r="AC203" s="2">
        <v>0.88</v>
      </c>
    </row>
    <row r="204" spans="1:29" x14ac:dyDescent="0.2">
      <c r="A204" s="6">
        <v>42238</v>
      </c>
      <c r="B204" s="15">
        <v>0</v>
      </c>
      <c r="C204" s="15">
        <f t="shared" si="6"/>
        <v>1</v>
      </c>
      <c r="D204" s="15">
        <f t="shared" si="7"/>
        <v>0</v>
      </c>
      <c r="E204" s="2">
        <v>0</v>
      </c>
      <c r="F204" s="2">
        <v>1.01</v>
      </c>
      <c r="G204" s="2">
        <v>0.87</v>
      </c>
      <c r="H204" s="2">
        <v>0.79</v>
      </c>
      <c r="I204" s="2">
        <v>0.72</v>
      </c>
      <c r="J204" s="2">
        <v>0.7</v>
      </c>
      <c r="K204" s="2">
        <v>0.72</v>
      </c>
      <c r="L204" s="2">
        <v>0.78</v>
      </c>
      <c r="M204" s="2">
        <v>0.86</v>
      </c>
      <c r="N204" s="2">
        <v>0.95</v>
      </c>
      <c r="O204" s="2">
        <v>1.07</v>
      </c>
      <c r="P204" s="2">
        <v>1.26</v>
      </c>
      <c r="Q204" s="2">
        <v>1.5</v>
      </c>
      <c r="R204" s="2">
        <v>1.78</v>
      </c>
      <c r="S204" s="2">
        <v>2.0299999999999998</v>
      </c>
      <c r="T204" s="2">
        <v>2.2599999999999998</v>
      </c>
      <c r="U204" s="2">
        <v>2.4900000000000002</v>
      </c>
      <c r="V204" s="2">
        <v>2.68</v>
      </c>
      <c r="W204" s="2">
        <v>2.8</v>
      </c>
      <c r="X204" s="2">
        <v>2.78</v>
      </c>
      <c r="Y204" s="2">
        <v>2.54</v>
      </c>
      <c r="Z204" s="2">
        <v>2.2599999999999998</v>
      </c>
      <c r="AA204" s="2">
        <v>2</v>
      </c>
      <c r="AB204" s="2">
        <v>1.62</v>
      </c>
      <c r="AC204" s="2">
        <v>1.28</v>
      </c>
    </row>
    <row r="205" spans="1:29" x14ac:dyDescent="0.2">
      <c r="A205" s="6">
        <v>42238</v>
      </c>
      <c r="B205" s="15">
        <v>0</v>
      </c>
      <c r="C205" s="15">
        <f t="shared" si="6"/>
        <v>1</v>
      </c>
      <c r="D205" s="15">
        <f t="shared" si="7"/>
        <v>0</v>
      </c>
      <c r="E205" s="2">
        <v>1</v>
      </c>
      <c r="F205" s="2">
        <v>0.72</v>
      </c>
      <c r="G205" s="2">
        <v>0.63</v>
      </c>
      <c r="H205" s="2">
        <v>0.57999999999999996</v>
      </c>
      <c r="I205" s="2">
        <v>0.55000000000000004</v>
      </c>
      <c r="J205" s="2">
        <v>0.54</v>
      </c>
      <c r="K205" s="2">
        <v>0.57999999999999996</v>
      </c>
      <c r="L205" s="2">
        <v>0.64</v>
      </c>
      <c r="M205" s="2">
        <v>0.69</v>
      </c>
      <c r="N205" s="2">
        <v>0.7</v>
      </c>
      <c r="O205" s="2">
        <v>0.7</v>
      </c>
      <c r="P205" s="2">
        <v>0.71</v>
      </c>
      <c r="Q205" s="2">
        <v>0.76</v>
      </c>
      <c r="R205" s="2">
        <v>0.84</v>
      </c>
      <c r="S205" s="2">
        <v>0.94</v>
      </c>
      <c r="T205" s="2">
        <v>1.1000000000000001</v>
      </c>
      <c r="U205" s="2">
        <v>1.31</v>
      </c>
      <c r="V205" s="2">
        <v>1.54</v>
      </c>
      <c r="W205" s="2">
        <v>1.76</v>
      </c>
      <c r="X205" s="2">
        <v>1.86</v>
      </c>
      <c r="Y205" s="2">
        <v>1.78</v>
      </c>
      <c r="Z205" s="2">
        <v>1.6</v>
      </c>
      <c r="AA205" s="2">
        <v>1.47</v>
      </c>
      <c r="AB205" s="2">
        <v>1.22</v>
      </c>
      <c r="AC205" s="2">
        <v>0.95</v>
      </c>
    </row>
    <row r="206" spans="1:29" x14ac:dyDescent="0.2">
      <c r="A206" s="6">
        <v>42239</v>
      </c>
      <c r="B206" s="15">
        <v>0</v>
      </c>
      <c r="C206" s="15">
        <f t="shared" si="6"/>
        <v>1</v>
      </c>
      <c r="D206" s="15">
        <f t="shared" si="7"/>
        <v>0</v>
      </c>
      <c r="E206" s="2">
        <v>0</v>
      </c>
      <c r="F206" s="2">
        <v>1.06</v>
      </c>
      <c r="G206" s="2">
        <v>0.91</v>
      </c>
      <c r="H206" s="2">
        <v>0.8</v>
      </c>
      <c r="I206" s="2">
        <v>0.74</v>
      </c>
      <c r="J206" s="2">
        <v>0.71</v>
      </c>
      <c r="K206" s="2">
        <v>0.72</v>
      </c>
      <c r="L206" s="2">
        <v>0.77</v>
      </c>
      <c r="M206" s="2">
        <v>0.83</v>
      </c>
      <c r="N206" s="2">
        <v>0.87</v>
      </c>
      <c r="O206" s="2">
        <v>0.94</v>
      </c>
      <c r="P206" s="2">
        <v>1.04</v>
      </c>
      <c r="Q206" s="2">
        <v>1.19</v>
      </c>
      <c r="R206" s="2">
        <v>1.37</v>
      </c>
      <c r="S206" s="2">
        <v>1.56</v>
      </c>
      <c r="T206" s="2">
        <v>1.78</v>
      </c>
      <c r="U206" s="2">
        <v>1.99</v>
      </c>
      <c r="V206" s="2">
        <v>2.16</v>
      </c>
      <c r="W206" s="2">
        <v>2.2799999999999998</v>
      </c>
      <c r="X206" s="2">
        <v>2.2599999999999998</v>
      </c>
      <c r="Y206" s="2">
        <v>2.04</v>
      </c>
      <c r="Z206" s="2">
        <v>1.82</v>
      </c>
      <c r="AA206" s="2">
        <v>1.67</v>
      </c>
      <c r="AB206" s="2">
        <v>1.38</v>
      </c>
      <c r="AC206" s="2">
        <v>1.1000000000000001</v>
      </c>
    </row>
    <row r="207" spans="1:29" x14ac:dyDescent="0.2">
      <c r="A207" s="6">
        <v>42239</v>
      </c>
      <c r="B207" s="15">
        <v>0</v>
      </c>
      <c r="C207" s="15">
        <f t="shared" si="6"/>
        <v>1</v>
      </c>
      <c r="D207" s="15">
        <f t="shared" si="7"/>
        <v>0</v>
      </c>
      <c r="E207" s="2">
        <v>1</v>
      </c>
      <c r="F207" s="2">
        <v>0.77</v>
      </c>
      <c r="G207" s="2">
        <v>0.67</v>
      </c>
      <c r="H207" s="2">
        <v>0.61</v>
      </c>
      <c r="I207" s="2">
        <v>0.56999999999999995</v>
      </c>
      <c r="J207" s="2">
        <v>0.56999999999999995</v>
      </c>
      <c r="K207" s="2">
        <v>0.59</v>
      </c>
      <c r="L207" s="2">
        <v>0.65</v>
      </c>
      <c r="M207" s="2">
        <v>0.71</v>
      </c>
      <c r="N207" s="2">
        <v>0.72</v>
      </c>
      <c r="O207" s="2">
        <v>0.73</v>
      </c>
      <c r="P207" s="2">
        <v>0.77</v>
      </c>
      <c r="Q207" s="2">
        <v>0.85</v>
      </c>
      <c r="R207" s="2">
        <v>0.98</v>
      </c>
      <c r="S207" s="2">
        <v>1.1399999999999999</v>
      </c>
      <c r="T207" s="2">
        <v>1.35</v>
      </c>
      <c r="U207" s="2">
        <v>1.59</v>
      </c>
      <c r="V207" s="2">
        <v>1.84</v>
      </c>
      <c r="W207" s="2">
        <v>2.0499999999999998</v>
      </c>
      <c r="X207" s="2">
        <v>2.12</v>
      </c>
      <c r="Y207" s="2">
        <v>2</v>
      </c>
      <c r="Z207" s="2">
        <v>1.78</v>
      </c>
      <c r="AA207" s="2">
        <v>1.62</v>
      </c>
      <c r="AB207" s="2">
        <v>1.32</v>
      </c>
      <c r="AC207" s="2">
        <v>1.02</v>
      </c>
    </row>
    <row r="208" spans="1:29" x14ac:dyDescent="0.2">
      <c r="A208" s="6">
        <v>42240</v>
      </c>
      <c r="B208" s="15">
        <v>0</v>
      </c>
      <c r="C208" s="15">
        <f t="shared" si="6"/>
        <v>0</v>
      </c>
      <c r="D208" s="15">
        <f t="shared" si="7"/>
        <v>0</v>
      </c>
      <c r="E208" s="2">
        <v>0</v>
      </c>
      <c r="F208" s="2">
        <v>0.89</v>
      </c>
      <c r="G208" s="2">
        <v>0.77</v>
      </c>
      <c r="H208" s="2">
        <v>0.7</v>
      </c>
      <c r="I208" s="2">
        <v>0.66</v>
      </c>
      <c r="J208" s="2">
        <v>0.63</v>
      </c>
      <c r="K208" s="2">
        <v>0.65</v>
      </c>
      <c r="L208" s="2">
        <v>0.7</v>
      </c>
      <c r="M208" s="2">
        <v>0.75</v>
      </c>
      <c r="N208" s="2">
        <v>0.78</v>
      </c>
      <c r="O208" s="2">
        <v>0.81</v>
      </c>
      <c r="P208" s="2">
        <v>0.87</v>
      </c>
      <c r="Q208" s="2">
        <v>0.95</v>
      </c>
      <c r="R208" s="2">
        <v>1.06</v>
      </c>
      <c r="S208" s="2">
        <v>1.18</v>
      </c>
      <c r="T208" s="2">
        <v>1.32</v>
      </c>
      <c r="U208" s="2">
        <v>1.47</v>
      </c>
      <c r="V208" s="2">
        <v>1.62</v>
      </c>
      <c r="W208" s="2">
        <v>1.7</v>
      </c>
      <c r="X208" s="2">
        <v>1.69</v>
      </c>
      <c r="Y208" s="2">
        <v>1.54</v>
      </c>
      <c r="Z208" s="2">
        <v>1.41</v>
      </c>
      <c r="AA208" s="2">
        <v>1.33</v>
      </c>
      <c r="AB208" s="2">
        <v>1.1299999999999999</v>
      </c>
      <c r="AC208" s="2">
        <v>0.9</v>
      </c>
    </row>
    <row r="209" spans="1:29" x14ac:dyDescent="0.2">
      <c r="A209" s="6">
        <v>42240</v>
      </c>
      <c r="B209" s="15">
        <v>0</v>
      </c>
      <c r="C209" s="15">
        <f t="shared" si="6"/>
        <v>0</v>
      </c>
      <c r="D209" s="15">
        <f t="shared" si="7"/>
        <v>0</v>
      </c>
      <c r="E209" s="2">
        <v>1</v>
      </c>
      <c r="F209" s="2">
        <v>0.82</v>
      </c>
      <c r="G209" s="2">
        <v>0.7</v>
      </c>
      <c r="H209" s="2">
        <v>0.63</v>
      </c>
      <c r="I209" s="2">
        <v>0.59</v>
      </c>
      <c r="J209" s="2">
        <v>0.57999999999999996</v>
      </c>
      <c r="K209" s="2">
        <v>0.6</v>
      </c>
      <c r="L209" s="2">
        <v>0.66</v>
      </c>
      <c r="M209" s="2">
        <v>0.72</v>
      </c>
      <c r="N209" s="2">
        <v>0.74</v>
      </c>
      <c r="O209" s="2">
        <v>0.76</v>
      </c>
      <c r="P209" s="2">
        <v>0.8</v>
      </c>
      <c r="Q209" s="2">
        <v>0.88</v>
      </c>
      <c r="R209" s="2">
        <v>1</v>
      </c>
      <c r="S209" s="2">
        <v>1.1499999999999999</v>
      </c>
      <c r="T209" s="2">
        <v>1.32</v>
      </c>
      <c r="U209" s="2">
        <v>1.51</v>
      </c>
      <c r="V209" s="2">
        <v>1.69</v>
      </c>
      <c r="W209" s="2">
        <v>1.84</v>
      </c>
      <c r="X209" s="2">
        <v>1.86</v>
      </c>
      <c r="Y209" s="2">
        <v>1.73</v>
      </c>
      <c r="Z209" s="2">
        <v>1.56</v>
      </c>
      <c r="AA209" s="2">
        <v>1.44</v>
      </c>
      <c r="AB209" s="2">
        <v>1.21</v>
      </c>
      <c r="AC209" s="2">
        <v>0.95</v>
      </c>
    </row>
    <row r="210" spans="1:29" x14ac:dyDescent="0.2">
      <c r="A210" s="6">
        <v>42241</v>
      </c>
      <c r="B210" s="15">
        <v>0</v>
      </c>
      <c r="C210" s="15">
        <f t="shared" si="6"/>
        <v>0</v>
      </c>
      <c r="D210" s="15">
        <f t="shared" si="7"/>
        <v>0</v>
      </c>
      <c r="E210" s="2">
        <v>0</v>
      </c>
      <c r="F210" s="2">
        <v>0.75</v>
      </c>
      <c r="G210" s="2">
        <v>0.65</v>
      </c>
      <c r="H210" s="2">
        <v>0.6</v>
      </c>
      <c r="I210" s="2">
        <v>0.56999999999999995</v>
      </c>
      <c r="J210" s="2">
        <v>0.56999999999999995</v>
      </c>
      <c r="K210" s="2">
        <v>0.59</v>
      </c>
      <c r="L210" s="2">
        <v>0.65</v>
      </c>
      <c r="M210" s="2">
        <v>0.7</v>
      </c>
      <c r="N210" s="2">
        <v>0.72</v>
      </c>
      <c r="O210" s="2">
        <v>0.72</v>
      </c>
      <c r="P210" s="2">
        <v>0.72</v>
      </c>
      <c r="Q210" s="2">
        <v>0.75</v>
      </c>
      <c r="R210" s="2">
        <v>0.81</v>
      </c>
      <c r="S210" s="2">
        <v>0.89</v>
      </c>
      <c r="T210" s="2">
        <v>0.98</v>
      </c>
      <c r="U210" s="2">
        <v>1.1100000000000001</v>
      </c>
      <c r="V210" s="2">
        <v>1.28</v>
      </c>
      <c r="W210" s="2">
        <v>1.43</v>
      </c>
      <c r="X210" s="2">
        <v>1.48</v>
      </c>
      <c r="Y210" s="2">
        <v>1.4</v>
      </c>
      <c r="Z210" s="2">
        <v>1.33</v>
      </c>
      <c r="AA210" s="2">
        <v>1.27</v>
      </c>
      <c r="AB210" s="2">
        <v>1.08</v>
      </c>
      <c r="AC210" s="2">
        <v>0.87</v>
      </c>
    </row>
    <row r="211" spans="1:29" x14ac:dyDescent="0.2">
      <c r="A211" s="6">
        <v>42241</v>
      </c>
      <c r="B211" s="15">
        <v>0</v>
      </c>
      <c r="C211" s="15">
        <f t="shared" si="6"/>
        <v>0</v>
      </c>
      <c r="D211" s="15">
        <f t="shared" si="7"/>
        <v>0</v>
      </c>
      <c r="E211" s="2">
        <v>1</v>
      </c>
      <c r="F211" s="2">
        <v>0.77</v>
      </c>
      <c r="G211" s="2">
        <v>0.66</v>
      </c>
      <c r="H211" s="2">
        <v>0.6</v>
      </c>
      <c r="I211" s="2">
        <v>0.56999999999999995</v>
      </c>
      <c r="J211" s="2">
        <v>0.56000000000000005</v>
      </c>
      <c r="K211" s="2">
        <v>0.59</v>
      </c>
      <c r="L211" s="2">
        <v>0.65</v>
      </c>
      <c r="M211" s="2">
        <v>0.7</v>
      </c>
      <c r="N211" s="2">
        <v>0.71</v>
      </c>
      <c r="O211" s="2">
        <v>0.73</v>
      </c>
      <c r="P211" s="2">
        <v>0.75</v>
      </c>
      <c r="Q211" s="2">
        <v>0.8</v>
      </c>
      <c r="R211" s="2">
        <v>0.87</v>
      </c>
      <c r="S211" s="2">
        <v>1</v>
      </c>
      <c r="T211" s="2">
        <v>1.18</v>
      </c>
      <c r="U211" s="2">
        <v>1.4</v>
      </c>
      <c r="V211" s="2">
        <v>1.62</v>
      </c>
      <c r="W211" s="2">
        <v>1.81</v>
      </c>
      <c r="X211" s="2">
        <v>1.88</v>
      </c>
      <c r="Y211" s="2">
        <v>1.75</v>
      </c>
      <c r="Z211" s="2">
        <v>1.57</v>
      </c>
      <c r="AA211" s="2">
        <v>1.44</v>
      </c>
      <c r="AB211" s="2">
        <v>1.23</v>
      </c>
      <c r="AC211" s="2">
        <v>0.99</v>
      </c>
    </row>
    <row r="212" spans="1:29" x14ac:dyDescent="0.2">
      <c r="A212" s="6">
        <v>42242</v>
      </c>
      <c r="B212" s="15">
        <v>0</v>
      </c>
      <c r="C212" s="15">
        <f t="shared" si="6"/>
        <v>0</v>
      </c>
      <c r="D212" s="15">
        <f t="shared" si="7"/>
        <v>0</v>
      </c>
      <c r="E212" s="2">
        <v>0</v>
      </c>
      <c r="F212" s="2">
        <v>0.73</v>
      </c>
      <c r="G212" s="2">
        <v>0.64</v>
      </c>
      <c r="H212" s="2">
        <v>0.57999999999999996</v>
      </c>
      <c r="I212" s="2">
        <v>0.56000000000000005</v>
      </c>
      <c r="J212" s="2">
        <v>0.55000000000000004</v>
      </c>
      <c r="K212" s="2">
        <v>0.57999999999999996</v>
      </c>
      <c r="L212" s="2">
        <v>0.63</v>
      </c>
      <c r="M212" s="2">
        <v>0.68</v>
      </c>
      <c r="N212" s="2">
        <v>0.71</v>
      </c>
      <c r="O212" s="2">
        <v>0.71</v>
      </c>
      <c r="P212" s="2">
        <v>0.73</v>
      </c>
      <c r="Q212" s="2">
        <v>0.76</v>
      </c>
      <c r="R212" s="2">
        <v>0.83</v>
      </c>
      <c r="S212" s="2">
        <v>0.92</v>
      </c>
      <c r="T212" s="2">
        <v>1.06</v>
      </c>
      <c r="U212" s="2">
        <v>1.23</v>
      </c>
      <c r="V212" s="2">
        <v>1.42</v>
      </c>
      <c r="W212" s="2">
        <v>1.58</v>
      </c>
      <c r="X212" s="2">
        <v>1.62</v>
      </c>
      <c r="Y212" s="2">
        <v>1.53</v>
      </c>
      <c r="Z212" s="2">
        <v>1.4</v>
      </c>
      <c r="AA212" s="2">
        <v>1.32</v>
      </c>
      <c r="AB212" s="2">
        <v>1.1399999999999999</v>
      </c>
      <c r="AC212" s="2">
        <v>0.93</v>
      </c>
    </row>
    <row r="213" spans="1:29" x14ac:dyDescent="0.2">
      <c r="A213" s="6">
        <v>42242</v>
      </c>
      <c r="B213" s="15">
        <v>0</v>
      </c>
      <c r="C213" s="15">
        <f t="shared" si="6"/>
        <v>0</v>
      </c>
      <c r="D213" s="15">
        <f t="shared" si="7"/>
        <v>0</v>
      </c>
      <c r="E213" s="2">
        <v>1</v>
      </c>
      <c r="F213" s="2">
        <v>0.72</v>
      </c>
      <c r="G213" s="2">
        <v>0.63</v>
      </c>
      <c r="H213" s="2">
        <v>0.56999999999999995</v>
      </c>
      <c r="I213" s="2">
        <v>0.55000000000000004</v>
      </c>
      <c r="J213" s="2">
        <v>0.55000000000000004</v>
      </c>
      <c r="K213" s="2">
        <v>0.57999999999999996</v>
      </c>
      <c r="L213" s="2">
        <v>0.64</v>
      </c>
      <c r="M213" s="2">
        <v>0.69</v>
      </c>
      <c r="N213" s="2">
        <v>0.7</v>
      </c>
      <c r="O213" s="2">
        <v>0.7</v>
      </c>
      <c r="P213" s="2">
        <v>0.71</v>
      </c>
      <c r="Q213" s="2">
        <v>0.75</v>
      </c>
      <c r="R213" s="2">
        <v>0.81</v>
      </c>
      <c r="S213" s="2">
        <v>0.89</v>
      </c>
      <c r="T213" s="2">
        <v>1.02</v>
      </c>
      <c r="U213" s="2">
        <v>1.18</v>
      </c>
      <c r="V213" s="2">
        <v>1.37</v>
      </c>
      <c r="W213" s="2">
        <v>1.55</v>
      </c>
      <c r="X213" s="2">
        <v>1.63</v>
      </c>
      <c r="Y213" s="2">
        <v>1.56</v>
      </c>
      <c r="Z213" s="2">
        <v>1.45</v>
      </c>
      <c r="AA213" s="2">
        <v>1.35</v>
      </c>
      <c r="AB213" s="2">
        <v>1.1200000000000001</v>
      </c>
      <c r="AC213" s="2">
        <v>0.89</v>
      </c>
    </row>
    <row r="214" spans="1:29" x14ac:dyDescent="0.2">
      <c r="A214" s="6">
        <v>42243</v>
      </c>
      <c r="B214" s="15">
        <v>0</v>
      </c>
      <c r="C214" s="15">
        <f t="shared" si="6"/>
        <v>0</v>
      </c>
      <c r="D214" s="15">
        <f t="shared" si="7"/>
        <v>0</v>
      </c>
      <c r="E214" s="2">
        <v>0</v>
      </c>
      <c r="F214" s="2">
        <v>0.78</v>
      </c>
      <c r="G214" s="2">
        <v>0.68</v>
      </c>
      <c r="H214" s="2">
        <v>0.63</v>
      </c>
      <c r="I214" s="2">
        <v>0.6</v>
      </c>
      <c r="J214" s="2">
        <v>0.59</v>
      </c>
      <c r="K214" s="2">
        <v>0.61</v>
      </c>
      <c r="L214" s="2">
        <v>0.66</v>
      </c>
      <c r="M214" s="2">
        <v>0.72</v>
      </c>
      <c r="N214" s="2">
        <v>0.74</v>
      </c>
      <c r="O214" s="2">
        <v>0.77</v>
      </c>
      <c r="P214" s="2">
        <v>0.82</v>
      </c>
      <c r="Q214" s="2">
        <v>0.9</v>
      </c>
      <c r="R214" s="2">
        <v>1.03</v>
      </c>
      <c r="S214" s="2">
        <v>1.2</v>
      </c>
      <c r="T214" s="2">
        <v>1.43</v>
      </c>
      <c r="U214" s="2">
        <v>1.71</v>
      </c>
      <c r="V214" s="2">
        <v>1.99</v>
      </c>
      <c r="W214" s="2">
        <v>2.2000000000000002</v>
      </c>
      <c r="X214" s="2">
        <v>2.27</v>
      </c>
      <c r="Y214" s="2">
        <v>2.11</v>
      </c>
      <c r="Z214" s="2">
        <v>1.89</v>
      </c>
      <c r="AA214" s="2">
        <v>1.69</v>
      </c>
      <c r="AB214" s="2">
        <v>1.39</v>
      </c>
      <c r="AC214" s="2">
        <v>1.0900000000000001</v>
      </c>
    </row>
    <row r="215" spans="1:29" x14ac:dyDescent="0.2">
      <c r="A215" s="6">
        <v>42243</v>
      </c>
      <c r="B215" s="15">
        <v>0</v>
      </c>
      <c r="C215" s="15">
        <f t="shared" si="6"/>
        <v>0</v>
      </c>
      <c r="D215" s="15">
        <f t="shared" si="7"/>
        <v>0</v>
      </c>
      <c r="E215" s="2">
        <v>1</v>
      </c>
      <c r="F215" s="2">
        <v>0.73</v>
      </c>
      <c r="G215" s="2">
        <v>0.64</v>
      </c>
      <c r="H215" s="2">
        <v>0.57999999999999996</v>
      </c>
      <c r="I215" s="2">
        <v>0.56000000000000005</v>
      </c>
      <c r="J215" s="2">
        <v>0.55000000000000004</v>
      </c>
      <c r="K215" s="2">
        <v>0.57999999999999996</v>
      </c>
      <c r="L215" s="2">
        <v>0.64</v>
      </c>
      <c r="M215" s="2">
        <v>0.69</v>
      </c>
      <c r="N215" s="2">
        <v>0.7</v>
      </c>
      <c r="O215" s="2">
        <v>0.71</v>
      </c>
      <c r="P215" s="2">
        <v>0.73</v>
      </c>
      <c r="Q215" s="2">
        <v>0.79</v>
      </c>
      <c r="R215" s="2">
        <v>0.89</v>
      </c>
      <c r="S215" s="2">
        <v>1.02</v>
      </c>
      <c r="T215" s="2">
        <v>1.21</v>
      </c>
      <c r="U215" s="2">
        <v>1.43</v>
      </c>
      <c r="V215" s="2">
        <v>1.66</v>
      </c>
      <c r="W215" s="2">
        <v>1.85</v>
      </c>
      <c r="X215" s="2">
        <v>1.92</v>
      </c>
      <c r="Y215" s="2">
        <v>1.82</v>
      </c>
      <c r="Z215" s="2">
        <v>1.64</v>
      </c>
      <c r="AA215" s="2">
        <v>1.51</v>
      </c>
      <c r="AB215" s="2">
        <v>1.25</v>
      </c>
      <c r="AC215" s="2">
        <v>0.98</v>
      </c>
    </row>
    <row r="216" spans="1:29" x14ac:dyDescent="0.2">
      <c r="A216" s="6">
        <v>42244</v>
      </c>
      <c r="B216" s="15">
        <v>0</v>
      </c>
      <c r="C216" s="15">
        <f t="shared" si="6"/>
        <v>0</v>
      </c>
      <c r="D216" s="15">
        <f t="shared" si="7"/>
        <v>0</v>
      </c>
      <c r="E216" s="2">
        <v>0</v>
      </c>
      <c r="F216" s="2">
        <v>1.1399999999999999</v>
      </c>
      <c r="G216" s="2">
        <v>0.96</v>
      </c>
      <c r="H216" s="2">
        <v>0.84</v>
      </c>
      <c r="I216" s="2">
        <v>0.76</v>
      </c>
      <c r="J216" s="2">
        <v>0.73</v>
      </c>
      <c r="K216" s="2">
        <v>0.73</v>
      </c>
      <c r="L216" s="2">
        <v>0.78</v>
      </c>
      <c r="M216" s="2">
        <v>0.84</v>
      </c>
      <c r="N216" s="2">
        <v>0.88</v>
      </c>
      <c r="O216" s="2">
        <v>0.95</v>
      </c>
      <c r="P216" s="2">
        <v>1.06</v>
      </c>
      <c r="Q216" s="2">
        <v>1.23</v>
      </c>
      <c r="R216" s="2">
        <v>1.46</v>
      </c>
      <c r="S216" s="2">
        <v>1.73</v>
      </c>
      <c r="T216" s="2">
        <v>2</v>
      </c>
      <c r="U216" s="2">
        <v>2.2799999999999998</v>
      </c>
      <c r="V216" s="2">
        <v>2.5</v>
      </c>
      <c r="W216" s="2">
        <v>2.65</v>
      </c>
      <c r="X216" s="2">
        <v>2.63</v>
      </c>
      <c r="Y216" s="2">
        <v>2.4300000000000002</v>
      </c>
      <c r="Z216" s="2">
        <v>2.21</v>
      </c>
      <c r="AA216" s="2">
        <v>1.98</v>
      </c>
      <c r="AB216" s="2">
        <v>1.63</v>
      </c>
      <c r="AC216" s="2">
        <v>1.29</v>
      </c>
    </row>
    <row r="217" spans="1:29" x14ac:dyDescent="0.2">
      <c r="A217" s="6">
        <v>42244</v>
      </c>
      <c r="B217" s="15">
        <v>0</v>
      </c>
      <c r="C217" s="15">
        <f t="shared" si="6"/>
        <v>0</v>
      </c>
      <c r="D217" s="15">
        <f t="shared" si="7"/>
        <v>0</v>
      </c>
      <c r="E217" s="2">
        <v>1</v>
      </c>
      <c r="F217" s="2">
        <v>0.79</v>
      </c>
      <c r="G217" s="2">
        <v>0.68</v>
      </c>
      <c r="H217" s="2">
        <v>0.62</v>
      </c>
      <c r="I217" s="2">
        <v>0.57999999999999996</v>
      </c>
      <c r="J217" s="2">
        <v>0.57999999999999996</v>
      </c>
      <c r="K217" s="2">
        <v>0.6</v>
      </c>
      <c r="L217" s="2">
        <v>0.66</v>
      </c>
      <c r="M217" s="2">
        <v>0.71</v>
      </c>
      <c r="N217" s="2">
        <v>0.73</v>
      </c>
      <c r="O217" s="2">
        <v>0.74</v>
      </c>
      <c r="P217" s="2">
        <v>0.79</v>
      </c>
      <c r="Q217" s="2">
        <v>0.87</v>
      </c>
      <c r="R217" s="2">
        <v>1</v>
      </c>
      <c r="S217" s="2">
        <v>1.17</v>
      </c>
      <c r="T217" s="2">
        <v>1.4</v>
      </c>
      <c r="U217" s="2">
        <v>1.66</v>
      </c>
      <c r="V217" s="2">
        <v>1.92</v>
      </c>
      <c r="W217" s="2">
        <v>2.13</v>
      </c>
      <c r="X217" s="2">
        <v>2.21</v>
      </c>
      <c r="Y217" s="2">
        <v>2.09</v>
      </c>
      <c r="Z217" s="2">
        <v>1.89</v>
      </c>
      <c r="AA217" s="2">
        <v>1.73</v>
      </c>
      <c r="AB217" s="2">
        <v>1.43</v>
      </c>
      <c r="AC217" s="2">
        <v>1.1200000000000001</v>
      </c>
    </row>
    <row r="218" spans="1:29" x14ac:dyDescent="0.2">
      <c r="A218" s="6">
        <v>42245</v>
      </c>
      <c r="B218" s="15">
        <v>0</v>
      </c>
      <c r="C218" s="15">
        <f t="shared" si="6"/>
        <v>1</v>
      </c>
      <c r="D218" s="15">
        <f t="shared" si="7"/>
        <v>0</v>
      </c>
      <c r="E218" s="2">
        <v>0</v>
      </c>
      <c r="F218" s="2">
        <v>1.08</v>
      </c>
      <c r="G218" s="2">
        <v>0.93</v>
      </c>
      <c r="H218" s="2">
        <v>0.83</v>
      </c>
      <c r="I218" s="2">
        <v>0.76</v>
      </c>
      <c r="J218" s="2">
        <v>0.73</v>
      </c>
      <c r="K218" s="2">
        <v>0.74</v>
      </c>
      <c r="L218" s="2">
        <v>0.8</v>
      </c>
      <c r="M218" s="2">
        <v>0.86</v>
      </c>
      <c r="N218" s="2">
        <v>0.91</v>
      </c>
      <c r="O218" s="2">
        <v>0.96</v>
      </c>
      <c r="P218" s="2">
        <v>1.05</v>
      </c>
      <c r="Q218" s="2">
        <v>1.1599999999999999</v>
      </c>
      <c r="R218" s="2">
        <v>1.31</v>
      </c>
      <c r="S218" s="2">
        <v>1.48</v>
      </c>
      <c r="T218" s="2">
        <v>1.69</v>
      </c>
      <c r="U218" s="2">
        <v>1.9</v>
      </c>
      <c r="V218" s="2">
        <v>2.09</v>
      </c>
      <c r="W218" s="2">
        <v>2.21</v>
      </c>
      <c r="X218" s="2">
        <v>2.1800000000000002</v>
      </c>
      <c r="Y218" s="2">
        <v>1.99</v>
      </c>
      <c r="Z218" s="2">
        <v>1.79</v>
      </c>
      <c r="AA218" s="2">
        <v>1.62</v>
      </c>
      <c r="AB218" s="2">
        <v>1.38</v>
      </c>
      <c r="AC218" s="2">
        <v>1.1299999999999999</v>
      </c>
    </row>
    <row r="219" spans="1:29" x14ac:dyDescent="0.2">
      <c r="A219" s="6">
        <v>42245</v>
      </c>
      <c r="B219" s="15">
        <v>0</v>
      </c>
      <c r="C219" s="15">
        <f t="shared" si="6"/>
        <v>1</v>
      </c>
      <c r="D219" s="15">
        <f t="shared" si="7"/>
        <v>0</v>
      </c>
      <c r="E219" s="2">
        <v>1</v>
      </c>
      <c r="F219" s="2">
        <v>1.0900000000000001</v>
      </c>
      <c r="G219" s="2">
        <v>0.91</v>
      </c>
      <c r="H219" s="2">
        <v>0.8</v>
      </c>
      <c r="I219" s="2">
        <v>0.73</v>
      </c>
      <c r="J219" s="2">
        <v>0.69</v>
      </c>
      <c r="K219" s="2">
        <v>0.7</v>
      </c>
      <c r="L219" s="2">
        <v>0.75</v>
      </c>
      <c r="M219" s="2">
        <v>0.83</v>
      </c>
      <c r="N219" s="2">
        <v>0.9</v>
      </c>
      <c r="O219" s="2">
        <v>1</v>
      </c>
      <c r="P219" s="2">
        <v>1.1399999999999999</v>
      </c>
      <c r="Q219" s="2">
        <v>1.35</v>
      </c>
      <c r="R219" s="2">
        <v>1.61</v>
      </c>
      <c r="S219" s="2">
        <v>1.9</v>
      </c>
      <c r="T219" s="2">
        <v>2.21</v>
      </c>
      <c r="U219" s="2">
        <v>2.4900000000000002</v>
      </c>
      <c r="V219" s="2">
        <v>2.69</v>
      </c>
      <c r="W219" s="2">
        <v>2.8</v>
      </c>
      <c r="X219" s="2">
        <v>2.74</v>
      </c>
      <c r="Y219" s="2">
        <v>2.5099999999999998</v>
      </c>
      <c r="Z219" s="2">
        <v>2.2000000000000002</v>
      </c>
      <c r="AA219" s="2">
        <v>1.94</v>
      </c>
      <c r="AB219" s="2">
        <v>1.6</v>
      </c>
      <c r="AC219" s="2">
        <v>1.28</v>
      </c>
    </row>
    <row r="220" spans="1:29" x14ac:dyDescent="0.2">
      <c r="A220" s="6">
        <v>42246</v>
      </c>
      <c r="B220" s="15">
        <v>0</v>
      </c>
      <c r="C220" s="15">
        <f t="shared" si="6"/>
        <v>1</v>
      </c>
      <c r="D220" s="15">
        <f t="shared" si="7"/>
        <v>0</v>
      </c>
      <c r="E220" s="2">
        <v>0</v>
      </c>
      <c r="F220" s="2">
        <v>0.84</v>
      </c>
      <c r="G220" s="2">
        <v>0.72</v>
      </c>
      <c r="H220" s="2">
        <v>0.65</v>
      </c>
      <c r="I220" s="2">
        <v>0.62</v>
      </c>
      <c r="J220" s="2">
        <v>0.61</v>
      </c>
      <c r="K220" s="2">
        <v>0.63</v>
      </c>
      <c r="L220" s="2">
        <v>0.69</v>
      </c>
      <c r="M220" s="2">
        <v>0.74</v>
      </c>
      <c r="N220" s="2">
        <v>0.77</v>
      </c>
      <c r="O220" s="2">
        <v>0.78</v>
      </c>
      <c r="P220" s="2">
        <v>0.81</v>
      </c>
      <c r="Q220" s="2">
        <v>0.87</v>
      </c>
      <c r="R220" s="2">
        <v>0.96</v>
      </c>
      <c r="S220" s="2">
        <v>1.0900000000000001</v>
      </c>
      <c r="T220" s="2">
        <v>1.25</v>
      </c>
      <c r="U220" s="2">
        <v>1.44</v>
      </c>
      <c r="V220" s="2">
        <v>1.65</v>
      </c>
      <c r="W220" s="2">
        <v>1.8</v>
      </c>
      <c r="X220" s="2">
        <v>1.81</v>
      </c>
      <c r="Y220" s="2">
        <v>1.67</v>
      </c>
      <c r="Z220" s="2">
        <v>1.54</v>
      </c>
      <c r="AA220" s="2">
        <v>1.4</v>
      </c>
      <c r="AB220" s="2">
        <v>1.17</v>
      </c>
      <c r="AC220" s="2">
        <v>0.93</v>
      </c>
    </row>
    <row r="221" spans="1:29" x14ac:dyDescent="0.2">
      <c r="A221" s="6">
        <v>42246</v>
      </c>
      <c r="B221" s="15">
        <v>0</v>
      </c>
      <c r="C221" s="15">
        <f t="shared" si="6"/>
        <v>1</v>
      </c>
      <c r="D221" s="15">
        <f t="shared" si="7"/>
        <v>0</v>
      </c>
      <c r="E221" s="2">
        <v>1</v>
      </c>
      <c r="F221" s="2">
        <v>0.87</v>
      </c>
      <c r="G221" s="2">
        <v>0.75</v>
      </c>
      <c r="H221" s="2">
        <v>0.68</v>
      </c>
      <c r="I221" s="2">
        <v>0.64</v>
      </c>
      <c r="J221" s="2">
        <v>0.63</v>
      </c>
      <c r="K221" s="2">
        <v>0.65</v>
      </c>
      <c r="L221" s="2">
        <v>0.7</v>
      </c>
      <c r="M221" s="2">
        <v>0.76</v>
      </c>
      <c r="N221" s="2">
        <v>0.78</v>
      </c>
      <c r="O221" s="2">
        <v>0.81</v>
      </c>
      <c r="P221" s="2">
        <v>0.87</v>
      </c>
      <c r="Q221" s="2">
        <v>0.97</v>
      </c>
      <c r="R221" s="2">
        <v>1.0900000000000001</v>
      </c>
      <c r="S221" s="2">
        <v>1.26</v>
      </c>
      <c r="T221" s="2">
        <v>1.49</v>
      </c>
      <c r="U221" s="2">
        <v>1.76</v>
      </c>
      <c r="V221" s="2">
        <v>2.0499999999999998</v>
      </c>
      <c r="W221" s="2">
        <v>2.29</v>
      </c>
      <c r="X221" s="2">
        <v>2.39</v>
      </c>
      <c r="Y221" s="2">
        <v>2.2599999999999998</v>
      </c>
      <c r="Z221" s="2">
        <v>2.0299999999999998</v>
      </c>
      <c r="AA221" s="2">
        <v>1.84</v>
      </c>
      <c r="AB221" s="2">
        <v>1.52</v>
      </c>
      <c r="AC221" s="2">
        <v>1.2</v>
      </c>
    </row>
    <row r="222" spans="1:29" x14ac:dyDescent="0.2">
      <c r="A222" s="6">
        <v>42247</v>
      </c>
      <c r="B222" s="15">
        <v>0</v>
      </c>
      <c r="C222" s="15">
        <f t="shared" si="6"/>
        <v>0</v>
      </c>
      <c r="D222" s="15">
        <f t="shared" si="7"/>
        <v>0</v>
      </c>
      <c r="E222" s="2">
        <v>0</v>
      </c>
      <c r="F222" s="2">
        <v>0.78</v>
      </c>
      <c r="G222" s="2">
        <v>0.68</v>
      </c>
      <c r="H222" s="2">
        <v>0.62</v>
      </c>
      <c r="I222" s="2">
        <v>0.59</v>
      </c>
      <c r="J222" s="2">
        <v>0.57999999999999996</v>
      </c>
      <c r="K222" s="2">
        <v>0.61</v>
      </c>
      <c r="L222" s="2">
        <v>0.67</v>
      </c>
      <c r="M222" s="2">
        <v>0.72</v>
      </c>
      <c r="N222" s="2">
        <v>0.73</v>
      </c>
      <c r="O222" s="2">
        <v>0.73</v>
      </c>
      <c r="P222" s="2">
        <v>0.75</v>
      </c>
      <c r="Q222" s="2">
        <v>0.79</v>
      </c>
      <c r="R222" s="2">
        <v>0.84</v>
      </c>
      <c r="S222" s="2">
        <v>0.86</v>
      </c>
      <c r="T222" s="2">
        <v>0.89</v>
      </c>
      <c r="U222" s="2">
        <v>0.93</v>
      </c>
      <c r="V222" s="2">
        <v>1</v>
      </c>
      <c r="W222" s="2">
        <v>1.1100000000000001</v>
      </c>
      <c r="X222" s="2">
        <v>1.17</v>
      </c>
      <c r="Y222" s="2">
        <v>1.1499999999999999</v>
      </c>
      <c r="Z222" s="2">
        <v>1.18</v>
      </c>
      <c r="AA222" s="2">
        <v>1.1599999999999999</v>
      </c>
      <c r="AB222" s="2">
        <v>1.01</v>
      </c>
      <c r="AC222" s="2">
        <v>0.82</v>
      </c>
    </row>
    <row r="223" spans="1:29" x14ac:dyDescent="0.2">
      <c r="A223" s="6">
        <v>42247</v>
      </c>
      <c r="B223" s="15">
        <v>0</v>
      </c>
      <c r="C223" s="15">
        <f t="shared" si="6"/>
        <v>0</v>
      </c>
      <c r="D223" s="15">
        <f t="shared" si="7"/>
        <v>0</v>
      </c>
      <c r="E223" s="2">
        <v>1</v>
      </c>
      <c r="F223" s="2">
        <v>1.1299999999999999</v>
      </c>
      <c r="G223" s="2">
        <v>0.98</v>
      </c>
      <c r="H223" s="2">
        <v>0.88</v>
      </c>
      <c r="I223" s="2">
        <v>0.82</v>
      </c>
      <c r="J223" s="2">
        <v>0.78</v>
      </c>
      <c r="K223" s="2">
        <v>0.8</v>
      </c>
      <c r="L223" s="2">
        <v>0.86</v>
      </c>
      <c r="M223" s="2">
        <v>0.93</v>
      </c>
      <c r="N223" s="2">
        <v>0.98</v>
      </c>
      <c r="O223" s="2">
        <v>1.06</v>
      </c>
      <c r="P223" s="2">
        <v>1.17</v>
      </c>
      <c r="Q223" s="2">
        <v>1.31</v>
      </c>
      <c r="R223" s="2">
        <v>1.48</v>
      </c>
      <c r="S223" s="2">
        <v>1.67</v>
      </c>
      <c r="T223" s="2">
        <v>1.83</v>
      </c>
      <c r="U223" s="2">
        <v>2.02</v>
      </c>
      <c r="V223" s="2">
        <v>2.2000000000000002</v>
      </c>
      <c r="W223" s="2">
        <v>2.25</v>
      </c>
      <c r="X223" s="2">
        <v>2.16</v>
      </c>
      <c r="Y223" s="2">
        <v>1.96</v>
      </c>
      <c r="Z223" s="2">
        <v>1.78</v>
      </c>
      <c r="AA223" s="2">
        <v>1.65</v>
      </c>
      <c r="AB223" s="2">
        <v>1.42</v>
      </c>
      <c r="AC223" s="2">
        <v>1.1499999999999999</v>
      </c>
    </row>
    <row r="224" spans="1:29" x14ac:dyDescent="0.2">
      <c r="A224" s="6">
        <v>42248</v>
      </c>
      <c r="B224" s="15">
        <v>0</v>
      </c>
      <c r="C224" s="15">
        <f t="shared" si="6"/>
        <v>0</v>
      </c>
      <c r="D224" s="15">
        <f t="shared" si="7"/>
        <v>0</v>
      </c>
      <c r="E224" s="2">
        <v>0</v>
      </c>
      <c r="F224" s="2">
        <v>0.7</v>
      </c>
      <c r="G224" s="2">
        <v>0.62</v>
      </c>
      <c r="H224" s="2">
        <v>0.57999999999999996</v>
      </c>
      <c r="I224" s="2">
        <v>0.56000000000000005</v>
      </c>
      <c r="J224" s="2">
        <v>0.56000000000000005</v>
      </c>
      <c r="K224" s="2">
        <v>0.59</v>
      </c>
      <c r="L224" s="2">
        <v>0.65</v>
      </c>
      <c r="M224" s="2">
        <v>0.69</v>
      </c>
      <c r="N224" s="2">
        <v>0.71</v>
      </c>
      <c r="O224" s="2">
        <v>0.7</v>
      </c>
      <c r="P224" s="2">
        <v>0.71</v>
      </c>
      <c r="Q224" s="2">
        <v>0.73</v>
      </c>
      <c r="R224" s="2">
        <v>0.78</v>
      </c>
      <c r="S224" s="2">
        <v>0.85</v>
      </c>
      <c r="T224" s="2">
        <v>0.98</v>
      </c>
      <c r="U224" s="2">
        <v>1.1599999999999999</v>
      </c>
      <c r="V224" s="2">
        <v>1.37</v>
      </c>
      <c r="W224" s="2">
        <v>1.57</v>
      </c>
      <c r="X224" s="2">
        <v>1.65</v>
      </c>
      <c r="Y224" s="2">
        <v>1.59</v>
      </c>
      <c r="Z224" s="2">
        <v>1.52</v>
      </c>
      <c r="AA224" s="2">
        <v>1.43</v>
      </c>
      <c r="AB224" s="2">
        <v>1.2</v>
      </c>
      <c r="AC224" s="2">
        <v>0.96</v>
      </c>
    </row>
    <row r="225" spans="1:29" x14ac:dyDescent="0.2">
      <c r="A225" s="6">
        <v>42248</v>
      </c>
      <c r="B225" s="15">
        <v>0</v>
      </c>
      <c r="C225" s="15">
        <f t="shared" si="6"/>
        <v>0</v>
      </c>
      <c r="D225" s="15">
        <f t="shared" si="7"/>
        <v>0</v>
      </c>
      <c r="E225" s="2">
        <v>1</v>
      </c>
      <c r="F225" s="2">
        <v>0.96</v>
      </c>
      <c r="G225" s="2">
        <v>0.83</v>
      </c>
      <c r="H225" s="2">
        <v>0.75</v>
      </c>
      <c r="I225" s="2">
        <v>0.69</v>
      </c>
      <c r="J225" s="2">
        <v>0.66</v>
      </c>
      <c r="K225" s="2">
        <v>0.67</v>
      </c>
      <c r="L225" s="2">
        <v>0.71</v>
      </c>
      <c r="M225" s="2">
        <v>0.79</v>
      </c>
      <c r="N225" s="2">
        <v>0.88</v>
      </c>
      <c r="O225" s="2">
        <v>0.97</v>
      </c>
      <c r="P225" s="2">
        <v>1.08</v>
      </c>
      <c r="Q225" s="2">
        <v>1.23</v>
      </c>
      <c r="R225" s="2">
        <v>1.41</v>
      </c>
      <c r="S225" s="2">
        <v>1.62</v>
      </c>
      <c r="T225" s="2">
        <v>1.87</v>
      </c>
      <c r="U225" s="2">
        <v>2.14</v>
      </c>
      <c r="V225" s="2">
        <v>2.37</v>
      </c>
      <c r="W225" s="2">
        <v>2.5</v>
      </c>
      <c r="X225" s="2">
        <v>2.48</v>
      </c>
      <c r="Y225" s="2">
        <v>2.2799999999999998</v>
      </c>
      <c r="Z225" s="2">
        <v>2.0099999999999998</v>
      </c>
      <c r="AA225" s="2">
        <v>1.82</v>
      </c>
      <c r="AB225" s="2">
        <v>1.57</v>
      </c>
      <c r="AC225" s="2">
        <v>1.3</v>
      </c>
    </row>
    <row r="226" spans="1:29" x14ac:dyDescent="0.2">
      <c r="A226" s="6">
        <v>42249</v>
      </c>
      <c r="B226" s="15">
        <v>0</v>
      </c>
      <c r="C226" s="15">
        <f t="shared" si="6"/>
        <v>0</v>
      </c>
      <c r="D226" s="15">
        <f t="shared" si="7"/>
        <v>0</v>
      </c>
      <c r="E226" s="2">
        <v>0</v>
      </c>
      <c r="F226" s="2">
        <v>0.79</v>
      </c>
      <c r="G226" s="2">
        <v>0.69</v>
      </c>
      <c r="H226" s="2">
        <v>0.63</v>
      </c>
      <c r="I226" s="2">
        <v>0.6</v>
      </c>
      <c r="J226" s="2">
        <v>0.59</v>
      </c>
      <c r="K226" s="2">
        <v>0.61</v>
      </c>
      <c r="L226" s="2">
        <v>0.68</v>
      </c>
      <c r="M226" s="2">
        <v>0.72</v>
      </c>
      <c r="N226" s="2">
        <v>0.74</v>
      </c>
      <c r="O226" s="2">
        <v>0.76</v>
      </c>
      <c r="P226" s="2">
        <v>0.8</v>
      </c>
      <c r="Q226" s="2">
        <v>0.86</v>
      </c>
      <c r="R226" s="2">
        <v>0.94</v>
      </c>
      <c r="S226" s="2">
        <v>1.05</v>
      </c>
      <c r="T226" s="2">
        <v>1.1599999999999999</v>
      </c>
      <c r="U226" s="2">
        <v>1.27</v>
      </c>
      <c r="V226" s="2">
        <v>1.38</v>
      </c>
      <c r="W226" s="2">
        <v>1.47</v>
      </c>
      <c r="X226" s="2">
        <v>1.51</v>
      </c>
      <c r="Y226" s="2">
        <v>1.46</v>
      </c>
      <c r="Z226" s="2">
        <v>1.45</v>
      </c>
      <c r="AA226" s="2">
        <v>1.39</v>
      </c>
      <c r="AB226" s="2">
        <v>1.18</v>
      </c>
      <c r="AC226" s="2">
        <v>0.96</v>
      </c>
    </row>
    <row r="227" spans="1:29" x14ac:dyDescent="0.2">
      <c r="A227" s="6">
        <v>42249</v>
      </c>
      <c r="B227" s="15">
        <v>0</v>
      </c>
      <c r="C227" s="15">
        <f t="shared" si="6"/>
        <v>0</v>
      </c>
      <c r="D227" s="15">
        <f t="shared" si="7"/>
        <v>0</v>
      </c>
      <c r="E227" s="2">
        <v>1</v>
      </c>
      <c r="F227" s="2">
        <v>0.87</v>
      </c>
      <c r="G227" s="2">
        <v>0.75</v>
      </c>
      <c r="H227" s="2">
        <v>0.68</v>
      </c>
      <c r="I227" s="2">
        <v>0.63</v>
      </c>
      <c r="J227" s="2">
        <v>0.62</v>
      </c>
      <c r="K227" s="2">
        <v>0.64</v>
      </c>
      <c r="L227" s="2">
        <v>0.69</v>
      </c>
      <c r="M227" s="2">
        <v>0.76</v>
      </c>
      <c r="N227" s="2">
        <v>0.78</v>
      </c>
      <c r="O227" s="2">
        <v>0.81</v>
      </c>
      <c r="P227" s="2">
        <v>0.86</v>
      </c>
      <c r="Q227" s="2">
        <v>0.93</v>
      </c>
      <c r="R227" s="2">
        <v>1.03</v>
      </c>
      <c r="S227" s="2">
        <v>1.1599999999999999</v>
      </c>
      <c r="T227" s="2">
        <v>1.32</v>
      </c>
      <c r="U227" s="2">
        <v>1.51</v>
      </c>
      <c r="V227" s="2">
        <v>1.7</v>
      </c>
      <c r="W227" s="2">
        <v>1.87</v>
      </c>
      <c r="X227" s="2">
        <v>1.91</v>
      </c>
      <c r="Y227" s="2">
        <v>1.79</v>
      </c>
      <c r="Z227" s="2">
        <v>1.62</v>
      </c>
      <c r="AA227" s="2">
        <v>1.51</v>
      </c>
      <c r="AB227" s="2">
        <v>1.27</v>
      </c>
      <c r="AC227" s="2">
        <v>1.01</v>
      </c>
    </row>
    <row r="228" spans="1:29" x14ac:dyDescent="0.2">
      <c r="A228" s="6">
        <v>42250</v>
      </c>
      <c r="B228" s="15">
        <v>0</v>
      </c>
      <c r="C228" s="15">
        <f t="shared" si="6"/>
        <v>0</v>
      </c>
      <c r="D228" s="15">
        <f t="shared" si="7"/>
        <v>0</v>
      </c>
      <c r="E228" s="2">
        <v>0</v>
      </c>
      <c r="F228" s="2">
        <v>0.8</v>
      </c>
      <c r="G228" s="2">
        <v>0.71</v>
      </c>
      <c r="H228" s="2">
        <v>0.65</v>
      </c>
      <c r="I228" s="2">
        <v>0.61</v>
      </c>
      <c r="J228" s="2">
        <v>0.61</v>
      </c>
      <c r="K228" s="2">
        <v>0.63</v>
      </c>
      <c r="L228" s="2">
        <v>0.68</v>
      </c>
      <c r="M228" s="2">
        <v>0.73</v>
      </c>
      <c r="N228" s="2">
        <v>0.76</v>
      </c>
      <c r="O228" s="2">
        <v>0.78</v>
      </c>
      <c r="P228" s="2">
        <v>0.82</v>
      </c>
      <c r="Q228" s="2">
        <v>0.87</v>
      </c>
      <c r="R228" s="2">
        <v>0.98</v>
      </c>
      <c r="S228" s="2">
        <v>1.1000000000000001</v>
      </c>
      <c r="T228" s="2">
        <v>1.27</v>
      </c>
      <c r="U228" s="2">
        <v>1.47</v>
      </c>
      <c r="V228" s="2">
        <v>1.65</v>
      </c>
      <c r="W228" s="2">
        <v>1.77</v>
      </c>
      <c r="X228" s="2">
        <v>1.75</v>
      </c>
      <c r="Y228" s="2">
        <v>1.6</v>
      </c>
      <c r="Z228" s="2">
        <v>1.47</v>
      </c>
      <c r="AA228" s="2">
        <v>1.36</v>
      </c>
      <c r="AB228" s="2">
        <v>1.1599999999999999</v>
      </c>
      <c r="AC228" s="2">
        <v>0.95</v>
      </c>
    </row>
    <row r="229" spans="1:29" x14ac:dyDescent="0.2">
      <c r="A229" s="6">
        <v>42250</v>
      </c>
      <c r="B229" s="15">
        <v>0</v>
      </c>
      <c r="C229" s="15">
        <f t="shared" si="6"/>
        <v>0</v>
      </c>
      <c r="D229" s="15">
        <f t="shared" si="7"/>
        <v>0</v>
      </c>
      <c r="E229" s="2">
        <v>1</v>
      </c>
      <c r="F229" s="2">
        <v>0.83</v>
      </c>
      <c r="G229" s="2">
        <v>0.72</v>
      </c>
      <c r="H229" s="2">
        <v>0.66</v>
      </c>
      <c r="I229" s="2">
        <v>0.62</v>
      </c>
      <c r="J229" s="2">
        <v>0.61</v>
      </c>
      <c r="K229" s="2">
        <v>0.63</v>
      </c>
      <c r="L229" s="2">
        <v>0.68</v>
      </c>
      <c r="M229" s="2">
        <v>0.74</v>
      </c>
      <c r="N229" s="2">
        <v>0.76</v>
      </c>
      <c r="O229" s="2">
        <v>0.77</v>
      </c>
      <c r="P229" s="2">
        <v>0.8</v>
      </c>
      <c r="Q229" s="2">
        <v>0.85</v>
      </c>
      <c r="R229" s="2">
        <v>0.94</v>
      </c>
      <c r="S229" s="2">
        <v>1.06</v>
      </c>
      <c r="T229" s="2">
        <v>1.22</v>
      </c>
      <c r="U229" s="2">
        <v>1.39</v>
      </c>
      <c r="V229" s="2">
        <v>1.56</v>
      </c>
      <c r="W229" s="2">
        <v>1.7</v>
      </c>
      <c r="X229" s="2">
        <v>1.73</v>
      </c>
      <c r="Y229" s="2">
        <v>1.61</v>
      </c>
      <c r="Z229" s="2">
        <v>1.48</v>
      </c>
      <c r="AA229" s="2">
        <v>1.4</v>
      </c>
      <c r="AB229" s="2">
        <v>1.19</v>
      </c>
      <c r="AC229" s="2">
        <v>0.95</v>
      </c>
    </row>
    <row r="230" spans="1:29" x14ac:dyDescent="0.2">
      <c r="A230" s="6">
        <v>42251</v>
      </c>
      <c r="B230" s="15">
        <v>0</v>
      </c>
      <c r="C230" s="15">
        <f t="shared" si="6"/>
        <v>0</v>
      </c>
      <c r="D230" s="15">
        <f t="shared" si="7"/>
        <v>0</v>
      </c>
      <c r="E230" s="2">
        <v>0</v>
      </c>
      <c r="F230" s="2">
        <v>0.82</v>
      </c>
      <c r="G230" s="2">
        <v>0.71</v>
      </c>
      <c r="H230" s="2">
        <v>0.65</v>
      </c>
      <c r="I230" s="2">
        <v>0.61</v>
      </c>
      <c r="J230" s="2">
        <v>0.6</v>
      </c>
      <c r="K230" s="2">
        <v>0.62</v>
      </c>
      <c r="L230" s="2">
        <v>0.69</v>
      </c>
      <c r="M230" s="2">
        <v>0.73</v>
      </c>
      <c r="N230" s="2">
        <v>0.76</v>
      </c>
      <c r="O230" s="2">
        <v>0.78</v>
      </c>
      <c r="P230" s="2">
        <v>0.81</v>
      </c>
      <c r="Q230" s="2">
        <v>0.88</v>
      </c>
      <c r="R230" s="2">
        <v>0.98</v>
      </c>
      <c r="S230" s="2">
        <v>1.1100000000000001</v>
      </c>
      <c r="T230" s="2">
        <v>1.27</v>
      </c>
      <c r="U230" s="2">
        <v>1.45</v>
      </c>
      <c r="V230" s="2">
        <v>1.62</v>
      </c>
      <c r="W230" s="2">
        <v>1.74</v>
      </c>
      <c r="X230" s="2">
        <v>1.73</v>
      </c>
      <c r="Y230" s="2">
        <v>1.58</v>
      </c>
      <c r="Z230" s="2">
        <v>1.49</v>
      </c>
      <c r="AA230" s="2">
        <v>1.37</v>
      </c>
      <c r="AB230" s="2">
        <v>1.1399999999999999</v>
      </c>
      <c r="AC230" s="2">
        <v>0.92</v>
      </c>
    </row>
    <row r="231" spans="1:29" x14ac:dyDescent="0.2">
      <c r="A231" s="6">
        <v>42251</v>
      </c>
      <c r="B231" s="15">
        <v>0</v>
      </c>
      <c r="C231" s="15">
        <f t="shared" si="6"/>
        <v>0</v>
      </c>
      <c r="D231" s="15">
        <f t="shared" si="7"/>
        <v>0</v>
      </c>
      <c r="E231" s="2">
        <v>1</v>
      </c>
      <c r="F231" s="2">
        <v>0.78</v>
      </c>
      <c r="G231" s="2">
        <v>0.68</v>
      </c>
      <c r="H231" s="2">
        <v>0.62</v>
      </c>
      <c r="I231" s="2">
        <v>0.59</v>
      </c>
      <c r="J231" s="2">
        <v>0.57999999999999996</v>
      </c>
      <c r="K231" s="2">
        <v>0.61</v>
      </c>
      <c r="L231" s="2">
        <v>0.67</v>
      </c>
      <c r="M231" s="2">
        <v>0.72</v>
      </c>
      <c r="N231" s="2">
        <v>0.74</v>
      </c>
      <c r="O231" s="2">
        <v>0.75</v>
      </c>
      <c r="P231" s="2">
        <v>0.76</v>
      </c>
      <c r="Q231" s="2">
        <v>0.79</v>
      </c>
      <c r="R231" s="2">
        <v>0.84</v>
      </c>
      <c r="S231" s="2">
        <v>0.92</v>
      </c>
      <c r="T231" s="2">
        <v>1.03</v>
      </c>
      <c r="U231" s="2">
        <v>1.1499999999999999</v>
      </c>
      <c r="V231" s="2">
        <v>1.27</v>
      </c>
      <c r="W231" s="2">
        <v>1.39</v>
      </c>
      <c r="X231" s="2">
        <v>1.41</v>
      </c>
      <c r="Y231" s="2">
        <v>1.33</v>
      </c>
      <c r="Z231" s="2">
        <v>1.26</v>
      </c>
      <c r="AA231" s="2">
        <v>1.2</v>
      </c>
      <c r="AB231" s="2">
        <v>1.03</v>
      </c>
      <c r="AC231" s="2">
        <v>0.83</v>
      </c>
    </row>
    <row r="232" spans="1:29" x14ac:dyDescent="0.2">
      <c r="A232" s="6">
        <v>42252</v>
      </c>
      <c r="B232" s="15">
        <v>0</v>
      </c>
      <c r="C232" s="15">
        <f t="shared" si="6"/>
        <v>1</v>
      </c>
      <c r="D232" s="15">
        <f t="shared" si="7"/>
        <v>0</v>
      </c>
      <c r="E232" s="2">
        <v>0</v>
      </c>
      <c r="F232" s="2">
        <v>0.76</v>
      </c>
      <c r="G232" s="2">
        <v>0.66</v>
      </c>
      <c r="H232" s="2">
        <v>0.61</v>
      </c>
      <c r="I232" s="2">
        <v>0.57999999999999996</v>
      </c>
      <c r="J232" s="2">
        <v>0.57999999999999996</v>
      </c>
      <c r="K232" s="2">
        <v>0.6</v>
      </c>
      <c r="L232" s="2">
        <v>0.67</v>
      </c>
      <c r="M232" s="2">
        <v>0.71</v>
      </c>
      <c r="N232" s="2">
        <v>0.72</v>
      </c>
      <c r="O232" s="2">
        <v>0.73</v>
      </c>
      <c r="P232" s="2">
        <v>0.74</v>
      </c>
      <c r="Q232" s="2">
        <v>0.79</v>
      </c>
      <c r="R232" s="2">
        <v>0.87</v>
      </c>
      <c r="S232" s="2">
        <v>0.98</v>
      </c>
      <c r="T232" s="2">
        <v>1.1299999999999999</v>
      </c>
      <c r="U232" s="2">
        <v>1.32</v>
      </c>
      <c r="V232" s="2">
        <v>1.51</v>
      </c>
      <c r="W232" s="2">
        <v>1.68</v>
      </c>
      <c r="X232" s="2">
        <v>1.71</v>
      </c>
      <c r="Y232" s="2">
        <v>1.6</v>
      </c>
      <c r="Z232" s="2">
        <v>1.51</v>
      </c>
      <c r="AA232" s="2">
        <v>1.38</v>
      </c>
      <c r="AB232" s="2">
        <v>1.1399999999999999</v>
      </c>
      <c r="AC232" s="2">
        <v>0.9</v>
      </c>
    </row>
    <row r="233" spans="1:29" x14ac:dyDescent="0.2">
      <c r="A233" s="6">
        <v>42252</v>
      </c>
      <c r="B233" s="15">
        <v>0</v>
      </c>
      <c r="C233" s="15">
        <f t="shared" si="6"/>
        <v>1</v>
      </c>
      <c r="D233" s="15">
        <f t="shared" si="7"/>
        <v>0</v>
      </c>
      <c r="E233" s="2">
        <v>1</v>
      </c>
      <c r="F233" s="2">
        <v>0.7</v>
      </c>
      <c r="G233" s="2">
        <v>0.62</v>
      </c>
      <c r="H233" s="2">
        <v>0.57999999999999996</v>
      </c>
      <c r="I233" s="2">
        <v>0.55000000000000004</v>
      </c>
      <c r="J233" s="2">
        <v>0.55000000000000004</v>
      </c>
      <c r="K233" s="2">
        <v>0.57999999999999996</v>
      </c>
      <c r="L233" s="2">
        <v>0.64</v>
      </c>
      <c r="M233" s="2">
        <v>0.7</v>
      </c>
      <c r="N233" s="2">
        <v>0.72</v>
      </c>
      <c r="O233" s="2">
        <v>0.73</v>
      </c>
      <c r="P233" s="2">
        <v>0.73</v>
      </c>
      <c r="Q233" s="2">
        <v>0.73</v>
      </c>
      <c r="R233" s="2">
        <v>0.73</v>
      </c>
      <c r="S233" s="2">
        <v>0.74</v>
      </c>
      <c r="T233" s="2">
        <v>0.78</v>
      </c>
      <c r="U233" s="2">
        <v>0.85</v>
      </c>
      <c r="V233" s="2">
        <v>0.95</v>
      </c>
      <c r="W233" s="2">
        <v>1.05</v>
      </c>
      <c r="X233" s="2">
        <v>1.1100000000000001</v>
      </c>
      <c r="Y233" s="2">
        <v>1.1100000000000001</v>
      </c>
      <c r="Z233" s="2">
        <v>1.1100000000000001</v>
      </c>
      <c r="AA233" s="2">
        <v>1.0900000000000001</v>
      </c>
      <c r="AB233" s="2">
        <v>0.95</v>
      </c>
      <c r="AC233" s="2">
        <v>0.78</v>
      </c>
    </row>
    <row r="234" spans="1:29" x14ac:dyDescent="0.2">
      <c r="A234" s="6">
        <v>42253</v>
      </c>
      <c r="B234" s="15">
        <v>0</v>
      </c>
      <c r="C234" s="15">
        <f t="shared" si="6"/>
        <v>1</v>
      </c>
      <c r="D234" s="15">
        <f t="shared" si="7"/>
        <v>0</v>
      </c>
      <c r="E234" s="2">
        <v>0</v>
      </c>
      <c r="F234" s="2">
        <v>0.54</v>
      </c>
      <c r="G234" s="2">
        <v>0.5</v>
      </c>
      <c r="H234" s="2">
        <v>0.47</v>
      </c>
      <c r="I234" s="2">
        <v>0.47</v>
      </c>
      <c r="J234" s="2">
        <v>0.48</v>
      </c>
      <c r="K234" s="2">
        <v>0.54</v>
      </c>
      <c r="L234" s="2">
        <v>0.67</v>
      </c>
      <c r="M234" s="2">
        <v>0.75</v>
      </c>
      <c r="N234" s="2">
        <v>0.72</v>
      </c>
      <c r="O234" s="2">
        <v>0.69</v>
      </c>
      <c r="P234" s="2">
        <v>0.66</v>
      </c>
      <c r="Q234" s="2">
        <v>0.65</v>
      </c>
      <c r="R234" s="2">
        <v>0.61</v>
      </c>
      <c r="S234" s="2">
        <v>0.57999999999999996</v>
      </c>
      <c r="T234" s="2">
        <v>0.56999999999999995</v>
      </c>
      <c r="U234" s="2">
        <v>0.6</v>
      </c>
      <c r="V234" s="2">
        <v>0.65</v>
      </c>
      <c r="W234" s="2">
        <v>0.72</v>
      </c>
      <c r="X234" s="2">
        <v>0.78</v>
      </c>
      <c r="Y234" s="2">
        <v>0.82</v>
      </c>
      <c r="Z234" s="2">
        <v>0.9</v>
      </c>
      <c r="AA234" s="2">
        <v>0.9</v>
      </c>
      <c r="AB234" s="2">
        <v>0.8</v>
      </c>
      <c r="AC234" s="2">
        <v>0.66</v>
      </c>
    </row>
    <row r="235" spans="1:29" x14ac:dyDescent="0.2">
      <c r="A235" s="6">
        <v>42253</v>
      </c>
      <c r="B235" s="15">
        <v>0</v>
      </c>
      <c r="C235" s="15">
        <f t="shared" ref="C235:C283" si="8">IF(WEEKDAY(A235,2)&gt;5,1,0)</f>
        <v>1</v>
      </c>
      <c r="D235" s="15">
        <f t="shared" ref="D235:D283" si="9">IF(AND(A235&gt;=$E$3, A235&lt;=$E$4), 1, 0)</f>
        <v>0</v>
      </c>
      <c r="E235" s="2">
        <v>1</v>
      </c>
      <c r="F235" s="2">
        <v>0.66</v>
      </c>
      <c r="G235" s="2">
        <v>0.59</v>
      </c>
      <c r="H235" s="2">
        <v>0.55000000000000004</v>
      </c>
      <c r="I235" s="2">
        <v>0.53</v>
      </c>
      <c r="J235" s="2">
        <v>0.54</v>
      </c>
      <c r="K235" s="2">
        <v>0.56999999999999995</v>
      </c>
      <c r="L235" s="2">
        <v>0.63</v>
      </c>
      <c r="M235" s="2">
        <v>0.7</v>
      </c>
      <c r="N235" s="2">
        <v>0.74</v>
      </c>
      <c r="O235" s="2">
        <v>0.74</v>
      </c>
      <c r="P235" s="2">
        <v>0.75</v>
      </c>
      <c r="Q235" s="2">
        <v>0.74</v>
      </c>
      <c r="R235" s="2">
        <v>0.75</v>
      </c>
      <c r="S235" s="2">
        <v>0.75</v>
      </c>
      <c r="T235" s="2">
        <v>0.78</v>
      </c>
      <c r="U235" s="2">
        <v>0.86</v>
      </c>
      <c r="V235" s="2">
        <v>0.96</v>
      </c>
      <c r="W235" s="2">
        <v>1.08</v>
      </c>
      <c r="X235" s="2">
        <v>1.1399999999999999</v>
      </c>
      <c r="Y235" s="2">
        <v>1.1200000000000001</v>
      </c>
      <c r="Z235" s="2">
        <v>1.1100000000000001</v>
      </c>
      <c r="AA235" s="2">
        <v>1.1100000000000001</v>
      </c>
      <c r="AB235" s="2">
        <v>1</v>
      </c>
      <c r="AC235" s="2">
        <v>0.84</v>
      </c>
    </row>
    <row r="236" spans="1:29" x14ac:dyDescent="0.2">
      <c r="A236" s="6">
        <v>42254</v>
      </c>
      <c r="B236" s="15">
        <v>0</v>
      </c>
      <c r="C236" s="15">
        <f t="shared" si="8"/>
        <v>0</v>
      </c>
      <c r="D236" s="15">
        <f t="shared" si="9"/>
        <v>0</v>
      </c>
      <c r="E236" s="2">
        <v>0</v>
      </c>
      <c r="F236" s="2">
        <v>0.55000000000000004</v>
      </c>
      <c r="G236" s="2">
        <v>0.5</v>
      </c>
      <c r="H236" s="2">
        <v>0.48</v>
      </c>
      <c r="I236" s="2">
        <v>0.47</v>
      </c>
      <c r="J236" s="2">
        <v>0.48</v>
      </c>
      <c r="K236" s="2">
        <v>0.54</v>
      </c>
      <c r="L236" s="2">
        <v>0.66</v>
      </c>
      <c r="M236" s="2">
        <v>0.73</v>
      </c>
      <c r="N236" s="2">
        <v>0.71</v>
      </c>
      <c r="O236" s="2">
        <v>0.69</v>
      </c>
      <c r="P236" s="2">
        <v>0.67</v>
      </c>
      <c r="Q236" s="2">
        <v>0.64</v>
      </c>
      <c r="R236" s="2">
        <v>0.62</v>
      </c>
      <c r="S236" s="2">
        <v>0.59</v>
      </c>
      <c r="T236" s="2">
        <v>0.56999999999999995</v>
      </c>
      <c r="U236" s="2">
        <v>0.6</v>
      </c>
      <c r="V236" s="2">
        <v>0.67</v>
      </c>
      <c r="W236" s="2">
        <v>0.78</v>
      </c>
      <c r="X236" s="2">
        <v>0.86</v>
      </c>
      <c r="Y236" s="2">
        <v>0.91</v>
      </c>
      <c r="Z236" s="2">
        <v>0.99</v>
      </c>
      <c r="AA236" s="2">
        <v>0.96</v>
      </c>
      <c r="AB236" s="2">
        <v>0.8</v>
      </c>
      <c r="AC236" s="2">
        <v>0.64</v>
      </c>
    </row>
    <row r="237" spans="1:29" x14ac:dyDescent="0.2">
      <c r="A237" s="6">
        <v>42254</v>
      </c>
      <c r="B237" s="15">
        <v>0</v>
      </c>
      <c r="C237" s="15">
        <f t="shared" si="8"/>
        <v>0</v>
      </c>
      <c r="D237" s="15">
        <f t="shared" si="9"/>
        <v>0</v>
      </c>
      <c r="E237" s="2">
        <v>1</v>
      </c>
      <c r="F237" s="2">
        <v>0.76</v>
      </c>
      <c r="G237" s="2">
        <v>0.66</v>
      </c>
      <c r="H237" s="2">
        <v>0.6</v>
      </c>
      <c r="I237" s="2">
        <v>0.57999999999999996</v>
      </c>
      <c r="J237" s="2">
        <v>0.56999999999999995</v>
      </c>
      <c r="K237" s="2">
        <v>0.6</v>
      </c>
      <c r="L237" s="2">
        <v>0.65</v>
      </c>
      <c r="M237" s="2">
        <v>0.71</v>
      </c>
      <c r="N237" s="2">
        <v>0.74</v>
      </c>
      <c r="O237" s="2">
        <v>0.75</v>
      </c>
      <c r="P237" s="2">
        <v>0.78</v>
      </c>
      <c r="Q237" s="2">
        <v>0.84</v>
      </c>
      <c r="R237" s="2">
        <v>0.93</v>
      </c>
      <c r="S237" s="2">
        <v>1.06</v>
      </c>
      <c r="T237" s="2">
        <v>1.22</v>
      </c>
      <c r="U237" s="2">
        <v>1.42</v>
      </c>
      <c r="V237" s="2">
        <v>1.61</v>
      </c>
      <c r="W237" s="2">
        <v>1.76</v>
      </c>
      <c r="X237" s="2">
        <v>1.77</v>
      </c>
      <c r="Y237" s="2">
        <v>1.67</v>
      </c>
      <c r="Z237" s="2">
        <v>1.55</v>
      </c>
      <c r="AA237" s="2">
        <v>1.45</v>
      </c>
      <c r="AB237" s="2">
        <v>1.22</v>
      </c>
      <c r="AC237" s="2">
        <v>0.97</v>
      </c>
    </row>
    <row r="238" spans="1:29" x14ac:dyDescent="0.2">
      <c r="A238" s="6">
        <v>42255</v>
      </c>
      <c r="B238" s="15">
        <v>0</v>
      </c>
      <c r="C238" s="15">
        <f t="shared" si="8"/>
        <v>0</v>
      </c>
      <c r="D238" s="15">
        <f t="shared" si="9"/>
        <v>0</v>
      </c>
      <c r="E238" s="2">
        <v>0</v>
      </c>
      <c r="F238" s="2">
        <v>0.55000000000000004</v>
      </c>
      <c r="G238" s="2">
        <v>0.5</v>
      </c>
      <c r="H238" s="2">
        <v>0.47</v>
      </c>
      <c r="I238" s="2">
        <v>0.46</v>
      </c>
      <c r="J238" s="2">
        <v>0.48</v>
      </c>
      <c r="K238" s="2">
        <v>0.53</v>
      </c>
      <c r="L238" s="2">
        <v>0.66</v>
      </c>
      <c r="M238" s="2">
        <v>0.73</v>
      </c>
      <c r="N238" s="2">
        <v>0.68</v>
      </c>
      <c r="O238" s="2">
        <v>0.65</v>
      </c>
      <c r="P238" s="2">
        <v>0.62</v>
      </c>
      <c r="Q238" s="2">
        <v>0.6</v>
      </c>
      <c r="R238" s="2">
        <v>0.56999999999999995</v>
      </c>
      <c r="S238" s="2">
        <v>0.54</v>
      </c>
      <c r="T238" s="2">
        <v>0.53</v>
      </c>
      <c r="U238" s="2">
        <v>0.56999999999999995</v>
      </c>
      <c r="V238" s="2">
        <v>0.65</v>
      </c>
      <c r="W238" s="2">
        <v>0.74</v>
      </c>
      <c r="X238" s="2">
        <v>0.83</v>
      </c>
      <c r="Y238" s="2">
        <v>0.89</v>
      </c>
      <c r="Z238" s="2">
        <v>0.97</v>
      </c>
      <c r="AA238" s="2">
        <v>0.96</v>
      </c>
      <c r="AB238" s="2">
        <v>0.81</v>
      </c>
      <c r="AC238" s="2">
        <v>0.66</v>
      </c>
    </row>
    <row r="239" spans="1:29" x14ac:dyDescent="0.2">
      <c r="A239" s="6">
        <v>42255</v>
      </c>
      <c r="B239" s="15">
        <v>0</v>
      </c>
      <c r="C239" s="15">
        <f t="shared" si="8"/>
        <v>0</v>
      </c>
      <c r="D239" s="15">
        <f t="shared" si="9"/>
        <v>0</v>
      </c>
      <c r="E239" s="2">
        <v>1</v>
      </c>
      <c r="F239" s="2">
        <v>0.79</v>
      </c>
      <c r="G239" s="2">
        <v>0.69</v>
      </c>
      <c r="H239" s="2">
        <v>0.63</v>
      </c>
      <c r="I239" s="2">
        <v>0.59</v>
      </c>
      <c r="J239" s="2">
        <v>0.57999999999999996</v>
      </c>
      <c r="K239" s="2">
        <v>0.61</v>
      </c>
      <c r="L239" s="2">
        <v>0.66</v>
      </c>
      <c r="M239" s="2">
        <v>0.71</v>
      </c>
      <c r="N239" s="2">
        <v>0.73</v>
      </c>
      <c r="O239" s="2">
        <v>0.74</v>
      </c>
      <c r="P239" s="2">
        <v>0.76</v>
      </c>
      <c r="Q239" s="2">
        <v>0.82</v>
      </c>
      <c r="R239" s="2">
        <v>0.91</v>
      </c>
      <c r="S239" s="2">
        <v>1.03</v>
      </c>
      <c r="T239" s="2">
        <v>1.19</v>
      </c>
      <c r="U239" s="2">
        <v>1.37</v>
      </c>
      <c r="V239" s="2">
        <v>1.55</v>
      </c>
      <c r="W239" s="2">
        <v>1.7</v>
      </c>
      <c r="X239" s="2">
        <v>1.72</v>
      </c>
      <c r="Y239" s="2">
        <v>1.6</v>
      </c>
      <c r="Z239" s="2">
        <v>1.47</v>
      </c>
      <c r="AA239" s="2">
        <v>1.37</v>
      </c>
      <c r="AB239" s="2">
        <v>1.1399999999999999</v>
      </c>
      <c r="AC239" s="2">
        <v>0.91</v>
      </c>
    </row>
    <row r="240" spans="1:29" x14ac:dyDescent="0.2">
      <c r="A240" s="6">
        <v>42256</v>
      </c>
      <c r="B240" s="15">
        <v>0</v>
      </c>
      <c r="C240" s="15">
        <f t="shared" si="8"/>
        <v>0</v>
      </c>
      <c r="D240" s="15">
        <f t="shared" si="9"/>
        <v>0</v>
      </c>
      <c r="E240" s="2">
        <v>0</v>
      </c>
      <c r="F240" s="2">
        <v>0.56000000000000005</v>
      </c>
      <c r="G240" s="2">
        <v>0.51</v>
      </c>
      <c r="H240" s="2">
        <v>0.48</v>
      </c>
      <c r="I240" s="2">
        <v>0.47</v>
      </c>
      <c r="J240" s="2">
        <v>0.48</v>
      </c>
      <c r="K240" s="2">
        <v>0.54</v>
      </c>
      <c r="L240" s="2">
        <v>0.65</v>
      </c>
      <c r="M240" s="2">
        <v>0.71</v>
      </c>
      <c r="N240" s="2">
        <v>0.67</v>
      </c>
      <c r="O240" s="2">
        <v>0.64</v>
      </c>
      <c r="P240" s="2">
        <v>0.62</v>
      </c>
      <c r="Q240" s="2">
        <v>0.59</v>
      </c>
      <c r="R240" s="2">
        <v>0.56999999999999995</v>
      </c>
      <c r="S240" s="2">
        <v>0.56000000000000005</v>
      </c>
      <c r="T240" s="2">
        <v>0.56000000000000005</v>
      </c>
      <c r="U240" s="2">
        <v>0.6</v>
      </c>
      <c r="V240" s="2">
        <v>0.67</v>
      </c>
      <c r="W240" s="2">
        <v>0.77</v>
      </c>
      <c r="X240" s="2">
        <v>0.85</v>
      </c>
      <c r="Y240" s="2">
        <v>0.89</v>
      </c>
      <c r="Z240" s="2">
        <v>0.99</v>
      </c>
      <c r="AA240" s="2">
        <v>0.97</v>
      </c>
      <c r="AB240" s="2">
        <v>0.81</v>
      </c>
      <c r="AC240" s="2">
        <v>0.66</v>
      </c>
    </row>
    <row r="241" spans="1:29" x14ac:dyDescent="0.2">
      <c r="A241" s="6">
        <v>42256</v>
      </c>
      <c r="B241" s="15">
        <v>0</v>
      </c>
      <c r="C241" s="15">
        <f t="shared" si="8"/>
        <v>0</v>
      </c>
      <c r="D241" s="15">
        <f t="shared" si="9"/>
        <v>0</v>
      </c>
      <c r="E241" s="2">
        <v>1</v>
      </c>
      <c r="F241" s="2">
        <v>0.75</v>
      </c>
      <c r="G241" s="2">
        <v>0.66</v>
      </c>
      <c r="H241" s="2">
        <v>0.6</v>
      </c>
      <c r="I241" s="2">
        <v>0.56999999999999995</v>
      </c>
      <c r="J241" s="2">
        <v>0.56999999999999995</v>
      </c>
      <c r="K241" s="2">
        <v>0.59</v>
      </c>
      <c r="L241" s="2">
        <v>0.65</v>
      </c>
      <c r="M241" s="2">
        <v>0.7</v>
      </c>
      <c r="N241" s="2">
        <v>0.72</v>
      </c>
      <c r="O241" s="2">
        <v>0.72</v>
      </c>
      <c r="P241" s="2">
        <v>0.75</v>
      </c>
      <c r="Q241" s="2">
        <v>0.8</v>
      </c>
      <c r="R241" s="2">
        <v>0.9</v>
      </c>
      <c r="S241" s="2">
        <v>1.05</v>
      </c>
      <c r="T241" s="2">
        <v>1.25</v>
      </c>
      <c r="U241" s="2">
        <v>1.5</v>
      </c>
      <c r="V241" s="2">
        <v>1.76</v>
      </c>
      <c r="W241" s="2">
        <v>1.98</v>
      </c>
      <c r="X241" s="2">
        <v>2.0499999999999998</v>
      </c>
      <c r="Y241" s="2">
        <v>1.92</v>
      </c>
      <c r="Z241" s="2">
        <v>1.73</v>
      </c>
      <c r="AA241" s="2">
        <v>1.58</v>
      </c>
      <c r="AB241" s="2">
        <v>1.31</v>
      </c>
      <c r="AC241" s="2">
        <v>1.03</v>
      </c>
    </row>
    <row r="242" spans="1:29" x14ac:dyDescent="0.2">
      <c r="A242" s="6">
        <v>42257</v>
      </c>
      <c r="B242" s="15">
        <v>0</v>
      </c>
      <c r="C242" s="15">
        <f t="shared" si="8"/>
        <v>0</v>
      </c>
      <c r="D242" s="15">
        <f t="shared" si="9"/>
        <v>0</v>
      </c>
      <c r="E242" s="2">
        <v>0</v>
      </c>
      <c r="F242" s="2">
        <v>0.56999999999999995</v>
      </c>
      <c r="G242" s="2">
        <v>0.51</v>
      </c>
      <c r="H242" s="2">
        <v>0.49</v>
      </c>
      <c r="I242" s="2">
        <v>0.48</v>
      </c>
      <c r="J242" s="2">
        <v>0.49</v>
      </c>
      <c r="K242" s="2">
        <v>0.54</v>
      </c>
      <c r="L242" s="2">
        <v>0.66</v>
      </c>
      <c r="M242" s="2">
        <v>0.72</v>
      </c>
      <c r="N242" s="2">
        <v>0.69</v>
      </c>
      <c r="O242" s="2">
        <v>0.66</v>
      </c>
      <c r="P242" s="2">
        <v>0.65</v>
      </c>
      <c r="Q242" s="2">
        <v>0.63</v>
      </c>
      <c r="R242" s="2">
        <v>0.6</v>
      </c>
      <c r="S242" s="2">
        <v>0.59</v>
      </c>
      <c r="T242" s="2">
        <v>0.57999999999999996</v>
      </c>
      <c r="U242" s="2">
        <v>0.61</v>
      </c>
      <c r="V242" s="2">
        <v>0.66</v>
      </c>
      <c r="W242" s="2">
        <v>0.74</v>
      </c>
      <c r="X242" s="2">
        <v>0.8</v>
      </c>
      <c r="Y242" s="2">
        <v>0.86</v>
      </c>
      <c r="Z242" s="2">
        <v>0.95</v>
      </c>
      <c r="AA242" s="2">
        <v>0.94</v>
      </c>
      <c r="AB242" s="2">
        <v>0.81</v>
      </c>
      <c r="AC242" s="2">
        <v>0.66</v>
      </c>
    </row>
    <row r="243" spans="1:29" x14ac:dyDescent="0.2">
      <c r="A243" s="6">
        <v>42257</v>
      </c>
      <c r="B243" s="15">
        <v>0</v>
      </c>
      <c r="C243" s="15">
        <f t="shared" si="8"/>
        <v>0</v>
      </c>
      <c r="D243" s="15">
        <f t="shared" si="9"/>
        <v>0</v>
      </c>
      <c r="E243" s="2">
        <v>1</v>
      </c>
      <c r="F243" s="2">
        <v>0.84</v>
      </c>
      <c r="G243" s="2">
        <v>0.72</v>
      </c>
      <c r="H243" s="2">
        <v>0.65</v>
      </c>
      <c r="I243" s="2">
        <v>0.61</v>
      </c>
      <c r="J243" s="2">
        <v>0.6</v>
      </c>
      <c r="K243" s="2">
        <v>0.62</v>
      </c>
      <c r="L243" s="2">
        <v>0.68</v>
      </c>
      <c r="M243" s="2">
        <v>0.73</v>
      </c>
      <c r="N243" s="2">
        <v>0.75</v>
      </c>
      <c r="O243" s="2">
        <v>0.78</v>
      </c>
      <c r="P243" s="2">
        <v>0.84</v>
      </c>
      <c r="Q243" s="2">
        <v>0.95</v>
      </c>
      <c r="R243" s="2">
        <v>1.1000000000000001</v>
      </c>
      <c r="S243" s="2">
        <v>1.3</v>
      </c>
      <c r="T243" s="2">
        <v>1.54</v>
      </c>
      <c r="U243" s="2">
        <v>1.79</v>
      </c>
      <c r="V243" s="2">
        <v>2.0099999999999998</v>
      </c>
      <c r="W243" s="2">
        <v>2.1800000000000002</v>
      </c>
      <c r="X243" s="2">
        <v>2.21</v>
      </c>
      <c r="Y243" s="2">
        <v>2.06</v>
      </c>
      <c r="Z243" s="2">
        <v>1.83</v>
      </c>
      <c r="AA243" s="2">
        <v>1.66</v>
      </c>
      <c r="AB243" s="2">
        <v>1.37</v>
      </c>
      <c r="AC243" s="2">
        <v>1.08</v>
      </c>
    </row>
    <row r="244" spans="1:29" x14ac:dyDescent="0.2">
      <c r="A244" s="6">
        <v>42258</v>
      </c>
      <c r="B244" s="15">
        <v>0</v>
      </c>
      <c r="C244" s="15">
        <f t="shared" si="8"/>
        <v>0</v>
      </c>
      <c r="D244" s="15">
        <f t="shared" si="9"/>
        <v>0</v>
      </c>
      <c r="E244" s="2">
        <v>0</v>
      </c>
      <c r="F244" s="2">
        <v>0.56000000000000005</v>
      </c>
      <c r="G244" s="2">
        <v>0.51</v>
      </c>
      <c r="H244" s="2">
        <v>0.48</v>
      </c>
      <c r="I244" s="2">
        <v>0.47</v>
      </c>
      <c r="J244" s="2">
        <v>0.48</v>
      </c>
      <c r="K244" s="2">
        <v>0.54</v>
      </c>
      <c r="L244" s="2">
        <v>0.65</v>
      </c>
      <c r="M244" s="2">
        <v>0.73</v>
      </c>
      <c r="N244" s="2">
        <v>0.71</v>
      </c>
      <c r="O244" s="2">
        <v>0.71</v>
      </c>
      <c r="P244" s="2">
        <v>0.68</v>
      </c>
      <c r="Q244" s="2">
        <v>0.64</v>
      </c>
      <c r="R244" s="2">
        <v>0.61</v>
      </c>
      <c r="S244" s="2">
        <v>0.59</v>
      </c>
      <c r="T244" s="2">
        <v>0.59</v>
      </c>
      <c r="U244" s="2">
        <v>0.62</v>
      </c>
      <c r="V244" s="2">
        <v>0.66</v>
      </c>
      <c r="W244" s="2">
        <v>0.74</v>
      </c>
      <c r="X244" s="2">
        <v>0.8</v>
      </c>
      <c r="Y244" s="2">
        <v>0.83</v>
      </c>
      <c r="Z244" s="2">
        <v>0.91</v>
      </c>
      <c r="AA244" s="2">
        <v>0.91</v>
      </c>
      <c r="AB244" s="2">
        <v>0.81</v>
      </c>
      <c r="AC244" s="2">
        <v>0.68</v>
      </c>
    </row>
    <row r="245" spans="1:29" x14ac:dyDescent="0.2">
      <c r="A245" s="6">
        <v>42258</v>
      </c>
      <c r="B245" s="15">
        <v>0</v>
      </c>
      <c r="C245" s="15">
        <f t="shared" si="8"/>
        <v>0</v>
      </c>
      <c r="D245" s="15">
        <f t="shared" si="9"/>
        <v>0</v>
      </c>
      <c r="E245" s="2">
        <v>1</v>
      </c>
      <c r="F245" s="2">
        <v>0.89</v>
      </c>
      <c r="G245" s="2">
        <v>0.76</v>
      </c>
      <c r="H245" s="2">
        <v>0.68</v>
      </c>
      <c r="I245" s="2">
        <v>0.63</v>
      </c>
      <c r="J245" s="2">
        <v>0.61</v>
      </c>
      <c r="K245" s="2">
        <v>0.63</v>
      </c>
      <c r="L245" s="2">
        <v>0.69</v>
      </c>
      <c r="M245" s="2">
        <v>0.74</v>
      </c>
      <c r="N245" s="2">
        <v>0.78</v>
      </c>
      <c r="O245" s="2">
        <v>0.82</v>
      </c>
      <c r="P245" s="2">
        <v>0.88</v>
      </c>
      <c r="Q245" s="2">
        <v>0.99</v>
      </c>
      <c r="R245" s="2">
        <v>1.1499999999999999</v>
      </c>
      <c r="S245" s="2">
        <v>1.35</v>
      </c>
      <c r="T245" s="2">
        <v>1.59</v>
      </c>
      <c r="U245" s="2">
        <v>1.86</v>
      </c>
      <c r="V245" s="2">
        <v>2.09</v>
      </c>
      <c r="W245" s="2">
        <v>2.25</v>
      </c>
      <c r="X245" s="2">
        <v>2.2599999999999998</v>
      </c>
      <c r="Y245" s="2">
        <v>2.08</v>
      </c>
      <c r="Z245" s="2">
        <v>1.85</v>
      </c>
      <c r="AA245" s="2">
        <v>1.67</v>
      </c>
      <c r="AB245" s="2">
        <v>1.4</v>
      </c>
      <c r="AC245" s="2">
        <v>1.1299999999999999</v>
      </c>
    </row>
    <row r="246" spans="1:29" x14ac:dyDescent="0.2">
      <c r="A246" s="6">
        <v>42259</v>
      </c>
      <c r="B246" s="15">
        <v>0</v>
      </c>
      <c r="C246" s="15">
        <f t="shared" si="8"/>
        <v>1</v>
      </c>
      <c r="D246" s="15">
        <f t="shared" si="9"/>
        <v>0</v>
      </c>
      <c r="E246" s="2">
        <v>0</v>
      </c>
      <c r="F246" s="2">
        <v>0.6</v>
      </c>
      <c r="G246" s="2">
        <v>0.54</v>
      </c>
      <c r="H246" s="2">
        <v>0.5</v>
      </c>
      <c r="I246" s="2">
        <v>0.48</v>
      </c>
      <c r="J246" s="2">
        <v>0.48</v>
      </c>
      <c r="K246" s="2">
        <v>0.5</v>
      </c>
      <c r="L246" s="2">
        <v>0.55000000000000004</v>
      </c>
      <c r="M246" s="2">
        <v>0.63</v>
      </c>
      <c r="N246" s="2">
        <v>0.7</v>
      </c>
      <c r="O246" s="2">
        <v>0.75</v>
      </c>
      <c r="P246" s="2">
        <v>0.77</v>
      </c>
      <c r="Q246" s="2">
        <v>0.76</v>
      </c>
      <c r="R246" s="2">
        <v>0.76</v>
      </c>
      <c r="S246" s="2">
        <v>0.76</v>
      </c>
      <c r="T246" s="2">
        <v>0.78</v>
      </c>
      <c r="U246" s="2">
        <v>0.82</v>
      </c>
      <c r="V246" s="2">
        <v>0.9</v>
      </c>
      <c r="W246" s="2">
        <v>0.99</v>
      </c>
      <c r="X246" s="2">
        <v>1.05</v>
      </c>
      <c r="Y246" s="2">
        <v>1.06</v>
      </c>
      <c r="Z246" s="2">
        <v>1.1100000000000001</v>
      </c>
      <c r="AA246" s="2">
        <v>1.07</v>
      </c>
      <c r="AB246" s="2">
        <v>0.89</v>
      </c>
      <c r="AC246" s="2">
        <v>0.71</v>
      </c>
    </row>
    <row r="247" spans="1:29" x14ac:dyDescent="0.2">
      <c r="A247" s="6">
        <v>42259</v>
      </c>
      <c r="B247" s="15">
        <v>0</v>
      </c>
      <c r="C247" s="15">
        <f t="shared" si="8"/>
        <v>1</v>
      </c>
      <c r="D247" s="15">
        <f t="shared" si="9"/>
        <v>0</v>
      </c>
      <c r="E247" s="2">
        <v>1</v>
      </c>
      <c r="F247" s="2">
        <v>1.01</v>
      </c>
      <c r="G247" s="2">
        <v>0.86</v>
      </c>
      <c r="H247" s="2">
        <v>0.78</v>
      </c>
      <c r="I247" s="2">
        <v>0.72</v>
      </c>
      <c r="J247" s="2">
        <v>0.7</v>
      </c>
      <c r="K247" s="2">
        <v>0.72</v>
      </c>
      <c r="L247" s="2">
        <v>0.78</v>
      </c>
      <c r="M247" s="2">
        <v>0.86</v>
      </c>
      <c r="N247" s="2">
        <v>0.95</v>
      </c>
      <c r="O247" s="2">
        <v>1.06</v>
      </c>
      <c r="P247" s="2">
        <v>1.25</v>
      </c>
      <c r="Q247" s="2">
        <v>1.5</v>
      </c>
      <c r="R247" s="2">
        <v>1.76</v>
      </c>
      <c r="S247" s="2">
        <v>2.02</v>
      </c>
      <c r="T247" s="2">
        <v>2.27</v>
      </c>
      <c r="U247" s="2">
        <v>2.4900000000000002</v>
      </c>
      <c r="V247" s="2">
        <v>2.67</v>
      </c>
      <c r="W247" s="2">
        <v>2.8</v>
      </c>
      <c r="X247" s="2">
        <v>2.79</v>
      </c>
      <c r="Y247" s="2">
        <v>2.56</v>
      </c>
      <c r="Z247" s="2">
        <v>2.2599999999999998</v>
      </c>
      <c r="AA247" s="2">
        <v>2.0099999999999998</v>
      </c>
      <c r="AB247" s="2">
        <v>1.63</v>
      </c>
      <c r="AC247" s="2">
        <v>1.29</v>
      </c>
    </row>
    <row r="248" spans="1:29" x14ac:dyDescent="0.2">
      <c r="A248" s="6">
        <v>42260</v>
      </c>
      <c r="B248" s="15">
        <v>0</v>
      </c>
      <c r="C248" s="15">
        <f t="shared" si="8"/>
        <v>1</v>
      </c>
      <c r="D248" s="15">
        <f t="shared" si="9"/>
        <v>0</v>
      </c>
      <c r="E248" s="2">
        <v>0</v>
      </c>
      <c r="F248" s="2">
        <v>0.59</v>
      </c>
      <c r="G248" s="2">
        <v>0.53</v>
      </c>
      <c r="H248" s="2">
        <v>0.49</v>
      </c>
      <c r="I248" s="2">
        <v>0.48</v>
      </c>
      <c r="J248" s="2">
        <v>0.49</v>
      </c>
      <c r="K248" s="2">
        <v>0.54</v>
      </c>
      <c r="L248" s="2">
        <v>0.65</v>
      </c>
      <c r="M248" s="2">
        <v>0.71</v>
      </c>
      <c r="N248" s="2">
        <v>0.67</v>
      </c>
      <c r="O248" s="2">
        <v>0.65</v>
      </c>
      <c r="P248" s="2">
        <v>0.62</v>
      </c>
      <c r="Q248" s="2">
        <v>0.6</v>
      </c>
      <c r="R248" s="2">
        <v>0.59</v>
      </c>
      <c r="S248" s="2">
        <v>0.6</v>
      </c>
      <c r="T248" s="2">
        <v>0.62</v>
      </c>
      <c r="U248" s="2">
        <v>0.68</v>
      </c>
      <c r="V248" s="2">
        <v>0.77</v>
      </c>
      <c r="W248" s="2">
        <v>0.88</v>
      </c>
      <c r="X248" s="2">
        <v>0.97</v>
      </c>
      <c r="Y248" s="2">
        <v>0.99</v>
      </c>
      <c r="Z248" s="2">
        <v>1.05</v>
      </c>
      <c r="AA248" s="2">
        <v>1.03</v>
      </c>
      <c r="AB248" s="2">
        <v>0.87</v>
      </c>
      <c r="AC248" s="2">
        <v>0.69</v>
      </c>
    </row>
    <row r="249" spans="1:29" x14ac:dyDescent="0.2">
      <c r="A249" s="6">
        <v>42260</v>
      </c>
      <c r="B249" s="15">
        <v>0</v>
      </c>
      <c r="C249" s="15">
        <f t="shared" si="8"/>
        <v>1</v>
      </c>
      <c r="D249" s="15">
        <f t="shared" si="9"/>
        <v>0</v>
      </c>
      <c r="E249" s="2">
        <v>1</v>
      </c>
      <c r="F249" s="2">
        <v>1.05</v>
      </c>
      <c r="G249" s="2">
        <v>0.9</v>
      </c>
      <c r="H249" s="2">
        <v>0.8</v>
      </c>
      <c r="I249" s="2">
        <v>0.74</v>
      </c>
      <c r="J249" s="2">
        <v>0.71</v>
      </c>
      <c r="K249" s="2">
        <v>0.72</v>
      </c>
      <c r="L249" s="2">
        <v>0.77</v>
      </c>
      <c r="M249" s="2">
        <v>0.83</v>
      </c>
      <c r="N249" s="2">
        <v>0.88</v>
      </c>
      <c r="O249" s="2">
        <v>0.94</v>
      </c>
      <c r="P249" s="2">
        <v>1.05</v>
      </c>
      <c r="Q249" s="2">
        <v>1.19</v>
      </c>
      <c r="R249" s="2">
        <v>1.36</v>
      </c>
      <c r="S249" s="2">
        <v>1.57</v>
      </c>
      <c r="T249" s="2">
        <v>1.78</v>
      </c>
      <c r="U249" s="2">
        <v>1.98</v>
      </c>
      <c r="V249" s="2">
        <v>2.17</v>
      </c>
      <c r="W249" s="2">
        <v>2.27</v>
      </c>
      <c r="X249" s="2">
        <v>2.23</v>
      </c>
      <c r="Y249" s="2">
        <v>2.0299999999999998</v>
      </c>
      <c r="Z249" s="2">
        <v>1.82</v>
      </c>
      <c r="AA249" s="2">
        <v>1.65</v>
      </c>
      <c r="AB249" s="2">
        <v>1.36</v>
      </c>
      <c r="AC249" s="2">
        <v>1.0900000000000001</v>
      </c>
    </row>
    <row r="250" spans="1:29" x14ac:dyDescent="0.2">
      <c r="A250" s="6">
        <v>42261</v>
      </c>
      <c r="B250" s="15">
        <v>0</v>
      </c>
      <c r="C250" s="15">
        <f t="shared" si="8"/>
        <v>0</v>
      </c>
      <c r="D250" s="15">
        <f t="shared" si="9"/>
        <v>0</v>
      </c>
      <c r="E250" s="2">
        <v>0</v>
      </c>
      <c r="F250" s="2">
        <v>0.57999999999999996</v>
      </c>
      <c r="G250" s="2">
        <v>0.52</v>
      </c>
      <c r="H250" s="2">
        <v>0.49</v>
      </c>
      <c r="I250" s="2">
        <v>0.48</v>
      </c>
      <c r="J250" s="2">
        <v>0.5</v>
      </c>
      <c r="K250" s="2">
        <v>0.54</v>
      </c>
      <c r="L250" s="2">
        <v>0.65</v>
      </c>
      <c r="M250" s="2">
        <v>0.71</v>
      </c>
      <c r="N250" s="2">
        <v>0.67</v>
      </c>
      <c r="O250" s="2">
        <v>0.64</v>
      </c>
      <c r="P250" s="2">
        <v>0.61</v>
      </c>
      <c r="Q250" s="2">
        <v>0.59</v>
      </c>
      <c r="R250" s="2">
        <v>0.57999999999999996</v>
      </c>
      <c r="S250" s="2">
        <v>0.59</v>
      </c>
      <c r="T250" s="2">
        <v>0.63</v>
      </c>
      <c r="U250" s="2">
        <v>0.69</v>
      </c>
      <c r="V250" s="2">
        <v>0.79</v>
      </c>
      <c r="W250" s="2">
        <v>0.91</v>
      </c>
      <c r="X250" s="2">
        <v>0.99</v>
      </c>
      <c r="Y250" s="2">
        <v>1</v>
      </c>
      <c r="Z250" s="2">
        <v>1.06</v>
      </c>
      <c r="AA250" s="2">
        <v>1.06</v>
      </c>
      <c r="AB250" s="2">
        <v>0.89</v>
      </c>
      <c r="AC250" s="2">
        <v>0.71</v>
      </c>
    </row>
    <row r="251" spans="1:29" x14ac:dyDescent="0.2">
      <c r="A251" s="6">
        <v>42261</v>
      </c>
      <c r="B251" s="15">
        <v>0</v>
      </c>
      <c r="C251" s="15">
        <f t="shared" si="8"/>
        <v>0</v>
      </c>
      <c r="D251" s="15">
        <f t="shared" si="9"/>
        <v>0</v>
      </c>
      <c r="E251" s="2">
        <v>1</v>
      </c>
      <c r="F251" s="2">
        <v>0.89</v>
      </c>
      <c r="G251" s="2">
        <v>0.77</v>
      </c>
      <c r="H251" s="2">
        <v>0.69</v>
      </c>
      <c r="I251" s="2">
        <v>0.65</v>
      </c>
      <c r="J251" s="2">
        <v>0.63</v>
      </c>
      <c r="K251" s="2">
        <v>0.65</v>
      </c>
      <c r="L251" s="2">
        <v>0.71</v>
      </c>
      <c r="M251" s="2">
        <v>0.76</v>
      </c>
      <c r="N251" s="2">
        <v>0.79</v>
      </c>
      <c r="O251" s="2">
        <v>0.81</v>
      </c>
      <c r="P251" s="2">
        <v>0.86</v>
      </c>
      <c r="Q251" s="2">
        <v>0.94</v>
      </c>
      <c r="R251" s="2">
        <v>1.05</v>
      </c>
      <c r="S251" s="2">
        <v>1.17</v>
      </c>
      <c r="T251" s="2">
        <v>1.3</v>
      </c>
      <c r="U251" s="2">
        <v>1.46</v>
      </c>
      <c r="V251" s="2">
        <v>1.59</v>
      </c>
      <c r="W251" s="2">
        <v>1.69</v>
      </c>
      <c r="X251" s="2">
        <v>1.67</v>
      </c>
      <c r="Y251" s="2">
        <v>1.52</v>
      </c>
      <c r="Z251" s="2">
        <v>1.4</v>
      </c>
      <c r="AA251" s="2">
        <v>1.32</v>
      </c>
      <c r="AB251" s="2">
        <v>1.1100000000000001</v>
      </c>
      <c r="AC251" s="2">
        <v>0.89</v>
      </c>
    </row>
    <row r="252" spans="1:29" x14ac:dyDescent="0.2">
      <c r="A252" s="6">
        <v>42262</v>
      </c>
      <c r="B252" s="15">
        <v>0</v>
      </c>
      <c r="C252" s="15">
        <f t="shared" si="8"/>
        <v>0</v>
      </c>
      <c r="D252" s="15">
        <f t="shared" si="9"/>
        <v>0</v>
      </c>
      <c r="E252" s="2">
        <v>0</v>
      </c>
      <c r="F252" s="2">
        <v>0.59</v>
      </c>
      <c r="G252" s="2">
        <v>0.53</v>
      </c>
      <c r="H252" s="2">
        <v>0.5</v>
      </c>
      <c r="I252" s="2">
        <v>0.49</v>
      </c>
      <c r="J252" s="2">
        <v>0.5</v>
      </c>
      <c r="K252" s="2">
        <v>0.54</v>
      </c>
      <c r="L252" s="2">
        <v>0.64</v>
      </c>
      <c r="M252" s="2">
        <v>0.7</v>
      </c>
      <c r="N252" s="2">
        <v>0.66</v>
      </c>
      <c r="O252" s="2">
        <v>0.62</v>
      </c>
      <c r="P252" s="2">
        <v>0.61</v>
      </c>
      <c r="Q252" s="2">
        <v>0.61</v>
      </c>
      <c r="R252" s="2">
        <v>0.63</v>
      </c>
      <c r="S252" s="2">
        <v>0.65</v>
      </c>
      <c r="T252" s="2">
        <v>0.68</v>
      </c>
      <c r="U252" s="2">
        <v>0.75</v>
      </c>
      <c r="V252" s="2">
        <v>0.86</v>
      </c>
      <c r="W252" s="2">
        <v>0.98</v>
      </c>
      <c r="X252" s="2">
        <v>1.05</v>
      </c>
      <c r="Y252" s="2">
        <v>1.07</v>
      </c>
      <c r="Z252" s="2">
        <v>1.1100000000000001</v>
      </c>
      <c r="AA252" s="2">
        <v>1.1000000000000001</v>
      </c>
      <c r="AB252" s="2">
        <v>0.92</v>
      </c>
      <c r="AC252" s="2">
        <v>0.74</v>
      </c>
    </row>
    <row r="253" spans="1:29" x14ac:dyDescent="0.2">
      <c r="A253" s="6">
        <v>42262</v>
      </c>
      <c r="B253" s="15">
        <v>0</v>
      </c>
      <c r="C253" s="15">
        <f t="shared" si="8"/>
        <v>0</v>
      </c>
      <c r="D253" s="15">
        <f t="shared" si="9"/>
        <v>0</v>
      </c>
      <c r="E253" s="2">
        <v>1</v>
      </c>
      <c r="F253" s="2">
        <v>0.74</v>
      </c>
      <c r="G253" s="2">
        <v>0.65</v>
      </c>
      <c r="H253" s="2">
        <v>0.6</v>
      </c>
      <c r="I253" s="2">
        <v>0.56999999999999995</v>
      </c>
      <c r="J253" s="2">
        <v>0.56999999999999995</v>
      </c>
      <c r="K253" s="2">
        <v>0.59</v>
      </c>
      <c r="L253" s="2">
        <v>0.65</v>
      </c>
      <c r="M253" s="2">
        <v>0.7</v>
      </c>
      <c r="N253" s="2">
        <v>0.72</v>
      </c>
      <c r="O253" s="2">
        <v>0.72</v>
      </c>
      <c r="P253" s="2">
        <v>0.72</v>
      </c>
      <c r="Q253" s="2">
        <v>0.75</v>
      </c>
      <c r="R253" s="2">
        <v>0.8</v>
      </c>
      <c r="S253" s="2">
        <v>0.87</v>
      </c>
      <c r="T253" s="2">
        <v>0.97</v>
      </c>
      <c r="U253" s="2">
        <v>1.1100000000000001</v>
      </c>
      <c r="V253" s="2">
        <v>1.27</v>
      </c>
      <c r="W253" s="2">
        <v>1.43</v>
      </c>
      <c r="X253" s="2">
        <v>1.48</v>
      </c>
      <c r="Y253" s="2">
        <v>1.4</v>
      </c>
      <c r="Z253" s="2">
        <v>1.33</v>
      </c>
      <c r="AA253" s="2">
        <v>1.27</v>
      </c>
      <c r="AB253" s="2">
        <v>1.08</v>
      </c>
      <c r="AC253" s="2">
        <v>0.88</v>
      </c>
    </row>
    <row r="254" spans="1:29" x14ac:dyDescent="0.2">
      <c r="A254" s="6">
        <v>42263</v>
      </c>
      <c r="B254" s="15">
        <v>0</v>
      </c>
      <c r="C254" s="15">
        <f t="shared" si="8"/>
        <v>0</v>
      </c>
      <c r="D254" s="15">
        <f t="shared" si="9"/>
        <v>0</v>
      </c>
      <c r="E254" s="2">
        <v>0</v>
      </c>
      <c r="F254" s="2">
        <v>0.62</v>
      </c>
      <c r="G254" s="2">
        <v>0.55000000000000004</v>
      </c>
      <c r="H254" s="2">
        <v>0.52</v>
      </c>
      <c r="I254" s="2">
        <v>0.5</v>
      </c>
      <c r="J254" s="2">
        <v>0.51</v>
      </c>
      <c r="K254" s="2">
        <v>0.55000000000000004</v>
      </c>
      <c r="L254" s="2">
        <v>0.65</v>
      </c>
      <c r="M254" s="2">
        <v>0.72</v>
      </c>
      <c r="N254" s="2">
        <v>0.69</v>
      </c>
      <c r="O254" s="2">
        <v>0.67</v>
      </c>
      <c r="P254" s="2">
        <v>0.65</v>
      </c>
      <c r="Q254" s="2">
        <v>0.66</v>
      </c>
      <c r="R254" s="2">
        <v>0.68</v>
      </c>
      <c r="S254" s="2">
        <v>0.74</v>
      </c>
      <c r="T254" s="2">
        <v>0.8</v>
      </c>
      <c r="U254" s="2">
        <v>0.91</v>
      </c>
      <c r="V254" s="2">
        <v>1.02</v>
      </c>
      <c r="W254" s="2">
        <v>1.1399999999999999</v>
      </c>
      <c r="X254" s="2">
        <v>1.2</v>
      </c>
      <c r="Y254" s="2">
        <v>1.18</v>
      </c>
      <c r="Z254" s="2">
        <v>1.17</v>
      </c>
      <c r="AA254" s="2">
        <v>1.1399999999999999</v>
      </c>
      <c r="AB254" s="2">
        <v>0.99</v>
      </c>
      <c r="AC254" s="2">
        <v>0.81</v>
      </c>
    </row>
    <row r="255" spans="1:29" x14ac:dyDescent="0.2">
      <c r="A255" s="6">
        <v>42263</v>
      </c>
      <c r="B255" s="15">
        <v>0</v>
      </c>
      <c r="C255" s="15">
        <f t="shared" si="8"/>
        <v>0</v>
      </c>
      <c r="D255" s="15">
        <f t="shared" si="9"/>
        <v>0</v>
      </c>
      <c r="E255" s="2">
        <v>1</v>
      </c>
      <c r="F255" s="2">
        <v>0.73</v>
      </c>
      <c r="G255" s="2">
        <v>0.64</v>
      </c>
      <c r="H255" s="2">
        <v>0.59</v>
      </c>
      <c r="I255" s="2">
        <v>0.56000000000000005</v>
      </c>
      <c r="J255" s="2">
        <v>0.56000000000000005</v>
      </c>
      <c r="K255" s="2">
        <v>0.57999999999999996</v>
      </c>
      <c r="L255" s="2">
        <v>0.64</v>
      </c>
      <c r="M255" s="2">
        <v>0.69</v>
      </c>
      <c r="N255" s="2">
        <v>0.71</v>
      </c>
      <c r="O255" s="2">
        <v>0.72</v>
      </c>
      <c r="P255" s="2">
        <v>0.73</v>
      </c>
      <c r="Q255" s="2">
        <v>0.76</v>
      </c>
      <c r="R255" s="2">
        <v>0.83</v>
      </c>
      <c r="S255" s="2">
        <v>0.92</v>
      </c>
      <c r="T255" s="2">
        <v>1.05</v>
      </c>
      <c r="U255" s="2">
        <v>1.23</v>
      </c>
      <c r="V255" s="2">
        <v>1.42</v>
      </c>
      <c r="W255" s="2">
        <v>1.58</v>
      </c>
      <c r="X255" s="2">
        <v>1.63</v>
      </c>
      <c r="Y255" s="2">
        <v>1.53</v>
      </c>
      <c r="Z255" s="2">
        <v>1.4</v>
      </c>
      <c r="AA255" s="2">
        <v>1.32</v>
      </c>
      <c r="AB255" s="2">
        <v>1.1399999999999999</v>
      </c>
      <c r="AC255" s="2">
        <v>0.93</v>
      </c>
    </row>
    <row r="256" spans="1:29" x14ac:dyDescent="0.2">
      <c r="A256" s="6">
        <v>42264</v>
      </c>
      <c r="B256" s="15">
        <v>0</v>
      </c>
      <c r="C256" s="15">
        <f t="shared" si="8"/>
        <v>0</v>
      </c>
      <c r="D256" s="15">
        <f t="shared" si="9"/>
        <v>0</v>
      </c>
      <c r="E256" s="2">
        <v>0</v>
      </c>
      <c r="F256" s="2">
        <v>0.62</v>
      </c>
      <c r="G256" s="2">
        <v>0.55000000000000004</v>
      </c>
      <c r="H256" s="2">
        <v>0.51</v>
      </c>
      <c r="I256" s="2">
        <v>0.5</v>
      </c>
      <c r="J256" s="2">
        <v>0.51</v>
      </c>
      <c r="K256" s="2">
        <v>0.55000000000000004</v>
      </c>
      <c r="L256" s="2">
        <v>0.64</v>
      </c>
      <c r="M256" s="2">
        <v>0.7</v>
      </c>
      <c r="N256" s="2">
        <v>0.68</v>
      </c>
      <c r="O256" s="2">
        <v>0.65</v>
      </c>
      <c r="P256" s="2">
        <v>0.64</v>
      </c>
      <c r="Q256" s="2">
        <v>0.64</v>
      </c>
      <c r="R256" s="2">
        <v>0.65</v>
      </c>
      <c r="S256" s="2">
        <v>0.65</v>
      </c>
      <c r="T256" s="2">
        <v>0.68</v>
      </c>
      <c r="U256" s="2">
        <v>0.75</v>
      </c>
      <c r="V256" s="2">
        <v>0.85</v>
      </c>
      <c r="W256" s="2">
        <v>0.98</v>
      </c>
      <c r="X256" s="2">
        <v>1.06</v>
      </c>
      <c r="Y256" s="2">
        <v>1.07</v>
      </c>
      <c r="Z256" s="2">
        <v>1.1000000000000001</v>
      </c>
      <c r="AA256" s="2">
        <v>1.08</v>
      </c>
      <c r="AB256" s="2">
        <v>0.92</v>
      </c>
      <c r="AC256" s="2">
        <v>0.74</v>
      </c>
    </row>
    <row r="257" spans="1:29" x14ac:dyDescent="0.2">
      <c r="A257" s="6">
        <v>42264</v>
      </c>
      <c r="B257" s="15">
        <v>0</v>
      </c>
      <c r="C257" s="15">
        <f t="shared" si="8"/>
        <v>0</v>
      </c>
      <c r="D257" s="15">
        <f t="shared" si="9"/>
        <v>0</v>
      </c>
      <c r="E257" s="2">
        <v>1</v>
      </c>
      <c r="F257" s="2">
        <v>0.78</v>
      </c>
      <c r="G257" s="2">
        <v>0.68</v>
      </c>
      <c r="H257" s="2">
        <v>0.62</v>
      </c>
      <c r="I257" s="2">
        <v>0.57999999999999996</v>
      </c>
      <c r="J257" s="2">
        <v>0.57999999999999996</v>
      </c>
      <c r="K257" s="2">
        <v>0.6</v>
      </c>
      <c r="L257" s="2">
        <v>0.66</v>
      </c>
      <c r="M257" s="2">
        <v>0.71</v>
      </c>
      <c r="N257" s="2">
        <v>0.74</v>
      </c>
      <c r="O257" s="2">
        <v>0.76</v>
      </c>
      <c r="P257" s="2">
        <v>0.8</v>
      </c>
      <c r="Q257" s="2">
        <v>0.89</v>
      </c>
      <c r="R257" s="2">
        <v>1.02</v>
      </c>
      <c r="S257" s="2">
        <v>1.2</v>
      </c>
      <c r="T257" s="2">
        <v>1.42</v>
      </c>
      <c r="U257" s="2">
        <v>1.7</v>
      </c>
      <c r="V257" s="2">
        <v>1.98</v>
      </c>
      <c r="W257" s="2">
        <v>2.2000000000000002</v>
      </c>
      <c r="X257" s="2">
        <v>2.2799999999999998</v>
      </c>
      <c r="Y257" s="2">
        <v>2.12</v>
      </c>
      <c r="Z257" s="2">
        <v>1.88</v>
      </c>
      <c r="AA257" s="2">
        <v>1.68</v>
      </c>
      <c r="AB257" s="2">
        <v>1.36</v>
      </c>
      <c r="AC257" s="2">
        <v>1.07</v>
      </c>
    </row>
    <row r="258" spans="1:29" x14ac:dyDescent="0.2">
      <c r="A258" s="6">
        <v>42265</v>
      </c>
      <c r="B258" s="15">
        <v>0</v>
      </c>
      <c r="C258" s="15">
        <f t="shared" si="8"/>
        <v>0</v>
      </c>
      <c r="D258" s="15">
        <f t="shared" si="9"/>
        <v>0</v>
      </c>
      <c r="E258" s="2">
        <v>0</v>
      </c>
      <c r="F258" s="2">
        <v>0.61</v>
      </c>
      <c r="G258" s="2">
        <v>0.54</v>
      </c>
      <c r="H258" s="2">
        <v>0.51</v>
      </c>
      <c r="I258" s="2">
        <v>0.5</v>
      </c>
      <c r="J258" s="2">
        <v>0.5</v>
      </c>
      <c r="K258" s="2">
        <v>0.55000000000000004</v>
      </c>
      <c r="L258" s="2">
        <v>0.64</v>
      </c>
      <c r="M258" s="2">
        <v>0.69</v>
      </c>
      <c r="N258" s="2">
        <v>0.67</v>
      </c>
      <c r="O258" s="2">
        <v>0.65</v>
      </c>
      <c r="P258" s="2">
        <v>0.63</v>
      </c>
      <c r="Q258" s="2">
        <v>0.62</v>
      </c>
      <c r="R258" s="2">
        <v>0.62</v>
      </c>
      <c r="S258" s="2">
        <v>0.64</v>
      </c>
      <c r="T258" s="2">
        <v>0.68</v>
      </c>
      <c r="U258" s="2">
        <v>0.78</v>
      </c>
      <c r="V258" s="2">
        <v>0.89</v>
      </c>
      <c r="W258" s="2">
        <v>1.01</v>
      </c>
      <c r="X258" s="2">
        <v>1.08</v>
      </c>
      <c r="Y258" s="2">
        <v>1.08</v>
      </c>
      <c r="Z258" s="2">
        <v>1.1200000000000001</v>
      </c>
      <c r="AA258" s="2">
        <v>1.1000000000000001</v>
      </c>
      <c r="AB258" s="2">
        <v>0.94</v>
      </c>
      <c r="AC258" s="2">
        <v>0.74</v>
      </c>
    </row>
    <row r="259" spans="1:29" x14ac:dyDescent="0.2">
      <c r="A259" s="6">
        <v>42265</v>
      </c>
      <c r="B259" s="15">
        <v>0</v>
      </c>
      <c r="C259" s="15">
        <f t="shared" si="8"/>
        <v>0</v>
      </c>
      <c r="D259" s="15">
        <f t="shared" si="9"/>
        <v>0</v>
      </c>
      <c r="E259" s="2">
        <v>1</v>
      </c>
      <c r="F259" s="2">
        <v>1.1399999999999999</v>
      </c>
      <c r="G259" s="2">
        <v>0.96</v>
      </c>
      <c r="H259" s="2">
        <v>0.85</v>
      </c>
      <c r="I259" s="2">
        <v>0.77</v>
      </c>
      <c r="J259" s="2">
        <v>0.73</v>
      </c>
      <c r="K259" s="2">
        <v>0.73</v>
      </c>
      <c r="L259" s="2">
        <v>0.78</v>
      </c>
      <c r="M259" s="2">
        <v>0.84</v>
      </c>
      <c r="N259" s="2">
        <v>0.89</v>
      </c>
      <c r="O259" s="2">
        <v>0.96</v>
      </c>
      <c r="P259" s="2">
        <v>1.07</v>
      </c>
      <c r="Q259" s="2">
        <v>1.25</v>
      </c>
      <c r="R259" s="2">
        <v>1.48</v>
      </c>
      <c r="S259" s="2">
        <v>1.75</v>
      </c>
      <c r="T259" s="2">
        <v>2.04</v>
      </c>
      <c r="U259" s="2">
        <v>2.31</v>
      </c>
      <c r="V259" s="2">
        <v>2.54</v>
      </c>
      <c r="W259" s="2">
        <v>2.68</v>
      </c>
      <c r="X259" s="2">
        <v>2.66</v>
      </c>
      <c r="Y259" s="2">
        <v>2.46</v>
      </c>
      <c r="Z259" s="2">
        <v>2.23</v>
      </c>
      <c r="AA259" s="2">
        <v>1.99</v>
      </c>
      <c r="AB259" s="2">
        <v>1.64</v>
      </c>
      <c r="AC259" s="2">
        <v>1.31</v>
      </c>
    </row>
    <row r="260" spans="1:29" x14ac:dyDescent="0.2">
      <c r="A260" s="6">
        <v>42266</v>
      </c>
      <c r="B260" s="15">
        <v>0</v>
      </c>
      <c r="C260" s="15">
        <f t="shared" si="8"/>
        <v>1</v>
      </c>
      <c r="D260" s="15">
        <f t="shared" si="9"/>
        <v>0</v>
      </c>
      <c r="E260" s="2">
        <v>0</v>
      </c>
      <c r="F260" s="2">
        <v>0.63</v>
      </c>
      <c r="G260" s="2">
        <v>0.56000000000000005</v>
      </c>
      <c r="H260" s="2">
        <v>0.52</v>
      </c>
      <c r="I260" s="2">
        <v>0.51</v>
      </c>
      <c r="J260" s="2">
        <v>0.51</v>
      </c>
      <c r="K260" s="2">
        <v>0.56000000000000005</v>
      </c>
      <c r="L260" s="2">
        <v>0.64</v>
      </c>
      <c r="M260" s="2">
        <v>0.7</v>
      </c>
      <c r="N260" s="2">
        <v>0.67</v>
      </c>
      <c r="O260" s="2">
        <v>0.64</v>
      </c>
      <c r="P260" s="2">
        <v>0.62</v>
      </c>
      <c r="Q260" s="2">
        <v>0.62</v>
      </c>
      <c r="R260" s="2">
        <v>0.64</v>
      </c>
      <c r="S260" s="2">
        <v>0.67</v>
      </c>
      <c r="T260" s="2">
        <v>0.74</v>
      </c>
      <c r="U260" s="2">
        <v>0.82</v>
      </c>
      <c r="V260" s="2">
        <v>0.91</v>
      </c>
      <c r="W260" s="2">
        <v>0.98</v>
      </c>
      <c r="X260" s="2">
        <v>1</v>
      </c>
      <c r="Y260" s="2">
        <v>1</v>
      </c>
      <c r="Z260" s="2">
        <v>1.04</v>
      </c>
      <c r="AA260" s="2">
        <v>1.02</v>
      </c>
      <c r="AB260" s="2">
        <v>0.87</v>
      </c>
      <c r="AC260" s="2">
        <v>0.71</v>
      </c>
    </row>
    <row r="261" spans="1:29" x14ac:dyDescent="0.2">
      <c r="A261" s="6">
        <v>42266</v>
      </c>
      <c r="B261" s="15">
        <v>0</v>
      </c>
      <c r="C261" s="15">
        <f t="shared" si="8"/>
        <v>1</v>
      </c>
      <c r="D261" s="15">
        <f t="shared" si="9"/>
        <v>0</v>
      </c>
      <c r="E261" s="2">
        <v>1</v>
      </c>
      <c r="F261" s="2">
        <v>1.08</v>
      </c>
      <c r="G261" s="2">
        <v>0.93</v>
      </c>
      <c r="H261" s="2">
        <v>0.83</v>
      </c>
      <c r="I261" s="2">
        <v>0.76</v>
      </c>
      <c r="J261" s="2">
        <v>0.73</v>
      </c>
      <c r="K261" s="2">
        <v>0.74</v>
      </c>
      <c r="L261" s="2">
        <v>0.79</v>
      </c>
      <c r="M261" s="2">
        <v>0.85</v>
      </c>
      <c r="N261" s="2">
        <v>0.9</v>
      </c>
      <c r="O261" s="2">
        <v>0.95</v>
      </c>
      <c r="P261" s="2">
        <v>1.04</v>
      </c>
      <c r="Q261" s="2">
        <v>1.17</v>
      </c>
      <c r="R261" s="2">
        <v>1.32</v>
      </c>
      <c r="S261" s="2">
        <v>1.49</v>
      </c>
      <c r="T261" s="2">
        <v>1.68</v>
      </c>
      <c r="U261" s="2">
        <v>1.89</v>
      </c>
      <c r="V261" s="2">
        <v>2.0699999999999998</v>
      </c>
      <c r="W261" s="2">
        <v>2.2000000000000002</v>
      </c>
      <c r="X261" s="2">
        <v>2.1800000000000002</v>
      </c>
      <c r="Y261" s="2">
        <v>1.99</v>
      </c>
      <c r="Z261" s="2">
        <v>1.8</v>
      </c>
      <c r="AA261" s="2">
        <v>1.63</v>
      </c>
      <c r="AB261" s="2">
        <v>1.38</v>
      </c>
      <c r="AC261" s="2">
        <v>1.1299999999999999</v>
      </c>
    </row>
    <row r="262" spans="1:29" x14ac:dyDescent="0.2">
      <c r="A262" s="6">
        <v>42267</v>
      </c>
      <c r="B262" s="15">
        <v>0</v>
      </c>
      <c r="C262" s="15">
        <f t="shared" si="8"/>
        <v>1</v>
      </c>
      <c r="D262" s="15">
        <f t="shared" si="9"/>
        <v>0</v>
      </c>
      <c r="E262" s="2">
        <v>0</v>
      </c>
      <c r="F262" s="2">
        <v>0.59</v>
      </c>
      <c r="G262" s="2">
        <v>0.54</v>
      </c>
      <c r="H262" s="2">
        <v>0.51</v>
      </c>
      <c r="I262" s="2">
        <v>0.5</v>
      </c>
      <c r="J262" s="2">
        <v>0.5</v>
      </c>
      <c r="K262" s="2">
        <v>0.55000000000000004</v>
      </c>
      <c r="L262" s="2">
        <v>0.64</v>
      </c>
      <c r="M262" s="2">
        <v>0.7</v>
      </c>
      <c r="N262" s="2">
        <v>0.67</v>
      </c>
      <c r="O262" s="2">
        <v>0.63</v>
      </c>
      <c r="P262" s="2">
        <v>0.61</v>
      </c>
      <c r="Q262" s="2">
        <v>0.61</v>
      </c>
      <c r="R262" s="2">
        <v>0.61</v>
      </c>
      <c r="S262" s="2">
        <v>0.63</v>
      </c>
      <c r="T262" s="2">
        <v>0.68</v>
      </c>
      <c r="U262" s="2">
        <v>0.75</v>
      </c>
      <c r="V262" s="2">
        <v>0.86</v>
      </c>
      <c r="W262" s="2">
        <v>0.98</v>
      </c>
      <c r="X262" s="2">
        <v>1.05</v>
      </c>
      <c r="Y262" s="2">
        <v>1.06</v>
      </c>
      <c r="Z262" s="2">
        <v>1.08</v>
      </c>
      <c r="AA262" s="2">
        <v>1.0900000000000001</v>
      </c>
      <c r="AB262" s="2">
        <v>0.93</v>
      </c>
      <c r="AC262" s="2">
        <v>0.75</v>
      </c>
    </row>
    <row r="263" spans="1:29" x14ac:dyDescent="0.2">
      <c r="A263" s="6">
        <v>42267</v>
      </c>
      <c r="B263" s="15">
        <v>0</v>
      </c>
      <c r="C263" s="15">
        <f t="shared" si="8"/>
        <v>1</v>
      </c>
      <c r="D263" s="15">
        <f t="shared" si="9"/>
        <v>0</v>
      </c>
      <c r="E263" s="2">
        <v>1</v>
      </c>
      <c r="F263" s="2">
        <v>0.84</v>
      </c>
      <c r="G263" s="2">
        <v>0.73</v>
      </c>
      <c r="H263" s="2">
        <v>0.66</v>
      </c>
      <c r="I263" s="2">
        <v>0.62</v>
      </c>
      <c r="J263" s="2">
        <v>0.61</v>
      </c>
      <c r="K263" s="2">
        <v>0.63</v>
      </c>
      <c r="L263" s="2">
        <v>0.68</v>
      </c>
      <c r="M263" s="2">
        <v>0.73</v>
      </c>
      <c r="N263" s="2">
        <v>0.76</v>
      </c>
      <c r="O263" s="2">
        <v>0.77</v>
      </c>
      <c r="P263" s="2">
        <v>0.8</v>
      </c>
      <c r="Q263" s="2">
        <v>0.86</v>
      </c>
      <c r="R263" s="2">
        <v>0.96</v>
      </c>
      <c r="S263" s="2">
        <v>1.0900000000000001</v>
      </c>
      <c r="T263" s="2">
        <v>1.24</v>
      </c>
      <c r="U263" s="2">
        <v>1.44</v>
      </c>
      <c r="V263" s="2">
        <v>1.64</v>
      </c>
      <c r="W263" s="2">
        <v>1.79</v>
      </c>
      <c r="X263" s="2">
        <v>1.81</v>
      </c>
      <c r="Y263" s="2">
        <v>1.66</v>
      </c>
      <c r="Z263" s="2">
        <v>1.54</v>
      </c>
      <c r="AA263" s="2">
        <v>1.42</v>
      </c>
      <c r="AB263" s="2">
        <v>1.17</v>
      </c>
      <c r="AC263" s="2">
        <v>0.93</v>
      </c>
    </row>
    <row r="264" spans="1:29" x14ac:dyDescent="0.2">
      <c r="A264" s="6">
        <v>42268</v>
      </c>
      <c r="B264" s="15">
        <v>0</v>
      </c>
      <c r="C264" s="15">
        <f t="shared" si="8"/>
        <v>0</v>
      </c>
      <c r="D264" s="15">
        <f t="shared" si="9"/>
        <v>0</v>
      </c>
      <c r="E264" s="2">
        <v>0</v>
      </c>
      <c r="F264" s="2">
        <v>0.63</v>
      </c>
      <c r="G264" s="2">
        <v>0.56000000000000005</v>
      </c>
      <c r="H264" s="2">
        <v>0.53</v>
      </c>
      <c r="I264" s="2">
        <v>0.51</v>
      </c>
      <c r="J264" s="2">
        <v>0.51</v>
      </c>
      <c r="K264" s="2">
        <v>0.56000000000000005</v>
      </c>
      <c r="L264" s="2">
        <v>0.64</v>
      </c>
      <c r="M264" s="2">
        <v>0.7</v>
      </c>
      <c r="N264" s="2">
        <v>0.68</v>
      </c>
      <c r="O264" s="2">
        <v>0.67</v>
      </c>
      <c r="P264" s="2">
        <v>0.67</v>
      </c>
      <c r="Q264" s="2">
        <v>0.68</v>
      </c>
      <c r="R264" s="2">
        <v>0.72</v>
      </c>
      <c r="S264" s="2">
        <v>0.77</v>
      </c>
      <c r="T264" s="2">
        <v>0.85</v>
      </c>
      <c r="U264" s="2">
        <v>0.98</v>
      </c>
      <c r="V264" s="2">
        <v>1.1100000000000001</v>
      </c>
      <c r="W264" s="2">
        <v>1.21</v>
      </c>
      <c r="X264" s="2">
        <v>1.24</v>
      </c>
      <c r="Y264" s="2">
        <v>1.2</v>
      </c>
      <c r="Z264" s="2">
        <v>1.17</v>
      </c>
      <c r="AA264" s="2">
        <v>1.1499999999999999</v>
      </c>
      <c r="AB264" s="2">
        <v>1.01</v>
      </c>
      <c r="AC264" s="2">
        <v>0.84</v>
      </c>
    </row>
    <row r="265" spans="1:29" x14ac:dyDescent="0.2">
      <c r="A265" s="6">
        <v>42268</v>
      </c>
      <c r="B265" s="15">
        <v>0</v>
      </c>
      <c r="C265" s="15">
        <f t="shared" si="8"/>
        <v>0</v>
      </c>
      <c r="D265" s="15">
        <f t="shared" si="9"/>
        <v>0</v>
      </c>
      <c r="E265" s="2">
        <v>1</v>
      </c>
      <c r="F265" s="2">
        <v>0.77</v>
      </c>
      <c r="G265" s="2">
        <v>0.67</v>
      </c>
      <c r="H265" s="2">
        <v>0.61</v>
      </c>
      <c r="I265" s="2">
        <v>0.57999999999999996</v>
      </c>
      <c r="J265" s="2">
        <v>0.57999999999999996</v>
      </c>
      <c r="K265" s="2">
        <v>0.6</v>
      </c>
      <c r="L265" s="2">
        <v>0.66</v>
      </c>
      <c r="M265" s="2">
        <v>0.71</v>
      </c>
      <c r="N265" s="2">
        <v>0.72</v>
      </c>
      <c r="O265" s="2">
        <v>0.73</v>
      </c>
      <c r="P265" s="2">
        <v>0.75</v>
      </c>
      <c r="Q265" s="2">
        <v>0.79</v>
      </c>
      <c r="R265" s="2">
        <v>0.84</v>
      </c>
      <c r="S265" s="2">
        <v>0.85</v>
      </c>
      <c r="T265" s="2">
        <v>0.88</v>
      </c>
      <c r="U265" s="2">
        <v>0.92</v>
      </c>
      <c r="V265" s="2">
        <v>1</v>
      </c>
      <c r="W265" s="2">
        <v>1.1200000000000001</v>
      </c>
      <c r="X265" s="2">
        <v>1.1599999999999999</v>
      </c>
      <c r="Y265" s="2">
        <v>1.1399999999999999</v>
      </c>
      <c r="Z265" s="2">
        <v>1.17</v>
      </c>
      <c r="AA265" s="2">
        <v>1.1599999999999999</v>
      </c>
      <c r="AB265" s="2">
        <v>1</v>
      </c>
      <c r="AC265" s="2">
        <v>0.82</v>
      </c>
    </row>
    <row r="266" spans="1:29" x14ac:dyDescent="0.2">
      <c r="A266" s="6">
        <v>42269</v>
      </c>
      <c r="B266" s="15">
        <v>0</v>
      </c>
      <c r="C266" s="15">
        <f t="shared" si="8"/>
        <v>0</v>
      </c>
      <c r="D266" s="15">
        <f t="shared" si="9"/>
        <v>0</v>
      </c>
      <c r="E266" s="2">
        <v>0</v>
      </c>
      <c r="F266" s="2">
        <v>0.89</v>
      </c>
      <c r="G266" s="2">
        <v>0.76</v>
      </c>
      <c r="H266" s="2">
        <v>0.69</v>
      </c>
      <c r="I266" s="2">
        <v>0.64</v>
      </c>
      <c r="J266" s="2">
        <v>0.62</v>
      </c>
      <c r="K266" s="2">
        <v>0.64</v>
      </c>
      <c r="L266" s="2">
        <v>0.72</v>
      </c>
      <c r="M266" s="2">
        <v>0.79</v>
      </c>
      <c r="N266" s="2">
        <v>0.84</v>
      </c>
      <c r="O266" s="2">
        <v>0.91</v>
      </c>
      <c r="P266" s="2">
        <v>1.03</v>
      </c>
      <c r="Q266" s="2">
        <v>1.22</v>
      </c>
      <c r="R266" s="2">
        <v>1.45</v>
      </c>
      <c r="S266" s="2">
        <v>1.72</v>
      </c>
      <c r="T266" s="2">
        <v>2.0099999999999998</v>
      </c>
      <c r="U266" s="2">
        <v>2.3199999999999998</v>
      </c>
      <c r="V266" s="2">
        <v>2.62</v>
      </c>
      <c r="W266" s="2">
        <v>2.83</v>
      </c>
      <c r="X266" s="2">
        <v>2.92</v>
      </c>
      <c r="Y266" s="2">
        <v>2.82</v>
      </c>
      <c r="Z266" s="2">
        <v>2.58</v>
      </c>
      <c r="AA266" s="2">
        <v>2.33</v>
      </c>
      <c r="AB266" s="2">
        <v>1.87</v>
      </c>
      <c r="AC266" s="2">
        <v>1.45</v>
      </c>
    </row>
    <row r="267" spans="1:29" x14ac:dyDescent="0.2">
      <c r="A267" s="6">
        <v>42269</v>
      </c>
      <c r="B267" s="15">
        <v>0</v>
      </c>
      <c r="C267" s="15">
        <f t="shared" si="8"/>
        <v>0</v>
      </c>
      <c r="D267" s="15">
        <f t="shared" si="9"/>
        <v>0</v>
      </c>
      <c r="E267" s="2">
        <v>1</v>
      </c>
      <c r="F267" s="2">
        <v>0.7</v>
      </c>
      <c r="G267" s="2">
        <v>0.62</v>
      </c>
      <c r="H267" s="2">
        <v>0.56999999999999995</v>
      </c>
      <c r="I267" s="2">
        <v>0.55000000000000004</v>
      </c>
      <c r="J267" s="2">
        <v>0.55000000000000004</v>
      </c>
      <c r="K267" s="2">
        <v>0.57999999999999996</v>
      </c>
      <c r="L267" s="2">
        <v>0.64</v>
      </c>
      <c r="M267" s="2">
        <v>0.69</v>
      </c>
      <c r="N267" s="2">
        <v>0.7</v>
      </c>
      <c r="O267" s="2">
        <v>0.69</v>
      </c>
      <c r="P267" s="2">
        <v>0.7</v>
      </c>
      <c r="Q267" s="2">
        <v>0.72</v>
      </c>
      <c r="R267" s="2">
        <v>0.77</v>
      </c>
      <c r="S267" s="2">
        <v>0.85</v>
      </c>
      <c r="T267" s="2">
        <v>0.98</v>
      </c>
      <c r="U267" s="2">
        <v>1.17</v>
      </c>
      <c r="V267" s="2">
        <v>1.37</v>
      </c>
      <c r="W267" s="2">
        <v>1.56</v>
      </c>
      <c r="X267" s="2">
        <v>1.64</v>
      </c>
      <c r="Y267" s="2">
        <v>1.58</v>
      </c>
      <c r="Z267" s="2">
        <v>1.51</v>
      </c>
      <c r="AA267" s="2">
        <v>1.42</v>
      </c>
      <c r="AB267" s="2">
        <v>1.19</v>
      </c>
      <c r="AC267" s="2">
        <v>0.96</v>
      </c>
    </row>
    <row r="268" spans="1:29" x14ac:dyDescent="0.2">
      <c r="A268" s="6">
        <v>42270</v>
      </c>
      <c r="B268" s="15">
        <v>0</v>
      </c>
      <c r="C268" s="15">
        <f t="shared" si="8"/>
        <v>0</v>
      </c>
      <c r="D268" s="15">
        <f t="shared" si="9"/>
        <v>0</v>
      </c>
      <c r="E268" s="2">
        <v>0</v>
      </c>
      <c r="F268" s="2">
        <v>1.18</v>
      </c>
      <c r="G268" s="2">
        <v>0.98</v>
      </c>
      <c r="H268" s="2">
        <v>0.86</v>
      </c>
      <c r="I268" s="2">
        <v>0.77</v>
      </c>
      <c r="J268" s="2">
        <v>0.73</v>
      </c>
      <c r="K268" s="2">
        <v>0.73</v>
      </c>
      <c r="L268" s="2">
        <v>0.79</v>
      </c>
      <c r="M268" s="2">
        <v>0.86</v>
      </c>
      <c r="N268" s="2">
        <v>0.89</v>
      </c>
      <c r="O268" s="2">
        <v>0.94</v>
      </c>
      <c r="P268" s="2">
        <v>1.01</v>
      </c>
      <c r="Q268" s="2">
        <v>1.1000000000000001</v>
      </c>
      <c r="R268" s="2">
        <v>1.2</v>
      </c>
      <c r="S268" s="2">
        <v>1.29</v>
      </c>
      <c r="T268" s="2">
        <v>1.38</v>
      </c>
      <c r="U268" s="2">
        <v>1.43</v>
      </c>
      <c r="V268" s="2">
        <v>1.49</v>
      </c>
      <c r="W268" s="2">
        <v>1.5</v>
      </c>
      <c r="X268" s="2">
        <v>1.45</v>
      </c>
      <c r="Y268" s="2">
        <v>1.36</v>
      </c>
      <c r="Z268" s="2">
        <v>1.34</v>
      </c>
      <c r="AA268" s="2">
        <v>1.31</v>
      </c>
      <c r="AB268" s="2">
        <v>1.1399999999999999</v>
      </c>
      <c r="AC268" s="2">
        <v>0.92</v>
      </c>
    </row>
    <row r="269" spans="1:29" x14ac:dyDescent="0.2">
      <c r="A269" s="6">
        <v>42270</v>
      </c>
      <c r="B269" s="15">
        <v>0</v>
      </c>
      <c r="C269" s="15">
        <f t="shared" si="8"/>
        <v>0</v>
      </c>
      <c r="D269" s="15">
        <f t="shared" si="9"/>
        <v>0</v>
      </c>
      <c r="E269" s="2">
        <v>1</v>
      </c>
      <c r="F269" s="2">
        <v>0.79</v>
      </c>
      <c r="G269" s="2">
        <v>0.69</v>
      </c>
      <c r="H269" s="2">
        <v>0.63</v>
      </c>
      <c r="I269" s="2">
        <v>0.6</v>
      </c>
      <c r="J269" s="2">
        <v>0.59</v>
      </c>
      <c r="K269" s="2">
        <v>0.62</v>
      </c>
      <c r="L269" s="2">
        <v>0.68</v>
      </c>
      <c r="M269" s="2">
        <v>0.73</v>
      </c>
      <c r="N269" s="2">
        <v>0.75</v>
      </c>
      <c r="O269" s="2">
        <v>0.77</v>
      </c>
      <c r="P269" s="2">
        <v>0.8</v>
      </c>
      <c r="Q269" s="2">
        <v>0.86</v>
      </c>
      <c r="R269" s="2">
        <v>0.95</v>
      </c>
      <c r="S269" s="2">
        <v>1.05</v>
      </c>
      <c r="T269" s="2">
        <v>1.17</v>
      </c>
      <c r="U269" s="2">
        <v>1.29</v>
      </c>
      <c r="V269" s="2">
        <v>1.41</v>
      </c>
      <c r="W269" s="2">
        <v>1.5</v>
      </c>
      <c r="X269" s="2">
        <v>1.54</v>
      </c>
      <c r="Y269" s="2">
        <v>1.5</v>
      </c>
      <c r="Z269" s="2">
        <v>1.47</v>
      </c>
      <c r="AA269" s="2">
        <v>1.39</v>
      </c>
      <c r="AB269" s="2">
        <v>1.18</v>
      </c>
      <c r="AC269" s="2">
        <v>0.96</v>
      </c>
    </row>
    <row r="270" spans="1:29" x14ac:dyDescent="0.2">
      <c r="A270" s="6">
        <v>42271</v>
      </c>
      <c r="B270" s="15">
        <v>1</v>
      </c>
      <c r="C270" s="15">
        <f t="shared" si="8"/>
        <v>0</v>
      </c>
      <c r="D270" s="15">
        <f t="shared" si="9"/>
        <v>0</v>
      </c>
      <c r="E270" s="2">
        <v>0</v>
      </c>
      <c r="F270" s="2">
        <v>0.78</v>
      </c>
      <c r="G270" s="2">
        <v>0.69</v>
      </c>
      <c r="H270" s="2">
        <v>0.64</v>
      </c>
      <c r="I270" s="2">
        <v>0.62</v>
      </c>
      <c r="J270" s="2">
        <v>0.61</v>
      </c>
      <c r="K270" s="2">
        <v>0.65</v>
      </c>
      <c r="L270" s="2">
        <v>0.72</v>
      </c>
      <c r="M270" s="2">
        <v>0.8</v>
      </c>
      <c r="N270" s="2">
        <v>0.81</v>
      </c>
      <c r="O270" s="2">
        <v>0.82</v>
      </c>
      <c r="P270" s="2">
        <v>0.85</v>
      </c>
      <c r="Q270" s="2">
        <v>0.88</v>
      </c>
      <c r="R270" s="2">
        <v>0.91</v>
      </c>
      <c r="S270" s="2">
        <v>0.95</v>
      </c>
      <c r="T270" s="2">
        <v>0.99</v>
      </c>
      <c r="U270" s="2">
        <v>1.03</v>
      </c>
      <c r="V270" s="2">
        <v>1.1100000000000001</v>
      </c>
      <c r="W270" s="2">
        <v>1.19</v>
      </c>
      <c r="X270" s="2">
        <v>1.23</v>
      </c>
      <c r="Y270" s="2">
        <v>1.19</v>
      </c>
      <c r="Z270" s="2">
        <v>1.19</v>
      </c>
      <c r="AA270" s="2">
        <v>1.19</v>
      </c>
      <c r="AB270" s="2">
        <v>1.04</v>
      </c>
      <c r="AC270" s="2">
        <v>0.85</v>
      </c>
    </row>
    <row r="271" spans="1:29" x14ac:dyDescent="0.2">
      <c r="A271" s="6">
        <v>42271</v>
      </c>
      <c r="B271" s="15">
        <v>1</v>
      </c>
      <c r="C271" s="15">
        <f t="shared" si="8"/>
        <v>0</v>
      </c>
      <c r="D271" s="15">
        <f t="shared" si="9"/>
        <v>0</v>
      </c>
      <c r="E271" s="2">
        <v>1</v>
      </c>
      <c r="F271" s="2">
        <v>0.8</v>
      </c>
      <c r="G271" s="2">
        <v>0.7</v>
      </c>
      <c r="H271" s="2">
        <v>0.64</v>
      </c>
      <c r="I271" s="2">
        <v>0.61</v>
      </c>
      <c r="J271" s="2">
        <v>0.6</v>
      </c>
      <c r="K271" s="2">
        <v>0.62</v>
      </c>
      <c r="L271" s="2">
        <v>0.68</v>
      </c>
      <c r="M271" s="2">
        <v>0.73</v>
      </c>
      <c r="N271" s="2">
        <v>0.76</v>
      </c>
      <c r="O271" s="2">
        <v>0.78</v>
      </c>
      <c r="P271" s="2">
        <v>0.82</v>
      </c>
      <c r="Q271" s="2">
        <v>0.88</v>
      </c>
      <c r="R271" s="2">
        <v>0.98</v>
      </c>
      <c r="S271" s="2">
        <v>1.1000000000000001</v>
      </c>
      <c r="T271" s="2">
        <v>1.27</v>
      </c>
      <c r="U271" s="2">
        <v>1.46</v>
      </c>
      <c r="V271" s="2">
        <v>1.64</v>
      </c>
      <c r="W271" s="2">
        <v>1.76</v>
      </c>
      <c r="X271" s="2">
        <v>1.75</v>
      </c>
      <c r="Y271" s="2">
        <v>1.6</v>
      </c>
      <c r="Z271" s="2">
        <v>1.47</v>
      </c>
      <c r="AA271" s="2">
        <v>1.37</v>
      </c>
      <c r="AB271" s="2">
        <v>1.17</v>
      </c>
      <c r="AC271" s="2">
        <v>0.95</v>
      </c>
    </row>
    <row r="272" spans="1:29" x14ac:dyDescent="0.2">
      <c r="A272" s="6">
        <v>42272</v>
      </c>
      <c r="B272" s="15">
        <v>0</v>
      </c>
      <c r="C272" s="15">
        <f t="shared" si="8"/>
        <v>0</v>
      </c>
      <c r="D272" s="15">
        <f t="shared" si="9"/>
        <v>0</v>
      </c>
      <c r="E272" s="2">
        <v>0</v>
      </c>
      <c r="F272" s="2">
        <v>0.69</v>
      </c>
      <c r="G272" s="2">
        <v>0.61</v>
      </c>
      <c r="H272" s="2">
        <v>0.56999999999999995</v>
      </c>
      <c r="I272" s="2">
        <v>0.55000000000000004</v>
      </c>
      <c r="J272" s="2">
        <v>0.55000000000000004</v>
      </c>
      <c r="K272" s="2">
        <v>0.59</v>
      </c>
      <c r="L272" s="2">
        <v>0.66</v>
      </c>
      <c r="M272" s="2">
        <v>0.71</v>
      </c>
      <c r="N272" s="2">
        <v>0.72</v>
      </c>
      <c r="O272" s="2">
        <v>0.74</v>
      </c>
      <c r="P272" s="2">
        <v>0.77</v>
      </c>
      <c r="Q272" s="2">
        <v>0.85</v>
      </c>
      <c r="R272" s="2">
        <v>0.96</v>
      </c>
      <c r="S272" s="2">
        <v>1.1100000000000001</v>
      </c>
      <c r="T272" s="2">
        <v>1.33</v>
      </c>
      <c r="U272" s="2">
        <v>1.56</v>
      </c>
      <c r="V272" s="2">
        <v>1.81</v>
      </c>
      <c r="W272" s="2">
        <v>2.0099999999999998</v>
      </c>
      <c r="X272" s="2">
        <v>2.0699999999999998</v>
      </c>
      <c r="Y272" s="2">
        <v>1.97</v>
      </c>
      <c r="Z272" s="2">
        <v>1.79</v>
      </c>
      <c r="AA272" s="2">
        <v>1.65</v>
      </c>
      <c r="AB272" s="2">
        <v>1.37</v>
      </c>
      <c r="AC272" s="2">
        <v>1.0900000000000001</v>
      </c>
    </row>
    <row r="273" spans="1:29" x14ac:dyDescent="0.2">
      <c r="A273" s="6">
        <v>42272</v>
      </c>
      <c r="B273" s="15">
        <v>0</v>
      </c>
      <c r="C273" s="15">
        <f t="shared" si="8"/>
        <v>0</v>
      </c>
      <c r="D273" s="15">
        <f t="shared" si="9"/>
        <v>0</v>
      </c>
      <c r="E273" s="2">
        <v>1</v>
      </c>
      <c r="F273" s="2">
        <v>0.82</v>
      </c>
      <c r="G273" s="2">
        <v>0.71</v>
      </c>
      <c r="H273" s="2">
        <v>0.65</v>
      </c>
      <c r="I273" s="2">
        <v>0.61</v>
      </c>
      <c r="J273" s="2">
        <v>0.6</v>
      </c>
      <c r="K273" s="2">
        <v>0.62</v>
      </c>
      <c r="L273" s="2">
        <v>0.68</v>
      </c>
      <c r="M273" s="2">
        <v>0.73</v>
      </c>
      <c r="N273" s="2">
        <v>0.75</v>
      </c>
      <c r="O273" s="2">
        <v>0.76</v>
      </c>
      <c r="P273" s="2">
        <v>0.8</v>
      </c>
      <c r="Q273" s="2">
        <v>0.87</v>
      </c>
      <c r="R273" s="2">
        <v>0.97</v>
      </c>
      <c r="S273" s="2">
        <v>1.0900000000000001</v>
      </c>
      <c r="T273" s="2">
        <v>1.25</v>
      </c>
      <c r="U273" s="2">
        <v>1.43</v>
      </c>
      <c r="V273" s="2">
        <v>1.6</v>
      </c>
      <c r="W273" s="2">
        <v>1.73</v>
      </c>
      <c r="X273" s="2">
        <v>1.73</v>
      </c>
      <c r="Y273" s="2">
        <v>1.58</v>
      </c>
      <c r="Z273" s="2">
        <v>1.5</v>
      </c>
      <c r="AA273" s="2">
        <v>1.37</v>
      </c>
      <c r="AB273" s="2">
        <v>1.1399999999999999</v>
      </c>
      <c r="AC273" s="2">
        <v>0.91</v>
      </c>
    </row>
    <row r="274" spans="1:29" x14ac:dyDescent="0.2">
      <c r="A274" s="6">
        <v>42273</v>
      </c>
      <c r="B274" s="15">
        <v>0</v>
      </c>
      <c r="C274" s="15">
        <f t="shared" si="8"/>
        <v>1</v>
      </c>
      <c r="D274" s="15">
        <f t="shared" si="9"/>
        <v>0</v>
      </c>
      <c r="E274" s="2">
        <v>0</v>
      </c>
      <c r="F274" s="2">
        <v>0.89</v>
      </c>
      <c r="G274" s="2">
        <v>0.76</v>
      </c>
      <c r="H274" s="2">
        <v>0.68</v>
      </c>
      <c r="I274" s="2">
        <v>0.63</v>
      </c>
      <c r="J274" s="2">
        <v>0.62</v>
      </c>
      <c r="K274" s="2">
        <v>0.64</v>
      </c>
      <c r="L274" s="2">
        <v>0.7</v>
      </c>
      <c r="M274" s="2">
        <v>0.78</v>
      </c>
      <c r="N274" s="2">
        <v>0.83</v>
      </c>
      <c r="O274" s="2">
        <v>0.9</v>
      </c>
      <c r="P274" s="2">
        <v>0.99</v>
      </c>
      <c r="Q274" s="2">
        <v>1.1499999999999999</v>
      </c>
      <c r="R274" s="2">
        <v>1.35</v>
      </c>
      <c r="S274" s="2">
        <v>1.59</v>
      </c>
      <c r="T274" s="2">
        <v>1.86</v>
      </c>
      <c r="U274" s="2">
        <v>2.15</v>
      </c>
      <c r="V274" s="2">
        <v>2.4</v>
      </c>
      <c r="W274" s="2">
        <v>2.59</v>
      </c>
      <c r="X274" s="2">
        <v>2.6</v>
      </c>
      <c r="Y274" s="2">
        <v>2.44</v>
      </c>
      <c r="Z274" s="2">
        <v>2.15</v>
      </c>
      <c r="AA274" s="2">
        <v>1.95</v>
      </c>
      <c r="AB274" s="2">
        <v>1.63</v>
      </c>
      <c r="AC274" s="2">
        <v>1.3</v>
      </c>
    </row>
    <row r="275" spans="1:29" x14ac:dyDescent="0.2">
      <c r="A275" s="6">
        <v>42273</v>
      </c>
      <c r="B275" s="15">
        <v>0</v>
      </c>
      <c r="C275" s="15">
        <f t="shared" si="8"/>
        <v>1</v>
      </c>
      <c r="D275" s="15">
        <f t="shared" si="9"/>
        <v>0</v>
      </c>
      <c r="E275" s="2">
        <v>1</v>
      </c>
      <c r="F275" s="2">
        <v>0.76</v>
      </c>
      <c r="G275" s="2">
        <v>0.67</v>
      </c>
      <c r="H275" s="2">
        <v>0.61</v>
      </c>
      <c r="I275" s="2">
        <v>0.57999999999999996</v>
      </c>
      <c r="J275" s="2">
        <v>0.57999999999999996</v>
      </c>
      <c r="K275" s="2">
        <v>0.6</v>
      </c>
      <c r="L275" s="2">
        <v>0.67</v>
      </c>
      <c r="M275" s="2">
        <v>0.71</v>
      </c>
      <c r="N275" s="2">
        <v>0.72</v>
      </c>
      <c r="O275" s="2">
        <v>0.73</v>
      </c>
      <c r="P275" s="2">
        <v>0.74</v>
      </c>
      <c r="Q275" s="2">
        <v>0.78</v>
      </c>
      <c r="R275" s="2">
        <v>0.87</v>
      </c>
      <c r="S275" s="2">
        <v>0.97</v>
      </c>
      <c r="T275" s="2">
        <v>1.1200000000000001</v>
      </c>
      <c r="U275" s="2">
        <v>1.31</v>
      </c>
      <c r="V275" s="2">
        <v>1.51</v>
      </c>
      <c r="W275" s="2">
        <v>1.66</v>
      </c>
      <c r="X275" s="2">
        <v>1.69</v>
      </c>
      <c r="Y275" s="2">
        <v>1.56</v>
      </c>
      <c r="Z275" s="2">
        <v>1.47</v>
      </c>
      <c r="AA275" s="2">
        <v>1.36</v>
      </c>
      <c r="AB275" s="2">
        <v>1.1299999999999999</v>
      </c>
      <c r="AC275" s="2">
        <v>0.9</v>
      </c>
    </row>
    <row r="276" spans="1:29" x14ac:dyDescent="0.2">
      <c r="A276" s="6">
        <v>42274</v>
      </c>
      <c r="B276" s="15">
        <v>0</v>
      </c>
      <c r="C276" s="15">
        <f t="shared" si="8"/>
        <v>1</v>
      </c>
      <c r="D276" s="15">
        <f t="shared" si="9"/>
        <v>0</v>
      </c>
      <c r="E276" s="2">
        <v>0</v>
      </c>
      <c r="F276" s="2">
        <v>0.75</v>
      </c>
      <c r="G276" s="2">
        <v>0.65</v>
      </c>
      <c r="H276" s="2">
        <v>0.59</v>
      </c>
      <c r="I276" s="2">
        <v>0.56000000000000005</v>
      </c>
      <c r="J276" s="2">
        <v>0.55000000000000004</v>
      </c>
      <c r="K276" s="2">
        <v>0.57999999999999996</v>
      </c>
      <c r="L276" s="2">
        <v>0.65</v>
      </c>
      <c r="M276" s="2">
        <v>0.7</v>
      </c>
      <c r="N276" s="2">
        <v>0.72</v>
      </c>
      <c r="O276" s="2">
        <v>0.73</v>
      </c>
      <c r="P276" s="2">
        <v>0.74</v>
      </c>
      <c r="Q276" s="2">
        <v>0.79</v>
      </c>
      <c r="R276" s="2">
        <v>0.85</v>
      </c>
      <c r="S276" s="2">
        <v>0.94</v>
      </c>
      <c r="T276" s="2">
        <v>1.06</v>
      </c>
      <c r="U276" s="2">
        <v>1.21</v>
      </c>
      <c r="V276" s="2">
        <v>1.37</v>
      </c>
      <c r="W276" s="2">
        <v>1.53</v>
      </c>
      <c r="X276" s="2">
        <v>1.6</v>
      </c>
      <c r="Y276" s="2">
        <v>1.53</v>
      </c>
      <c r="Z276" s="2">
        <v>1.43</v>
      </c>
      <c r="AA276" s="2">
        <v>1.33</v>
      </c>
      <c r="AB276" s="2">
        <v>1.1100000000000001</v>
      </c>
      <c r="AC276" s="2">
        <v>0.87</v>
      </c>
    </row>
    <row r="277" spans="1:29" x14ac:dyDescent="0.2">
      <c r="A277" s="6">
        <v>42274</v>
      </c>
      <c r="B277" s="15">
        <v>0</v>
      </c>
      <c r="C277" s="15">
        <f t="shared" si="8"/>
        <v>1</v>
      </c>
      <c r="D277" s="15">
        <f t="shared" si="9"/>
        <v>0</v>
      </c>
      <c r="E277" s="2">
        <v>1</v>
      </c>
      <c r="F277" s="2">
        <v>0.75</v>
      </c>
      <c r="G277" s="2">
        <v>0.65</v>
      </c>
      <c r="H277" s="2">
        <v>0.6</v>
      </c>
      <c r="I277" s="2">
        <v>0.56999999999999995</v>
      </c>
      <c r="J277" s="2">
        <v>0.56999999999999995</v>
      </c>
      <c r="K277" s="2">
        <v>0.6</v>
      </c>
      <c r="L277" s="2">
        <v>0.67</v>
      </c>
      <c r="M277" s="2">
        <v>0.71</v>
      </c>
      <c r="N277" s="2">
        <v>0.71</v>
      </c>
      <c r="O277" s="2">
        <v>0.71</v>
      </c>
      <c r="P277" s="2">
        <v>0.73</v>
      </c>
      <c r="Q277" s="2">
        <v>0.77</v>
      </c>
      <c r="R277" s="2">
        <v>0.84</v>
      </c>
      <c r="S277" s="2">
        <v>0.95</v>
      </c>
      <c r="T277" s="2">
        <v>1.1100000000000001</v>
      </c>
      <c r="U277" s="2">
        <v>1.32</v>
      </c>
      <c r="V277" s="2">
        <v>1.54</v>
      </c>
      <c r="W277" s="2">
        <v>1.72</v>
      </c>
      <c r="X277" s="2">
        <v>1.77</v>
      </c>
      <c r="Y277" s="2">
        <v>1.65</v>
      </c>
      <c r="Z277" s="2">
        <v>1.56</v>
      </c>
      <c r="AA277" s="2">
        <v>1.43</v>
      </c>
      <c r="AB277" s="2">
        <v>1.19</v>
      </c>
      <c r="AC277" s="2">
        <v>0.94</v>
      </c>
    </row>
    <row r="278" spans="1:29" x14ac:dyDescent="0.2">
      <c r="A278" s="6">
        <v>42275</v>
      </c>
      <c r="B278" s="15">
        <v>0</v>
      </c>
      <c r="C278" s="15">
        <f t="shared" si="8"/>
        <v>0</v>
      </c>
      <c r="D278" s="15">
        <f t="shared" si="9"/>
        <v>0</v>
      </c>
      <c r="E278" s="2">
        <v>0</v>
      </c>
      <c r="F278" s="2">
        <v>0.72</v>
      </c>
      <c r="G278" s="2">
        <v>0.63</v>
      </c>
      <c r="H278" s="2">
        <v>0.56999999999999995</v>
      </c>
      <c r="I278" s="2">
        <v>0.55000000000000004</v>
      </c>
      <c r="J278" s="2">
        <v>0.55000000000000004</v>
      </c>
      <c r="K278" s="2">
        <v>0.56999999999999995</v>
      </c>
      <c r="L278" s="2">
        <v>0.64</v>
      </c>
      <c r="M278" s="2">
        <v>0.69</v>
      </c>
      <c r="N278" s="2">
        <v>0.7</v>
      </c>
      <c r="O278" s="2">
        <v>0.7</v>
      </c>
      <c r="P278" s="2">
        <v>0.71</v>
      </c>
      <c r="Q278" s="2">
        <v>0.75</v>
      </c>
      <c r="R278" s="2">
        <v>0.82</v>
      </c>
      <c r="S278" s="2">
        <v>0.93</v>
      </c>
      <c r="T278" s="2">
        <v>1.0900000000000001</v>
      </c>
      <c r="U278" s="2">
        <v>1.29</v>
      </c>
      <c r="V278" s="2">
        <v>1.52</v>
      </c>
      <c r="W278" s="2">
        <v>1.75</v>
      </c>
      <c r="X278" s="2">
        <v>1.85</v>
      </c>
      <c r="Y278" s="2">
        <v>1.75</v>
      </c>
      <c r="Z278" s="2">
        <v>1.6</v>
      </c>
      <c r="AA278" s="2">
        <v>1.47</v>
      </c>
      <c r="AB278" s="2">
        <v>1.22</v>
      </c>
      <c r="AC278" s="2">
        <v>0.95</v>
      </c>
    </row>
    <row r="279" spans="1:29" x14ac:dyDescent="0.2">
      <c r="A279" s="6">
        <v>42275</v>
      </c>
      <c r="B279" s="15">
        <v>0</v>
      </c>
      <c r="C279" s="15">
        <f t="shared" si="8"/>
        <v>0</v>
      </c>
      <c r="D279" s="15">
        <f t="shared" si="9"/>
        <v>0</v>
      </c>
      <c r="E279" s="2">
        <v>1</v>
      </c>
      <c r="F279" s="2">
        <v>0.78</v>
      </c>
      <c r="G279" s="2">
        <v>0.68</v>
      </c>
      <c r="H279" s="2">
        <v>0.62</v>
      </c>
      <c r="I279" s="2">
        <v>0.59</v>
      </c>
      <c r="J279" s="2">
        <v>0.57999999999999996</v>
      </c>
      <c r="K279" s="2">
        <v>0.61</v>
      </c>
      <c r="L279" s="2">
        <v>0.68</v>
      </c>
      <c r="M279" s="2">
        <v>0.73</v>
      </c>
      <c r="N279" s="2">
        <v>0.73</v>
      </c>
      <c r="O279" s="2">
        <v>0.74</v>
      </c>
      <c r="P279" s="2">
        <v>0.76</v>
      </c>
      <c r="Q279" s="2">
        <v>0.82</v>
      </c>
      <c r="R279" s="2">
        <v>0.93</v>
      </c>
      <c r="S279" s="2">
        <v>1.07</v>
      </c>
      <c r="T279" s="2">
        <v>1.25</v>
      </c>
      <c r="U279" s="2">
        <v>1.47</v>
      </c>
      <c r="V279" s="2">
        <v>1.69</v>
      </c>
      <c r="W279" s="2">
        <v>1.83</v>
      </c>
      <c r="X279" s="2">
        <v>1.83</v>
      </c>
      <c r="Y279" s="2">
        <v>1.68</v>
      </c>
      <c r="Z279" s="2">
        <v>1.57</v>
      </c>
      <c r="AA279" s="2">
        <v>1.44</v>
      </c>
      <c r="AB279" s="2">
        <v>1.19</v>
      </c>
      <c r="AC279" s="2">
        <v>0.95</v>
      </c>
    </row>
    <row r="280" spans="1:29" x14ac:dyDescent="0.2">
      <c r="A280" s="6">
        <v>42276</v>
      </c>
      <c r="B280" s="15">
        <v>0</v>
      </c>
      <c r="C280" s="15">
        <f t="shared" si="8"/>
        <v>0</v>
      </c>
      <c r="D280" s="15">
        <f t="shared" si="9"/>
        <v>0</v>
      </c>
      <c r="E280" s="2">
        <v>0</v>
      </c>
      <c r="F280" s="2">
        <v>0.77</v>
      </c>
      <c r="G280" s="2">
        <v>0.66</v>
      </c>
      <c r="H280" s="2">
        <v>0.6</v>
      </c>
      <c r="I280" s="2">
        <v>0.56999999999999995</v>
      </c>
      <c r="J280" s="2">
        <v>0.56000000000000005</v>
      </c>
      <c r="K280" s="2">
        <v>0.59</v>
      </c>
      <c r="L280" s="2">
        <v>0.65</v>
      </c>
      <c r="M280" s="2">
        <v>0.7</v>
      </c>
      <c r="N280" s="2">
        <v>0.72</v>
      </c>
      <c r="O280" s="2">
        <v>0.74</v>
      </c>
      <c r="P280" s="2">
        <v>0.77</v>
      </c>
      <c r="Q280" s="2">
        <v>0.85</v>
      </c>
      <c r="R280" s="2">
        <v>0.97</v>
      </c>
      <c r="S280" s="2">
        <v>1.1200000000000001</v>
      </c>
      <c r="T280" s="2">
        <v>1.33</v>
      </c>
      <c r="U280" s="2">
        <v>1.56</v>
      </c>
      <c r="V280" s="2">
        <v>1.82</v>
      </c>
      <c r="W280" s="2">
        <v>2.0499999999999998</v>
      </c>
      <c r="X280" s="2">
        <v>2.11</v>
      </c>
      <c r="Y280" s="2">
        <v>1.98</v>
      </c>
      <c r="Z280" s="2">
        <v>1.76</v>
      </c>
      <c r="AA280" s="2">
        <v>1.6</v>
      </c>
      <c r="AB280" s="2">
        <v>1.3</v>
      </c>
      <c r="AC280" s="2">
        <v>1.01</v>
      </c>
    </row>
    <row r="281" spans="1:29" x14ac:dyDescent="0.2">
      <c r="A281" s="6">
        <v>42276</v>
      </c>
      <c r="B281" s="15">
        <v>0</v>
      </c>
      <c r="C281" s="15">
        <f t="shared" si="8"/>
        <v>0</v>
      </c>
      <c r="D281" s="15">
        <f t="shared" si="9"/>
        <v>0</v>
      </c>
      <c r="E281" s="2">
        <v>1</v>
      </c>
      <c r="F281" s="2">
        <v>0.79</v>
      </c>
      <c r="G281" s="2">
        <v>0.69</v>
      </c>
      <c r="H281" s="2">
        <v>0.63</v>
      </c>
      <c r="I281" s="2">
        <v>0.6</v>
      </c>
      <c r="J281" s="2">
        <v>0.59</v>
      </c>
      <c r="K281" s="2">
        <v>0.62</v>
      </c>
      <c r="L281" s="2">
        <v>0.69</v>
      </c>
      <c r="M281" s="2">
        <v>0.73</v>
      </c>
      <c r="N281" s="2">
        <v>0.75</v>
      </c>
      <c r="O281" s="2">
        <v>0.75</v>
      </c>
      <c r="P281" s="2">
        <v>0.77</v>
      </c>
      <c r="Q281" s="2">
        <v>0.81</v>
      </c>
      <c r="R281" s="2">
        <v>0.9</v>
      </c>
      <c r="S281" s="2">
        <v>1.02</v>
      </c>
      <c r="T281" s="2">
        <v>1.2</v>
      </c>
      <c r="U281" s="2">
        <v>1.42</v>
      </c>
      <c r="V281" s="2">
        <v>1.65</v>
      </c>
      <c r="W281" s="2">
        <v>1.82</v>
      </c>
      <c r="X281" s="2">
        <v>1.85</v>
      </c>
      <c r="Y281" s="2">
        <v>1.71</v>
      </c>
      <c r="Z281" s="2">
        <v>1.58</v>
      </c>
      <c r="AA281" s="2">
        <v>1.43</v>
      </c>
      <c r="AB281" s="2">
        <v>1.21</v>
      </c>
      <c r="AC281" s="2">
        <v>0.99</v>
      </c>
    </row>
    <row r="282" spans="1:29" x14ac:dyDescent="0.2">
      <c r="A282" s="6">
        <v>42277</v>
      </c>
      <c r="B282" s="15">
        <v>0</v>
      </c>
      <c r="C282" s="15">
        <f t="shared" si="8"/>
        <v>0</v>
      </c>
      <c r="D282" s="15">
        <f t="shared" si="9"/>
        <v>0</v>
      </c>
      <c r="E282" s="2">
        <v>0</v>
      </c>
      <c r="F282" s="2">
        <v>1.08</v>
      </c>
      <c r="G282" s="2">
        <v>0.91</v>
      </c>
      <c r="H282" s="2">
        <v>0.79</v>
      </c>
      <c r="I282" s="2">
        <v>0.72</v>
      </c>
      <c r="J282" s="2">
        <v>0.68</v>
      </c>
      <c r="K282" s="2">
        <v>0.69</v>
      </c>
      <c r="L282" s="2">
        <v>0.74</v>
      </c>
      <c r="M282" s="2">
        <v>0.82</v>
      </c>
      <c r="N282" s="2">
        <v>0.89</v>
      </c>
      <c r="O282" s="2">
        <v>0.98</v>
      </c>
      <c r="P282" s="2">
        <v>1.1200000000000001</v>
      </c>
      <c r="Q282" s="2">
        <v>1.32</v>
      </c>
      <c r="R282" s="2">
        <v>1.58</v>
      </c>
      <c r="S282" s="2">
        <v>1.88</v>
      </c>
      <c r="T282" s="2">
        <v>2.19</v>
      </c>
      <c r="U282" s="2">
        <v>2.46</v>
      </c>
      <c r="V282" s="2">
        <v>2.67</v>
      </c>
      <c r="W282" s="2">
        <v>2.78</v>
      </c>
      <c r="X282" s="2">
        <v>2.72</v>
      </c>
      <c r="Y282" s="2">
        <v>2.4700000000000002</v>
      </c>
      <c r="Z282" s="2">
        <v>2.16</v>
      </c>
      <c r="AA282" s="2">
        <v>1.91</v>
      </c>
      <c r="AB282" s="2">
        <v>1.58</v>
      </c>
      <c r="AC282" s="2">
        <v>1.27</v>
      </c>
    </row>
    <row r="283" spans="1:29" x14ac:dyDescent="0.2">
      <c r="A283" s="6">
        <v>42277</v>
      </c>
      <c r="B283" s="15">
        <v>0</v>
      </c>
      <c r="C283" s="15">
        <f t="shared" si="8"/>
        <v>0</v>
      </c>
      <c r="D283" s="15">
        <f t="shared" si="9"/>
        <v>0</v>
      </c>
      <c r="E283" s="2">
        <v>1</v>
      </c>
      <c r="F283" s="2">
        <v>1.03</v>
      </c>
      <c r="G283" s="2">
        <v>0.87</v>
      </c>
      <c r="H283" s="2">
        <v>0.76</v>
      </c>
      <c r="I283" s="2">
        <v>0.7</v>
      </c>
      <c r="J283" s="2">
        <v>0.67</v>
      </c>
      <c r="K283" s="2">
        <v>0.69</v>
      </c>
      <c r="L283" s="2">
        <v>0.76</v>
      </c>
      <c r="M283" s="2">
        <v>0.8</v>
      </c>
      <c r="N283" s="2">
        <v>0.8</v>
      </c>
      <c r="O283" s="2">
        <v>0.83</v>
      </c>
      <c r="P283" s="2">
        <v>0.89</v>
      </c>
      <c r="Q283" s="2">
        <v>1</v>
      </c>
      <c r="R283" s="2">
        <v>1.17</v>
      </c>
      <c r="S283" s="2">
        <v>1.39</v>
      </c>
      <c r="T283" s="2">
        <v>1.65</v>
      </c>
      <c r="U283" s="2">
        <v>1.95</v>
      </c>
      <c r="V283" s="2">
        <v>2.2200000000000002</v>
      </c>
      <c r="W283" s="2">
        <v>2.39</v>
      </c>
      <c r="X283" s="2">
        <v>2.38</v>
      </c>
      <c r="Y283" s="2">
        <v>2.15</v>
      </c>
      <c r="Z283" s="2">
        <v>1.94</v>
      </c>
      <c r="AA283" s="2">
        <v>1.68</v>
      </c>
      <c r="AB283" s="2">
        <v>1.34</v>
      </c>
      <c r="AC283" s="2">
        <v>1.05</v>
      </c>
    </row>
  </sheetData>
  <autoFilter ref="A11:AC283"/>
  <mergeCells count="5">
    <mergeCell ref="B5:D5"/>
    <mergeCell ref="B4:D4"/>
    <mergeCell ref="B3:D3"/>
    <mergeCell ref="B2:D2"/>
    <mergeCell ref="B7:E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0"/>
  <sheetViews>
    <sheetView workbookViewId="0">
      <selection activeCell="I8" sqref="I8"/>
    </sheetView>
  </sheetViews>
  <sheetFormatPr defaultRowHeight="12.75" x14ac:dyDescent="0.2"/>
  <cols>
    <col min="1" max="1" width="9.7109375" style="37" bestFit="1" customWidth="1"/>
    <col min="2" max="2" width="4.85546875" style="38" bestFit="1" customWidth="1"/>
    <col min="3" max="3" width="13.85546875" style="38" bestFit="1" customWidth="1"/>
    <col min="4" max="4" width="11.28515625" style="38" bestFit="1" customWidth="1"/>
    <col min="5" max="16384" width="9.140625" style="36"/>
  </cols>
  <sheetData>
    <row r="1" spans="1:4" x14ac:dyDescent="0.2">
      <c r="A1" s="37" t="s">
        <v>3</v>
      </c>
      <c r="B1" s="38" t="s">
        <v>62</v>
      </c>
      <c r="C1" s="39" t="s">
        <v>64</v>
      </c>
      <c r="D1" s="39" t="s">
        <v>63</v>
      </c>
    </row>
    <row r="2" spans="1:4" x14ac:dyDescent="0.2">
      <c r="A2" s="37">
        <v>42142</v>
      </c>
      <c r="B2" s="38">
        <v>13</v>
      </c>
      <c r="C2" s="38">
        <v>0.93</v>
      </c>
      <c r="D2" s="38">
        <v>0.57999999999999996</v>
      </c>
    </row>
    <row r="3" spans="1:4" x14ac:dyDescent="0.2">
      <c r="A3" s="37">
        <v>42142</v>
      </c>
      <c r="B3" s="38">
        <v>14</v>
      </c>
      <c r="C3" s="38">
        <v>1.03</v>
      </c>
      <c r="D3" s="38">
        <v>0.59</v>
      </c>
    </row>
    <row r="4" spans="1:4" x14ac:dyDescent="0.2">
      <c r="A4" s="37">
        <v>42142</v>
      </c>
      <c r="B4" s="38">
        <v>15</v>
      </c>
      <c r="C4" s="38">
        <v>1.1399999999999999</v>
      </c>
      <c r="D4" s="38">
        <v>0.63</v>
      </c>
    </row>
    <row r="5" spans="1:4" x14ac:dyDescent="0.2">
      <c r="A5" s="37">
        <v>42142</v>
      </c>
      <c r="B5" s="38">
        <v>16</v>
      </c>
      <c r="C5" s="38">
        <v>1.24</v>
      </c>
      <c r="D5" s="38">
        <v>0.69</v>
      </c>
    </row>
    <row r="6" spans="1:4" x14ac:dyDescent="0.2">
      <c r="A6" s="37">
        <v>42142</v>
      </c>
      <c r="B6" s="38">
        <v>17</v>
      </c>
      <c r="C6" s="38">
        <v>1.33</v>
      </c>
      <c r="D6" s="38">
        <v>0.79</v>
      </c>
    </row>
    <row r="7" spans="1:4" x14ac:dyDescent="0.2">
      <c r="A7" s="37">
        <v>42142</v>
      </c>
      <c r="B7" s="38">
        <v>18</v>
      </c>
      <c r="C7" s="38">
        <v>1.4</v>
      </c>
      <c r="D7" s="38">
        <v>0.91</v>
      </c>
    </row>
    <row r="8" spans="1:4" x14ac:dyDescent="0.2">
      <c r="A8" s="37">
        <v>42142</v>
      </c>
      <c r="B8" s="38">
        <v>19</v>
      </c>
      <c r="C8" s="38">
        <v>1.41</v>
      </c>
      <c r="D8" s="38">
        <v>0.99</v>
      </c>
    </row>
    <row r="9" spans="1:4" x14ac:dyDescent="0.2">
      <c r="A9" s="37">
        <v>42142</v>
      </c>
      <c r="B9" s="38">
        <v>20</v>
      </c>
      <c r="C9" s="38">
        <v>1.34</v>
      </c>
      <c r="D9" s="38">
        <v>1</v>
      </c>
    </row>
    <row r="10" spans="1:4" x14ac:dyDescent="0.2">
      <c r="A10" s="37">
        <v>42142</v>
      </c>
      <c r="B10" s="38">
        <v>21</v>
      </c>
      <c r="C10" s="38">
        <v>1.3</v>
      </c>
      <c r="D10" s="38">
        <v>1.06</v>
      </c>
    </row>
    <row r="11" spans="1:4" x14ac:dyDescent="0.2">
      <c r="A11" s="37">
        <v>42143</v>
      </c>
      <c r="B11" s="38">
        <v>13</v>
      </c>
      <c r="C11" s="38">
        <v>0.77</v>
      </c>
      <c r="D11" s="38">
        <v>0.63</v>
      </c>
    </row>
    <row r="12" spans="1:4" x14ac:dyDescent="0.2">
      <c r="A12" s="37">
        <v>42143</v>
      </c>
      <c r="B12" s="38">
        <v>14</v>
      </c>
      <c r="C12" s="38">
        <v>0.82</v>
      </c>
      <c r="D12" s="38">
        <v>0.65</v>
      </c>
    </row>
    <row r="13" spans="1:4" x14ac:dyDescent="0.2">
      <c r="A13" s="37">
        <v>42143</v>
      </c>
      <c r="B13" s="38">
        <v>15</v>
      </c>
      <c r="C13" s="38">
        <v>0.9</v>
      </c>
      <c r="D13" s="38">
        <v>0.68</v>
      </c>
    </row>
    <row r="14" spans="1:4" x14ac:dyDescent="0.2">
      <c r="A14" s="37">
        <v>42143</v>
      </c>
      <c r="B14" s="38">
        <v>16</v>
      </c>
      <c r="C14" s="38">
        <v>1</v>
      </c>
      <c r="D14" s="38">
        <v>0.75</v>
      </c>
    </row>
    <row r="15" spans="1:4" x14ac:dyDescent="0.2">
      <c r="A15" s="37">
        <v>42143</v>
      </c>
      <c r="B15" s="38">
        <v>17</v>
      </c>
      <c r="C15" s="38">
        <v>1.1299999999999999</v>
      </c>
      <c r="D15" s="38">
        <v>0.86</v>
      </c>
    </row>
    <row r="16" spans="1:4" x14ac:dyDescent="0.2">
      <c r="A16" s="37">
        <v>42143</v>
      </c>
      <c r="B16" s="38">
        <v>18</v>
      </c>
      <c r="C16" s="38">
        <v>1.26</v>
      </c>
      <c r="D16" s="38">
        <v>0.98</v>
      </c>
    </row>
    <row r="17" spans="1:4" x14ac:dyDescent="0.2">
      <c r="A17" s="37">
        <v>42143</v>
      </c>
      <c r="B17" s="38">
        <v>19</v>
      </c>
      <c r="C17" s="38">
        <v>1.31</v>
      </c>
      <c r="D17" s="38">
        <v>1.05</v>
      </c>
    </row>
    <row r="18" spans="1:4" x14ac:dyDescent="0.2">
      <c r="A18" s="37">
        <v>42143</v>
      </c>
      <c r="B18" s="38">
        <v>20</v>
      </c>
      <c r="C18" s="38">
        <v>1.25</v>
      </c>
      <c r="D18" s="38">
        <v>1.07</v>
      </c>
    </row>
    <row r="19" spans="1:4" x14ac:dyDescent="0.2">
      <c r="A19" s="37">
        <v>42143</v>
      </c>
      <c r="B19" s="38">
        <v>21</v>
      </c>
      <c r="C19" s="38">
        <v>1.22</v>
      </c>
      <c r="D19" s="38">
        <v>1.1100000000000001</v>
      </c>
    </row>
    <row r="20" spans="1:4" x14ac:dyDescent="0.2">
      <c r="A20" s="37">
        <v>42144</v>
      </c>
      <c r="B20" s="38">
        <v>13</v>
      </c>
      <c r="C20" s="38">
        <v>0.83</v>
      </c>
      <c r="D20" s="38">
        <v>0.68</v>
      </c>
    </row>
    <row r="21" spans="1:4" x14ac:dyDescent="0.2">
      <c r="A21" s="37">
        <v>42144</v>
      </c>
      <c r="B21" s="38">
        <v>14</v>
      </c>
      <c r="C21" s="38">
        <v>0.92</v>
      </c>
      <c r="D21" s="38">
        <v>0.74</v>
      </c>
    </row>
    <row r="22" spans="1:4" x14ac:dyDescent="0.2">
      <c r="A22" s="37">
        <v>42144</v>
      </c>
      <c r="B22" s="38">
        <v>15</v>
      </c>
      <c r="C22" s="38">
        <v>1.03</v>
      </c>
      <c r="D22" s="38">
        <v>0.8</v>
      </c>
    </row>
    <row r="23" spans="1:4" x14ac:dyDescent="0.2">
      <c r="A23" s="37">
        <v>42144</v>
      </c>
      <c r="B23" s="38">
        <v>16</v>
      </c>
      <c r="C23" s="38">
        <v>1.19</v>
      </c>
      <c r="D23" s="38">
        <v>0.91</v>
      </c>
    </row>
    <row r="24" spans="1:4" x14ac:dyDescent="0.2">
      <c r="A24" s="37">
        <v>42144</v>
      </c>
      <c r="B24" s="38">
        <v>17</v>
      </c>
      <c r="C24" s="38">
        <v>1.37</v>
      </c>
      <c r="D24" s="38">
        <v>1.02</v>
      </c>
    </row>
    <row r="25" spans="1:4" x14ac:dyDescent="0.2">
      <c r="A25" s="37">
        <v>42144</v>
      </c>
      <c r="B25" s="38">
        <v>18</v>
      </c>
      <c r="C25" s="38">
        <v>1.53</v>
      </c>
      <c r="D25" s="38">
        <v>1.1399999999999999</v>
      </c>
    </row>
    <row r="26" spans="1:4" x14ac:dyDescent="0.2">
      <c r="A26" s="37">
        <v>42144</v>
      </c>
      <c r="B26" s="38">
        <v>19</v>
      </c>
      <c r="C26" s="38">
        <v>1.58</v>
      </c>
      <c r="D26" s="38">
        <v>1.2</v>
      </c>
    </row>
    <row r="27" spans="1:4" x14ac:dyDescent="0.2">
      <c r="A27" s="37">
        <v>42144</v>
      </c>
      <c r="B27" s="38">
        <v>20</v>
      </c>
      <c r="C27" s="38">
        <v>1.51</v>
      </c>
      <c r="D27" s="38">
        <v>1.18</v>
      </c>
    </row>
    <row r="28" spans="1:4" x14ac:dyDescent="0.2">
      <c r="A28" s="37">
        <v>42144</v>
      </c>
      <c r="B28" s="38">
        <v>21</v>
      </c>
      <c r="C28" s="38">
        <v>1.4</v>
      </c>
      <c r="D28" s="38">
        <v>1.17</v>
      </c>
    </row>
    <row r="29" spans="1:4" x14ac:dyDescent="0.2">
      <c r="A29" s="37">
        <v>42145</v>
      </c>
      <c r="B29" s="38">
        <v>13</v>
      </c>
      <c r="C29" s="38">
        <v>1.39</v>
      </c>
      <c r="D29" s="38">
        <v>0.65</v>
      </c>
    </row>
    <row r="30" spans="1:4" x14ac:dyDescent="0.2">
      <c r="A30" s="37">
        <v>42145</v>
      </c>
      <c r="B30" s="38">
        <v>14</v>
      </c>
      <c r="C30" s="38">
        <v>1.6</v>
      </c>
      <c r="D30" s="38">
        <v>0.65</v>
      </c>
    </row>
    <row r="31" spans="1:4" x14ac:dyDescent="0.2">
      <c r="A31" s="37">
        <v>42145</v>
      </c>
      <c r="B31" s="38">
        <v>15</v>
      </c>
      <c r="C31" s="38">
        <v>1.81</v>
      </c>
      <c r="D31" s="38">
        <v>0.68</v>
      </c>
    </row>
    <row r="32" spans="1:4" x14ac:dyDescent="0.2">
      <c r="A32" s="37">
        <v>42145</v>
      </c>
      <c r="B32" s="38">
        <v>16</v>
      </c>
      <c r="C32" s="38">
        <v>2.0099999999999998</v>
      </c>
      <c r="D32" s="38">
        <v>0.75</v>
      </c>
    </row>
    <row r="33" spans="1:4" x14ac:dyDescent="0.2">
      <c r="A33" s="37">
        <v>42145</v>
      </c>
      <c r="B33" s="38">
        <v>17</v>
      </c>
      <c r="C33" s="38">
        <v>2.21</v>
      </c>
      <c r="D33" s="38">
        <v>0.85</v>
      </c>
    </row>
    <row r="34" spans="1:4" x14ac:dyDescent="0.2">
      <c r="A34" s="37">
        <v>42145</v>
      </c>
      <c r="B34" s="38">
        <v>18</v>
      </c>
      <c r="C34" s="38">
        <v>2.36</v>
      </c>
      <c r="D34" s="38">
        <v>0.98</v>
      </c>
    </row>
    <row r="35" spans="1:4" x14ac:dyDescent="0.2">
      <c r="A35" s="37">
        <v>42145</v>
      </c>
      <c r="B35" s="38">
        <v>19</v>
      </c>
      <c r="C35" s="38">
        <v>2.38</v>
      </c>
      <c r="D35" s="38">
        <v>1.06</v>
      </c>
    </row>
    <row r="36" spans="1:4" x14ac:dyDescent="0.2">
      <c r="A36" s="37">
        <v>42145</v>
      </c>
      <c r="B36" s="38">
        <v>20</v>
      </c>
      <c r="C36" s="38">
        <v>2.2200000000000002</v>
      </c>
      <c r="D36" s="38">
        <v>1.07</v>
      </c>
    </row>
    <row r="37" spans="1:4" x14ac:dyDescent="0.2">
      <c r="A37" s="37">
        <v>42145</v>
      </c>
      <c r="B37" s="38">
        <v>21</v>
      </c>
      <c r="C37" s="38">
        <v>1.97</v>
      </c>
      <c r="D37" s="38">
        <v>1.1000000000000001</v>
      </c>
    </row>
    <row r="38" spans="1:4" x14ac:dyDescent="0.2">
      <c r="A38" s="37">
        <v>42146</v>
      </c>
      <c r="B38" s="38">
        <v>13</v>
      </c>
      <c r="C38" s="38">
        <v>1.1100000000000001</v>
      </c>
      <c r="D38" s="38">
        <v>0.62</v>
      </c>
    </row>
    <row r="39" spans="1:4" x14ac:dyDescent="0.2">
      <c r="A39" s="37">
        <v>42146</v>
      </c>
      <c r="B39" s="38">
        <v>14</v>
      </c>
      <c r="C39" s="38">
        <v>1.28</v>
      </c>
      <c r="D39" s="38">
        <v>0.64</v>
      </c>
    </row>
    <row r="40" spans="1:4" x14ac:dyDescent="0.2">
      <c r="A40" s="37">
        <v>42146</v>
      </c>
      <c r="B40" s="38">
        <v>15</v>
      </c>
      <c r="C40" s="38">
        <v>1.48</v>
      </c>
      <c r="D40" s="38">
        <v>0.68</v>
      </c>
    </row>
    <row r="41" spans="1:4" x14ac:dyDescent="0.2">
      <c r="A41" s="37">
        <v>42146</v>
      </c>
      <c r="B41" s="38">
        <v>16</v>
      </c>
      <c r="C41" s="38">
        <v>1.71</v>
      </c>
      <c r="D41" s="38">
        <v>0.78</v>
      </c>
    </row>
    <row r="42" spans="1:4" x14ac:dyDescent="0.2">
      <c r="A42" s="37">
        <v>42146</v>
      </c>
      <c r="B42" s="38">
        <v>17</v>
      </c>
      <c r="C42" s="38">
        <v>1.93</v>
      </c>
      <c r="D42" s="38">
        <v>0.89</v>
      </c>
    </row>
    <row r="43" spans="1:4" x14ac:dyDescent="0.2">
      <c r="A43" s="37">
        <v>42146</v>
      </c>
      <c r="B43" s="38">
        <v>18</v>
      </c>
      <c r="C43" s="38">
        <v>2.1</v>
      </c>
      <c r="D43" s="38">
        <v>1.01</v>
      </c>
    </row>
    <row r="44" spans="1:4" x14ac:dyDescent="0.2">
      <c r="A44" s="37">
        <v>42146</v>
      </c>
      <c r="B44" s="38">
        <v>19</v>
      </c>
      <c r="C44" s="38">
        <v>2.15</v>
      </c>
      <c r="D44" s="38">
        <v>1.08</v>
      </c>
    </row>
    <row r="45" spans="1:4" x14ac:dyDescent="0.2">
      <c r="A45" s="37">
        <v>42146</v>
      </c>
      <c r="B45" s="38">
        <v>20</v>
      </c>
      <c r="C45" s="38">
        <v>2.0099999999999998</v>
      </c>
      <c r="D45" s="38">
        <v>1.08</v>
      </c>
    </row>
    <row r="46" spans="1:4" x14ac:dyDescent="0.2">
      <c r="A46" s="37">
        <v>42146</v>
      </c>
      <c r="B46" s="38">
        <v>21</v>
      </c>
      <c r="C46" s="38">
        <v>1.82</v>
      </c>
      <c r="D46" s="38">
        <v>1.1200000000000001</v>
      </c>
    </row>
    <row r="47" spans="1:4" x14ac:dyDescent="0.2">
      <c r="A47" s="37">
        <v>42149</v>
      </c>
      <c r="B47" s="38">
        <v>13</v>
      </c>
      <c r="C47" s="38">
        <v>1.38</v>
      </c>
      <c r="D47" s="38">
        <v>0.72</v>
      </c>
    </row>
    <row r="48" spans="1:4" x14ac:dyDescent="0.2">
      <c r="A48" s="37">
        <v>42149</v>
      </c>
      <c r="B48" s="38">
        <v>14</v>
      </c>
      <c r="C48" s="38">
        <v>1.6</v>
      </c>
      <c r="D48" s="38">
        <v>0.77</v>
      </c>
    </row>
    <row r="49" spans="1:4" x14ac:dyDescent="0.2">
      <c r="A49" s="37">
        <v>42149</v>
      </c>
      <c r="B49" s="38">
        <v>15</v>
      </c>
      <c r="C49" s="38">
        <v>1.82</v>
      </c>
      <c r="D49" s="38">
        <v>0.85</v>
      </c>
    </row>
    <row r="50" spans="1:4" x14ac:dyDescent="0.2">
      <c r="A50" s="37">
        <v>42149</v>
      </c>
      <c r="B50" s="38">
        <v>16</v>
      </c>
      <c r="C50" s="38">
        <v>2.0499999999999998</v>
      </c>
      <c r="D50" s="38">
        <v>0.98</v>
      </c>
    </row>
    <row r="51" spans="1:4" x14ac:dyDescent="0.2">
      <c r="A51" s="37">
        <v>42149</v>
      </c>
      <c r="B51" s="38">
        <v>17</v>
      </c>
      <c r="C51" s="38">
        <v>2.27</v>
      </c>
      <c r="D51" s="38">
        <v>1.1100000000000001</v>
      </c>
    </row>
    <row r="52" spans="1:4" x14ac:dyDescent="0.2">
      <c r="A52" s="37">
        <v>42149</v>
      </c>
      <c r="B52" s="38">
        <v>18</v>
      </c>
      <c r="C52" s="38">
        <v>2.44</v>
      </c>
      <c r="D52" s="38">
        <v>1.21</v>
      </c>
    </row>
    <row r="53" spans="1:4" x14ac:dyDescent="0.2">
      <c r="A53" s="37">
        <v>42149</v>
      </c>
      <c r="B53" s="38">
        <v>19</v>
      </c>
      <c r="C53" s="38">
        <v>2.4700000000000002</v>
      </c>
      <c r="D53" s="38">
        <v>1.24</v>
      </c>
    </row>
    <row r="54" spans="1:4" x14ac:dyDescent="0.2">
      <c r="A54" s="37">
        <v>42149</v>
      </c>
      <c r="B54" s="38">
        <v>20</v>
      </c>
      <c r="C54" s="38">
        <v>2.2799999999999998</v>
      </c>
      <c r="D54" s="38">
        <v>1.2</v>
      </c>
    </row>
    <row r="55" spans="1:4" x14ac:dyDescent="0.2">
      <c r="A55" s="37">
        <v>42149</v>
      </c>
      <c r="B55" s="38">
        <v>21</v>
      </c>
      <c r="C55" s="38">
        <v>2.02</v>
      </c>
      <c r="D55" s="38">
        <v>1.17</v>
      </c>
    </row>
    <row r="56" spans="1:4" x14ac:dyDescent="0.2">
      <c r="A56" s="37">
        <v>42150</v>
      </c>
      <c r="B56" s="38">
        <v>13</v>
      </c>
      <c r="C56" s="38">
        <v>1.18</v>
      </c>
      <c r="D56" s="38">
        <v>1.45</v>
      </c>
    </row>
    <row r="57" spans="1:4" x14ac:dyDescent="0.2">
      <c r="A57" s="37">
        <v>42150</v>
      </c>
      <c r="B57" s="38">
        <v>14</v>
      </c>
      <c r="C57" s="38">
        <v>1.36</v>
      </c>
      <c r="D57" s="38">
        <v>1.72</v>
      </c>
    </row>
    <row r="58" spans="1:4" x14ac:dyDescent="0.2">
      <c r="A58" s="37">
        <v>42150</v>
      </c>
      <c r="B58" s="38">
        <v>15</v>
      </c>
      <c r="C58" s="38">
        <v>1.57</v>
      </c>
      <c r="D58" s="38">
        <v>2.0099999999999998</v>
      </c>
    </row>
    <row r="59" spans="1:4" x14ac:dyDescent="0.2">
      <c r="A59" s="37">
        <v>42150</v>
      </c>
      <c r="B59" s="38">
        <v>16</v>
      </c>
      <c r="C59" s="38">
        <v>1.79</v>
      </c>
      <c r="D59" s="38">
        <v>2.3199999999999998</v>
      </c>
    </row>
    <row r="60" spans="1:4" x14ac:dyDescent="0.2">
      <c r="A60" s="37">
        <v>42150</v>
      </c>
      <c r="B60" s="38">
        <v>17</v>
      </c>
      <c r="C60" s="38">
        <v>2.0099999999999998</v>
      </c>
      <c r="D60" s="38">
        <v>2.62</v>
      </c>
    </row>
    <row r="61" spans="1:4" x14ac:dyDescent="0.2">
      <c r="A61" s="37">
        <v>42150</v>
      </c>
      <c r="B61" s="38">
        <v>18</v>
      </c>
      <c r="C61" s="38">
        <v>2.17</v>
      </c>
      <c r="D61" s="38">
        <v>2.83</v>
      </c>
    </row>
    <row r="62" spans="1:4" x14ac:dyDescent="0.2">
      <c r="A62" s="37">
        <v>42150</v>
      </c>
      <c r="B62" s="38">
        <v>19</v>
      </c>
      <c r="C62" s="38">
        <v>2.21</v>
      </c>
      <c r="D62" s="38">
        <v>2.92</v>
      </c>
    </row>
    <row r="63" spans="1:4" x14ac:dyDescent="0.2">
      <c r="A63" s="37">
        <v>42150</v>
      </c>
      <c r="B63" s="38">
        <v>20</v>
      </c>
      <c r="C63" s="38">
        <v>2.0499999999999998</v>
      </c>
      <c r="D63" s="38">
        <v>2.82</v>
      </c>
    </row>
    <row r="64" spans="1:4" x14ac:dyDescent="0.2">
      <c r="A64" s="37">
        <v>42150</v>
      </c>
      <c r="B64" s="38">
        <v>21</v>
      </c>
      <c r="C64" s="38">
        <v>1.82</v>
      </c>
      <c r="D64" s="38">
        <v>2.58</v>
      </c>
    </row>
    <row r="65" spans="1:4" x14ac:dyDescent="0.2">
      <c r="A65" s="37">
        <v>42151</v>
      </c>
      <c r="B65" s="38">
        <v>13</v>
      </c>
      <c r="C65" s="38">
        <v>1.04</v>
      </c>
      <c r="D65" s="38">
        <v>1.2</v>
      </c>
    </row>
    <row r="66" spans="1:4" x14ac:dyDescent="0.2">
      <c r="A66" s="37">
        <v>42151</v>
      </c>
      <c r="B66" s="38">
        <v>14</v>
      </c>
      <c r="C66" s="38">
        <v>1.17</v>
      </c>
      <c r="D66" s="38">
        <v>1.29</v>
      </c>
    </row>
    <row r="67" spans="1:4" x14ac:dyDescent="0.2">
      <c r="A67" s="37">
        <v>42151</v>
      </c>
      <c r="B67" s="38">
        <v>15</v>
      </c>
      <c r="C67" s="38">
        <v>1.33</v>
      </c>
      <c r="D67" s="38">
        <v>1.38</v>
      </c>
    </row>
    <row r="68" spans="1:4" x14ac:dyDescent="0.2">
      <c r="A68" s="37">
        <v>42151</v>
      </c>
      <c r="B68" s="38">
        <v>16</v>
      </c>
      <c r="C68" s="38">
        <v>1.51</v>
      </c>
      <c r="D68" s="38">
        <v>1.43</v>
      </c>
    </row>
    <row r="69" spans="1:4" x14ac:dyDescent="0.2">
      <c r="A69" s="37">
        <v>42151</v>
      </c>
      <c r="B69" s="38">
        <v>17</v>
      </c>
      <c r="C69" s="38">
        <v>1.69</v>
      </c>
      <c r="D69" s="38">
        <v>1.49</v>
      </c>
    </row>
    <row r="70" spans="1:4" x14ac:dyDescent="0.2">
      <c r="A70" s="37">
        <v>42151</v>
      </c>
      <c r="B70" s="38">
        <v>18</v>
      </c>
      <c r="C70" s="38">
        <v>1.84</v>
      </c>
      <c r="D70" s="38">
        <v>1.5</v>
      </c>
    </row>
    <row r="71" spans="1:4" x14ac:dyDescent="0.2">
      <c r="A71" s="37">
        <v>42151</v>
      </c>
      <c r="B71" s="38">
        <v>19</v>
      </c>
      <c r="C71" s="38">
        <v>1.87</v>
      </c>
      <c r="D71" s="38">
        <v>1.45</v>
      </c>
    </row>
    <row r="72" spans="1:4" x14ac:dyDescent="0.2">
      <c r="A72" s="37">
        <v>42151</v>
      </c>
      <c r="B72" s="38">
        <v>20</v>
      </c>
      <c r="C72" s="38">
        <v>1.74</v>
      </c>
      <c r="D72" s="38">
        <v>1.36</v>
      </c>
    </row>
    <row r="73" spans="1:4" x14ac:dyDescent="0.2">
      <c r="A73" s="37">
        <v>42151</v>
      </c>
      <c r="B73" s="38">
        <v>21</v>
      </c>
      <c r="C73" s="38">
        <v>1.58</v>
      </c>
      <c r="D73" s="38">
        <v>1.34</v>
      </c>
    </row>
    <row r="74" spans="1:4" x14ac:dyDescent="0.2">
      <c r="A74" s="37">
        <v>42152</v>
      </c>
      <c r="B74" s="38">
        <v>13</v>
      </c>
      <c r="C74" s="38">
        <v>0.95</v>
      </c>
      <c r="D74" s="38">
        <v>0.91</v>
      </c>
    </row>
    <row r="75" spans="1:4" x14ac:dyDescent="0.2">
      <c r="A75" s="37">
        <v>42152</v>
      </c>
      <c r="B75" s="38">
        <v>14</v>
      </c>
      <c r="C75" s="38">
        <v>1.07</v>
      </c>
      <c r="D75" s="38">
        <v>0.95</v>
      </c>
    </row>
    <row r="76" spans="1:4" x14ac:dyDescent="0.2">
      <c r="A76" s="37">
        <v>42152</v>
      </c>
      <c r="B76" s="38">
        <v>15</v>
      </c>
      <c r="C76" s="38">
        <v>1.2</v>
      </c>
      <c r="D76" s="38">
        <v>0.99</v>
      </c>
    </row>
    <row r="77" spans="1:4" x14ac:dyDescent="0.2">
      <c r="A77" s="37">
        <v>42152</v>
      </c>
      <c r="B77" s="38">
        <v>16</v>
      </c>
      <c r="C77" s="38">
        <v>1.38</v>
      </c>
      <c r="D77" s="38">
        <v>1.03</v>
      </c>
    </row>
    <row r="78" spans="1:4" x14ac:dyDescent="0.2">
      <c r="A78" s="37">
        <v>42152</v>
      </c>
      <c r="B78" s="38">
        <v>17</v>
      </c>
      <c r="C78" s="38">
        <v>1.54</v>
      </c>
      <c r="D78" s="38">
        <v>1.1100000000000001</v>
      </c>
    </row>
    <row r="79" spans="1:4" x14ac:dyDescent="0.2">
      <c r="A79" s="37">
        <v>42152</v>
      </c>
      <c r="B79" s="38">
        <v>18</v>
      </c>
      <c r="C79" s="38">
        <v>1.67</v>
      </c>
      <c r="D79" s="38">
        <v>1.19</v>
      </c>
    </row>
    <row r="80" spans="1:4" x14ac:dyDescent="0.2">
      <c r="A80" s="37">
        <v>42152</v>
      </c>
      <c r="B80" s="38">
        <v>19</v>
      </c>
      <c r="C80" s="38">
        <v>1.69</v>
      </c>
      <c r="D80" s="38">
        <v>1.23</v>
      </c>
    </row>
    <row r="81" spans="1:4" x14ac:dyDescent="0.2">
      <c r="A81" s="37">
        <v>42152</v>
      </c>
      <c r="B81" s="38">
        <v>20</v>
      </c>
      <c r="C81" s="38">
        <v>1.58</v>
      </c>
      <c r="D81" s="38">
        <v>1.19</v>
      </c>
    </row>
    <row r="82" spans="1:4" x14ac:dyDescent="0.2">
      <c r="A82" s="37">
        <v>42152</v>
      </c>
      <c r="B82" s="38">
        <v>21</v>
      </c>
      <c r="C82" s="38">
        <v>1.45</v>
      </c>
      <c r="D82" s="38">
        <v>1.19</v>
      </c>
    </row>
    <row r="83" spans="1:4" x14ac:dyDescent="0.2">
      <c r="A83" s="37">
        <v>42153</v>
      </c>
      <c r="B83" s="38">
        <v>13</v>
      </c>
      <c r="C83" s="38">
        <v>1.75</v>
      </c>
      <c r="D83" s="38">
        <v>0.96</v>
      </c>
    </row>
    <row r="84" spans="1:4" x14ac:dyDescent="0.2">
      <c r="A84" s="37">
        <v>42153</v>
      </c>
      <c r="B84" s="38">
        <v>14</v>
      </c>
      <c r="C84" s="38">
        <v>2.0299999999999998</v>
      </c>
      <c r="D84" s="38">
        <v>1.1100000000000001</v>
      </c>
    </row>
    <row r="85" spans="1:4" x14ac:dyDescent="0.2">
      <c r="A85" s="37">
        <v>42153</v>
      </c>
      <c r="B85" s="38">
        <v>15</v>
      </c>
      <c r="C85" s="38">
        <v>2.27</v>
      </c>
      <c r="D85" s="38">
        <v>1.33</v>
      </c>
    </row>
    <row r="86" spans="1:4" x14ac:dyDescent="0.2">
      <c r="A86" s="37">
        <v>42153</v>
      </c>
      <c r="B86" s="38">
        <v>16</v>
      </c>
      <c r="C86" s="38">
        <v>2.48</v>
      </c>
      <c r="D86" s="38">
        <v>1.56</v>
      </c>
    </row>
    <row r="87" spans="1:4" x14ac:dyDescent="0.2">
      <c r="A87" s="37">
        <v>42153</v>
      </c>
      <c r="B87" s="38">
        <v>17</v>
      </c>
      <c r="C87" s="38">
        <v>2.6</v>
      </c>
      <c r="D87" s="38">
        <v>1.81</v>
      </c>
    </row>
    <row r="88" spans="1:4" x14ac:dyDescent="0.2">
      <c r="A88" s="37">
        <v>42153</v>
      </c>
      <c r="B88" s="38">
        <v>18</v>
      </c>
      <c r="C88" s="38">
        <v>2.63</v>
      </c>
      <c r="D88" s="38">
        <v>2.0099999999999998</v>
      </c>
    </row>
    <row r="89" spans="1:4" x14ac:dyDescent="0.2">
      <c r="A89" s="37">
        <v>42153</v>
      </c>
      <c r="B89" s="38">
        <v>19</v>
      </c>
      <c r="C89" s="38">
        <v>2.5499999999999998</v>
      </c>
      <c r="D89" s="38">
        <v>2.0699999999999998</v>
      </c>
    </row>
    <row r="90" spans="1:4" x14ac:dyDescent="0.2">
      <c r="A90" s="37">
        <v>42153</v>
      </c>
      <c r="B90" s="38">
        <v>20</v>
      </c>
      <c r="C90" s="38">
        <v>2.34</v>
      </c>
      <c r="D90" s="38">
        <v>1.97</v>
      </c>
    </row>
    <row r="91" spans="1:4" x14ac:dyDescent="0.2">
      <c r="A91" s="37">
        <v>42153</v>
      </c>
      <c r="B91" s="38">
        <v>21</v>
      </c>
      <c r="C91" s="38">
        <v>2.12</v>
      </c>
      <c r="D91" s="38">
        <v>1.79</v>
      </c>
    </row>
    <row r="92" spans="1:4" x14ac:dyDescent="0.2">
      <c r="A92" s="37">
        <v>42156</v>
      </c>
      <c r="B92" s="38">
        <v>13</v>
      </c>
      <c r="C92" s="38">
        <v>0.97</v>
      </c>
      <c r="D92" s="38">
        <v>0.82</v>
      </c>
    </row>
    <row r="93" spans="1:4" x14ac:dyDescent="0.2">
      <c r="A93" s="37">
        <v>42156</v>
      </c>
      <c r="B93" s="38">
        <v>14</v>
      </c>
      <c r="C93" s="38">
        <v>1.0900000000000001</v>
      </c>
      <c r="D93" s="38">
        <v>0.93</v>
      </c>
    </row>
    <row r="94" spans="1:4" x14ac:dyDescent="0.2">
      <c r="A94" s="37">
        <v>42156</v>
      </c>
      <c r="B94" s="38">
        <v>15</v>
      </c>
      <c r="C94" s="38">
        <v>1.23</v>
      </c>
      <c r="D94" s="38">
        <v>1.0900000000000001</v>
      </c>
    </row>
    <row r="95" spans="1:4" x14ac:dyDescent="0.2">
      <c r="A95" s="37">
        <v>42156</v>
      </c>
      <c r="B95" s="38">
        <v>16</v>
      </c>
      <c r="C95" s="38">
        <v>1.4</v>
      </c>
      <c r="D95" s="38">
        <v>1.29</v>
      </c>
    </row>
    <row r="96" spans="1:4" x14ac:dyDescent="0.2">
      <c r="A96" s="37">
        <v>42156</v>
      </c>
      <c r="B96" s="38">
        <v>17</v>
      </c>
      <c r="C96" s="38">
        <v>1.56</v>
      </c>
      <c r="D96" s="38">
        <v>1.52</v>
      </c>
    </row>
    <row r="97" spans="1:4" x14ac:dyDescent="0.2">
      <c r="A97" s="37">
        <v>42156</v>
      </c>
      <c r="B97" s="38">
        <v>18</v>
      </c>
      <c r="C97" s="38">
        <v>1.69</v>
      </c>
      <c r="D97" s="38">
        <v>1.75</v>
      </c>
    </row>
    <row r="98" spans="1:4" x14ac:dyDescent="0.2">
      <c r="A98" s="37">
        <v>42156</v>
      </c>
      <c r="B98" s="38">
        <v>19</v>
      </c>
      <c r="C98" s="38">
        <v>1.7</v>
      </c>
      <c r="D98" s="38">
        <v>1.85</v>
      </c>
    </row>
    <row r="99" spans="1:4" x14ac:dyDescent="0.2">
      <c r="A99" s="37">
        <v>42156</v>
      </c>
      <c r="B99" s="38">
        <v>20</v>
      </c>
      <c r="C99" s="38">
        <v>1.58</v>
      </c>
      <c r="D99" s="38">
        <v>1.75</v>
      </c>
    </row>
    <row r="100" spans="1:4" x14ac:dyDescent="0.2">
      <c r="A100" s="37">
        <v>42156</v>
      </c>
      <c r="B100" s="38">
        <v>21</v>
      </c>
      <c r="C100" s="38">
        <v>1.47</v>
      </c>
      <c r="D100" s="38">
        <v>1.6</v>
      </c>
    </row>
    <row r="101" spans="1:4" x14ac:dyDescent="0.2">
      <c r="A101" s="37">
        <v>42157</v>
      </c>
      <c r="B101" s="38">
        <v>13</v>
      </c>
      <c r="C101" s="38">
        <v>0.93</v>
      </c>
      <c r="D101" s="38">
        <v>0.97</v>
      </c>
    </row>
    <row r="102" spans="1:4" x14ac:dyDescent="0.2">
      <c r="A102" s="37">
        <v>42157</v>
      </c>
      <c r="B102" s="38">
        <v>14</v>
      </c>
      <c r="C102" s="38">
        <v>1.03</v>
      </c>
      <c r="D102" s="38">
        <v>1.1200000000000001</v>
      </c>
    </row>
    <row r="103" spans="1:4" x14ac:dyDescent="0.2">
      <c r="A103" s="37">
        <v>42157</v>
      </c>
      <c r="B103" s="38">
        <v>15</v>
      </c>
      <c r="C103" s="38">
        <v>1.17</v>
      </c>
      <c r="D103" s="38">
        <v>1.33</v>
      </c>
    </row>
    <row r="104" spans="1:4" x14ac:dyDescent="0.2">
      <c r="A104" s="37">
        <v>42157</v>
      </c>
      <c r="B104" s="38">
        <v>16</v>
      </c>
      <c r="C104" s="38">
        <v>1.33</v>
      </c>
      <c r="D104" s="38">
        <v>1.56</v>
      </c>
    </row>
    <row r="105" spans="1:4" x14ac:dyDescent="0.2">
      <c r="A105" s="37">
        <v>42157</v>
      </c>
      <c r="B105" s="38">
        <v>17</v>
      </c>
      <c r="C105" s="38">
        <v>1.52</v>
      </c>
      <c r="D105" s="38">
        <v>1.82</v>
      </c>
    </row>
    <row r="106" spans="1:4" x14ac:dyDescent="0.2">
      <c r="A106" s="37">
        <v>42157</v>
      </c>
      <c r="B106" s="38">
        <v>18</v>
      </c>
      <c r="C106" s="38">
        <v>1.66</v>
      </c>
      <c r="D106" s="38">
        <v>2.0499999999999998</v>
      </c>
    </row>
    <row r="107" spans="1:4" x14ac:dyDescent="0.2">
      <c r="A107" s="37">
        <v>42157</v>
      </c>
      <c r="B107" s="38">
        <v>19</v>
      </c>
      <c r="C107" s="38">
        <v>1.69</v>
      </c>
      <c r="D107" s="38">
        <v>2.11</v>
      </c>
    </row>
    <row r="108" spans="1:4" x14ac:dyDescent="0.2">
      <c r="A108" s="37">
        <v>42157</v>
      </c>
      <c r="B108" s="38">
        <v>20</v>
      </c>
      <c r="C108" s="38">
        <v>1.59</v>
      </c>
      <c r="D108" s="38">
        <v>1.98</v>
      </c>
    </row>
    <row r="109" spans="1:4" x14ac:dyDescent="0.2">
      <c r="A109" s="37">
        <v>42157</v>
      </c>
      <c r="B109" s="38">
        <v>21</v>
      </c>
      <c r="C109" s="38">
        <v>1.48</v>
      </c>
      <c r="D109" s="38">
        <v>1.76</v>
      </c>
    </row>
    <row r="110" spans="1:4" x14ac:dyDescent="0.2">
      <c r="A110" s="37">
        <v>42158</v>
      </c>
      <c r="B110" s="38">
        <v>13</v>
      </c>
      <c r="C110" s="38">
        <v>1.01</v>
      </c>
      <c r="D110" s="38">
        <v>0.98</v>
      </c>
    </row>
    <row r="111" spans="1:4" x14ac:dyDescent="0.2">
      <c r="A111" s="37">
        <v>42158</v>
      </c>
      <c r="B111" s="38">
        <v>14</v>
      </c>
      <c r="C111" s="38">
        <v>1.1100000000000001</v>
      </c>
      <c r="D111" s="38">
        <v>1.1299999999999999</v>
      </c>
    </row>
    <row r="112" spans="1:4" x14ac:dyDescent="0.2">
      <c r="A112" s="37">
        <v>42158</v>
      </c>
      <c r="B112" s="38">
        <v>15</v>
      </c>
      <c r="C112" s="38">
        <v>1.24</v>
      </c>
      <c r="D112" s="38">
        <v>1.3</v>
      </c>
    </row>
    <row r="113" spans="1:4" x14ac:dyDescent="0.2">
      <c r="A113" s="37">
        <v>42158</v>
      </c>
      <c r="B113" s="38">
        <v>16</v>
      </c>
      <c r="C113" s="38">
        <v>1.41</v>
      </c>
      <c r="D113" s="38">
        <v>1.49</v>
      </c>
    </row>
    <row r="114" spans="1:4" x14ac:dyDescent="0.2">
      <c r="A114" s="37">
        <v>42158</v>
      </c>
      <c r="B114" s="38">
        <v>17</v>
      </c>
      <c r="C114" s="38">
        <v>1.59</v>
      </c>
      <c r="D114" s="38">
        <v>1.67</v>
      </c>
    </row>
    <row r="115" spans="1:4" x14ac:dyDescent="0.2">
      <c r="A115" s="37">
        <v>42158</v>
      </c>
      <c r="B115" s="38">
        <v>18</v>
      </c>
      <c r="C115" s="38">
        <v>1.74</v>
      </c>
      <c r="D115" s="38">
        <v>1.82</v>
      </c>
    </row>
    <row r="116" spans="1:4" x14ac:dyDescent="0.2">
      <c r="A116" s="37">
        <v>42158</v>
      </c>
      <c r="B116" s="38">
        <v>19</v>
      </c>
      <c r="C116" s="38">
        <v>1.78</v>
      </c>
      <c r="D116" s="38">
        <v>1.86</v>
      </c>
    </row>
    <row r="117" spans="1:4" x14ac:dyDescent="0.2">
      <c r="A117" s="37">
        <v>42158</v>
      </c>
      <c r="B117" s="38">
        <v>20</v>
      </c>
      <c r="C117" s="38">
        <v>1.67</v>
      </c>
      <c r="D117" s="38">
        <v>1.72</v>
      </c>
    </row>
    <row r="118" spans="1:4" x14ac:dyDescent="0.2">
      <c r="A118" s="37">
        <v>42158</v>
      </c>
      <c r="B118" s="38">
        <v>21</v>
      </c>
      <c r="C118" s="38">
        <v>1.56</v>
      </c>
      <c r="D118" s="38">
        <v>1.55</v>
      </c>
    </row>
    <row r="119" spans="1:4" x14ac:dyDescent="0.2">
      <c r="A119" s="37">
        <v>42159</v>
      </c>
      <c r="B119" s="38">
        <v>13</v>
      </c>
      <c r="C119" s="38">
        <v>0.94</v>
      </c>
      <c r="D119" s="38">
        <v>0.88</v>
      </c>
    </row>
    <row r="120" spans="1:4" x14ac:dyDescent="0.2">
      <c r="A120" s="37">
        <v>42159</v>
      </c>
      <c r="B120" s="38">
        <v>14</v>
      </c>
      <c r="C120" s="38">
        <v>1.05</v>
      </c>
      <c r="D120" s="38">
        <v>1.01</v>
      </c>
    </row>
    <row r="121" spans="1:4" x14ac:dyDescent="0.2">
      <c r="A121" s="37">
        <v>42159</v>
      </c>
      <c r="B121" s="38">
        <v>15</v>
      </c>
      <c r="C121" s="38">
        <v>1.19</v>
      </c>
      <c r="D121" s="38">
        <v>1.18</v>
      </c>
    </row>
    <row r="122" spans="1:4" x14ac:dyDescent="0.2">
      <c r="A122" s="37">
        <v>42159</v>
      </c>
      <c r="B122" s="38">
        <v>16</v>
      </c>
      <c r="C122" s="38">
        <v>1.36</v>
      </c>
      <c r="D122" s="38">
        <v>1.4</v>
      </c>
    </row>
    <row r="123" spans="1:4" x14ac:dyDescent="0.2">
      <c r="A123" s="37">
        <v>42159</v>
      </c>
      <c r="B123" s="38">
        <v>17</v>
      </c>
      <c r="C123" s="38">
        <v>1.55</v>
      </c>
      <c r="D123" s="38">
        <v>1.63</v>
      </c>
    </row>
    <row r="124" spans="1:4" x14ac:dyDescent="0.2">
      <c r="A124" s="37">
        <v>42159</v>
      </c>
      <c r="B124" s="38">
        <v>18</v>
      </c>
      <c r="C124" s="38">
        <v>1.7</v>
      </c>
      <c r="D124" s="38">
        <v>1.81</v>
      </c>
    </row>
    <row r="125" spans="1:4" x14ac:dyDescent="0.2">
      <c r="A125" s="37">
        <v>42159</v>
      </c>
      <c r="B125" s="38">
        <v>19</v>
      </c>
      <c r="C125" s="38">
        <v>1.74</v>
      </c>
      <c r="D125" s="38">
        <v>1.86</v>
      </c>
    </row>
    <row r="126" spans="1:4" x14ac:dyDescent="0.2">
      <c r="A126" s="37">
        <v>42159</v>
      </c>
      <c r="B126" s="38">
        <v>20</v>
      </c>
      <c r="C126" s="38">
        <v>1.62</v>
      </c>
      <c r="D126" s="38">
        <v>1.74</v>
      </c>
    </row>
    <row r="127" spans="1:4" x14ac:dyDescent="0.2">
      <c r="A127" s="37">
        <v>42159</v>
      </c>
      <c r="B127" s="38">
        <v>21</v>
      </c>
      <c r="C127" s="38">
        <v>1.52</v>
      </c>
      <c r="D127" s="38">
        <v>1.56</v>
      </c>
    </row>
    <row r="128" spans="1:4" x14ac:dyDescent="0.2">
      <c r="A128" s="37">
        <v>42160</v>
      </c>
      <c r="B128" s="38">
        <v>13</v>
      </c>
      <c r="C128" s="38">
        <v>0.87</v>
      </c>
      <c r="D128" s="38">
        <v>0.8</v>
      </c>
    </row>
    <row r="129" spans="1:4" x14ac:dyDescent="0.2">
      <c r="A129" s="37">
        <v>42160</v>
      </c>
      <c r="B129" s="38">
        <v>14</v>
      </c>
      <c r="C129" s="38">
        <v>0.97</v>
      </c>
      <c r="D129" s="38">
        <v>0.88</v>
      </c>
    </row>
    <row r="130" spans="1:4" x14ac:dyDescent="0.2">
      <c r="A130" s="37">
        <v>42160</v>
      </c>
      <c r="B130" s="38">
        <v>15</v>
      </c>
      <c r="C130" s="38">
        <v>1.1000000000000001</v>
      </c>
      <c r="D130" s="38">
        <v>1</v>
      </c>
    </row>
    <row r="131" spans="1:4" x14ac:dyDescent="0.2">
      <c r="A131" s="37">
        <v>42160</v>
      </c>
      <c r="B131" s="38">
        <v>16</v>
      </c>
      <c r="C131" s="38">
        <v>1.28</v>
      </c>
      <c r="D131" s="38">
        <v>1.17</v>
      </c>
    </row>
    <row r="132" spans="1:4" x14ac:dyDescent="0.2">
      <c r="A132" s="37">
        <v>42160</v>
      </c>
      <c r="B132" s="38">
        <v>17</v>
      </c>
      <c r="C132" s="38">
        <v>1.48</v>
      </c>
      <c r="D132" s="38">
        <v>1.35</v>
      </c>
    </row>
    <row r="133" spans="1:4" x14ac:dyDescent="0.2">
      <c r="A133" s="37">
        <v>42160</v>
      </c>
      <c r="B133" s="38">
        <v>18</v>
      </c>
      <c r="C133" s="38">
        <v>1.65</v>
      </c>
      <c r="D133" s="38">
        <v>1.55</v>
      </c>
    </row>
    <row r="134" spans="1:4" x14ac:dyDescent="0.2">
      <c r="A134" s="37">
        <v>42160</v>
      </c>
      <c r="B134" s="38">
        <v>19</v>
      </c>
      <c r="C134" s="38">
        <v>1.71</v>
      </c>
      <c r="D134" s="38">
        <v>1.64</v>
      </c>
    </row>
    <row r="135" spans="1:4" x14ac:dyDescent="0.2">
      <c r="A135" s="37">
        <v>42160</v>
      </c>
      <c r="B135" s="38">
        <v>20</v>
      </c>
      <c r="C135" s="38">
        <v>1.6</v>
      </c>
      <c r="D135" s="38">
        <v>1.57</v>
      </c>
    </row>
    <row r="136" spans="1:4" x14ac:dyDescent="0.2">
      <c r="A136" s="37">
        <v>42160</v>
      </c>
      <c r="B136" s="38">
        <v>21</v>
      </c>
      <c r="C136" s="38">
        <v>1.49</v>
      </c>
      <c r="D136" s="38">
        <v>1.45</v>
      </c>
    </row>
    <row r="137" spans="1:4" x14ac:dyDescent="0.2">
      <c r="A137" s="37">
        <v>42163</v>
      </c>
      <c r="B137" s="38">
        <v>13</v>
      </c>
      <c r="C137" s="38">
        <v>1.37</v>
      </c>
      <c r="D137" s="38">
        <v>1.58</v>
      </c>
    </row>
    <row r="138" spans="1:4" x14ac:dyDescent="0.2">
      <c r="A138" s="37">
        <v>42163</v>
      </c>
      <c r="B138" s="38">
        <v>14</v>
      </c>
      <c r="C138" s="38">
        <v>1.6</v>
      </c>
      <c r="D138" s="38">
        <v>1.88</v>
      </c>
    </row>
    <row r="139" spans="1:4" x14ac:dyDescent="0.2">
      <c r="A139" s="37">
        <v>42163</v>
      </c>
      <c r="B139" s="38">
        <v>15</v>
      </c>
      <c r="C139" s="38">
        <v>1.82</v>
      </c>
      <c r="D139" s="38">
        <v>2.19</v>
      </c>
    </row>
    <row r="140" spans="1:4" x14ac:dyDescent="0.2">
      <c r="A140" s="37">
        <v>42163</v>
      </c>
      <c r="B140" s="38">
        <v>16</v>
      </c>
      <c r="C140" s="38">
        <v>2.04</v>
      </c>
      <c r="D140" s="38">
        <v>2.46</v>
      </c>
    </row>
    <row r="141" spans="1:4" x14ac:dyDescent="0.2">
      <c r="A141" s="37">
        <v>42163</v>
      </c>
      <c r="B141" s="38">
        <v>17</v>
      </c>
      <c r="C141" s="38">
        <v>2.2000000000000002</v>
      </c>
      <c r="D141" s="38">
        <v>2.67</v>
      </c>
    </row>
    <row r="142" spans="1:4" x14ac:dyDescent="0.2">
      <c r="A142" s="37">
        <v>42163</v>
      </c>
      <c r="B142" s="38">
        <v>18</v>
      </c>
      <c r="C142" s="38">
        <v>2.31</v>
      </c>
      <c r="D142" s="38">
        <v>2.78</v>
      </c>
    </row>
    <row r="143" spans="1:4" x14ac:dyDescent="0.2">
      <c r="A143" s="37">
        <v>42163</v>
      </c>
      <c r="B143" s="38">
        <v>19</v>
      </c>
      <c r="C143" s="38">
        <v>2.31</v>
      </c>
      <c r="D143" s="38">
        <v>2.72</v>
      </c>
    </row>
    <row r="144" spans="1:4" x14ac:dyDescent="0.2">
      <c r="A144" s="37">
        <v>42163</v>
      </c>
      <c r="B144" s="38">
        <v>20</v>
      </c>
      <c r="C144" s="38">
        <v>2.15</v>
      </c>
      <c r="D144" s="38">
        <v>2.4700000000000002</v>
      </c>
    </row>
    <row r="145" spans="1:4" x14ac:dyDescent="0.2">
      <c r="A145" s="37">
        <v>42163</v>
      </c>
      <c r="B145" s="38">
        <v>21</v>
      </c>
      <c r="C145" s="38">
        <v>1.95</v>
      </c>
      <c r="D145" s="38">
        <v>2.16</v>
      </c>
    </row>
    <row r="146" spans="1:4" x14ac:dyDescent="0.2">
      <c r="A146" s="37">
        <v>42164</v>
      </c>
      <c r="B146" s="38">
        <v>13</v>
      </c>
      <c r="C146" s="38">
        <v>1.44</v>
      </c>
      <c r="D146" s="38">
        <v>1.0900000000000001</v>
      </c>
    </row>
    <row r="147" spans="1:4" x14ac:dyDescent="0.2">
      <c r="A147" s="37">
        <v>42164</v>
      </c>
      <c r="B147" s="38">
        <v>14</v>
      </c>
      <c r="C147" s="38">
        <v>1.71</v>
      </c>
      <c r="D147" s="38">
        <v>1.26</v>
      </c>
    </row>
    <row r="148" spans="1:4" x14ac:dyDescent="0.2">
      <c r="A148" s="37">
        <v>42164</v>
      </c>
      <c r="B148" s="38">
        <v>15</v>
      </c>
      <c r="C148" s="38">
        <v>1.99</v>
      </c>
      <c r="D148" s="38">
        <v>1.49</v>
      </c>
    </row>
    <row r="149" spans="1:4" x14ac:dyDescent="0.2">
      <c r="A149" s="37">
        <v>42164</v>
      </c>
      <c r="B149" s="38">
        <v>16</v>
      </c>
      <c r="C149" s="38">
        <v>2.2599999999999998</v>
      </c>
      <c r="D149" s="38">
        <v>1.77</v>
      </c>
    </row>
    <row r="150" spans="1:4" x14ac:dyDescent="0.2">
      <c r="A150" s="37">
        <v>42164</v>
      </c>
      <c r="B150" s="38">
        <v>17</v>
      </c>
      <c r="C150" s="38">
        <v>2.52</v>
      </c>
      <c r="D150" s="38">
        <v>2.0499999999999998</v>
      </c>
    </row>
    <row r="151" spans="1:4" x14ac:dyDescent="0.2">
      <c r="A151" s="37">
        <v>42164</v>
      </c>
      <c r="B151" s="38">
        <v>18</v>
      </c>
      <c r="C151" s="38">
        <v>2.71</v>
      </c>
      <c r="D151" s="38">
        <v>2.29</v>
      </c>
    </row>
    <row r="152" spans="1:4" x14ac:dyDescent="0.2">
      <c r="A152" s="37">
        <v>42164</v>
      </c>
      <c r="B152" s="38">
        <v>19</v>
      </c>
      <c r="C152" s="38">
        <v>2.74</v>
      </c>
      <c r="D152" s="38">
        <v>2.4</v>
      </c>
    </row>
    <row r="153" spans="1:4" x14ac:dyDescent="0.2">
      <c r="A153" s="37">
        <v>42164</v>
      </c>
      <c r="B153" s="38">
        <v>20</v>
      </c>
      <c r="C153" s="38">
        <v>2.5499999999999998</v>
      </c>
      <c r="D153" s="38">
        <v>2.2799999999999998</v>
      </c>
    </row>
    <row r="154" spans="1:4" x14ac:dyDescent="0.2">
      <c r="A154" s="37">
        <v>42164</v>
      </c>
      <c r="B154" s="38">
        <v>21</v>
      </c>
      <c r="C154" s="38">
        <v>2.29</v>
      </c>
      <c r="D154" s="38">
        <v>2.0299999999999998</v>
      </c>
    </row>
    <row r="155" spans="1:4" x14ac:dyDescent="0.2">
      <c r="A155" s="37">
        <v>42165</v>
      </c>
      <c r="B155" s="38">
        <v>13</v>
      </c>
      <c r="C155" s="38">
        <v>1.57</v>
      </c>
      <c r="D155" s="38">
        <v>1.48</v>
      </c>
    </row>
    <row r="156" spans="1:4" x14ac:dyDescent="0.2">
      <c r="A156" s="37">
        <v>42165</v>
      </c>
      <c r="B156" s="38">
        <v>14</v>
      </c>
      <c r="C156" s="38">
        <v>1.84</v>
      </c>
      <c r="D156" s="38">
        <v>1.66</v>
      </c>
    </row>
    <row r="157" spans="1:4" x14ac:dyDescent="0.2">
      <c r="A157" s="37">
        <v>42165</v>
      </c>
      <c r="B157" s="38">
        <v>15</v>
      </c>
      <c r="C157" s="38">
        <v>2.12</v>
      </c>
      <c r="D157" s="38">
        <v>1.85</v>
      </c>
    </row>
    <row r="158" spans="1:4" x14ac:dyDescent="0.2">
      <c r="A158" s="37">
        <v>42165</v>
      </c>
      <c r="B158" s="38">
        <v>16</v>
      </c>
      <c r="C158" s="38">
        <v>2.42</v>
      </c>
      <c r="D158" s="38">
        <v>2.04</v>
      </c>
    </row>
    <row r="159" spans="1:4" x14ac:dyDescent="0.2">
      <c r="A159" s="37">
        <v>42165</v>
      </c>
      <c r="B159" s="38">
        <v>17</v>
      </c>
      <c r="C159" s="38">
        <v>2.7</v>
      </c>
      <c r="D159" s="38">
        <v>2.2200000000000002</v>
      </c>
    </row>
    <row r="160" spans="1:4" x14ac:dyDescent="0.2">
      <c r="A160" s="37">
        <v>42165</v>
      </c>
      <c r="B160" s="38">
        <v>18</v>
      </c>
      <c r="C160" s="38">
        <v>2.89</v>
      </c>
      <c r="D160" s="38">
        <v>2.27</v>
      </c>
    </row>
    <row r="161" spans="1:4" x14ac:dyDescent="0.2">
      <c r="A161" s="37">
        <v>42165</v>
      </c>
      <c r="B161" s="38">
        <v>19</v>
      </c>
      <c r="C161" s="38">
        <v>2.93</v>
      </c>
      <c r="D161" s="38">
        <v>2.1800000000000002</v>
      </c>
    </row>
    <row r="162" spans="1:4" x14ac:dyDescent="0.2">
      <c r="A162" s="37">
        <v>42165</v>
      </c>
      <c r="B162" s="38">
        <v>20</v>
      </c>
      <c r="C162" s="38">
        <v>2.75</v>
      </c>
      <c r="D162" s="38">
        <v>1.97</v>
      </c>
    </row>
    <row r="163" spans="1:4" x14ac:dyDescent="0.2">
      <c r="A163" s="37">
        <v>42165</v>
      </c>
      <c r="B163" s="38">
        <v>21</v>
      </c>
      <c r="C163" s="38">
        <v>2.48</v>
      </c>
      <c r="D163" s="38">
        <v>1.79</v>
      </c>
    </row>
    <row r="164" spans="1:4" x14ac:dyDescent="0.2">
      <c r="A164" s="37">
        <v>42166</v>
      </c>
      <c r="B164" s="38">
        <v>13</v>
      </c>
      <c r="C164" s="38">
        <v>0.91</v>
      </c>
      <c r="D164" s="38">
        <v>1.39</v>
      </c>
    </row>
    <row r="165" spans="1:4" x14ac:dyDescent="0.2">
      <c r="A165" s="37">
        <v>42166</v>
      </c>
      <c r="B165" s="38">
        <v>14</v>
      </c>
      <c r="C165" s="38">
        <v>0.95</v>
      </c>
      <c r="D165" s="38">
        <v>1.61</v>
      </c>
    </row>
    <row r="166" spans="1:4" x14ac:dyDescent="0.2">
      <c r="A166" s="37">
        <v>42166</v>
      </c>
      <c r="B166" s="38">
        <v>15</v>
      </c>
      <c r="C166" s="38">
        <v>0.99</v>
      </c>
      <c r="D166" s="38">
        <v>1.86</v>
      </c>
    </row>
    <row r="167" spans="1:4" x14ac:dyDescent="0.2">
      <c r="A167" s="37">
        <v>42166</v>
      </c>
      <c r="B167" s="38">
        <v>16</v>
      </c>
      <c r="C167" s="38">
        <v>1.05</v>
      </c>
      <c r="D167" s="38">
        <v>2.14</v>
      </c>
    </row>
    <row r="168" spans="1:4" x14ac:dyDescent="0.2">
      <c r="A168" s="37">
        <v>42166</v>
      </c>
      <c r="B168" s="38">
        <v>17</v>
      </c>
      <c r="C168" s="38">
        <v>1.1499999999999999</v>
      </c>
      <c r="D168" s="38">
        <v>2.36</v>
      </c>
    </row>
    <row r="169" spans="1:4" x14ac:dyDescent="0.2">
      <c r="A169" s="37">
        <v>42166</v>
      </c>
      <c r="B169" s="38">
        <v>18</v>
      </c>
      <c r="C169" s="38">
        <v>1.29</v>
      </c>
      <c r="D169" s="38">
        <v>2.5099999999999998</v>
      </c>
    </row>
    <row r="170" spans="1:4" x14ac:dyDescent="0.2">
      <c r="A170" s="37">
        <v>42166</v>
      </c>
      <c r="B170" s="38">
        <v>19</v>
      </c>
      <c r="C170" s="38">
        <v>1.36</v>
      </c>
      <c r="D170" s="38">
        <v>2.4700000000000002</v>
      </c>
    </row>
    <row r="171" spans="1:4" x14ac:dyDescent="0.2">
      <c r="A171" s="37">
        <v>42166</v>
      </c>
      <c r="B171" s="38">
        <v>20</v>
      </c>
      <c r="C171" s="38">
        <v>1.35</v>
      </c>
      <c r="D171" s="38">
        <v>2.2799999999999998</v>
      </c>
    </row>
    <row r="172" spans="1:4" x14ac:dyDescent="0.2">
      <c r="A172" s="37">
        <v>42166</v>
      </c>
      <c r="B172" s="38">
        <v>21</v>
      </c>
      <c r="C172" s="38">
        <v>1.36</v>
      </c>
      <c r="D172" s="38">
        <v>2</v>
      </c>
    </row>
    <row r="173" spans="1:4" x14ac:dyDescent="0.2">
      <c r="A173" s="37">
        <v>42167</v>
      </c>
      <c r="B173" s="38">
        <v>13</v>
      </c>
      <c r="C173" s="38">
        <v>0.93</v>
      </c>
      <c r="D173" s="38">
        <v>1.03</v>
      </c>
    </row>
    <row r="174" spans="1:4" x14ac:dyDescent="0.2">
      <c r="A174" s="37">
        <v>42167</v>
      </c>
      <c r="B174" s="38">
        <v>14</v>
      </c>
      <c r="C174" s="38">
        <v>1.02</v>
      </c>
      <c r="D174" s="38">
        <v>1.1599999999999999</v>
      </c>
    </row>
    <row r="175" spans="1:4" x14ac:dyDescent="0.2">
      <c r="A175" s="37">
        <v>42167</v>
      </c>
      <c r="B175" s="38">
        <v>15</v>
      </c>
      <c r="C175" s="38">
        <v>1.1299999999999999</v>
      </c>
      <c r="D175" s="38">
        <v>1.32</v>
      </c>
    </row>
    <row r="176" spans="1:4" x14ac:dyDescent="0.2">
      <c r="A176" s="37">
        <v>42167</v>
      </c>
      <c r="B176" s="38">
        <v>16</v>
      </c>
      <c r="C176" s="38">
        <v>1.26</v>
      </c>
      <c r="D176" s="38">
        <v>1.51</v>
      </c>
    </row>
    <row r="177" spans="1:4" x14ac:dyDescent="0.2">
      <c r="A177" s="37">
        <v>42167</v>
      </c>
      <c r="B177" s="38">
        <v>17</v>
      </c>
      <c r="C177" s="38">
        <v>1.4</v>
      </c>
      <c r="D177" s="38">
        <v>1.7</v>
      </c>
    </row>
    <row r="178" spans="1:4" x14ac:dyDescent="0.2">
      <c r="A178" s="37">
        <v>42167</v>
      </c>
      <c r="B178" s="38">
        <v>18</v>
      </c>
      <c r="C178" s="38">
        <v>1.52</v>
      </c>
      <c r="D178" s="38">
        <v>1.87</v>
      </c>
    </row>
    <row r="179" spans="1:4" x14ac:dyDescent="0.2">
      <c r="A179" s="37">
        <v>42167</v>
      </c>
      <c r="B179" s="38">
        <v>19</v>
      </c>
      <c r="C179" s="38">
        <v>1.55</v>
      </c>
      <c r="D179" s="38">
        <v>1.9</v>
      </c>
    </row>
    <row r="180" spans="1:4" x14ac:dyDescent="0.2">
      <c r="A180" s="37">
        <v>42167</v>
      </c>
      <c r="B180" s="38">
        <v>20</v>
      </c>
      <c r="C180" s="38">
        <v>1.48</v>
      </c>
      <c r="D180" s="38">
        <v>1.77</v>
      </c>
    </row>
    <row r="181" spans="1:4" x14ac:dyDescent="0.2">
      <c r="A181" s="37">
        <v>42167</v>
      </c>
      <c r="B181" s="38">
        <v>21</v>
      </c>
      <c r="C181" s="38">
        <v>1.46</v>
      </c>
      <c r="D181" s="38">
        <v>1.61</v>
      </c>
    </row>
    <row r="182" spans="1:4" x14ac:dyDescent="0.2">
      <c r="A182" s="37">
        <v>42170</v>
      </c>
      <c r="B182" s="38">
        <v>13</v>
      </c>
      <c r="C182" s="38">
        <v>1.19</v>
      </c>
      <c r="D182" s="38">
        <v>0.73</v>
      </c>
    </row>
    <row r="183" spans="1:4" x14ac:dyDescent="0.2">
      <c r="A183" s="37">
        <v>42170</v>
      </c>
      <c r="B183" s="38">
        <v>14</v>
      </c>
      <c r="C183" s="38">
        <v>1.38</v>
      </c>
      <c r="D183" s="38">
        <v>0.74</v>
      </c>
    </row>
    <row r="184" spans="1:4" x14ac:dyDescent="0.2">
      <c r="A184" s="37">
        <v>42170</v>
      </c>
      <c r="B184" s="38">
        <v>15</v>
      </c>
      <c r="C184" s="38">
        <v>1.6</v>
      </c>
      <c r="D184" s="38">
        <v>0.78</v>
      </c>
    </row>
    <row r="185" spans="1:4" x14ac:dyDescent="0.2">
      <c r="A185" s="37">
        <v>42170</v>
      </c>
      <c r="B185" s="38">
        <v>16</v>
      </c>
      <c r="C185" s="38">
        <v>1.84</v>
      </c>
      <c r="D185" s="38">
        <v>0.85</v>
      </c>
    </row>
    <row r="186" spans="1:4" x14ac:dyDescent="0.2">
      <c r="A186" s="37">
        <v>42170</v>
      </c>
      <c r="B186" s="38">
        <v>17</v>
      </c>
      <c r="C186" s="38">
        <v>2.06</v>
      </c>
      <c r="D186" s="38">
        <v>0.95</v>
      </c>
    </row>
    <row r="187" spans="1:4" x14ac:dyDescent="0.2">
      <c r="A187" s="37">
        <v>42170</v>
      </c>
      <c r="B187" s="38">
        <v>18</v>
      </c>
      <c r="C187" s="38">
        <v>2.2000000000000002</v>
      </c>
      <c r="D187" s="38">
        <v>1.05</v>
      </c>
    </row>
    <row r="188" spans="1:4" x14ac:dyDescent="0.2">
      <c r="A188" s="37">
        <v>42170</v>
      </c>
      <c r="B188" s="38">
        <v>19</v>
      </c>
      <c r="C188" s="38">
        <v>2.2000000000000002</v>
      </c>
      <c r="D188" s="38">
        <v>1.1100000000000001</v>
      </c>
    </row>
    <row r="189" spans="1:4" x14ac:dyDescent="0.2">
      <c r="A189" s="37">
        <v>42170</v>
      </c>
      <c r="B189" s="38">
        <v>20</v>
      </c>
      <c r="C189" s="38">
        <v>2.02</v>
      </c>
      <c r="D189" s="38">
        <v>1.1000000000000001</v>
      </c>
    </row>
    <row r="190" spans="1:4" x14ac:dyDescent="0.2">
      <c r="A190" s="37">
        <v>42170</v>
      </c>
      <c r="B190" s="38">
        <v>21</v>
      </c>
      <c r="C190" s="38">
        <v>1.83</v>
      </c>
      <c r="D190" s="38">
        <v>1.1100000000000001</v>
      </c>
    </row>
    <row r="191" spans="1:4" x14ac:dyDescent="0.2">
      <c r="A191" s="37">
        <v>42171</v>
      </c>
      <c r="B191" s="38">
        <v>13</v>
      </c>
      <c r="C191" s="38">
        <v>1.03</v>
      </c>
      <c r="D191" s="38">
        <v>0.74</v>
      </c>
    </row>
    <row r="192" spans="1:4" x14ac:dyDescent="0.2">
      <c r="A192" s="37">
        <v>42171</v>
      </c>
      <c r="B192" s="38">
        <v>14</v>
      </c>
      <c r="C192" s="38">
        <v>1.18</v>
      </c>
      <c r="D192" s="38">
        <v>0.74</v>
      </c>
    </row>
    <row r="193" spans="1:4" x14ac:dyDescent="0.2">
      <c r="A193" s="37">
        <v>42171</v>
      </c>
      <c r="B193" s="38">
        <v>15</v>
      </c>
      <c r="C193" s="38">
        <v>1.38</v>
      </c>
      <c r="D193" s="38">
        <v>0.77</v>
      </c>
    </row>
    <row r="194" spans="1:4" x14ac:dyDescent="0.2">
      <c r="A194" s="37">
        <v>42171</v>
      </c>
      <c r="B194" s="38">
        <v>16</v>
      </c>
      <c r="C194" s="38">
        <v>1.63</v>
      </c>
      <c r="D194" s="38">
        <v>0.85</v>
      </c>
    </row>
    <row r="195" spans="1:4" x14ac:dyDescent="0.2">
      <c r="A195" s="37">
        <v>42171</v>
      </c>
      <c r="B195" s="38">
        <v>17</v>
      </c>
      <c r="C195" s="38">
        <v>1.9</v>
      </c>
      <c r="D195" s="38">
        <v>0.95</v>
      </c>
    </row>
    <row r="196" spans="1:4" x14ac:dyDescent="0.2">
      <c r="A196" s="37">
        <v>42171</v>
      </c>
      <c r="B196" s="38">
        <v>18</v>
      </c>
      <c r="C196" s="38">
        <v>2.09</v>
      </c>
      <c r="D196" s="38">
        <v>1.07</v>
      </c>
    </row>
    <row r="197" spans="1:4" x14ac:dyDescent="0.2">
      <c r="A197" s="37">
        <v>42171</v>
      </c>
      <c r="B197" s="38">
        <v>19</v>
      </c>
      <c r="C197" s="38">
        <v>2.13</v>
      </c>
      <c r="D197" s="38">
        <v>1.1200000000000001</v>
      </c>
    </row>
    <row r="198" spans="1:4" x14ac:dyDescent="0.2">
      <c r="A198" s="37">
        <v>42171</v>
      </c>
      <c r="B198" s="38">
        <v>20</v>
      </c>
      <c r="C198" s="38">
        <v>1.99</v>
      </c>
      <c r="D198" s="38">
        <v>1.1000000000000001</v>
      </c>
    </row>
    <row r="199" spans="1:4" x14ac:dyDescent="0.2">
      <c r="A199" s="37">
        <v>42171</v>
      </c>
      <c r="B199" s="38">
        <v>21</v>
      </c>
      <c r="C199" s="38">
        <v>1.85</v>
      </c>
      <c r="D199" s="38">
        <v>1.1000000000000001</v>
      </c>
    </row>
    <row r="200" spans="1:4" x14ac:dyDescent="0.2">
      <c r="A200" s="37">
        <v>42172</v>
      </c>
      <c r="B200" s="38">
        <v>13</v>
      </c>
      <c r="C200" s="38">
        <v>1.01</v>
      </c>
      <c r="D200" s="38">
        <v>0.92</v>
      </c>
    </row>
    <row r="201" spans="1:4" x14ac:dyDescent="0.2">
      <c r="A201" s="37">
        <v>42172</v>
      </c>
      <c r="B201" s="38">
        <v>14</v>
      </c>
      <c r="C201" s="38">
        <v>1.1299999999999999</v>
      </c>
      <c r="D201" s="38">
        <v>1.04</v>
      </c>
    </row>
    <row r="202" spans="1:4" x14ac:dyDescent="0.2">
      <c r="A202" s="37">
        <v>42172</v>
      </c>
      <c r="B202" s="38">
        <v>15</v>
      </c>
      <c r="C202" s="38">
        <v>1.29</v>
      </c>
      <c r="D202" s="38">
        <v>1.23</v>
      </c>
    </row>
    <row r="203" spans="1:4" x14ac:dyDescent="0.2">
      <c r="A203" s="37">
        <v>42172</v>
      </c>
      <c r="B203" s="38">
        <v>16</v>
      </c>
      <c r="C203" s="38">
        <v>1.47</v>
      </c>
      <c r="D203" s="38">
        <v>1.43</v>
      </c>
    </row>
    <row r="204" spans="1:4" x14ac:dyDescent="0.2">
      <c r="A204" s="37">
        <v>42172</v>
      </c>
      <c r="B204" s="38">
        <v>17</v>
      </c>
      <c r="C204" s="38">
        <v>1.65</v>
      </c>
      <c r="D204" s="38">
        <v>1.61</v>
      </c>
    </row>
    <row r="205" spans="1:4" x14ac:dyDescent="0.2">
      <c r="A205" s="37">
        <v>42172</v>
      </c>
      <c r="B205" s="38">
        <v>18</v>
      </c>
      <c r="C205" s="38">
        <v>1.76</v>
      </c>
      <c r="D205" s="38">
        <v>1.76</v>
      </c>
    </row>
    <row r="206" spans="1:4" x14ac:dyDescent="0.2">
      <c r="A206" s="37">
        <v>42172</v>
      </c>
      <c r="B206" s="38">
        <v>19</v>
      </c>
      <c r="C206" s="38">
        <v>1.75</v>
      </c>
      <c r="D206" s="38">
        <v>1.77</v>
      </c>
    </row>
    <row r="207" spans="1:4" x14ac:dyDescent="0.2">
      <c r="A207" s="37">
        <v>42172</v>
      </c>
      <c r="B207" s="38">
        <v>20</v>
      </c>
      <c r="C207" s="38">
        <v>1.63</v>
      </c>
      <c r="D207" s="38">
        <v>1.65</v>
      </c>
    </row>
    <row r="208" spans="1:4" x14ac:dyDescent="0.2">
      <c r="A208" s="37">
        <v>42172</v>
      </c>
      <c r="B208" s="38">
        <v>21</v>
      </c>
      <c r="C208" s="38">
        <v>1.58</v>
      </c>
      <c r="D208" s="38">
        <v>1.54</v>
      </c>
    </row>
    <row r="209" spans="1:4" x14ac:dyDescent="0.2">
      <c r="A209" s="37">
        <v>42173</v>
      </c>
      <c r="B209" s="38">
        <v>13</v>
      </c>
      <c r="C209" s="38">
        <v>0.9</v>
      </c>
      <c r="D209" s="38">
        <v>0.9</v>
      </c>
    </row>
    <row r="210" spans="1:4" x14ac:dyDescent="0.2">
      <c r="A210" s="37">
        <v>42173</v>
      </c>
      <c r="B210" s="38">
        <v>14</v>
      </c>
      <c r="C210" s="38">
        <v>1.01</v>
      </c>
      <c r="D210" s="38">
        <v>1.01</v>
      </c>
    </row>
    <row r="211" spans="1:4" x14ac:dyDescent="0.2">
      <c r="A211" s="37">
        <v>42173</v>
      </c>
      <c r="B211" s="38">
        <v>15</v>
      </c>
      <c r="C211" s="38">
        <v>1.1599999999999999</v>
      </c>
      <c r="D211" s="38">
        <v>1.17</v>
      </c>
    </row>
    <row r="212" spans="1:4" x14ac:dyDescent="0.2">
      <c r="A212" s="37">
        <v>42173</v>
      </c>
      <c r="B212" s="38">
        <v>16</v>
      </c>
      <c r="C212" s="38">
        <v>1.34</v>
      </c>
      <c r="D212" s="38">
        <v>1.34</v>
      </c>
    </row>
    <row r="213" spans="1:4" x14ac:dyDescent="0.2">
      <c r="A213" s="37">
        <v>42173</v>
      </c>
      <c r="B213" s="38">
        <v>17</v>
      </c>
      <c r="C213" s="38">
        <v>1.54</v>
      </c>
      <c r="D213" s="38">
        <v>1.54</v>
      </c>
    </row>
    <row r="214" spans="1:4" x14ac:dyDescent="0.2">
      <c r="A214" s="37">
        <v>42173</v>
      </c>
      <c r="B214" s="38">
        <v>18</v>
      </c>
      <c r="C214" s="38">
        <v>1.71</v>
      </c>
      <c r="D214" s="38">
        <v>1.68</v>
      </c>
    </row>
    <row r="215" spans="1:4" x14ac:dyDescent="0.2">
      <c r="A215" s="37">
        <v>42173</v>
      </c>
      <c r="B215" s="38">
        <v>19</v>
      </c>
      <c r="C215" s="38">
        <v>1.76</v>
      </c>
      <c r="D215" s="38">
        <v>1.7</v>
      </c>
    </row>
    <row r="216" spans="1:4" x14ac:dyDescent="0.2">
      <c r="A216" s="37">
        <v>42173</v>
      </c>
      <c r="B216" s="38">
        <v>20</v>
      </c>
      <c r="C216" s="38">
        <v>1.65</v>
      </c>
      <c r="D216" s="38">
        <v>1.59</v>
      </c>
    </row>
    <row r="217" spans="1:4" x14ac:dyDescent="0.2">
      <c r="A217" s="37">
        <v>42173</v>
      </c>
      <c r="B217" s="38">
        <v>21</v>
      </c>
      <c r="C217" s="38">
        <v>1.58</v>
      </c>
      <c r="D217" s="38">
        <v>1.45</v>
      </c>
    </row>
    <row r="218" spans="1:4" x14ac:dyDescent="0.2">
      <c r="A218" s="37">
        <v>42174</v>
      </c>
      <c r="B218" s="38">
        <v>13</v>
      </c>
      <c r="C218" s="38">
        <v>0.99</v>
      </c>
      <c r="D218" s="38">
        <v>0.9</v>
      </c>
    </row>
    <row r="219" spans="1:4" x14ac:dyDescent="0.2">
      <c r="A219" s="37">
        <v>42174</v>
      </c>
      <c r="B219" s="38">
        <v>14</v>
      </c>
      <c r="C219" s="38">
        <v>1.1399999999999999</v>
      </c>
      <c r="D219" s="38">
        <v>1.05</v>
      </c>
    </row>
    <row r="220" spans="1:4" x14ac:dyDescent="0.2">
      <c r="A220" s="37">
        <v>42174</v>
      </c>
      <c r="B220" s="38">
        <v>15</v>
      </c>
      <c r="C220" s="38">
        <v>1.32</v>
      </c>
      <c r="D220" s="38">
        <v>1.26</v>
      </c>
    </row>
    <row r="221" spans="1:4" x14ac:dyDescent="0.2">
      <c r="A221" s="37">
        <v>42174</v>
      </c>
      <c r="B221" s="38">
        <v>16</v>
      </c>
      <c r="C221" s="38">
        <v>1.54</v>
      </c>
      <c r="D221" s="38">
        <v>1.51</v>
      </c>
    </row>
    <row r="222" spans="1:4" x14ac:dyDescent="0.2">
      <c r="A222" s="37">
        <v>42174</v>
      </c>
      <c r="B222" s="38">
        <v>17</v>
      </c>
      <c r="C222" s="38">
        <v>1.77</v>
      </c>
      <c r="D222" s="38">
        <v>1.76</v>
      </c>
    </row>
    <row r="223" spans="1:4" x14ac:dyDescent="0.2">
      <c r="A223" s="37">
        <v>42174</v>
      </c>
      <c r="B223" s="38">
        <v>18</v>
      </c>
      <c r="C223" s="38">
        <v>1.93</v>
      </c>
      <c r="D223" s="38">
        <v>1.98</v>
      </c>
    </row>
    <row r="224" spans="1:4" x14ac:dyDescent="0.2">
      <c r="A224" s="37">
        <v>42174</v>
      </c>
      <c r="B224" s="38">
        <v>19</v>
      </c>
      <c r="C224" s="38">
        <v>1.95</v>
      </c>
      <c r="D224" s="38">
        <v>2.06</v>
      </c>
    </row>
    <row r="225" spans="1:4" x14ac:dyDescent="0.2">
      <c r="A225" s="37">
        <v>42174</v>
      </c>
      <c r="B225" s="38">
        <v>20</v>
      </c>
      <c r="C225" s="38">
        <v>1.81</v>
      </c>
      <c r="D225" s="38">
        <v>1.93</v>
      </c>
    </row>
    <row r="226" spans="1:4" x14ac:dyDescent="0.2">
      <c r="A226" s="37">
        <v>42174</v>
      </c>
      <c r="B226" s="38">
        <v>21</v>
      </c>
      <c r="C226" s="38">
        <v>1.69</v>
      </c>
      <c r="D226" s="38">
        <v>1.73</v>
      </c>
    </row>
    <row r="227" spans="1:4" x14ac:dyDescent="0.2">
      <c r="A227" s="37">
        <v>42177</v>
      </c>
      <c r="B227" s="38">
        <v>13</v>
      </c>
      <c r="C227" s="38">
        <v>0.83</v>
      </c>
      <c r="D227" s="38">
        <v>1.78</v>
      </c>
    </row>
    <row r="228" spans="1:4" x14ac:dyDescent="0.2">
      <c r="A228" s="37">
        <v>42177</v>
      </c>
      <c r="B228" s="38">
        <v>14</v>
      </c>
      <c r="C228" s="38">
        <v>0.9</v>
      </c>
      <c r="D228" s="38">
        <v>2.0299999999999998</v>
      </c>
    </row>
    <row r="229" spans="1:4" x14ac:dyDescent="0.2">
      <c r="A229" s="37">
        <v>42177</v>
      </c>
      <c r="B229" s="38">
        <v>15</v>
      </c>
      <c r="C229" s="38">
        <v>1.02</v>
      </c>
      <c r="D229" s="38">
        <v>2.2599999999999998</v>
      </c>
    </row>
    <row r="230" spans="1:4" x14ac:dyDescent="0.2">
      <c r="A230" s="37">
        <v>42177</v>
      </c>
      <c r="B230" s="38">
        <v>16</v>
      </c>
      <c r="C230" s="38">
        <v>1.2</v>
      </c>
      <c r="D230" s="38">
        <v>2.4900000000000002</v>
      </c>
    </row>
    <row r="231" spans="1:4" x14ac:dyDescent="0.2">
      <c r="A231" s="37">
        <v>42177</v>
      </c>
      <c r="B231" s="38">
        <v>17</v>
      </c>
      <c r="C231" s="38">
        <v>1.39</v>
      </c>
      <c r="D231" s="38">
        <v>2.68</v>
      </c>
    </row>
    <row r="232" spans="1:4" x14ac:dyDescent="0.2">
      <c r="A232" s="37">
        <v>42177</v>
      </c>
      <c r="B232" s="38">
        <v>18</v>
      </c>
      <c r="C232" s="38">
        <v>1.55</v>
      </c>
      <c r="D232" s="38">
        <v>2.8</v>
      </c>
    </row>
    <row r="233" spans="1:4" x14ac:dyDescent="0.2">
      <c r="A233" s="37">
        <v>42177</v>
      </c>
      <c r="B233" s="38">
        <v>19</v>
      </c>
      <c r="C233" s="38">
        <v>1.6</v>
      </c>
      <c r="D233" s="38">
        <v>2.78</v>
      </c>
    </row>
    <row r="234" spans="1:4" x14ac:dyDescent="0.2">
      <c r="A234" s="37">
        <v>42177</v>
      </c>
      <c r="B234" s="38">
        <v>20</v>
      </c>
      <c r="C234" s="38">
        <v>1.5</v>
      </c>
      <c r="D234" s="38">
        <v>2.54</v>
      </c>
    </row>
    <row r="235" spans="1:4" x14ac:dyDescent="0.2">
      <c r="A235" s="37">
        <v>42177</v>
      </c>
      <c r="B235" s="38">
        <v>21</v>
      </c>
      <c r="C235" s="38">
        <v>1.47</v>
      </c>
      <c r="D235" s="38">
        <v>2.2599999999999998</v>
      </c>
    </row>
    <row r="236" spans="1:4" x14ac:dyDescent="0.2">
      <c r="A236" s="37">
        <v>42179</v>
      </c>
      <c r="B236" s="38">
        <v>13</v>
      </c>
      <c r="C236" s="38">
        <v>0.84</v>
      </c>
      <c r="D236" s="38">
        <v>1.06</v>
      </c>
    </row>
    <row r="237" spans="1:4" x14ac:dyDescent="0.2">
      <c r="A237" s="37">
        <v>42179</v>
      </c>
      <c r="B237" s="38">
        <v>14</v>
      </c>
      <c r="C237" s="38">
        <v>0.95</v>
      </c>
      <c r="D237" s="38">
        <v>1.18</v>
      </c>
    </row>
    <row r="238" spans="1:4" x14ac:dyDescent="0.2">
      <c r="A238" s="37">
        <v>42179</v>
      </c>
      <c r="B238" s="38">
        <v>15</v>
      </c>
      <c r="C238" s="38">
        <v>1.1200000000000001</v>
      </c>
      <c r="D238" s="38">
        <v>1.32</v>
      </c>
    </row>
    <row r="239" spans="1:4" x14ac:dyDescent="0.2">
      <c r="A239" s="37">
        <v>42179</v>
      </c>
      <c r="B239" s="38">
        <v>16</v>
      </c>
      <c r="C239" s="38">
        <v>1.34</v>
      </c>
      <c r="D239" s="38">
        <v>1.47</v>
      </c>
    </row>
    <row r="240" spans="1:4" x14ac:dyDescent="0.2">
      <c r="A240" s="37">
        <v>42179</v>
      </c>
      <c r="B240" s="38">
        <v>17</v>
      </c>
      <c r="C240" s="38">
        <v>1.58</v>
      </c>
      <c r="D240" s="38">
        <v>1.62</v>
      </c>
    </row>
    <row r="241" spans="1:4" x14ac:dyDescent="0.2">
      <c r="A241" s="37">
        <v>42179</v>
      </c>
      <c r="B241" s="38">
        <v>18</v>
      </c>
      <c r="C241" s="38">
        <v>1.76</v>
      </c>
      <c r="D241" s="38">
        <v>1.7</v>
      </c>
    </row>
    <row r="242" spans="1:4" x14ac:dyDescent="0.2">
      <c r="A242" s="37">
        <v>42179</v>
      </c>
      <c r="B242" s="38">
        <v>19</v>
      </c>
      <c r="C242" s="38">
        <v>1.8</v>
      </c>
      <c r="D242" s="38">
        <v>1.69</v>
      </c>
    </row>
    <row r="243" spans="1:4" x14ac:dyDescent="0.2">
      <c r="A243" s="37">
        <v>42179</v>
      </c>
      <c r="B243" s="38">
        <v>20</v>
      </c>
      <c r="C243" s="38">
        <v>1.69</v>
      </c>
      <c r="D243" s="38">
        <v>1.54</v>
      </c>
    </row>
    <row r="244" spans="1:4" x14ac:dyDescent="0.2">
      <c r="A244" s="37">
        <v>42179</v>
      </c>
      <c r="B244" s="38">
        <v>21</v>
      </c>
      <c r="C244" s="38">
        <v>1.64</v>
      </c>
      <c r="D244" s="38">
        <v>1.41</v>
      </c>
    </row>
    <row r="245" spans="1:4" x14ac:dyDescent="0.2">
      <c r="A245" s="37">
        <v>42180</v>
      </c>
      <c r="B245" s="38">
        <v>13</v>
      </c>
      <c r="C245" s="38">
        <v>0.97</v>
      </c>
      <c r="D245" s="38">
        <v>0.81</v>
      </c>
    </row>
    <row r="246" spans="1:4" x14ac:dyDescent="0.2">
      <c r="A246" s="37">
        <v>42180</v>
      </c>
      <c r="B246" s="38">
        <v>14</v>
      </c>
      <c r="C246" s="38">
        <v>1.1000000000000001</v>
      </c>
      <c r="D246" s="38">
        <v>0.89</v>
      </c>
    </row>
    <row r="247" spans="1:4" x14ac:dyDescent="0.2">
      <c r="A247" s="37">
        <v>42180</v>
      </c>
      <c r="B247" s="38">
        <v>15</v>
      </c>
      <c r="C247" s="38">
        <v>1.27</v>
      </c>
      <c r="D247" s="38">
        <v>0.98</v>
      </c>
    </row>
    <row r="248" spans="1:4" x14ac:dyDescent="0.2">
      <c r="A248" s="37">
        <v>42180</v>
      </c>
      <c r="B248" s="38">
        <v>16</v>
      </c>
      <c r="C248" s="38">
        <v>1.49</v>
      </c>
      <c r="D248" s="38">
        <v>1.1100000000000001</v>
      </c>
    </row>
    <row r="249" spans="1:4" x14ac:dyDescent="0.2">
      <c r="A249" s="37">
        <v>42180</v>
      </c>
      <c r="B249" s="38">
        <v>17</v>
      </c>
      <c r="C249" s="38">
        <v>1.68</v>
      </c>
      <c r="D249" s="38">
        <v>1.28</v>
      </c>
    </row>
    <row r="250" spans="1:4" x14ac:dyDescent="0.2">
      <c r="A250" s="37">
        <v>42180</v>
      </c>
      <c r="B250" s="38">
        <v>18</v>
      </c>
      <c r="C250" s="38">
        <v>1.79</v>
      </c>
      <c r="D250" s="38">
        <v>1.43</v>
      </c>
    </row>
    <row r="251" spans="1:4" x14ac:dyDescent="0.2">
      <c r="A251" s="37">
        <v>42180</v>
      </c>
      <c r="B251" s="38">
        <v>19</v>
      </c>
      <c r="C251" s="38">
        <v>1.76</v>
      </c>
      <c r="D251" s="38">
        <v>1.48</v>
      </c>
    </row>
    <row r="252" spans="1:4" x14ac:dyDescent="0.2">
      <c r="A252" s="37">
        <v>42180</v>
      </c>
      <c r="B252" s="38">
        <v>20</v>
      </c>
      <c r="C252" s="38">
        <v>1.59</v>
      </c>
      <c r="D252" s="38">
        <v>1.4</v>
      </c>
    </row>
    <row r="253" spans="1:4" x14ac:dyDescent="0.2">
      <c r="A253" s="37">
        <v>42180</v>
      </c>
      <c r="B253" s="38">
        <v>21</v>
      </c>
      <c r="C253" s="38">
        <v>1.49</v>
      </c>
      <c r="D253" s="38">
        <v>1.33</v>
      </c>
    </row>
    <row r="254" spans="1:4" x14ac:dyDescent="0.2">
      <c r="A254" s="37">
        <v>42181</v>
      </c>
      <c r="B254" s="38">
        <v>13</v>
      </c>
      <c r="C254" s="38">
        <v>0.8</v>
      </c>
      <c r="D254" s="38">
        <v>0.83</v>
      </c>
    </row>
    <row r="255" spans="1:4" x14ac:dyDescent="0.2">
      <c r="A255" s="37">
        <v>42181</v>
      </c>
      <c r="B255" s="38">
        <v>14</v>
      </c>
      <c r="C255" s="38">
        <v>0.85</v>
      </c>
      <c r="D255" s="38">
        <v>0.92</v>
      </c>
    </row>
    <row r="256" spans="1:4" x14ac:dyDescent="0.2">
      <c r="A256" s="37">
        <v>42181</v>
      </c>
      <c r="B256" s="38">
        <v>15</v>
      </c>
      <c r="C256" s="38">
        <v>0.94</v>
      </c>
      <c r="D256" s="38">
        <v>1.06</v>
      </c>
    </row>
    <row r="257" spans="1:4" x14ac:dyDescent="0.2">
      <c r="A257" s="37">
        <v>42181</v>
      </c>
      <c r="B257" s="38">
        <v>16</v>
      </c>
      <c r="C257" s="38">
        <v>1.08</v>
      </c>
      <c r="D257" s="38">
        <v>1.23</v>
      </c>
    </row>
    <row r="258" spans="1:4" x14ac:dyDescent="0.2">
      <c r="A258" s="37">
        <v>42181</v>
      </c>
      <c r="B258" s="38">
        <v>17</v>
      </c>
      <c r="C258" s="38">
        <v>1.24</v>
      </c>
      <c r="D258" s="38">
        <v>1.42</v>
      </c>
    </row>
    <row r="259" spans="1:4" x14ac:dyDescent="0.2">
      <c r="A259" s="37">
        <v>42181</v>
      </c>
      <c r="B259" s="38">
        <v>18</v>
      </c>
      <c r="C259" s="38">
        <v>1.38</v>
      </c>
      <c r="D259" s="38">
        <v>1.58</v>
      </c>
    </row>
    <row r="260" spans="1:4" x14ac:dyDescent="0.2">
      <c r="A260" s="37">
        <v>42181</v>
      </c>
      <c r="B260" s="38">
        <v>19</v>
      </c>
      <c r="C260" s="38">
        <v>1.44</v>
      </c>
      <c r="D260" s="38">
        <v>1.62</v>
      </c>
    </row>
    <row r="261" spans="1:4" x14ac:dyDescent="0.2">
      <c r="A261" s="37">
        <v>42181</v>
      </c>
      <c r="B261" s="38">
        <v>20</v>
      </c>
      <c r="C261" s="38">
        <v>1.39</v>
      </c>
      <c r="D261" s="38">
        <v>1.53</v>
      </c>
    </row>
    <row r="262" spans="1:4" x14ac:dyDescent="0.2">
      <c r="A262" s="37">
        <v>42181</v>
      </c>
      <c r="B262" s="38">
        <v>21</v>
      </c>
      <c r="C262" s="38">
        <v>1.4</v>
      </c>
      <c r="D262" s="38">
        <v>1.4</v>
      </c>
    </row>
    <row r="263" spans="1:4" x14ac:dyDescent="0.2">
      <c r="A263" s="37">
        <v>42185</v>
      </c>
      <c r="B263" s="38">
        <v>13</v>
      </c>
      <c r="C263" s="38">
        <v>0.95</v>
      </c>
      <c r="D263" s="38">
        <v>0.96</v>
      </c>
    </row>
    <row r="264" spans="1:4" x14ac:dyDescent="0.2">
      <c r="A264" s="37">
        <v>42185</v>
      </c>
      <c r="B264" s="38">
        <v>14</v>
      </c>
      <c r="C264" s="38">
        <v>1.08</v>
      </c>
      <c r="D264" s="38">
        <v>1.0900000000000001</v>
      </c>
    </row>
    <row r="265" spans="1:4" x14ac:dyDescent="0.2">
      <c r="A265" s="37">
        <v>42185</v>
      </c>
      <c r="B265" s="38">
        <v>15</v>
      </c>
      <c r="C265" s="38">
        <v>1.25</v>
      </c>
      <c r="D265" s="38">
        <v>1.25</v>
      </c>
    </row>
    <row r="266" spans="1:4" x14ac:dyDescent="0.2">
      <c r="A266" s="37">
        <v>42185</v>
      </c>
      <c r="B266" s="38">
        <v>16</v>
      </c>
      <c r="C266" s="38">
        <v>1.45</v>
      </c>
      <c r="D266" s="38">
        <v>1.44</v>
      </c>
    </row>
    <row r="267" spans="1:4" x14ac:dyDescent="0.2">
      <c r="A267" s="37">
        <v>42185</v>
      </c>
      <c r="B267" s="38">
        <v>17</v>
      </c>
      <c r="C267" s="38">
        <v>1.65</v>
      </c>
      <c r="D267" s="38">
        <v>1.65</v>
      </c>
    </row>
    <row r="268" spans="1:4" x14ac:dyDescent="0.2">
      <c r="A268" s="37">
        <v>42185</v>
      </c>
      <c r="B268" s="38">
        <v>18</v>
      </c>
      <c r="C268" s="38">
        <v>1.74</v>
      </c>
      <c r="D268" s="38">
        <v>1.8</v>
      </c>
    </row>
    <row r="269" spans="1:4" x14ac:dyDescent="0.2">
      <c r="A269" s="37">
        <v>42185</v>
      </c>
      <c r="B269" s="38">
        <v>19</v>
      </c>
      <c r="C269" s="38">
        <v>1.72</v>
      </c>
      <c r="D269" s="38">
        <v>1.81</v>
      </c>
    </row>
    <row r="270" spans="1:4" x14ac:dyDescent="0.2">
      <c r="A270" s="37">
        <v>42185</v>
      </c>
      <c r="B270" s="38">
        <v>20</v>
      </c>
      <c r="C270" s="38">
        <v>1.61</v>
      </c>
      <c r="D270" s="38">
        <v>1.67</v>
      </c>
    </row>
    <row r="271" spans="1:4" x14ac:dyDescent="0.2">
      <c r="A271" s="37">
        <v>42185</v>
      </c>
      <c r="B271" s="38">
        <v>21</v>
      </c>
      <c r="C271" s="38">
        <v>1.56</v>
      </c>
      <c r="D271" s="38">
        <v>1.54</v>
      </c>
    </row>
    <row r="272" spans="1:4" x14ac:dyDescent="0.2">
      <c r="A272" s="37">
        <v>42186</v>
      </c>
      <c r="B272" s="38">
        <v>13</v>
      </c>
      <c r="C272" s="38">
        <v>1.3</v>
      </c>
      <c r="D272" s="38">
        <v>0.84</v>
      </c>
    </row>
    <row r="273" spans="1:4" x14ac:dyDescent="0.2">
      <c r="A273" s="37">
        <v>42186</v>
      </c>
      <c r="B273" s="38">
        <v>14</v>
      </c>
      <c r="C273" s="38">
        <v>1.56</v>
      </c>
      <c r="D273" s="38">
        <v>0.86</v>
      </c>
    </row>
    <row r="274" spans="1:4" x14ac:dyDescent="0.2">
      <c r="A274" s="37">
        <v>42186</v>
      </c>
      <c r="B274" s="38">
        <v>15</v>
      </c>
      <c r="C274" s="38">
        <v>1.86</v>
      </c>
      <c r="D274" s="38">
        <v>0.89</v>
      </c>
    </row>
    <row r="275" spans="1:4" x14ac:dyDescent="0.2">
      <c r="A275" s="37">
        <v>42186</v>
      </c>
      <c r="B275" s="38">
        <v>16</v>
      </c>
      <c r="C275" s="38">
        <v>2.17</v>
      </c>
      <c r="D275" s="38">
        <v>0.93</v>
      </c>
    </row>
    <row r="276" spans="1:4" x14ac:dyDescent="0.2">
      <c r="A276" s="37">
        <v>42186</v>
      </c>
      <c r="B276" s="38">
        <v>17</v>
      </c>
      <c r="C276" s="38">
        <v>2.4300000000000002</v>
      </c>
      <c r="D276" s="38">
        <v>1</v>
      </c>
    </row>
    <row r="277" spans="1:4" x14ac:dyDescent="0.2">
      <c r="A277" s="37">
        <v>42186</v>
      </c>
      <c r="B277" s="38">
        <v>18</v>
      </c>
      <c r="C277" s="38">
        <v>2.59</v>
      </c>
      <c r="D277" s="38">
        <v>1.1100000000000001</v>
      </c>
    </row>
    <row r="278" spans="1:4" x14ac:dyDescent="0.2">
      <c r="A278" s="37">
        <v>42186</v>
      </c>
      <c r="B278" s="38">
        <v>19</v>
      </c>
      <c r="C278" s="38">
        <v>2.56</v>
      </c>
      <c r="D278" s="38">
        <v>1.17</v>
      </c>
    </row>
    <row r="279" spans="1:4" x14ac:dyDescent="0.2">
      <c r="A279" s="37">
        <v>42186</v>
      </c>
      <c r="B279" s="38">
        <v>20</v>
      </c>
      <c r="C279" s="38">
        <v>2.33</v>
      </c>
      <c r="D279" s="38">
        <v>1.1499999999999999</v>
      </c>
    </row>
    <row r="280" spans="1:4" x14ac:dyDescent="0.2">
      <c r="A280" s="37">
        <v>42186</v>
      </c>
      <c r="B280" s="38">
        <v>21</v>
      </c>
      <c r="C280" s="38">
        <v>2.14</v>
      </c>
      <c r="D280" s="38">
        <v>1.18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8"/>
  <sheetViews>
    <sheetView zoomScaleNormal="100" workbookViewId="0">
      <selection activeCell="Q25" sqref="Q25"/>
    </sheetView>
  </sheetViews>
  <sheetFormatPr defaultRowHeight="12.75" x14ac:dyDescent="0.2"/>
  <cols>
    <col min="1" max="1" width="13.28515625" style="7" customWidth="1"/>
    <col min="2" max="4" width="13.28515625" style="1" customWidth="1"/>
    <col min="5" max="5" width="1.5703125" style="1" customWidth="1"/>
    <col min="6" max="7" width="13.28515625" style="1" customWidth="1"/>
    <col min="8" max="8" width="1.5703125" customWidth="1"/>
    <col min="9" max="9" width="19.7109375" bestFit="1" customWidth="1"/>
    <col min="11" max="11" width="27.42578125" customWidth="1"/>
  </cols>
  <sheetData>
    <row r="1" spans="1:11" ht="12.75" customHeight="1" x14ac:dyDescent="0.2">
      <c r="A1" s="41" t="s">
        <v>3</v>
      </c>
      <c r="B1" s="42" t="s">
        <v>6</v>
      </c>
      <c r="C1" s="43" t="s">
        <v>1</v>
      </c>
      <c r="D1" s="43" t="s">
        <v>2</v>
      </c>
      <c r="F1" s="44" t="s">
        <v>7</v>
      </c>
      <c r="G1" s="44" t="s">
        <v>8</v>
      </c>
    </row>
    <row r="2" spans="1:11" ht="33.75" customHeight="1" x14ac:dyDescent="0.2">
      <c r="A2" s="41"/>
      <c r="B2" s="42"/>
      <c r="C2" s="35" t="s">
        <v>0</v>
      </c>
      <c r="D2" s="35" t="s">
        <v>0</v>
      </c>
      <c r="F2" s="44"/>
      <c r="G2" s="44"/>
    </row>
    <row r="3" spans="1:11" x14ac:dyDescent="0.2">
      <c r="A3" s="7">
        <v>42142</v>
      </c>
      <c r="B3" s="1">
        <v>13</v>
      </c>
      <c r="C3" s="1">
        <v>0.93</v>
      </c>
      <c r="D3" s="1">
        <v>0.57999999999999996</v>
      </c>
      <c r="E3" s="40"/>
      <c r="F3" s="40">
        <f>C3*D3</f>
        <v>0.53939999999999999</v>
      </c>
      <c r="G3" s="40">
        <f>D3^2</f>
        <v>0.33639999999999998</v>
      </c>
      <c r="I3" s="9" t="s">
        <v>9</v>
      </c>
      <c r="J3" s="9">
        <f>SUM(F3:F281)</f>
        <v>655.55520000000024</v>
      </c>
    </row>
    <row r="4" spans="1:11" x14ac:dyDescent="0.2">
      <c r="A4" s="7">
        <v>42142</v>
      </c>
      <c r="B4" s="1">
        <v>14</v>
      </c>
      <c r="C4" s="1">
        <v>1.03</v>
      </c>
      <c r="D4" s="1">
        <v>0.59</v>
      </c>
      <c r="E4" s="40"/>
      <c r="F4" s="40">
        <f t="shared" ref="F4:F67" si="0">C4*D4</f>
        <v>0.60770000000000002</v>
      </c>
      <c r="G4" s="40">
        <f t="shared" ref="G4:G67" si="1">D4^2</f>
        <v>0.34809999999999997</v>
      </c>
      <c r="I4" s="9" t="s">
        <v>10</v>
      </c>
      <c r="J4" s="9">
        <f>SUM(G3:G281)</f>
        <v>638.83910000000026</v>
      </c>
    </row>
    <row r="5" spans="1:11" x14ac:dyDescent="0.2">
      <c r="A5" s="7">
        <v>42142</v>
      </c>
      <c r="B5" s="1">
        <v>15</v>
      </c>
      <c r="C5" s="1">
        <v>1.1399999999999999</v>
      </c>
      <c r="D5" s="1">
        <v>0.63</v>
      </c>
      <c r="E5" s="40"/>
      <c r="F5" s="40">
        <f t="shared" si="0"/>
        <v>0.71819999999999995</v>
      </c>
      <c r="G5" s="40">
        <f t="shared" si="1"/>
        <v>0.39690000000000003</v>
      </c>
      <c r="I5" s="9" t="s">
        <v>11</v>
      </c>
      <c r="J5" s="9">
        <f>J3/J4</f>
        <v>1.0261663695913414</v>
      </c>
      <c r="K5" s="8" t="s">
        <v>66</v>
      </c>
    </row>
    <row r="6" spans="1:11" x14ac:dyDescent="0.2">
      <c r="A6" s="7">
        <v>42142</v>
      </c>
      <c r="B6" s="1">
        <v>16</v>
      </c>
      <c r="C6" s="1">
        <v>1.24</v>
      </c>
      <c r="D6" s="1">
        <v>0.69</v>
      </c>
      <c r="E6" s="40"/>
      <c r="F6" s="40">
        <f t="shared" si="0"/>
        <v>0.85559999999999992</v>
      </c>
      <c r="G6" s="40">
        <f t="shared" si="1"/>
        <v>0.47609999999999991</v>
      </c>
    </row>
    <row r="7" spans="1:11" x14ac:dyDescent="0.2">
      <c r="A7" s="7">
        <v>42142</v>
      </c>
      <c r="B7" s="1">
        <v>17</v>
      </c>
      <c r="C7" s="1">
        <v>1.33</v>
      </c>
      <c r="D7" s="1">
        <v>0.79</v>
      </c>
      <c r="E7" s="40"/>
      <c r="F7" s="40">
        <f t="shared" si="0"/>
        <v>1.0507000000000002</v>
      </c>
      <c r="G7" s="40">
        <f t="shared" si="1"/>
        <v>0.6241000000000001</v>
      </c>
    </row>
    <row r="8" spans="1:11" x14ac:dyDescent="0.2">
      <c r="A8" s="7">
        <v>42142</v>
      </c>
      <c r="B8" s="1">
        <v>18</v>
      </c>
      <c r="C8" s="1">
        <v>1.4</v>
      </c>
      <c r="D8" s="1">
        <v>0.91</v>
      </c>
      <c r="E8" s="40"/>
      <c r="F8" s="40">
        <f t="shared" si="0"/>
        <v>1.274</v>
      </c>
      <c r="G8" s="40">
        <f t="shared" si="1"/>
        <v>0.82810000000000006</v>
      </c>
    </row>
    <row r="9" spans="1:11" x14ac:dyDescent="0.2">
      <c r="A9" s="7">
        <v>42142</v>
      </c>
      <c r="B9" s="1">
        <v>19</v>
      </c>
      <c r="C9" s="1">
        <v>1.41</v>
      </c>
      <c r="D9" s="1">
        <v>0.99</v>
      </c>
      <c r="E9" s="40"/>
      <c r="F9" s="40">
        <f t="shared" si="0"/>
        <v>1.3958999999999999</v>
      </c>
      <c r="G9" s="40">
        <f t="shared" si="1"/>
        <v>0.98009999999999997</v>
      </c>
    </row>
    <row r="10" spans="1:11" x14ac:dyDescent="0.2">
      <c r="A10" s="7">
        <v>42142</v>
      </c>
      <c r="B10" s="1">
        <v>20</v>
      </c>
      <c r="C10" s="1">
        <v>1.34</v>
      </c>
      <c r="D10" s="1">
        <v>1</v>
      </c>
      <c r="E10" s="40"/>
      <c r="F10" s="40">
        <f t="shared" si="0"/>
        <v>1.34</v>
      </c>
      <c r="G10" s="40">
        <f t="shared" si="1"/>
        <v>1</v>
      </c>
    </row>
    <row r="11" spans="1:11" x14ac:dyDescent="0.2">
      <c r="A11" s="7">
        <v>42142</v>
      </c>
      <c r="B11" s="1">
        <v>21</v>
      </c>
      <c r="C11" s="1">
        <v>1.3</v>
      </c>
      <c r="D11" s="1">
        <v>1.06</v>
      </c>
      <c r="E11" s="40"/>
      <c r="F11" s="40">
        <f t="shared" si="0"/>
        <v>1.3780000000000001</v>
      </c>
      <c r="G11" s="40">
        <f t="shared" si="1"/>
        <v>1.1236000000000002</v>
      </c>
    </row>
    <row r="12" spans="1:11" x14ac:dyDescent="0.2">
      <c r="A12" s="7">
        <v>42143</v>
      </c>
      <c r="B12" s="1">
        <v>13</v>
      </c>
      <c r="C12" s="1">
        <v>0.77</v>
      </c>
      <c r="D12" s="1">
        <v>0.63</v>
      </c>
      <c r="E12" s="40"/>
      <c r="F12" s="40">
        <f t="shared" si="0"/>
        <v>0.48510000000000003</v>
      </c>
      <c r="G12" s="40">
        <f t="shared" si="1"/>
        <v>0.39690000000000003</v>
      </c>
    </row>
    <row r="13" spans="1:11" x14ac:dyDescent="0.2">
      <c r="A13" s="7">
        <v>42143</v>
      </c>
      <c r="B13" s="1">
        <v>14</v>
      </c>
      <c r="C13" s="1">
        <v>0.82</v>
      </c>
      <c r="D13" s="1">
        <v>0.65</v>
      </c>
      <c r="E13" s="40"/>
      <c r="F13" s="40">
        <f t="shared" si="0"/>
        <v>0.53300000000000003</v>
      </c>
      <c r="G13" s="40">
        <f t="shared" si="1"/>
        <v>0.42250000000000004</v>
      </c>
    </row>
    <row r="14" spans="1:11" x14ac:dyDescent="0.2">
      <c r="A14" s="7">
        <v>42143</v>
      </c>
      <c r="B14" s="1">
        <v>15</v>
      </c>
      <c r="C14" s="1">
        <v>0.9</v>
      </c>
      <c r="D14" s="1">
        <v>0.68</v>
      </c>
      <c r="E14" s="40"/>
      <c r="F14" s="40">
        <f t="shared" si="0"/>
        <v>0.6120000000000001</v>
      </c>
      <c r="G14" s="40">
        <f t="shared" si="1"/>
        <v>0.46240000000000009</v>
      </c>
    </row>
    <row r="15" spans="1:11" x14ac:dyDescent="0.2">
      <c r="A15" s="7">
        <v>42143</v>
      </c>
      <c r="B15" s="1">
        <v>16</v>
      </c>
      <c r="C15" s="1">
        <v>1</v>
      </c>
      <c r="D15" s="1">
        <v>0.75</v>
      </c>
      <c r="E15" s="40"/>
      <c r="F15" s="40">
        <f t="shared" si="0"/>
        <v>0.75</v>
      </c>
      <c r="G15" s="40">
        <f t="shared" si="1"/>
        <v>0.5625</v>
      </c>
    </row>
    <row r="16" spans="1:11" x14ac:dyDescent="0.2">
      <c r="A16" s="7">
        <v>42143</v>
      </c>
      <c r="B16" s="1">
        <v>17</v>
      </c>
      <c r="C16" s="1">
        <v>1.1299999999999999</v>
      </c>
      <c r="D16" s="1">
        <v>0.86</v>
      </c>
      <c r="E16" s="40"/>
      <c r="F16" s="40">
        <f t="shared" si="0"/>
        <v>0.97179999999999989</v>
      </c>
      <c r="G16" s="40">
        <f t="shared" si="1"/>
        <v>0.73959999999999992</v>
      </c>
    </row>
    <row r="17" spans="1:7" x14ac:dyDescent="0.2">
      <c r="A17" s="7">
        <v>42143</v>
      </c>
      <c r="B17" s="1">
        <v>18</v>
      </c>
      <c r="C17" s="1">
        <v>1.26</v>
      </c>
      <c r="D17" s="1">
        <v>0.98</v>
      </c>
      <c r="E17" s="40"/>
      <c r="F17" s="40">
        <f t="shared" si="0"/>
        <v>1.2347999999999999</v>
      </c>
      <c r="G17" s="40">
        <f t="shared" si="1"/>
        <v>0.96039999999999992</v>
      </c>
    </row>
    <row r="18" spans="1:7" x14ac:dyDescent="0.2">
      <c r="A18" s="7">
        <v>42143</v>
      </c>
      <c r="B18" s="1">
        <v>19</v>
      </c>
      <c r="C18" s="1">
        <v>1.31</v>
      </c>
      <c r="D18" s="1">
        <v>1.05</v>
      </c>
      <c r="E18" s="40"/>
      <c r="F18" s="40">
        <f t="shared" si="0"/>
        <v>1.3755000000000002</v>
      </c>
      <c r="G18" s="40">
        <f t="shared" si="1"/>
        <v>1.1025</v>
      </c>
    </row>
    <row r="19" spans="1:7" x14ac:dyDescent="0.2">
      <c r="A19" s="7">
        <v>42143</v>
      </c>
      <c r="B19" s="1">
        <v>20</v>
      </c>
      <c r="C19" s="1">
        <v>1.25</v>
      </c>
      <c r="D19" s="1">
        <v>1.07</v>
      </c>
      <c r="E19" s="40"/>
      <c r="F19" s="40">
        <f t="shared" si="0"/>
        <v>1.3375000000000001</v>
      </c>
      <c r="G19" s="40">
        <f t="shared" si="1"/>
        <v>1.1449</v>
      </c>
    </row>
    <row r="20" spans="1:7" x14ac:dyDescent="0.2">
      <c r="A20" s="7">
        <v>42143</v>
      </c>
      <c r="B20" s="1">
        <v>21</v>
      </c>
      <c r="C20" s="1">
        <v>1.22</v>
      </c>
      <c r="D20" s="1">
        <v>1.1100000000000001</v>
      </c>
      <c r="E20" s="40"/>
      <c r="F20" s="40">
        <f t="shared" si="0"/>
        <v>1.3542000000000001</v>
      </c>
      <c r="G20" s="40">
        <f t="shared" si="1"/>
        <v>1.2321000000000002</v>
      </c>
    </row>
    <row r="21" spans="1:7" x14ac:dyDescent="0.2">
      <c r="A21" s="7">
        <v>42144</v>
      </c>
      <c r="B21" s="1">
        <v>13</v>
      </c>
      <c r="C21" s="1">
        <v>0.83</v>
      </c>
      <c r="D21" s="1">
        <v>0.68</v>
      </c>
      <c r="E21" s="40"/>
      <c r="F21" s="40">
        <f t="shared" si="0"/>
        <v>0.56440000000000001</v>
      </c>
      <c r="G21" s="40">
        <f t="shared" si="1"/>
        <v>0.46240000000000009</v>
      </c>
    </row>
    <row r="22" spans="1:7" x14ac:dyDescent="0.2">
      <c r="A22" s="7">
        <v>42144</v>
      </c>
      <c r="B22" s="1">
        <v>14</v>
      </c>
      <c r="C22" s="1">
        <v>0.92</v>
      </c>
      <c r="D22" s="1">
        <v>0.74</v>
      </c>
      <c r="E22" s="40"/>
      <c r="F22" s="40">
        <f t="shared" si="0"/>
        <v>0.68080000000000007</v>
      </c>
      <c r="G22" s="40">
        <f t="shared" si="1"/>
        <v>0.54759999999999998</v>
      </c>
    </row>
    <row r="23" spans="1:7" x14ac:dyDescent="0.2">
      <c r="A23" s="7">
        <v>42144</v>
      </c>
      <c r="B23" s="1">
        <v>15</v>
      </c>
      <c r="C23" s="1">
        <v>1.03</v>
      </c>
      <c r="D23" s="1">
        <v>0.8</v>
      </c>
      <c r="E23" s="40"/>
      <c r="F23" s="40">
        <f t="shared" si="0"/>
        <v>0.82400000000000007</v>
      </c>
      <c r="G23" s="40">
        <f t="shared" si="1"/>
        <v>0.64000000000000012</v>
      </c>
    </row>
    <row r="24" spans="1:7" x14ac:dyDescent="0.2">
      <c r="A24" s="7">
        <v>42144</v>
      </c>
      <c r="B24" s="1">
        <v>16</v>
      </c>
      <c r="C24" s="1">
        <v>1.19</v>
      </c>
      <c r="D24" s="1">
        <v>0.91</v>
      </c>
      <c r="E24" s="40"/>
      <c r="F24" s="40">
        <f t="shared" si="0"/>
        <v>1.0829</v>
      </c>
      <c r="G24" s="40">
        <f t="shared" si="1"/>
        <v>0.82810000000000006</v>
      </c>
    </row>
    <row r="25" spans="1:7" x14ac:dyDescent="0.2">
      <c r="A25" s="7">
        <v>42144</v>
      </c>
      <c r="B25" s="1">
        <v>17</v>
      </c>
      <c r="C25" s="1">
        <v>1.37</v>
      </c>
      <c r="D25" s="1">
        <v>1.02</v>
      </c>
      <c r="E25" s="40"/>
      <c r="F25" s="40">
        <f t="shared" si="0"/>
        <v>1.3974000000000002</v>
      </c>
      <c r="G25" s="40">
        <f t="shared" si="1"/>
        <v>1.0404</v>
      </c>
    </row>
    <row r="26" spans="1:7" x14ac:dyDescent="0.2">
      <c r="A26" s="7">
        <v>42144</v>
      </c>
      <c r="B26" s="1">
        <v>18</v>
      </c>
      <c r="C26" s="1">
        <v>1.53</v>
      </c>
      <c r="D26" s="1">
        <v>1.1399999999999999</v>
      </c>
      <c r="E26" s="40"/>
      <c r="F26" s="40">
        <f t="shared" si="0"/>
        <v>1.7442</v>
      </c>
      <c r="G26" s="40">
        <f t="shared" si="1"/>
        <v>1.2995999999999999</v>
      </c>
    </row>
    <row r="27" spans="1:7" x14ac:dyDescent="0.2">
      <c r="A27" s="7">
        <v>42144</v>
      </c>
      <c r="B27" s="1">
        <v>19</v>
      </c>
      <c r="C27" s="1">
        <v>1.58</v>
      </c>
      <c r="D27" s="1">
        <v>1.2</v>
      </c>
      <c r="E27" s="40"/>
      <c r="F27" s="40">
        <f t="shared" si="0"/>
        <v>1.8959999999999999</v>
      </c>
      <c r="G27" s="40">
        <f t="shared" si="1"/>
        <v>1.44</v>
      </c>
    </row>
    <row r="28" spans="1:7" x14ac:dyDescent="0.2">
      <c r="A28" s="7">
        <v>42144</v>
      </c>
      <c r="B28" s="1">
        <v>20</v>
      </c>
      <c r="C28" s="1">
        <v>1.51</v>
      </c>
      <c r="D28" s="1">
        <v>1.18</v>
      </c>
      <c r="E28" s="40"/>
      <c r="F28" s="40">
        <f t="shared" si="0"/>
        <v>1.7817999999999998</v>
      </c>
      <c r="G28" s="40">
        <f t="shared" si="1"/>
        <v>1.3923999999999999</v>
      </c>
    </row>
    <row r="29" spans="1:7" x14ac:dyDescent="0.2">
      <c r="A29" s="7">
        <v>42144</v>
      </c>
      <c r="B29" s="1">
        <v>21</v>
      </c>
      <c r="C29" s="1">
        <v>1.4</v>
      </c>
      <c r="D29" s="1">
        <v>1.17</v>
      </c>
      <c r="E29" s="40"/>
      <c r="F29" s="40">
        <f t="shared" si="0"/>
        <v>1.6379999999999999</v>
      </c>
      <c r="G29" s="40">
        <f t="shared" si="1"/>
        <v>1.3688999999999998</v>
      </c>
    </row>
    <row r="30" spans="1:7" x14ac:dyDescent="0.2">
      <c r="A30" s="7">
        <v>42145</v>
      </c>
      <c r="B30" s="1">
        <v>13</v>
      </c>
      <c r="C30" s="1">
        <v>1.39</v>
      </c>
      <c r="D30" s="1">
        <v>0.65</v>
      </c>
      <c r="E30" s="40"/>
      <c r="F30" s="40">
        <f t="shared" si="0"/>
        <v>0.90349999999999997</v>
      </c>
      <c r="G30" s="40">
        <f t="shared" si="1"/>
        <v>0.42250000000000004</v>
      </c>
    </row>
    <row r="31" spans="1:7" x14ac:dyDescent="0.2">
      <c r="A31" s="7">
        <v>42145</v>
      </c>
      <c r="B31" s="1">
        <v>14</v>
      </c>
      <c r="C31" s="1">
        <v>1.6</v>
      </c>
      <c r="D31" s="1">
        <v>0.65</v>
      </c>
      <c r="E31" s="40"/>
      <c r="F31" s="40">
        <f t="shared" si="0"/>
        <v>1.04</v>
      </c>
      <c r="G31" s="40">
        <f t="shared" si="1"/>
        <v>0.42250000000000004</v>
      </c>
    </row>
    <row r="32" spans="1:7" x14ac:dyDescent="0.2">
      <c r="A32" s="7">
        <v>42145</v>
      </c>
      <c r="B32" s="1">
        <v>15</v>
      </c>
      <c r="C32" s="1">
        <v>1.81</v>
      </c>
      <c r="D32" s="1">
        <v>0.68</v>
      </c>
      <c r="E32" s="40"/>
      <c r="F32" s="40">
        <f t="shared" si="0"/>
        <v>1.2308000000000001</v>
      </c>
      <c r="G32" s="40">
        <f t="shared" si="1"/>
        <v>0.46240000000000009</v>
      </c>
    </row>
    <row r="33" spans="1:7" x14ac:dyDescent="0.2">
      <c r="A33" s="7">
        <v>42145</v>
      </c>
      <c r="B33" s="1">
        <v>16</v>
      </c>
      <c r="C33" s="1">
        <v>2.0099999999999998</v>
      </c>
      <c r="D33" s="1">
        <v>0.75</v>
      </c>
      <c r="E33" s="40"/>
      <c r="F33" s="40">
        <f t="shared" si="0"/>
        <v>1.5074999999999998</v>
      </c>
      <c r="G33" s="40">
        <f t="shared" si="1"/>
        <v>0.5625</v>
      </c>
    </row>
    <row r="34" spans="1:7" x14ac:dyDescent="0.2">
      <c r="A34" s="7">
        <v>42145</v>
      </c>
      <c r="B34" s="1">
        <v>17</v>
      </c>
      <c r="C34" s="1">
        <v>2.21</v>
      </c>
      <c r="D34" s="1">
        <v>0.85</v>
      </c>
      <c r="E34" s="40"/>
      <c r="F34" s="40">
        <f t="shared" si="0"/>
        <v>1.8784999999999998</v>
      </c>
      <c r="G34" s="40">
        <f t="shared" si="1"/>
        <v>0.72249999999999992</v>
      </c>
    </row>
    <row r="35" spans="1:7" x14ac:dyDescent="0.2">
      <c r="A35" s="7">
        <v>42145</v>
      </c>
      <c r="B35" s="1">
        <v>18</v>
      </c>
      <c r="C35" s="1">
        <v>2.36</v>
      </c>
      <c r="D35" s="1">
        <v>0.98</v>
      </c>
      <c r="E35" s="40"/>
      <c r="F35" s="40">
        <f t="shared" si="0"/>
        <v>2.3127999999999997</v>
      </c>
      <c r="G35" s="40">
        <f t="shared" si="1"/>
        <v>0.96039999999999992</v>
      </c>
    </row>
    <row r="36" spans="1:7" x14ac:dyDescent="0.2">
      <c r="A36" s="7">
        <v>42145</v>
      </c>
      <c r="B36" s="1">
        <v>19</v>
      </c>
      <c r="C36" s="1">
        <v>2.38</v>
      </c>
      <c r="D36" s="1">
        <v>1.06</v>
      </c>
      <c r="E36" s="40"/>
      <c r="F36" s="40">
        <f t="shared" si="0"/>
        <v>2.5228000000000002</v>
      </c>
      <c r="G36" s="40">
        <f t="shared" si="1"/>
        <v>1.1236000000000002</v>
      </c>
    </row>
    <row r="37" spans="1:7" x14ac:dyDescent="0.2">
      <c r="A37" s="7">
        <v>42145</v>
      </c>
      <c r="B37" s="1">
        <v>20</v>
      </c>
      <c r="C37" s="1">
        <v>2.2200000000000002</v>
      </c>
      <c r="D37" s="1">
        <v>1.07</v>
      </c>
      <c r="E37" s="40"/>
      <c r="F37" s="40">
        <f t="shared" si="0"/>
        <v>2.3754000000000004</v>
      </c>
      <c r="G37" s="40">
        <f t="shared" si="1"/>
        <v>1.1449</v>
      </c>
    </row>
    <row r="38" spans="1:7" x14ac:dyDescent="0.2">
      <c r="A38" s="7">
        <v>42145</v>
      </c>
      <c r="B38" s="1">
        <v>21</v>
      </c>
      <c r="C38" s="1">
        <v>1.97</v>
      </c>
      <c r="D38" s="1">
        <v>1.1000000000000001</v>
      </c>
      <c r="E38" s="40"/>
      <c r="F38" s="40">
        <f t="shared" si="0"/>
        <v>2.1670000000000003</v>
      </c>
      <c r="G38" s="40">
        <f t="shared" si="1"/>
        <v>1.2100000000000002</v>
      </c>
    </row>
    <row r="39" spans="1:7" x14ac:dyDescent="0.2">
      <c r="A39" s="7">
        <v>42146</v>
      </c>
      <c r="B39" s="1">
        <v>13</v>
      </c>
      <c r="C39" s="1">
        <v>1.1100000000000001</v>
      </c>
      <c r="D39" s="1">
        <v>0.62</v>
      </c>
      <c r="E39" s="40"/>
      <c r="F39" s="40">
        <f t="shared" si="0"/>
        <v>0.68820000000000003</v>
      </c>
      <c r="G39" s="40">
        <f t="shared" si="1"/>
        <v>0.38440000000000002</v>
      </c>
    </row>
    <row r="40" spans="1:7" x14ac:dyDescent="0.2">
      <c r="A40" s="7">
        <v>42146</v>
      </c>
      <c r="B40" s="1">
        <v>14</v>
      </c>
      <c r="C40" s="1">
        <v>1.28</v>
      </c>
      <c r="D40" s="1">
        <v>0.64</v>
      </c>
      <c r="E40" s="40"/>
      <c r="F40" s="40">
        <f t="shared" si="0"/>
        <v>0.81920000000000004</v>
      </c>
      <c r="G40" s="40">
        <f t="shared" si="1"/>
        <v>0.40960000000000002</v>
      </c>
    </row>
    <row r="41" spans="1:7" x14ac:dyDescent="0.2">
      <c r="A41" s="7">
        <v>42146</v>
      </c>
      <c r="B41" s="1">
        <v>15</v>
      </c>
      <c r="C41" s="1">
        <v>1.48</v>
      </c>
      <c r="D41" s="1">
        <v>0.68</v>
      </c>
      <c r="E41" s="40"/>
      <c r="F41" s="40">
        <f t="shared" si="0"/>
        <v>1.0064</v>
      </c>
      <c r="G41" s="40">
        <f t="shared" si="1"/>
        <v>0.46240000000000009</v>
      </c>
    </row>
    <row r="42" spans="1:7" x14ac:dyDescent="0.2">
      <c r="A42" s="7">
        <v>42146</v>
      </c>
      <c r="B42" s="1">
        <v>16</v>
      </c>
      <c r="C42" s="1">
        <v>1.71</v>
      </c>
      <c r="D42" s="1">
        <v>0.78</v>
      </c>
      <c r="E42" s="40"/>
      <c r="F42" s="40">
        <f t="shared" si="0"/>
        <v>1.3338000000000001</v>
      </c>
      <c r="G42" s="40">
        <f t="shared" si="1"/>
        <v>0.60840000000000005</v>
      </c>
    </row>
    <row r="43" spans="1:7" x14ac:dyDescent="0.2">
      <c r="A43" s="7">
        <v>42146</v>
      </c>
      <c r="B43" s="1">
        <v>17</v>
      </c>
      <c r="C43" s="1">
        <v>1.93</v>
      </c>
      <c r="D43" s="1">
        <v>0.89</v>
      </c>
      <c r="E43" s="40"/>
      <c r="F43" s="40">
        <f t="shared" si="0"/>
        <v>1.7177</v>
      </c>
      <c r="G43" s="40">
        <f t="shared" si="1"/>
        <v>0.79210000000000003</v>
      </c>
    </row>
    <row r="44" spans="1:7" x14ac:dyDescent="0.2">
      <c r="A44" s="7">
        <v>42146</v>
      </c>
      <c r="B44" s="1">
        <v>18</v>
      </c>
      <c r="C44" s="1">
        <v>2.1</v>
      </c>
      <c r="D44" s="1">
        <v>1.01</v>
      </c>
      <c r="E44" s="40"/>
      <c r="F44" s="40">
        <f t="shared" si="0"/>
        <v>2.121</v>
      </c>
      <c r="G44" s="40">
        <f t="shared" si="1"/>
        <v>1.0201</v>
      </c>
    </row>
    <row r="45" spans="1:7" x14ac:dyDescent="0.2">
      <c r="A45" s="7">
        <v>42146</v>
      </c>
      <c r="B45" s="1">
        <v>19</v>
      </c>
      <c r="C45" s="1">
        <v>2.15</v>
      </c>
      <c r="D45" s="1">
        <v>1.08</v>
      </c>
      <c r="E45" s="40"/>
      <c r="F45" s="40">
        <f t="shared" si="0"/>
        <v>2.3220000000000001</v>
      </c>
      <c r="G45" s="40">
        <f t="shared" si="1"/>
        <v>1.1664000000000001</v>
      </c>
    </row>
    <row r="46" spans="1:7" x14ac:dyDescent="0.2">
      <c r="A46" s="7">
        <v>42146</v>
      </c>
      <c r="B46" s="1">
        <v>20</v>
      </c>
      <c r="C46" s="1">
        <v>2.0099999999999998</v>
      </c>
      <c r="D46" s="1">
        <v>1.08</v>
      </c>
      <c r="E46" s="40"/>
      <c r="F46" s="40">
        <f t="shared" si="0"/>
        <v>2.1707999999999998</v>
      </c>
      <c r="G46" s="40">
        <f t="shared" si="1"/>
        <v>1.1664000000000001</v>
      </c>
    </row>
    <row r="47" spans="1:7" x14ac:dyDescent="0.2">
      <c r="A47" s="7">
        <v>42146</v>
      </c>
      <c r="B47" s="1">
        <v>21</v>
      </c>
      <c r="C47" s="1">
        <v>1.82</v>
      </c>
      <c r="D47" s="1">
        <v>1.1200000000000001</v>
      </c>
      <c r="E47" s="40"/>
      <c r="F47" s="40">
        <f t="shared" si="0"/>
        <v>2.0384000000000002</v>
      </c>
      <c r="G47" s="40">
        <f t="shared" si="1"/>
        <v>1.2544000000000002</v>
      </c>
    </row>
    <row r="48" spans="1:7" x14ac:dyDescent="0.2">
      <c r="A48" s="7">
        <v>42149</v>
      </c>
      <c r="B48" s="1">
        <v>13</v>
      </c>
      <c r="C48" s="1">
        <v>1.38</v>
      </c>
      <c r="D48" s="1">
        <v>0.72</v>
      </c>
      <c r="E48" s="40"/>
      <c r="F48" s="40">
        <f t="shared" si="0"/>
        <v>0.99359999999999993</v>
      </c>
      <c r="G48" s="40">
        <f t="shared" si="1"/>
        <v>0.51839999999999997</v>
      </c>
    </row>
    <row r="49" spans="1:7" x14ac:dyDescent="0.2">
      <c r="A49" s="7">
        <v>42149</v>
      </c>
      <c r="B49" s="1">
        <v>14</v>
      </c>
      <c r="C49" s="1">
        <v>1.6</v>
      </c>
      <c r="D49" s="1">
        <v>0.77</v>
      </c>
      <c r="E49" s="40"/>
      <c r="F49" s="40">
        <f t="shared" si="0"/>
        <v>1.2320000000000002</v>
      </c>
      <c r="G49" s="40">
        <f t="shared" si="1"/>
        <v>0.59289999999999998</v>
      </c>
    </row>
    <row r="50" spans="1:7" x14ac:dyDescent="0.2">
      <c r="A50" s="7">
        <v>42149</v>
      </c>
      <c r="B50" s="1">
        <v>15</v>
      </c>
      <c r="C50" s="1">
        <v>1.82</v>
      </c>
      <c r="D50" s="1">
        <v>0.85</v>
      </c>
      <c r="E50" s="40"/>
      <c r="F50" s="40">
        <f t="shared" si="0"/>
        <v>1.5469999999999999</v>
      </c>
      <c r="G50" s="40">
        <f t="shared" si="1"/>
        <v>0.72249999999999992</v>
      </c>
    </row>
    <row r="51" spans="1:7" x14ac:dyDescent="0.2">
      <c r="A51" s="7">
        <v>42149</v>
      </c>
      <c r="B51" s="1">
        <v>16</v>
      </c>
      <c r="C51" s="1">
        <v>2.0499999999999998</v>
      </c>
      <c r="D51" s="1">
        <v>0.98</v>
      </c>
      <c r="E51" s="40"/>
      <c r="F51" s="40">
        <f t="shared" si="0"/>
        <v>2.0089999999999999</v>
      </c>
      <c r="G51" s="40">
        <f t="shared" si="1"/>
        <v>0.96039999999999992</v>
      </c>
    </row>
    <row r="52" spans="1:7" x14ac:dyDescent="0.2">
      <c r="A52" s="7">
        <v>42149</v>
      </c>
      <c r="B52" s="1">
        <v>17</v>
      </c>
      <c r="C52" s="1">
        <v>2.27</v>
      </c>
      <c r="D52" s="1">
        <v>1.1100000000000001</v>
      </c>
      <c r="E52" s="40"/>
      <c r="F52" s="40">
        <f t="shared" si="0"/>
        <v>2.5197000000000003</v>
      </c>
      <c r="G52" s="40">
        <f t="shared" si="1"/>
        <v>1.2321000000000002</v>
      </c>
    </row>
    <row r="53" spans="1:7" x14ac:dyDescent="0.2">
      <c r="A53" s="7">
        <v>42149</v>
      </c>
      <c r="B53" s="1">
        <v>18</v>
      </c>
      <c r="C53" s="1">
        <v>2.44</v>
      </c>
      <c r="D53" s="1">
        <v>1.21</v>
      </c>
      <c r="E53" s="40"/>
      <c r="F53" s="40">
        <f t="shared" si="0"/>
        <v>2.9523999999999999</v>
      </c>
      <c r="G53" s="40">
        <f t="shared" si="1"/>
        <v>1.4641</v>
      </c>
    </row>
    <row r="54" spans="1:7" x14ac:dyDescent="0.2">
      <c r="A54" s="7">
        <v>42149</v>
      </c>
      <c r="B54" s="1">
        <v>19</v>
      </c>
      <c r="C54" s="1">
        <v>2.4700000000000002</v>
      </c>
      <c r="D54" s="1">
        <v>1.24</v>
      </c>
      <c r="E54" s="40"/>
      <c r="F54" s="40">
        <f t="shared" si="0"/>
        <v>3.0628000000000002</v>
      </c>
      <c r="G54" s="40">
        <f t="shared" si="1"/>
        <v>1.5376000000000001</v>
      </c>
    </row>
    <row r="55" spans="1:7" x14ac:dyDescent="0.2">
      <c r="A55" s="7">
        <v>42149</v>
      </c>
      <c r="B55" s="1">
        <v>20</v>
      </c>
      <c r="C55" s="1">
        <v>2.2799999999999998</v>
      </c>
      <c r="D55" s="1">
        <v>1.2</v>
      </c>
      <c r="E55" s="40"/>
      <c r="F55" s="40">
        <f t="shared" si="0"/>
        <v>2.7359999999999998</v>
      </c>
      <c r="G55" s="40">
        <f t="shared" si="1"/>
        <v>1.44</v>
      </c>
    </row>
    <row r="56" spans="1:7" x14ac:dyDescent="0.2">
      <c r="A56" s="7">
        <v>42149</v>
      </c>
      <c r="B56" s="1">
        <v>21</v>
      </c>
      <c r="C56" s="1">
        <v>2.02</v>
      </c>
      <c r="D56" s="1">
        <v>1.17</v>
      </c>
      <c r="E56" s="40"/>
      <c r="F56" s="40">
        <f t="shared" si="0"/>
        <v>2.3633999999999999</v>
      </c>
      <c r="G56" s="40">
        <f t="shared" si="1"/>
        <v>1.3688999999999998</v>
      </c>
    </row>
    <row r="57" spans="1:7" x14ac:dyDescent="0.2">
      <c r="A57" s="7">
        <v>42150</v>
      </c>
      <c r="B57" s="1">
        <v>13</v>
      </c>
      <c r="C57" s="1">
        <v>1.18</v>
      </c>
      <c r="D57" s="1">
        <v>1.45</v>
      </c>
      <c r="E57" s="40"/>
      <c r="F57" s="40">
        <f t="shared" si="0"/>
        <v>1.7109999999999999</v>
      </c>
      <c r="G57" s="40">
        <f t="shared" si="1"/>
        <v>2.1025</v>
      </c>
    </row>
    <row r="58" spans="1:7" x14ac:dyDescent="0.2">
      <c r="A58" s="7">
        <v>42150</v>
      </c>
      <c r="B58" s="1">
        <v>14</v>
      </c>
      <c r="C58" s="1">
        <v>1.36</v>
      </c>
      <c r="D58" s="1">
        <v>1.72</v>
      </c>
      <c r="E58" s="40"/>
      <c r="F58" s="40">
        <f t="shared" si="0"/>
        <v>2.3391999999999999</v>
      </c>
      <c r="G58" s="40">
        <f t="shared" si="1"/>
        <v>2.9583999999999997</v>
      </c>
    </row>
    <row r="59" spans="1:7" x14ac:dyDescent="0.2">
      <c r="A59" s="7">
        <v>42150</v>
      </c>
      <c r="B59" s="1">
        <v>15</v>
      </c>
      <c r="C59" s="1">
        <v>1.57</v>
      </c>
      <c r="D59" s="1">
        <v>2.0099999999999998</v>
      </c>
      <c r="E59" s="40"/>
      <c r="F59" s="40">
        <f t="shared" si="0"/>
        <v>3.1556999999999999</v>
      </c>
      <c r="G59" s="40">
        <f t="shared" si="1"/>
        <v>4.0400999999999989</v>
      </c>
    </row>
    <row r="60" spans="1:7" x14ac:dyDescent="0.2">
      <c r="A60" s="7">
        <v>42150</v>
      </c>
      <c r="B60" s="1">
        <v>16</v>
      </c>
      <c r="C60" s="1">
        <v>1.79</v>
      </c>
      <c r="D60" s="1">
        <v>2.3199999999999998</v>
      </c>
      <c r="E60" s="40"/>
      <c r="F60" s="40">
        <f t="shared" si="0"/>
        <v>4.1528</v>
      </c>
      <c r="G60" s="40">
        <f t="shared" si="1"/>
        <v>5.3823999999999996</v>
      </c>
    </row>
    <row r="61" spans="1:7" x14ac:dyDescent="0.2">
      <c r="A61" s="7">
        <v>42150</v>
      </c>
      <c r="B61" s="1">
        <v>17</v>
      </c>
      <c r="C61" s="1">
        <v>2.0099999999999998</v>
      </c>
      <c r="D61" s="1">
        <v>2.62</v>
      </c>
      <c r="E61" s="40"/>
      <c r="F61" s="40">
        <f t="shared" si="0"/>
        <v>5.2661999999999995</v>
      </c>
      <c r="G61" s="40">
        <f t="shared" si="1"/>
        <v>6.8644000000000007</v>
      </c>
    </row>
    <row r="62" spans="1:7" x14ac:dyDescent="0.2">
      <c r="A62" s="7">
        <v>42150</v>
      </c>
      <c r="B62" s="1">
        <v>18</v>
      </c>
      <c r="C62" s="1">
        <v>2.17</v>
      </c>
      <c r="D62" s="1">
        <v>2.83</v>
      </c>
      <c r="E62" s="40"/>
      <c r="F62" s="40">
        <f t="shared" si="0"/>
        <v>6.1410999999999998</v>
      </c>
      <c r="G62" s="40">
        <f t="shared" si="1"/>
        <v>8.0089000000000006</v>
      </c>
    </row>
    <row r="63" spans="1:7" x14ac:dyDescent="0.2">
      <c r="A63" s="7">
        <v>42150</v>
      </c>
      <c r="B63" s="1">
        <v>19</v>
      </c>
      <c r="C63" s="1">
        <v>2.21</v>
      </c>
      <c r="D63" s="1">
        <v>2.92</v>
      </c>
      <c r="E63" s="40"/>
      <c r="F63" s="40">
        <f t="shared" si="0"/>
        <v>6.4531999999999998</v>
      </c>
      <c r="G63" s="40">
        <f t="shared" si="1"/>
        <v>8.5263999999999989</v>
      </c>
    </row>
    <row r="64" spans="1:7" x14ac:dyDescent="0.2">
      <c r="A64" s="7">
        <v>42150</v>
      </c>
      <c r="B64" s="1">
        <v>20</v>
      </c>
      <c r="C64" s="1">
        <v>2.0499999999999998</v>
      </c>
      <c r="D64" s="1">
        <v>2.82</v>
      </c>
      <c r="E64" s="40"/>
      <c r="F64" s="40">
        <f t="shared" si="0"/>
        <v>5.7809999999999988</v>
      </c>
      <c r="G64" s="40">
        <f t="shared" si="1"/>
        <v>7.952399999999999</v>
      </c>
    </row>
    <row r="65" spans="1:7" x14ac:dyDescent="0.2">
      <c r="A65" s="7">
        <v>42150</v>
      </c>
      <c r="B65" s="1">
        <v>21</v>
      </c>
      <c r="C65" s="1">
        <v>1.82</v>
      </c>
      <c r="D65" s="1">
        <v>2.58</v>
      </c>
      <c r="E65" s="40"/>
      <c r="F65" s="40">
        <f t="shared" si="0"/>
        <v>4.6956000000000007</v>
      </c>
      <c r="G65" s="40">
        <f t="shared" si="1"/>
        <v>6.6564000000000005</v>
      </c>
    </row>
    <row r="66" spans="1:7" x14ac:dyDescent="0.2">
      <c r="A66" s="7">
        <v>42151</v>
      </c>
      <c r="B66" s="1">
        <v>13</v>
      </c>
      <c r="C66" s="1">
        <v>1.04</v>
      </c>
      <c r="D66" s="1">
        <v>1.2</v>
      </c>
      <c r="E66" s="40"/>
      <c r="F66" s="40">
        <f t="shared" si="0"/>
        <v>1.248</v>
      </c>
      <c r="G66" s="40">
        <f t="shared" si="1"/>
        <v>1.44</v>
      </c>
    </row>
    <row r="67" spans="1:7" x14ac:dyDescent="0.2">
      <c r="A67" s="7">
        <v>42151</v>
      </c>
      <c r="B67" s="1">
        <v>14</v>
      </c>
      <c r="C67" s="1">
        <v>1.17</v>
      </c>
      <c r="D67" s="1">
        <v>1.29</v>
      </c>
      <c r="E67" s="40"/>
      <c r="F67" s="40">
        <f t="shared" si="0"/>
        <v>1.5092999999999999</v>
      </c>
      <c r="G67" s="40">
        <f t="shared" si="1"/>
        <v>1.6641000000000001</v>
      </c>
    </row>
    <row r="68" spans="1:7" x14ac:dyDescent="0.2">
      <c r="A68" s="7">
        <v>42151</v>
      </c>
      <c r="B68" s="1">
        <v>15</v>
      </c>
      <c r="C68" s="1">
        <v>1.33</v>
      </c>
      <c r="D68" s="1">
        <v>1.38</v>
      </c>
      <c r="E68" s="40"/>
      <c r="F68" s="40">
        <f t="shared" ref="F68:F131" si="2">C68*D68</f>
        <v>1.8353999999999999</v>
      </c>
      <c r="G68" s="40">
        <f t="shared" ref="G68:G131" si="3">D68^2</f>
        <v>1.9043999999999996</v>
      </c>
    </row>
    <row r="69" spans="1:7" x14ac:dyDescent="0.2">
      <c r="A69" s="7">
        <v>42151</v>
      </c>
      <c r="B69" s="1">
        <v>16</v>
      </c>
      <c r="C69" s="1">
        <v>1.51</v>
      </c>
      <c r="D69" s="1">
        <v>1.43</v>
      </c>
      <c r="E69" s="40"/>
      <c r="F69" s="40">
        <f t="shared" si="2"/>
        <v>2.1593</v>
      </c>
      <c r="G69" s="40">
        <f t="shared" si="3"/>
        <v>2.0448999999999997</v>
      </c>
    </row>
    <row r="70" spans="1:7" x14ac:dyDescent="0.2">
      <c r="A70" s="7">
        <v>42151</v>
      </c>
      <c r="B70" s="1">
        <v>17</v>
      </c>
      <c r="C70" s="1">
        <v>1.69</v>
      </c>
      <c r="D70" s="1">
        <v>1.49</v>
      </c>
      <c r="E70" s="40"/>
      <c r="F70" s="40">
        <f t="shared" si="2"/>
        <v>2.5181</v>
      </c>
      <c r="G70" s="40">
        <f t="shared" si="3"/>
        <v>2.2201</v>
      </c>
    </row>
    <row r="71" spans="1:7" x14ac:dyDescent="0.2">
      <c r="A71" s="7">
        <v>42151</v>
      </c>
      <c r="B71" s="1">
        <v>18</v>
      </c>
      <c r="C71" s="1">
        <v>1.84</v>
      </c>
      <c r="D71" s="1">
        <v>1.5</v>
      </c>
      <c r="E71" s="40"/>
      <c r="F71" s="40">
        <f t="shared" si="2"/>
        <v>2.7600000000000002</v>
      </c>
      <c r="G71" s="40">
        <f t="shared" si="3"/>
        <v>2.25</v>
      </c>
    </row>
    <row r="72" spans="1:7" x14ac:dyDescent="0.2">
      <c r="A72" s="7">
        <v>42151</v>
      </c>
      <c r="B72" s="1">
        <v>19</v>
      </c>
      <c r="C72" s="1">
        <v>1.87</v>
      </c>
      <c r="D72" s="1">
        <v>1.45</v>
      </c>
      <c r="E72" s="40"/>
      <c r="F72" s="40">
        <f t="shared" si="2"/>
        <v>2.7115</v>
      </c>
      <c r="G72" s="40">
        <f t="shared" si="3"/>
        <v>2.1025</v>
      </c>
    </row>
    <row r="73" spans="1:7" x14ac:dyDescent="0.2">
      <c r="A73" s="7">
        <v>42151</v>
      </c>
      <c r="B73" s="1">
        <v>20</v>
      </c>
      <c r="C73" s="1">
        <v>1.74</v>
      </c>
      <c r="D73" s="1">
        <v>1.36</v>
      </c>
      <c r="E73" s="40"/>
      <c r="F73" s="40">
        <f t="shared" si="2"/>
        <v>2.3664000000000001</v>
      </c>
      <c r="G73" s="40">
        <f t="shared" si="3"/>
        <v>1.8496000000000004</v>
      </c>
    </row>
    <row r="74" spans="1:7" x14ac:dyDescent="0.2">
      <c r="A74" s="7">
        <v>42151</v>
      </c>
      <c r="B74" s="1">
        <v>21</v>
      </c>
      <c r="C74" s="1">
        <v>1.58</v>
      </c>
      <c r="D74" s="1">
        <v>1.34</v>
      </c>
      <c r="E74" s="40"/>
      <c r="F74" s="40">
        <f t="shared" si="2"/>
        <v>2.1172000000000004</v>
      </c>
      <c r="G74" s="40">
        <f t="shared" si="3"/>
        <v>1.7956000000000003</v>
      </c>
    </row>
    <row r="75" spans="1:7" x14ac:dyDescent="0.2">
      <c r="A75" s="7">
        <v>42152</v>
      </c>
      <c r="B75" s="1">
        <v>13</v>
      </c>
      <c r="C75" s="1">
        <v>0.95</v>
      </c>
      <c r="D75" s="1">
        <v>0.91</v>
      </c>
      <c r="E75" s="40"/>
      <c r="F75" s="40">
        <f t="shared" si="2"/>
        <v>0.86449999999999994</v>
      </c>
      <c r="G75" s="40">
        <f t="shared" si="3"/>
        <v>0.82810000000000006</v>
      </c>
    </row>
    <row r="76" spans="1:7" x14ac:dyDescent="0.2">
      <c r="A76" s="7">
        <v>42152</v>
      </c>
      <c r="B76" s="1">
        <v>14</v>
      </c>
      <c r="C76" s="1">
        <v>1.07</v>
      </c>
      <c r="D76" s="1">
        <v>0.95</v>
      </c>
      <c r="E76" s="40"/>
      <c r="F76" s="40">
        <f t="shared" si="2"/>
        <v>1.0165</v>
      </c>
      <c r="G76" s="40">
        <f t="shared" si="3"/>
        <v>0.90249999999999997</v>
      </c>
    </row>
    <row r="77" spans="1:7" x14ac:dyDescent="0.2">
      <c r="A77" s="7">
        <v>42152</v>
      </c>
      <c r="B77" s="1">
        <v>15</v>
      </c>
      <c r="C77" s="1">
        <v>1.2</v>
      </c>
      <c r="D77" s="1">
        <v>0.99</v>
      </c>
      <c r="E77" s="40"/>
      <c r="F77" s="40">
        <f t="shared" si="2"/>
        <v>1.1879999999999999</v>
      </c>
      <c r="G77" s="40">
        <f t="shared" si="3"/>
        <v>0.98009999999999997</v>
      </c>
    </row>
    <row r="78" spans="1:7" x14ac:dyDescent="0.2">
      <c r="A78" s="7">
        <v>42152</v>
      </c>
      <c r="B78" s="1">
        <v>16</v>
      </c>
      <c r="C78" s="1">
        <v>1.38</v>
      </c>
      <c r="D78" s="1">
        <v>1.03</v>
      </c>
      <c r="E78" s="40"/>
      <c r="F78" s="40">
        <f t="shared" si="2"/>
        <v>1.4214</v>
      </c>
      <c r="G78" s="40">
        <f t="shared" si="3"/>
        <v>1.0609</v>
      </c>
    </row>
    <row r="79" spans="1:7" x14ac:dyDescent="0.2">
      <c r="A79" s="7">
        <v>42152</v>
      </c>
      <c r="B79" s="1">
        <v>17</v>
      </c>
      <c r="C79" s="1">
        <v>1.54</v>
      </c>
      <c r="D79" s="1">
        <v>1.1100000000000001</v>
      </c>
      <c r="E79" s="40"/>
      <c r="F79" s="40">
        <f t="shared" si="2"/>
        <v>1.7094000000000003</v>
      </c>
      <c r="G79" s="40">
        <f t="shared" si="3"/>
        <v>1.2321000000000002</v>
      </c>
    </row>
    <row r="80" spans="1:7" x14ac:dyDescent="0.2">
      <c r="A80" s="7">
        <v>42152</v>
      </c>
      <c r="B80" s="1">
        <v>18</v>
      </c>
      <c r="C80" s="1">
        <v>1.67</v>
      </c>
      <c r="D80" s="1">
        <v>1.19</v>
      </c>
      <c r="E80" s="40"/>
      <c r="F80" s="40">
        <f t="shared" si="2"/>
        <v>1.9872999999999998</v>
      </c>
      <c r="G80" s="40">
        <f t="shared" si="3"/>
        <v>1.4160999999999999</v>
      </c>
    </row>
    <row r="81" spans="1:7" x14ac:dyDescent="0.2">
      <c r="A81" s="7">
        <v>42152</v>
      </c>
      <c r="B81" s="1">
        <v>19</v>
      </c>
      <c r="C81" s="1">
        <v>1.69</v>
      </c>
      <c r="D81" s="1">
        <v>1.23</v>
      </c>
      <c r="E81" s="40"/>
      <c r="F81" s="40">
        <f t="shared" si="2"/>
        <v>2.0787</v>
      </c>
      <c r="G81" s="40">
        <f t="shared" si="3"/>
        <v>1.5128999999999999</v>
      </c>
    </row>
    <row r="82" spans="1:7" x14ac:dyDescent="0.2">
      <c r="A82" s="7">
        <v>42152</v>
      </c>
      <c r="B82" s="1">
        <v>20</v>
      </c>
      <c r="C82" s="1">
        <v>1.58</v>
      </c>
      <c r="D82" s="1">
        <v>1.19</v>
      </c>
      <c r="E82" s="40"/>
      <c r="F82" s="40">
        <f t="shared" si="2"/>
        <v>1.8802000000000001</v>
      </c>
      <c r="G82" s="40">
        <f t="shared" si="3"/>
        <v>1.4160999999999999</v>
      </c>
    </row>
    <row r="83" spans="1:7" x14ac:dyDescent="0.2">
      <c r="A83" s="7">
        <v>42152</v>
      </c>
      <c r="B83" s="1">
        <v>21</v>
      </c>
      <c r="C83" s="1">
        <v>1.45</v>
      </c>
      <c r="D83" s="1">
        <v>1.19</v>
      </c>
      <c r="E83" s="40"/>
      <c r="F83" s="40">
        <f t="shared" si="2"/>
        <v>1.7254999999999998</v>
      </c>
      <c r="G83" s="40">
        <f t="shared" si="3"/>
        <v>1.4160999999999999</v>
      </c>
    </row>
    <row r="84" spans="1:7" x14ac:dyDescent="0.2">
      <c r="A84" s="7">
        <v>42153</v>
      </c>
      <c r="B84" s="1">
        <v>13</v>
      </c>
      <c r="C84" s="1">
        <v>1.75</v>
      </c>
      <c r="D84" s="1">
        <v>0.96</v>
      </c>
      <c r="E84" s="40"/>
      <c r="F84" s="40">
        <f t="shared" si="2"/>
        <v>1.68</v>
      </c>
      <c r="G84" s="40">
        <f t="shared" si="3"/>
        <v>0.92159999999999997</v>
      </c>
    </row>
    <row r="85" spans="1:7" x14ac:dyDescent="0.2">
      <c r="A85" s="7">
        <v>42153</v>
      </c>
      <c r="B85" s="1">
        <v>14</v>
      </c>
      <c r="C85" s="1">
        <v>2.0299999999999998</v>
      </c>
      <c r="D85" s="1">
        <v>1.1100000000000001</v>
      </c>
      <c r="E85" s="40"/>
      <c r="F85" s="40">
        <f t="shared" si="2"/>
        <v>2.2532999999999999</v>
      </c>
      <c r="G85" s="40">
        <f t="shared" si="3"/>
        <v>1.2321000000000002</v>
      </c>
    </row>
    <row r="86" spans="1:7" x14ac:dyDescent="0.2">
      <c r="A86" s="7">
        <v>42153</v>
      </c>
      <c r="B86" s="1">
        <v>15</v>
      </c>
      <c r="C86" s="1">
        <v>2.27</v>
      </c>
      <c r="D86" s="1">
        <v>1.33</v>
      </c>
      <c r="E86" s="40"/>
      <c r="F86" s="40">
        <f t="shared" si="2"/>
        <v>3.0191000000000003</v>
      </c>
      <c r="G86" s="40">
        <f t="shared" si="3"/>
        <v>1.7689000000000001</v>
      </c>
    </row>
    <row r="87" spans="1:7" x14ac:dyDescent="0.2">
      <c r="A87" s="7">
        <v>42153</v>
      </c>
      <c r="B87" s="1">
        <v>16</v>
      </c>
      <c r="C87" s="1">
        <v>2.48</v>
      </c>
      <c r="D87" s="1">
        <v>1.56</v>
      </c>
      <c r="E87" s="40"/>
      <c r="F87" s="40">
        <f t="shared" si="2"/>
        <v>3.8688000000000002</v>
      </c>
      <c r="G87" s="40">
        <f t="shared" si="3"/>
        <v>2.4336000000000002</v>
      </c>
    </row>
    <row r="88" spans="1:7" x14ac:dyDescent="0.2">
      <c r="A88" s="7">
        <v>42153</v>
      </c>
      <c r="B88" s="1">
        <v>17</v>
      </c>
      <c r="C88" s="1">
        <v>2.6</v>
      </c>
      <c r="D88" s="1">
        <v>1.81</v>
      </c>
      <c r="E88" s="40"/>
      <c r="F88" s="40">
        <f t="shared" si="2"/>
        <v>4.7060000000000004</v>
      </c>
      <c r="G88" s="40">
        <f t="shared" si="3"/>
        <v>3.2761</v>
      </c>
    </row>
    <row r="89" spans="1:7" x14ac:dyDescent="0.2">
      <c r="A89" s="7">
        <v>42153</v>
      </c>
      <c r="B89" s="1">
        <v>18</v>
      </c>
      <c r="C89" s="1">
        <v>2.63</v>
      </c>
      <c r="D89" s="1">
        <v>2.0099999999999998</v>
      </c>
      <c r="E89" s="40"/>
      <c r="F89" s="40">
        <f t="shared" si="2"/>
        <v>5.2862999999999989</v>
      </c>
      <c r="G89" s="40">
        <f t="shared" si="3"/>
        <v>4.0400999999999989</v>
      </c>
    </row>
    <row r="90" spans="1:7" x14ac:dyDescent="0.2">
      <c r="A90" s="7">
        <v>42153</v>
      </c>
      <c r="B90" s="1">
        <v>19</v>
      </c>
      <c r="C90" s="1">
        <v>2.5499999999999998</v>
      </c>
      <c r="D90" s="1">
        <v>2.0699999999999998</v>
      </c>
      <c r="E90" s="40"/>
      <c r="F90" s="40">
        <f t="shared" si="2"/>
        <v>5.2784999999999993</v>
      </c>
      <c r="G90" s="40">
        <f t="shared" si="3"/>
        <v>4.2848999999999995</v>
      </c>
    </row>
    <row r="91" spans="1:7" x14ac:dyDescent="0.2">
      <c r="A91" s="7">
        <v>42153</v>
      </c>
      <c r="B91" s="1">
        <v>20</v>
      </c>
      <c r="C91" s="1">
        <v>2.34</v>
      </c>
      <c r="D91" s="1">
        <v>1.97</v>
      </c>
      <c r="E91" s="40"/>
      <c r="F91" s="40">
        <f t="shared" si="2"/>
        <v>4.6097999999999999</v>
      </c>
      <c r="G91" s="40">
        <f t="shared" si="3"/>
        <v>3.8809</v>
      </c>
    </row>
    <row r="92" spans="1:7" x14ac:dyDescent="0.2">
      <c r="A92" s="7">
        <v>42153</v>
      </c>
      <c r="B92" s="1">
        <v>21</v>
      </c>
      <c r="C92" s="1">
        <v>2.12</v>
      </c>
      <c r="D92" s="1">
        <v>1.79</v>
      </c>
      <c r="E92" s="40"/>
      <c r="F92" s="40">
        <f t="shared" si="2"/>
        <v>3.7948000000000004</v>
      </c>
      <c r="G92" s="40">
        <f t="shared" si="3"/>
        <v>3.2040999999999999</v>
      </c>
    </row>
    <row r="93" spans="1:7" x14ac:dyDescent="0.2">
      <c r="A93" s="7">
        <v>42156</v>
      </c>
      <c r="B93" s="1">
        <v>13</v>
      </c>
      <c r="C93" s="1">
        <v>0.97</v>
      </c>
      <c r="D93" s="1">
        <v>0.82</v>
      </c>
      <c r="E93" s="40"/>
      <c r="F93" s="40">
        <f t="shared" si="2"/>
        <v>0.79539999999999988</v>
      </c>
      <c r="G93" s="40">
        <f t="shared" si="3"/>
        <v>0.67239999999999989</v>
      </c>
    </row>
    <row r="94" spans="1:7" x14ac:dyDescent="0.2">
      <c r="A94" s="7">
        <v>42156</v>
      </c>
      <c r="B94" s="1">
        <v>14</v>
      </c>
      <c r="C94" s="1">
        <v>1.0900000000000001</v>
      </c>
      <c r="D94" s="1">
        <v>0.93</v>
      </c>
      <c r="E94" s="40"/>
      <c r="F94" s="40">
        <f t="shared" si="2"/>
        <v>1.0137</v>
      </c>
      <c r="G94" s="40">
        <f t="shared" si="3"/>
        <v>0.86490000000000011</v>
      </c>
    </row>
    <row r="95" spans="1:7" x14ac:dyDescent="0.2">
      <c r="A95" s="7">
        <v>42156</v>
      </c>
      <c r="B95" s="1">
        <v>15</v>
      </c>
      <c r="C95" s="1">
        <v>1.23</v>
      </c>
      <c r="D95" s="1">
        <v>1.0900000000000001</v>
      </c>
      <c r="E95" s="40"/>
      <c r="F95" s="40">
        <f t="shared" si="2"/>
        <v>1.3407</v>
      </c>
      <c r="G95" s="40">
        <f t="shared" si="3"/>
        <v>1.1881000000000002</v>
      </c>
    </row>
    <row r="96" spans="1:7" x14ac:dyDescent="0.2">
      <c r="A96" s="7">
        <v>42156</v>
      </c>
      <c r="B96" s="1">
        <v>16</v>
      </c>
      <c r="C96" s="1">
        <v>1.4</v>
      </c>
      <c r="D96" s="1">
        <v>1.29</v>
      </c>
      <c r="E96" s="40"/>
      <c r="F96" s="40">
        <f t="shared" si="2"/>
        <v>1.8059999999999998</v>
      </c>
      <c r="G96" s="40">
        <f t="shared" si="3"/>
        <v>1.6641000000000001</v>
      </c>
    </row>
    <row r="97" spans="1:7" x14ac:dyDescent="0.2">
      <c r="A97" s="7">
        <v>42156</v>
      </c>
      <c r="B97" s="1">
        <v>17</v>
      </c>
      <c r="C97" s="1">
        <v>1.56</v>
      </c>
      <c r="D97" s="1">
        <v>1.52</v>
      </c>
      <c r="E97" s="40"/>
      <c r="F97" s="40">
        <f t="shared" si="2"/>
        <v>2.3712</v>
      </c>
      <c r="G97" s="40">
        <f t="shared" si="3"/>
        <v>2.3104</v>
      </c>
    </row>
    <row r="98" spans="1:7" x14ac:dyDescent="0.2">
      <c r="A98" s="7">
        <v>42156</v>
      </c>
      <c r="B98" s="1">
        <v>18</v>
      </c>
      <c r="C98" s="1">
        <v>1.69</v>
      </c>
      <c r="D98" s="1">
        <v>1.75</v>
      </c>
      <c r="E98" s="40"/>
      <c r="F98" s="40">
        <f t="shared" si="2"/>
        <v>2.9575</v>
      </c>
      <c r="G98" s="40">
        <f t="shared" si="3"/>
        <v>3.0625</v>
      </c>
    </row>
    <row r="99" spans="1:7" x14ac:dyDescent="0.2">
      <c r="A99" s="7">
        <v>42156</v>
      </c>
      <c r="B99" s="1">
        <v>19</v>
      </c>
      <c r="C99" s="1">
        <v>1.7</v>
      </c>
      <c r="D99" s="1">
        <v>1.85</v>
      </c>
      <c r="E99" s="40"/>
      <c r="F99" s="40">
        <f t="shared" si="2"/>
        <v>3.145</v>
      </c>
      <c r="G99" s="40">
        <f t="shared" si="3"/>
        <v>3.4225000000000003</v>
      </c>
    </row>
    <row r="100" spans="1:7" x14ac:dyDescent="0.2">
      <c r="A100" s="7">
        <v>42156</v>
      </c>
      <c r="B100" s="1">
        <v>20</v>
      </c>
      <c r="C100" s="1">
        <v>1.58</v>
      </c>
      <c r="D100" s="1">
        <v>1.75</v>
      </c>
      <c r="E100" s="40"/>
      <c r="F100" s="40">
        <f t="shared" si="2"/>
        <v>2.7650000000000001</v>
      </c>
      <c r="G100" s="40">
        <f t="shared" si="3"/>
        <v>3.0625</v>
      </c>
    </row>
    <row r="101" spans="1:7" x14ac:dyDescent="0.2">
      <c r="A101" s="7">
        <v>42156</v>
      </c>
      <c r="B101" s="1">
        <v>21</v>
      </c>
      <c r="C101" s="1">
        <v>1.47</v>
      </c>
      <c r="D101" s="1">
        <v>1.6</v>
      </c>
      <c r="E101" s="40"/>
      <c r="F101" s="40">
        <f t="shared" si="2"/>
        <v>2.3519999999999999</v>
      </c>
      <c r="G101" s="40">
        <f t="shared" si="3"/>
        <v>2.5600000000000005</v>
      </c>
    </row>
    <row r="102" spans="1:7" x14ac:dyDescent="0.2">
      <c r="A102" s="7">
        <v>42157</v>
      </c>
      <c r="B102" s="1">
        <v>13</v>
      </c>
      <c r="C102" s="1">
        <v>0.93</v>
      </c>
      <c r="D102" s="1">
        <v>0.97</v>
      </c>
      <c r="E102" s="40"/>
      <c r="F102" s="40">
        <f t="shared" si="2"/>
        <v>0.90210000000000001</v>
      </c>
      <c r="G102" s="40">
        <f t="shared" si="3"/>
        <v>0.94089999999999996</v>
      </c>
    </row>
    <row r="103" spans="1:7" x14ac:dyDescent="0.2">
      <c r="A103" s="7">
        <v>42157</v>
      </c>
      <c r="B103" s="1">
        <v>14</v>
      </c>
      <c r="C103" s="1">
        <v>1.03</v>
      </c>
      <c r="D103" s="1">
        <v>1.1200000000000001</v>
      </c>
      <c r="E103" s="40"/>
      <c r="F103" s="40">
        <f t="shared" si="2"/>
        <v>1.1536000000000002</v>
      </c>
      <c r="G103" s="40">
        <f t="shared" si="3"/>
        <v>1.2544000000000002</v>
      </c>
    </row>
    <row r="104" spans="1:7" x14ac:dyDescent="0.2">
      <c r="A104" s="7">
        <v>42157</v>
      </c>
      <c r="B104" s="1">
        <v>15</v>
      </c>
      <c r="C104" s="1">
        <v>1.17</v>
      </c>
      <c r="D104" s="1">
        <v>1.33</v>
      </c>
      <c r="E104" s="40"/>
      <c r="F104" s="40">
        <f t="shared" si="2"/>
        <v>1.5561</v>
      </c>
      <c r="G104" s="40">
        <f t="shared" si="3"/>
        <v>1.7689000000000001</v>
      </c>
    </row>
    <row r="105" spans="1:7" x14ac:dyDescent="0.2">
      <c r="A105" s="7">
        <v>42157</v>
      </c>
      <c r="B105" s="1">
        <v>16</v>
      </c>
      <c r="C105" s="1">
        <v>1.33</v>
      </c>
      <c r="D105" s="1">
        <v>1.56</v>
      </c>
      <c r="E105" s="40"/>
      <c r="F105" s="40">
        <f t="shared" si="2"/>
        <v>2.0748000000000002</v>
      </c>
      <c r="G105" s="40">
        <f t="shared" si="3"/>
        <v>2.4336000000000002</v>
      </c>
    </row>
    <row r="106" spans="1:7" x14ac:dyDescent="0.2">
      <c r="A106" s="7">
        <v>42157</v>
      </c>
      <c r="B106" s="1">
        <v>17</v>
      </c>
      <c r="C106" s="1">
        <v>1.52</v>
      </c>
      <c r="D106" s="1">
        <v>1.82</v>
      </c>
      <c r="E106" s="40"/>
      <c r="F106" s="40">
        <f t="shared" si="2"/>
        <v>2.7664</v>
      </c>
      <c r="G106" s="40">
        <f t="shared" si="3"/>
        <v>3.3124000000000002</v>
      </c>
    </row>
    <row r="107" spans="1:7" x14ac:dyDescent="0.2">
      <c r="A107" s="7">
        <v>42157</v>
      </c>
      <c r="B107" s="1">
        <v>18</v>
      </c>
      <c r="C107" s="1">
        <v>1.66</v>
      </c>
      <c r="D107" s="1">
        <v>2.0499999999999998</v>
      </c>
      <c r="E107" s="40"/>
      <c r="F107" s="40">
        <f t="shared" si="2"/>
        <v>3.4029999999999996</v>
      </c>
      <c r="G107" s="40">
        <f t="shared" si="3"/>
        <v>4.2024999999999997</v>
      </c>
    </row>
    <row r="108" spans="1:7" x14ac:dyDescent="0.2">
      <c r="A108" s="7">
        <v>42157</v>
      </c>
      <c r="B108" s="1">
        <v>19</v>
      </c>
      <c r="C108" s="1">
        <v>1.69</v>
      </c>
      <c r="D108" s="1">
        <v>2.11</v>
      </c>
      <c r="E108" s="40"/>
      <c r="F108" s="40">
        <f t="shared" si="2"/>
        <v>3.5658999999999996</v>
      </c>
      <c r="G108" s="40">
        <f t="shared" si="3"/>
        <v>4.4520999999999997</v>
      </c>
    </row>
    <row r="109" spans="1:7" x14ac:dyDescent="0.2">
      <c r="A109" s="7">
        <v>42157</v>
      </c>
      <c r="B109" s="1">
        <v>20</v>
      </c>
      <c r="C109" s="1">
        <v>1.59</v>
      </c>
      <c r="D109" s="1">
        <v>1.98</v>
      </c>
      <c r="E109" s="40"/>
      <c r="F109" s="40">
        <f t="shared" si="2"/>
        <v>3.1482000000000001</v>
      </c>
      <c r="G109" s="40">
        <f t="shared" si="3"/>
        <v>3.9203999999999999</v>
      </c>
    </row>
    <row r="110" spans="1:7" x14ac:dyDescent="0.2">
      <c r="A110" s="7">
        <v>42157</v>
      </c>
      <c r="B110" s="1">
        <v>21</v>
      </c>
      <c r="C110" s="1">
        <v>1.48</v>
      </c>
      <c r="D110" s="1">
        <v>1.76</v>
      </c>
      <c r="E110" s="40"/>
      <c r="F110" s="40">
        <f t="shared" si="2"/>
        <v>2.6048</v>
      </c>
      <c r="G110" s="40">
        <f t="shared" si="3"/>
        <v>3.0975999999999999</v>
      </c>
    </row>
    <row r="111" spans="1:7" x14ac:dyDescent="0.2">
      <c r="A111" s="7">
        <v>42158</v>
      </c>
      <c r="B111" s="1">
        <v>13</v>
      </c>
      <c r="C111" s="1">
        <v>1.01</v>
      </c>
      <c r="D111" s="1">
        <v>0.98</v>
      </c>
      <c r="E111" s="40"/>
      <c r="F111" s="40">
        <f t="shared" si="2"/>
        <v>0.98980000000000001</v>
      </c>
      <c r="G111" s="40">
        <f t="shared" si="3"/>
        <v>0.96039999999999992</v>
      </c>
    </row>
    <row r="112" spans="1:7" x14ac:dyDescent="0.2">
      <c r="A112" s="7">
        <v>42158</v>
      </c>
      <c r="B112" s="1">
        <v>14</v>
      </c>
      <c r="C112" s="1">
        <v>1.1100000000000001</v>
      </c>
      <c r="D112" s="1">
        <v>1.1299999999999999</v>
      </c>
      <c r="E112" s="40"/>
      <c r="F112" s="40">
        <f t="shared" si="2"/>
        <v>1.2543</v>
      </c>
      <c r="G112" s="40">
        <f t="shared" si="3"/>
        <v>1.2768999999999997</v>
      </c>
    </row>
    <row r="113" spans="1:7" x14ac:dyDescent="0.2">
      <c r="A113" s="7">
        <v>42158</v>
      </c>
      <c r="B113" s="1">
        <v>15</v>
      </c>
      <c r="C113" s="1">
        <v>1.24</v>
      </c>
      <c r="D113" s="1">
        <v>1.3</v>
      </c>
      <c r="E113" s="40"/>
      <c r="F113" s="40">
        <f t="shared" si="2"/>
        <v>1.6120000000000001</v>
      </c>
      <c r="G113" s="40">
        <f t="shared" si="3"/>
        <v>1.6900000000000002</v>
      </c>
    </row>
    <row r="114" spans="1:7" x14ac:dyDescent="0.2">
      <c r="A114" s="7">
        <v>42158</v>
      </c>
      <c r="B114" s="1">
        <v>16</v>
      </c>
      <c r="C114" s="1">
        <v>1.41</v>
      </c>
      <c r="D114" s="1">
        <v>1.49</v>
      </c>
      <c r="E114" s="40"/>
      <c r="F114" s="40">
        <f t="shared" si="2"/>
        <v>2.1008999999999998</v>
      </c>
      <c r="G114" s="40">
        <f t="shared" si="3"/>
        <v>2.2201</v>
      </c>
    </row>
    <row r="115" spans="1:7" x14ac:dyDescent="0.2">
      <c r="A115" s="7">
        <v>42158</v>
      </c>
      <c r="B115" s="1">
        <v>17</v>
      </c>
      <c r="C115" s="1">
        <v>1.59</v>
      </c>
      <c r="D115" s="1">
        <v>1.67</v>
      </c>
      <c r="E115" s="40"/>
      <c r="F115" s="40">
        <f t="shared" si="2"/>
        <v>2.6553</v>
      </c>
      <c r="G115" s="40">
        <f t="shared" si="3"/>
        <v>2.7888999999999999</v>
      </c>
    </row>
    <row r="116" spans="1:7" x14ac:dyDescent="0.2">
      <c r="A116" s="7">
        <v>42158</v>
      </c>
      <c r="B116" s="1">
        <v>18</v>
      </c>
      <c r="C116" s="1">
        <v>1.74</v>
      </c>
      <c r="D116" s="1">
        <v>1.82</v>
      </c>
      <c r="E116" s="40"/>
      <c r="F116" s="40">
        <f t="shared" si="2"/>
        <v>3.1668000000000003</v>
      </c>
      <c r="G116" s="40">
        <f t="shared" si="3"/>
        <v>3.3124000000000002</v>
      </c>
    </row>
    <row r="117" spans="1:7" x14ac:dyDescent="0.2">
      <c r="A117" s="7">
        <v>42158</v>
      </c>
      <c r="B117" s="1">
        <v>19</v>
      </c>
      <c r="C117" s="1">
        <v>1.78</v>
      </c>
      <c r="D117" s="1">
        <v>1.86</v>
      </c>
      <c r="E117" s="40"/>
      <c r="F117" s="40">
        <f t="shared" si="2"/>
        <v>3.3108000000000004</v>
      </c>
      <c r="G117" s="40">
        <f t="shared" si="3"/>
        <v>3.4596000000000005</v>
      </c>
    </row>
    <row r="118" spans="1:7" x14ac:dyDescent="0.2">
      <c r="A118" s="7">
        <v>42158</v>
      </c>
      <c r="B118" s="1">
        <v>20</v>
      </c>
      <c r="C118" s="1">
        <v>1.67</v>
      </c>
      <c r="D118" s="1">
        <v>1.72</v>
      </c>
      <c r="E118" s="40"/>
      <c r="F118" s="40">
        <f t="shared" si="2"/>
        <v>2.8723999999999998</v>
      </c>
      <c r="G118" s="40">
        <f t="shared" si="3"/>
        <v>2.9583999999999997</v>
      </c>
    </row>
    <row r="119" spans="1:7" x14ac:dyDescent="0.2">
      <c r="A119" s="7">
        <v>42158</v>
      </c>
      <c r="B119" s="1">
        <v>21</v>
      </c>
      <c r="C119" s="1">
        <v>1.56</v>
      </c>
      <c r="D119" s="1">
        <v>1.55</v>
      </c>
      <c r="E119" s="40"/>
      <c r="F119" s="40">
        <f t="shared" si="2"/>
        <v>2.4180000000000001</v>
      </c>
      <c r="G119" s="40">
        <f t="shared" si="3"/>
        <v>2.4025000000000003</v>
      </c>
    </row>
    <row r="120" spans="1:7" x14ac:dyDescent="0.2">
      <c r="A120" s="7">
        <v>42159</v>
      </c>
      <c r="B120" s="1">
        <v>13</v>
      </c>
      <c r="C120" s="1">
        <v>0.94</v>
      </c>
      <c r="D120" s="1">
        <v>0.88</v>
      </c>
      <c r="E120" s="40"/>
      <c r="F120" s="40">
        <f t="shared" si="2"/>
        <v>0.82719999999999994</v>
      </c>
      <c r="G120" s="40">
        <f t="shared" si="3"/>
        <v>0.77439999999999998</v>
      </c>
    </row>
    <row r="121" spans="1:7" x14ac:dyDescent="0.2">
      <c r="A121" s="7">
        <v>42159</v>
      </c>
      <c r="B121" s="1">
        <v>14</v>
      </c>
      <c r="C121" s="1">
        <v>1.05</v>
      </c>
      <c r="D121" s="1">
        <v>1.01</v>
      </c>
      <c r="E121" s="40"/>
      <c r="F121" s="40">
        <f t="shared" si="2"/>
        <v>1.0605</v>
      </c>
      <c r="G121" s="40">
        <f t="shared" si="3"/>
        <v>1.0201</v>
      </c>
    </row>
    <row r="122" spans="1:7" x14ac:dyDescent="0.2">
      <c r="A122" s="7">
        <v>42159</v>
      </c>
      <c r="B122" s="1">
        <v>15</v>
      </c>
      <c r="C122" s="1">
        <v>1.19</v>
      </c>
      <c r="D122" s="1">
        <v>1.18</v>
      </c>
      <c r="E122" s="40"/>
      <c r="F122" s="40">
        <f t="shared" si="2"/>
        <v>1.4041999999999999</v>
      </c>
      <c r="G122" s="40">
        <f t="shared" si="3"/>
        <v>1.3923999999999999</v>
      </c>
    </row>
    <row r="123" spans="1:7" x14ac:dyDescent="0.2">
      <c r="A123" s="7">
        <v>42159</v>
      </c>
      <c r="B123" s="1">
        <v>16</v>
      </c>
      <c r="C123" s="1">
        <v>1.36</v>
      </c>
      <c r="D123" s="1">
        <v>1.4</v>
      </c>
      <c r="E123" s="40"/>
      <c r="F123" s="40">
        <f t="shared" si="2"/>
        <v>1.9039999999999999</v>
      </c>
      <c r="G123" s="40">
        <f t="shared" si="3"/>
        <v>1.9599999999999997</v>
      </c>
    </row>
    <row r="124" spans="1:7" x14ac:dyDescent="0.2">
      <c r="A124" s="7">
        <v>42159</v>
      </c>
      <c r="B124" s="1">
        <v>17</v>
      </c>
      <c r="C124" s="1">
        <v>1.55</v>
      </c>
      <c r="D124" s="1">
        <v>1.63</v>
      </c>
      <c r="E124" s="40"/>
      <c r="F124" s="40">
        <f t="shared" si="2"/>
        <v>2.5265</v>
      </c>
      <c r="G124" s="40">
        <f t="shared" si="3"/>
        <v>2.6568999999999998</v>
      </c>
    </row>
    <row r="125" spans="1:7" x14ac:dyDescent="0.2">
      <c r="A125" s="7">
        <v>42159</v>
      </c>
      <c r="B125" s="1">
        <v>18</v>
      </c>
      <c r="C125" s="1">
        <v>1.7</v>
      </c>
      <c r="D125" s="1">
        <v>1.81</v>
      </c>
      <c r="E125" s="40"/>
      <c r="F125" s="40">
        <f t="shared" si="2"/>
        <v>3.077</v>
      </c>
      <c r="G125" s="40">
        <f t="shared" si="3"/>
        <v>3.2761</v>
      </c>
    </row>
    <row r="126" spans="1:7" x14ac:dyDescent="0.2">
      <c r="A126" s="7">
        <v>42159</v>
      </c>
      <c r="B126" s="1">
        <v>19</v>
      </c>
      <c r="C126" s="1">
        <v>1.74</v>
      </c>
      <c r="D126" s="1">
        <v>1.86</v>
      </c>
      <c r="E126" s="40"/>
      <c r="F126" s="40">
        <f t="shared" si="2"/>
        <v>3.2364000000000002</v>
      </c>
      <c r="G126" s="40">
        <f t="shared" si="3"/>
        <v>3.4596000000000005</v>
      </c>
    </row>
    <row r="127" spans="1:7" x14ac:dyDescent="0.2">
      <c r="A127" s="7">
        <v>42159</v>
      </c>
      <c r="B127" s="1">
        <v>20</v>
      </c>
      <c r="C127" s="1">
        <v>1.62</v>
      </c>
      <c r="D127" s="1">
        <v>1.74</v>
      </c>
      <c r="E127" s="40"/>
      <c r="F127" s="40">
        <f t="shared" si="2"/>
        <v>2.8188</v>
      </c>
      <c r="G127" s="40">
        <f t="shared" si="3"/>
        <v>3.0276000000000001</v>
      </c>
    </row>
    <row r="128" spans="1:7" x14ac:dyDescent="0.2">
      <c r="A128" s="7">
        <v>42159</v>
      </c>
      <c r="B128" s="1">
        <v>21</v>
      </c>
      <c r="C128" s="1">
        <v>1.52</v>
      </c>
      <c r="D128" s="1">
        <v>1.56</v>
      </c>
      <c r="E128" s="40"/>
      <c r="F128" s="40">
        <f t="shared" si="2"/>
        <v>2.3712</v>
      </c>
      <c r="G128" s="40">
        <f t="shared" si="3"/>
        <v>2.4336000000000002</v>
      </c>
    </row>
    <row r="129" spans="1:7" x14ac:dyDescent="0.2">
      <c r="A129" s="7">
        <v>42160</v>
      </c>
      <c r="B129" s="1">
        <v>13</v>
      </c>
      <c r="C129" s="1">
        <v>0.87</v>
      </c>
      <c r="D129" s="1">
        <v>0.8</v>
      </c>
      <c r="E129" s="40"/>
      <c r="F129" s="40">
        <f t="shared" si="2"/>
        <v>0.69600000000000006</v>
      </c>
      <c r="G129" s="40">
        <f t="shared" si="3"/>
        <v>0.64000000000000012</v>
      </c>
    </row>
    <row r="130" spans="1:7" x14ac:dyDescent="0.2">
      <c r="A130" s="7">
        <v>42160</v>
      </c>
      <c r="B130" s="1">
        <v>14</v>
      </c>
      <c r="C130" s="1">
        <v>0.97</v>
      </c>
      <c r="D130" s="1">
        <v>0.88</v>
      </c>
      <c r="E130" s="40"/>
      <c r="F130" s="40">
        <f t="shared" si="2"/>
        <v>0.85360000000000003</v>
      </c>
      <c r="G130" s="40">
        <f t="shared" si="3"/>
        <v>0.77439999999999998</v>
      </c>
    </row>
    <row r="131" spans="1:7" x14ac:dyDescent="0.2">
      <c r="A131" s="7">
        <v>42160</v>
      </c>
      <c r="B131" s="1">
        <v>15</v>
      </c>
      <c r="C131" s="1">
        <v>1.1000000000000001</v>
      </c>
      <c r="D131" s="1">
        <v>1</v>
      </c>
      <c r="E131" s="40"/>
      <c r="F131" s="40">
        <f t="shared" si="2"/>
        <v>1.1000000000000001</v>
      </c>
      <c r="G131" s="40">
        <f t="shared" si="3"/>
        <v>1</v>
      </c>
    </row>
    <row r="132" spans="1:7" x14ac:dyDescent="0.2">
      <c r="A132" s="7">
        <v>42160</v>
      </c>
      <c r="B132" s="1">
        <v>16</v>
      </c>
      <c r="C132" s="1">
        <v>1.28</v>
      </c>
      <c r="D132" s="1">
        <v>1.17</v>
      </c>
      <c r="E132" s="40"/>
      <c r="F132" s="40">
        <f t="shared" ref="F132:F195" si="4">C132*D132</f>
        <v>1.4976</v>
      </c>
      <c r="G132" s="40">
        <f t="shared" ref="G132:G195" si="5">D132^2</f>
        <v>1.3688999999999998</v>
      </c>
    </row>
    <row r="133" spans="1:7" x14ac:dyDescent="0.2">
      <c r="A133" s="7">
        <v>42160</v>
      </c>
      <c r="B133" s="1">
        <v>17</v>
      </c>
      <c r="C133" s="1">
        <v>1.48</v>
      </c>
      <c r="D133" s="1">
        <v>1.35</v>
      </c>
      <c r="E133" s="40"/>
      <c r="F133" s="40">
        <f t="shared" si="4"/>
        <v>1.998</v>
      </c>
      <c r="G133" s="40">
        <f t="shared" si="5"/>
        <v>1.8225000000000002</v>
      </c>
    </row>
    <row r="134" spans="1:7" x14ac:dyDescent="0.2">
      <c r="A134" s="7">
        <v>42160</v>
      </c>
      <c r="B134" s="1">
        <v>18</v>
      </c>
      <c r="C134" s="1">
        <v>1.65</v>
      </c>
      <c r="D134" s="1">
        <v>1.55</v>
      </c>
      <c r="E134" s="40"/>
      <c r="F134" s="40">
        <f t="shared" si="4"/>
        <v>2.5575000000000001</v>
      </c>
      <c r="G134" s="40">
        <f t="shared" si="5"/>
        <v>2.4025000000000003</v>
      </c>
    </row>
    <row r="135" spans="1:7" x14ac:dyDescent="0.2">
      <c r="A135" s="7">
        <v>42160</v>
      </c>
      <c r="B135" s="1">
        <v>19</v>
      </c>
      <c r="C135" s="1">
        <v>1.71</v>
      </c>
      <c r="D135" s="1">
        <v>1.64</v>
      </c>
      <c r="E135" s="40"/>
      <c r="F135" s="40">
        <f t="shared" si="4"/>
        <v>2.8043999999999998</v>
      </c>
      <c r="G135" s="40">
        <f t="shared" si="5"/>
        <v>2.6895999999999995</v>
      </c>
    </row>
    <row r="136" spans="1:7" x14ac:dyDescent="0.2">
      <c r="A136" s="7">
        <v>42160</v>
      </c>
      <c r="B136" s="1">
        <v>20</v>
      </c>
      <c r="C136" s="1">
        <v>1.6</v>
      </c>
      <c r="D136" s="1">
        <v>1.57</v>
      </c>
      <c r="E136" s="40"/>
      <c r="F136" s="40">
        <f t="shared" si="4"/>
        <v>2.5120000000000005</v>
      </c>
      <c r="G136" s="40">
        <f t="shared" si="5"/>
        <v>2.4649000000000001</v>
      </c>
    </row>
    <row r="137" spans="1:7" x14ac:dyDescent="0.2">
      <c r="A137" s="7">
        <v>42160</v>
      </c>
      <c r="B137" s="1">
        <v>21</v>
      </c>
      <c r="C137" s="1">
        <v>1.49</v>
      </c>
      <c r="D137" s="1">
        <v>1.45</v>
      </c>
      <c r="E137" s="40"/>
      <c r="F137" s="40">
        <f t="shared" si="4"/>
        <v>2.1604999999999999</v>
      </c>
      <c r="G137" s="40">
        <f t="shared" si="5"/>
        <v>2.1025</v>
      </c>
    </row>
    <row r="138" spans="1:7" x14ac:dyDescent="0.2">
      <c r="A138" s="7">
        <v>42163</v>
      </c>
      <c r="B138" s="1">
        <v>13</v>
      </c>
      <c r="C138" s="1">
        <v>1.37</v>
      </c>
      <c r="D138" s="1">
        <v>1.58</v>
      </c>
      <c r="E138" s="40"/>
      <c r="F138" s="40">
        <f t="shared" si="4"/>
        <v>2.1646000000000001</v>
      </c>
      <c r="G138" s="40">
        <f t="shared" si="5"/>
        <v>2.4964000000000004</v>
      </c>
    </row>
    <row r="139" spans="1:7" x14ac:dyDescent="0.2">
      <c r="A139" s="7">
        <v>42163</v>
      </c>
      <c r="B139" s="1">
        <v>14</v>
      </c>
      <c r="C139" s="1">
        <v>1.6</v>
      </c>
      <c r="D139" s="1">
        <v>1.88</v>
      </c>
      <c r="E139" s="40"/>
      <c r="F139" s="40">
        <f t="shared" si="4"/>
        <v>3.008</v>
      </c>
      <c r="G139" s="40">
        <f t="shared" si="5"/>
        <v>3.5343999999999998</v>
      </c>
    </row>
    <row r="140" spans="1:7" x14ac:dyDescent="0.2">
      <c r="A140" s="7">
        <v>42163</v>
      </c>
      <c r="B140" s="1">
        <v>15</v>
      </c>
      <c r="C140" s="1">
        <v>1.82</v>
      </c>
      <c r="D140" s="1">
        <v>2.19</v>
      </c>
      <c r="E140" s="40"/>
      <c r="F140" s="40">
        <f t="shared" si="4"/>
        <v>3.9858000000000002</v>
      </c>
      <c r="G140" s="40">
        <f t="shared" si="5"/>
        <v>4.7961</v>
      </c>
    </row>
    <row r="141" spans="1:7" x14ac:dyDescent="0.2">
      <c r="A141" s="7">
        <v>42163</v>
      </c>
      <c r="B141" s="1">
        <v>16</v>
      </c>
      <c r="C141" s="1">
        <v>2.04</v>
      </c>
      <c r="D141" s="1">
        <v>2.46</v>
      </c>
      <c r="E141" s="40"/>
      <c r="F141" s="40">
        <f t="shared" si="4"/>
        <v>5.0183999999999997</v>
      </c>
      <c r="G141" s="40">
        <f t="shared" si="5"/>
        <v>6.0515999999999996</v>
      </c>
    </row>
    <row r="142" spans="1:7" x14ac:dyDescent="0.2">
      <c r="A142" s="7">
        <v>42163</v>
      </c>
      <c r="B142" s="1">
        <v>17</v>
      </c>
      <c r="C142" s="1">
        <v>2.2000000000000002</v>
      </c>
      <c r="D142" s="1">
        <v>2.67</v>
      </c>
      <c r="E142" s="40"/>
      <c r="F142" s="40">
        <f t="shared" si="4"/>
        <v>5.8740000000000006</v>
      </c>
      <c r="G142" s="40">
        <f t="shared" si="5"/>
        <v>7.1288999999999998</v>
      </c>
    </row>
    <row r="143" spans="1:7" x14ac:dyDescent="0.2">
      <c r="A143" s="7">
        <v>42163</v>
      </c>
      <c r="B143" s="1">
        <v>18</v>
      </c>
      <c r="C143" s="1">
        <v>2.31</v>
      </c>
      <c r="D143" s="1">
        <v>2.78</v>
      </c>
      <c r="E143" s="40"/>
      <c r="F143" s="40">
        <f t="shared" si="4"/>
        <v>6.4217999999999993</v>
      </c>
      <c r="G143" s="40">
        <f t="shared" si="5"/>
        <v>7.7283999999999988</v>
      </c>
    </row>
    <row r="144" spans="1:7" x14ac:dyDescent="0.2">
      <c r="A144" s="7">
        <v>42163</v>
      </c>
      <c r="B144" s="1">
        <v>19</v>
      </c>
      <c r="C144" s="1">
        <v>2.31</v>
      </c>
      <c r="D144" s="1">
        <v>2.72</v>
      </c>
      <c r="E144" s="40"/>
      <c r="F144" s="40">
        <f t="shared" si="4"/>
        <v>6.2832000000000008</v>
      </c>
      <c r="G144" s="40">
        <f t="shared" si="5"/>
        <v>7.3984000000000014</v>
      </c>
    </row>
    <row r="145" spans="1:7" x14ac:dyDescent="0.2">
      <c r="A145" s="7">
        <v>42163</v>
      </c>
      <c r="B145" s="1">
        <v>20</v>
      </c>
      <c r="C145" s="1">
        <v>2.15</v>
      </c>
      <c r="D145" s="1">
        <v>2.4700000000000002</v>
      </c>
      <c r="E145" s="40"/>
      <c r="F145" s="40">
        <f t="shared" si="4"/>
        <v>5.3105000000000002</v>
      </c>
      <c r="G145" s="40">
        <f t="shared" si="5"/>
        <v>6.1009000000000011</v>
      </c>
    </row>
    <row r="146" spans="1:7" x14ac:dyDescent="0.2">
      <c r="A146" s="7">
        <v>42163</v>
      </c>
      <c r="B146" s="1">
        <v>21</v>
      </c>
      <c r="C146" s="1">
        <v>1.95</v>
      </c>
      <c r="D146" s="1">
        <v>2.16</v>
      </c>
      <c r="E146" s="40"/>
      <c r="F146" s="40">
        <f t="shared" si="4"/>
        <v>4.2119999999999997</v>
      </c>
      <c r="G146" s="40">
        <f t="shared" si="5"/>
        <v>4.6656000000000004</v>
      </c>
    </row>
    <row r="147" spans="1:7" x14ac:dyDescent="0.2">
      <c r="A147" s="7">
        <v>42164</v>
      </c>
      <c r="B147" s="1">
        <v>13</v>
      </c>
      <c r="C147" s="1">
        <v>1.44</v>
      </c>
      <c r="D147" s="1">
        <v>1.0900000000000001</v>
      </c>
      <c r="E147" s="40"/>
      <c r="F147" s="40">
        <f t="shared" si="4"/>
        <v>1.5696000000000001</v>
      </c>
      <c r="G147" s="40">
        <f t="shared" si="5"/>
        <v>1.1881000000000002</v>
      </c>
    </row>
    <row r="148" spans="1:7" x14ac:dyDescent="0.2">
      <c r="A148" s="7">
        <v>42164</v>
      </c>
      <c r="B148" s="1">
        <v>14</v>
      </c>
      <c r="C148" s="1">
        <v>1.71</v>
      </c>
      <c r="D148" s="1">
        <v>1.26</v>
      </c>
      <c r="E148" s="40"/>
      <c r="F148" s="40">
        <f t="shared" si="4"/>
        <v>2.1545999999999998</v>
      </c>
      <c r="G148" s="40">
        <f t="shared" si="5"/>
        <v>1.5876000000000001</v>
      </c>
    </row>
    <row r="149" spans="1:7" x14ac:dyDescent="0.2">
      <c r="A149" s="7">
        <v>42164</v>
      </c>
      <c r="B149" s="1">
        <v>15</v>
      </c>
      <c r="C149" s="1">
        <v>1.99</v>
      </c>
      <c r="D149" s="1">
        <v>1.49</v>
      </c>
      <c r="E149" s="40"/>
      <c r="F149" s="40">
        <f t="shared" si="4"/>
        <v>2.9651000000000001</v>
      </c>
      <c r="G149" s="40">
        <f t="shared" si="5"/>
        <v>2.2201</v>
      </c>
    </row>
    <row r="150" spans="1:7" x14ac:dyDescent="0.2">
      <c r="A150" s="7">
        <v>42164</v>
      </c>
      <c r="B150" s="1">
        <v>16</v>
      </c>
      <c r="C150" s="1">
        <v>2.2599999999999998</v>
      </c>
      <c r="D150" s="1">
        <v>1.77</v>
      </c>
      <c r="E150" s="40"/>
      <c r="F150" s="40">
        <f t="shared" si="4"/>
        <v>4.0001999999999995</v>
      </c>
      <c r="G150" s="40">
        <f t="shared" si="5"/>
        <v>3.1329000000000002</v>
      </c>
    </row>
    <row r="151" spans="1:7" x14ac:dyDescent="0.2">
      <c r="A151" s="7">
        <v>42164</v>
      </c>
      <c r="B151" s="1">
        <v>17</v>
      </c>
      <c r="C151" s="1">
        <v>2.52</v>
      </c>
      <c r="D151" s="1">
        <v>2.0499999999999998</v>
      </c>
      <c r="E151" s="40"/>
      <c r="F151" s="40">
        <f t="shared" si="4"/>
        <v>5.1659999999999995</v>
      </c>
      <c r="G151" s="40">
        <f t="shared" si="5"/>
        <v>4.2024999999999997</v>
      </c>
    </row>
    <row r="152" spans="1:7" x14ac:dyDescent="0.2">
      <c r="A152" s="7">
        <v>42164</v>
      </c>
      <c r="B152" s="1">
        <v>18</v>
      </c>
      <c r="C152" s="1">
        <v>2.71</v>
      </c>
      <c r="D152" s="1">
        <v>2.29</v>
      </c>
      <c r="E152" s="40"/>
      <c r="F152" s="40">
        <f t="shared" si="4"/>
        <v>6.2058999999999997</v>
      </c>
      <c r="G152" s="40">
        <f t="shared" si="5"/>
        <v>5.2441000000000004</v>
      </c>
    </row>
    <row r="153" spans="1:7" x14ac:dyDescent="0.2">
      <c r="A153" s="7">
        <v>42164</v>
      </c>
      <c r="B153" s="1">
        <v>19</v>
      </c>
      <c r="C153" s="1">
        <v>2.74</v>
      </c>
      <c r="D153" s="1">
        <v>2.4</v>
      </c>
      <c r="E153" s="40"/>
      <c r="F153" s="40">
        <f t="shared" si="4"/>
        <v>6.5760000000000005</v>
      </c>
      <c r="G153" s="40">
        <f t="shared" si="5"/>
        <v>5.76</v>
      </c>
    </row>
    <row r="154" spans="1:7" x14ac:dyDescent="0.2">
      <c r="A154" s="7">
        <v>42164</v>
      </c>
      <c r="B154" s="1">
        <v>20</v>
      </c>
      <c r="C154" s="1">
        <v>2.5499999999999998</v>
      </c>
      <c r="D154" s="1">
        <v>2.2799999999999998</v>
      </c>
      <c r="E154" s="40"/>
      <c r="F154" s="40">
        <f t="shared" si="4"/>
        <v>5.8139999999999992</v>
      </c>
      <c r="G154" s="40">
        <f t="shared" si="5"/>
        <v>5.1983999999999995</v>
      </c>
    </row>
    <row r="155" spans="1:7" x14ac:dyDescent="0.2">
      <c r="A155" s="7">
        <v>42164</v>
      </c>
      <c r="B155" s="1">
        <v>21</v>
      </c>
      <c r="C155" s="1">
        <v>2.29</v>
      </c>
      <c r="D155" s="1">
        <v>2.0299999999999998</v>
      </c>
      <c r="E155" s="40"/>
      <c r="F155" s="40">
        <f t="shared" si="4"/>
        <v>4.6486999999999998</v>
      </c>
      <c r="G155" s="40">
        <f t="shared" si="5"/>
        <v>4.1208999999999989</v>
      </c>
    </row>
    <row r="156" spans="1:7" x14ac:dyDescent="0.2">
      <c r="A156" s="7">
        <v>42165</v>
      </c>
      <c r="B156" s="1">
        <v>13</v>
      </c>
      <c r="C156" s="1">
        <v>1.57</v>
      </c>
      <c r="D156" s="1">
        <v>1.48</v>
      </c>
      <c r="E156" s="40"/>
      <c r="F156" s="40">
        <f t="shared" si="4"/>
        <v>2.3235999999999999</v>
      </c>
      <c r="G156" s="40">
        <f t="shared" si="5"/>
        <v>2.1903999999999999</v>
      </c>
    </row>
    <row r="157" spans="1:7" x14ac:dyDescent="0.2">
      <c r="A157" s="7">
        <v>42165</v>
      </c>
      <c r="B157" s="1">
        <v>14</v>
      </c>
      <c r="C157" s="1">
        <v>1.84</v>
      </c>
      <c r="D157" s="1">
        <v>1.66</v>
      </c>
      <c r="E157" s="40"/>
      <c r="F157" s="40">
        <f t="shared" si="4"/>
        <v>3.0543999999999998</v>
      </c>
      <c r="G157" s="40">
        <f t="shared" si="5"/>
        <v>2.7555999999999998</v>
      </c>
    </row>
    <row r="158" spans="1:7" x14ac:dyDescent="0.2">
      <c r="A158" s="7">
        <v>42165</v>
      </c>
      <c r="B158" s="1">
        <v>15</v>
      </c>
      <c r="C158" s="1">
        <v>2.12</v>
      </c>
      <c r="D158" s="1">
        <v>1.85</v>
      </c>
      <c r="E158" s="40"/>
      <c r="F158" s="40">
        <f t="shared" si="4"/>
        <v>3.9220000000000006</v>
      </c>
      <c r="G158" s="40">
        <f t="shared" si="5"/>
        <v>3.4225000000000003</v>
      </c>
    </row>
    <row r="159" spans="1:7" x14ac:dyDescent="0.2">
      <c r="A159" s="7">
        <v>42165</v>
      </c>
      <c r="B159" s="1">
        <v>16</v>
      </c>
      <c r="C159" s="1">
        <v>2.42</v>
      </c>
      <c r="D159" s="1">
        <v>2.04</v>
      </c>
      <c r="E159" s="40"/>
      <c r="F159" s="40">
        <f t="shared" si="4"/>
        <v>4.9367999999999999</v>
      </c>
      <c r="G159" s="40">
        <f t="shared" si="5"/>
        <v>4.1616</v>
      </c>
    </row>
    <row r="160" spans="1:7" x14ac:dyDescent="0.2">
      <c r="A160" s="7">
        <v>42165</v>
      </c>
      <c r="B160" s="1">
        <v>17</v>
      </c>
      <c r="C160" s="1">
        <v>2.7</v>
      </c>
      <c r="D160" s="1">
        <v>2.2200000000000002</v>
      </c>
      <c r="E160" s="40"/>
      <c r="F160" s="40">
        <f t="shared" si="4"/>
        <v>5.9940000000000007</v>
      </c>
      <c r="G160" s="40">
        <f t="shared" si="5"/>
        <v>4.9284000000000008</v>
      </c>
    </row>
    <row r="161" spans="1:7" x14ac:dyDescent="0.2">
      <c r="A161" s="7">
        <v>42165</v>
      </c>
      <c r="B161" s="1">
        <v>18</v>
      </c>
      <c r="C161" s="1">
        <v>2.89</v>
      </c>
      <c r="D161" s="1">
        <v>2.27</v>
      </c>
      <c r="E161" s="40"/>
      <c r="F161" s="40">
        <f t="shared" si="4"/>
        <v>6.5603000000000007</v>
      </c>
      <c r="G161" s="40">
        <f t="shared" si="5"/>
        <v>5.1528999999999998</v>
      </c>
    </row>
    <row r="162" spans="1:7" x14ac:dyDescent="0.2">
      <c r="A162" s="7">
        <v>42165</v>
      </c>
      <c r="B162" s="1">
        <v>19</v>
      </c>
      <c r="C162" s="1">
        <v>2.93</v>
      </c>
      <c r="D162" s="1">
        <v>2.1800000000000002</v>
      </c>
      <c r="E162" s="40"/>
      <c r="F162" s="40">
        <f t="shared" si="4"/>
        <v>6.3874000000000004</v>
      </c>
      <c r="G162" s="40">
        <f t="shared" si="5"/>
        <v>4.7524000000000006</v>
      </c>
    </row>
    <row r="163" spans="1:7" x14ac:dyDescent="0.2">
      <c r="A163" s="7">
        <v>42165</v>
      </c>
      <c r="B163" s="1">
        <v>20</v>
      </c>
      <c r="C163" s="1">
        <v>2.75</v>
      </c>
      <c r="D163" s="1">
        <v>1.97</v>
      </c>
      <c r="E163" s="40"/>
      <c r="F163" s="40">
        <f t="shared" si="4"/>
        <v>5.4174999999999995</v>
      </c>
      <c r="G163" s="40">
        <f t="shared" si="5"/>
        <v>3.8809</v>
      </c>
    </row>
    <row r="164" spans="1:7" x14ac:dyDescent="0.2">
      <c r="A164" s="7">
        <v>42165</v>
      </c>
      <c r="B164" s="1">
        <v>21</v>
      </c>
      <c r="C164" s="1">
        <v>2.48</v>
      </c>
      <c r="D164" s="1">
        <v>1.79</v>
      </c>
      <c r="E164" s="40"/>
      <c r="F164" s="40">
        <f t="shared" si="4"/>
        <v>4.4392000000000005</v>
      </c>
      <c r="G164" s="40">
        <f t="shared" si="5"/>
        <v>3.2040999999999999</v>
      </c>
    </row>
    <row r="165" spans="1:7" x14ac:dyDescent="0.2">
      <c r="A165" s="7">
        <v>42166</v>
      </c>
      <c r="B165" s="1">
        <v>13</v>
      </c>
      <c r="C165" s="1">
        <v>0.91</v>
      </c>
      <c r="D165" s="1">
        <v>1.39</v>
      </c>
      <c r="E165" s="40"/>
      <c r="F165" s="40">
        <f t="shared" si="4"/>
        <v>1.2648999999999999</v>
      </c>
      <c r="G165" s="40">
        <f t="shared" si="5"/>
        <v>1.9320999999999997</v>
      </c>
    </row>
    <row r="166" spans="1:7" x14ac:dyDescent="0.2">
      <c r="A166" s="7">
        <v>42166</v>
      </c>
      <c r="B166" s="1">
        <v>14</v>
      </c>
      <c r="C166" s="1">
        <v>0.95</v>
      </c>
      <c r="D166" s="1">
        <v>1.61</v>
      </c>
      <c r="E166" s="40"/>
      <c r="F166" s="40">
        <f t="shared" si="4"/>
        <v>1.5295000000000001</v>
      </c>
      <c r="G166" s="40">
        <f t="shared" si="5"/>
        <v>2.5921000000000003</v>
      </c>
    </row>
    <row r="167" spans="1:7" x14ac:dyDescent="0.2">
      <c r="A167" s="7">
        <v>42166</v>
      </c>
      <c r="B167" s="1">
        <v>15</v>
      </c>
      <c r="C167" s="1">
        <v>0.99</v>
      </c>
      <c r="D167" s="1">
        <v>1.86</v>
      </c>
      <c r="E167" s="40"/>
      <c r="F167" s="40">
        <f t="shared" si="4"/>
        <v>1.8414000000000001</v>
      </c>
      <c r="G167" s="40">
        <f t="shared" si="5"/>
        <v>3.4596000000000005</v>
      </c>
    </row>
    <row r="168" spans="1:7" x14ac:dyDescent="0.2">
      <c r="A168" s="7">
        <v>42166</v>
      </c>
      <c r="B168" s="1">
        <v>16</v>
      </c>
      <c r="C168" s="1">
        <v>1.05</v>
      </c>
      <c r="D168" s="1">
        <v>2.14</v>
      </c>
      <c r="E168" s="40"/>
      <c r="F168" s="40">
        <f t="shared" si="4"/>
        <v>2.2470000000000003</v>
      </c>
      <c r="G168" s="40">
        <f t="shared" si="5"/>
        <v>4.5796000000000001</v>
      </c>
    </row>
    <row r="169" spans="1:7" x14ac:dyDescent="0.2">
      <c r="A169" s="7">
        <v>42166</v>
      </c>
      <c r="B169" s="1">
        <v>17</v>
      </c>
      <c r="C169" s="1">
        <v>1.1499999999999999</v>
      </c>
      <c r="D169" s="1">
        <v>2.36</v>
      </c>
      <c r="E169" s="40"/>
      <c r="F169" s="40">
        <f t="shared" si="4"/>
        <v>2.7139999999999995</v>
      </c>
      <c r="G169" s="40">
        <f t="shared" si="5"/>
        <v>5.5695999999999994</v>
      </c>
    </row>
    <row r="170" spans="1:7" x14ac:dyDescent="0.2">
      <c r="A170" s="7">
        <v>42166</v>
      </c>
      <c r="B170" s="1">
        <v>18</v>
      </c>
      <c r="C170" s="1">
        <v>1.29</v>
      </c>
      <c r="D170" s="1">
        <v>2.5099999999999998</v>
      </c>
      <c r="E170" s="40"/>
      <c r="F170" s="40">
        <f t="shared" si="4"/>
        <v>3.2378999999999998</v>
      </c>
      <c r="G170" s="40">
        <f t="shared" si="5"/>
        <v>6.3000999999999987</v>
      </c>
    </row>
    <row r="171" spans="1:7" x14ac:dyDescent="0.2">
      <c r="A171" s="7">
        <v>42166</v>
      </c>
      <c r="B171" s="1">
        <v>19</v>
      </c>
      <c r="C171" s="1">
        <v>1.36</v>
      </c>
      <c r="D171" s="1">
        <v>2.4700000000000002</v>
      </c>
      <c r="E171" s="40"/>
      <c r="F171" s="40">
        <f t="shared" si="4"/>
        <v>3.3592000000000004</v>
      </c>
      <c r="G171" s="40">
        <f t="shared" si="5"/>
        <v>6.1009000000000011</v>
      </c>
    </row>
    <row r="172" spans="1:7" x14ac:dyDescent="0.2">
      <c r="A172" s="7">
        <v>42166</v>
      </c>
      <c r="B172" s="1">
        <v>20</v>
      </c>
      <c r="C172" s="1">
        <v>1.35</v>
      </c>
      <c r="D172" s="1">
        <v>2.2799999999999998</v>
      </c>
      <c r="E172" s="40"/>
      <c r="F172" s="40">
        <f t="shared" si="4"/>
        <v>3.0779999999999998</v>
      </c>
      <c r="G172" s="40">
        <f t="shared" si="5"/>
        <v>5.1983999999999995</v>
      </c>
    </row>
    <row r="173" spans="1:7" x14ac:dyDescent="0.2">
      <c r="A173" s="7">
        <v>42166</v>
      </c>
      <c r="B173" s="1">
        <v>21</v>
      </c>
      <c r="C173" s="1">
        <v>1.36</v>
      </c>
      <c r="D173" s="1">
        <v>2</v>
      </c>
      <c r="E173" s="40"/>
      <c r="F173" s="40">
        <f t="shared" si="4"/>
        <v>2.72</v>
      </c>
      <c r="G173" s="40">
        <f t="shared" si="5"/>
        <v>4</v>
      </c>
    </row>
    <row r="174" spans="1:7" x14ac:dyDescent="0.2">
      <c r="A174" s="7">
        <v>42167</v>
      </c>
      <c r="B174" s="1">
        <v>13</v>
      </c>
      <c r="C174" s="1">
        <v>0.93</v>
      </c>
      <c r="D174" s="1">
        <v>1.03</v>
      </c>
      <c r="E174" s="40"/>
      <c r="F174" s="40">
        <f t="shared" si="4"/>
        <v>0.95790000000000008</v>
      </c>
      <c r="G174" s="40">
        <f t="shared" si="5"/>
        <v>1.0609</v>
      </c>
    </row>
    <row r="175" spans="1:7" x14ac:dyDescent="0.2">
      <c r="A175" s="7">
        <v>42167</v>
      </c>
      <c r="B175" s="1">
        <v>14</v>
      </c>
      <c r="C175" s="1">
        <v>1.02</v>
      </c>
      <c r="D175" s="1">
        <v>1.1599999999999999</v>
      </c>
      <c r="E175" s="40"/>
      <c r="F175" s="40">
        <f t="shared" si="4"/>
        <v>1.1832</v>
      </c>
      <c r="G175" s="40">
        <f t="shared" si="5"/>
        <v>1.3455999999999999</v>
      </c>
    </row>
    <row r="176" spans="1:7" x14ac:dyDescent="0.2">
      <c r="A176" s="7">
        <v>42167</v>
      </c>
      <c r="B176" s="1">
        <v>15</v>
      </c>
      <c r="C176" s="1">
        <v>1.1299999999999999</v>
      </c>
      <c r="D176" s="1">
        <v>1.32</v>
      </c>
      <c r="E176" s="40"/>
      <c r="F176" s="40">
        <f t="shared" si="4"/>
        <v>1.4916</v>
      </c>
      <c r="G176" s="40">
        <f t="shared" si="5"/>
        <v>1.7424000000000002</v>
      </c>
    </row>
    <row r="177" spans="1:7" x14ac:dyDescent="0.2">
      <c r="A177" s="7">
        <v>42167</v>
      </c>
      <c r="B177" s="1">
        <v>16</v>
      </c>
      <c r="C177" s="1">
        <v>1.26</v>
      </c>
      <c r="D177" s="1">
        <v>1.51</v>
      </c>
      <c r="E177" s="40"/>
      <c r="F177" s="40">
        <f t="shared" si="4"/>
        <v>1.9026000000000001</v>
      </c>
      <c r="G177" s="40">
        <f t="shared" si="5"/>
        <v>2.2801</v>
      </c>
    </row>
    <row r="178" spans="1:7" x14ac:dyDescent="0.2">
      <c r="A178" s="7">
        <v>42167</v>
      </c>
      <c r="B178" s="1">
        <v>17</v>
      </c>
      <c r="C178" s="1">
        <v>1.4</v>
      </c>
      <c r="D178" s="1">
        <v>1.7</v>
      </c>
      <c r="E178" s="40"/>
      <c r="F178" s="40">
        <f t="shared" si="4"/>
        <v>2.38</v>
      </c>
      <c r="G178" s="40">
        <f t="shared" si="5"/>
        <v>2.8899999999999997</v>
      </c>
    </row>
    <row r="179" spans="1:7" x14ac:dyDescent="0.2">
      <c r="A179" s="7">
        <v>42167</v>
      </c>
      <c r="B179" s="1">
        <v>18</v>
      </c>
      <c r="C179" s="1">
        <v>1.52</v>
      </c>
      <c r="D179" s="1">
        <v>1.87</v>
      </c>
      <c r="E179" s="40"/>
      <c r="F179" s="40">
        <f t="shared" si="4"/>
        <v>2.8424</v>
      </c>
      <c r="G179" s="40">
        <f t="shared" si="5"/>
        <v>3.4969000000000006</v>
      </c>
    </row>
    <row r="180" spans="1:7" x14ac:dyDescent="0.2">
      <c r="A180" s="7">
        <v>42167</v>
      </c>
      <c r="B180" s="1">
        <v>19</v>
      </c>
      <c r="C180" s="1">
        <v>1.55</v>
      </c>
      <c r="D180" s="1">
        <v>1.9</v>
      </c>
      <c r="E180" s="40"/>
      <c r="F180" s="40">
        <f t="shared" si="4"/>
        <v>2.9449999999999998</v>
      </c>
      <c r="G180" s="40">
        <f t="shared" si="5"/>
        <v>3.61</v>
      </c>
    </row>
    <row r="181" spans="1:7" x14ac:dyDescent="0.2">
      <c r="A181" s="7">
        <v>42167</v>
      </c>
      <c r="B181" s="1">
        <v>20</v>
      </c>
      <c r="C181" s="1">
        <v>1.48</v>
      </c>
      <c r="D181" s="1">
        <v>1.77</v>
      </c>
      <c r="E181" s="40"/>
      <c r="F181" s="40">
        <f t="shared" si="4"/>
        <v>2.6196000000000002</v>
      </c>
      <c r="G181" s="40">
        <f t="shared" si="5"/>
        <v>3.1329000000000002</v>
      </c>
    </row>
    <row r="182" spans="1:7" x14ac:dyDescent="0.2">
      <c r="A182" s="7">
        <v>42167</v>
      </c>
      <c r="B182" s="1">
        <v>21</v>
      </c>
      <c r="C182" s="1">
        <v>1.46</v>
      </c>
      <c r="D182" s="1">
        <v>1.61</v>
      </c>
      <c r="E182" s="40"/>
      <c r="F182" s="40">
        <f t="shared" si="4"/>
        <v>2.3506</v>
      </c>
      <c r="G182" s="40">
        <f t="shared" si="5"/>
        <v>2.5921000000000003</v>
      </c>
    </row>
    <row r="183" spans="1:7" x14ac:dyDescent="0.2">
      <c r="A183" s="7">
        <v>42170</v>
      </c>
      <c r="B183" s="1">
        <v>13</v>
      </c>
      <c r="C183" s="1">
        <v>1.19</v>
      </c>
      <c r="D183" s="1">
        <v>0.73</v>
      </c>
      <c r="E183" s="40"/>
      <c r="F183" s="40">
        <f t="shared" si="4"/>
        <v>0.86869999999999992</v>
      </c>
      <c r="G183" s="40">
        <f t="shared" si="5"/>
        <v>0.53289999999999993</v>
      </c>
    </row>
    <row r="184" spans="1:7" x14ac:dyDescent="0.2">
      <c r="A184" s="7">
        <v>42170</v>
      </c>
      <c r="B184" s="1">
        <v>14</v>
      </c>
      <c r="C184" s="1">
        <v>1.38</v>
      </c>
      <c r="D184" s="1">
        <v>0.74</v>
      </c>
      <c r="E184" s="40"/>
      <c r="F184" s="40">
        <f t="shared" si="4"/>
        <v>1.0211999999999999</v>
      </c>
      <c r="G184" s="40">
        <f t="shared" si="5"/>
        <v>0.54759999999999998</v>
      </c>
    </row>
    <row r="185" spans="1:7" x14ac:dyDescent="0.2">
      <c r="A185" s="7">
        <v>42170</v>
      </c>
      <c r="B185" s="1">
        <v>15</v>
      </c>
      <c r="C185" s="1">
        <v>1.6</v>
      </c>
      <c r="D185" s="1">
        <v>0.78</v>
      </c>
      <c r="E185" s="40"/>
      <c r="F185" s="40">
        <f t="shared" si="4"/>
        <v>1.2480000000000002</v>
      </c>
      <c r="G185" s="40">
        <f t="shared" si="5"/>
        <v>0.60840000000000005</v>
      </c>
    </row>
    <row r="186" spans="1:7" x14ac:dyDescent="0.2">
      <c r="A186" s="7">
        <v>42170</v>
      </c>
      <c r="B186" s="1">
        <v>16</v>
      </c>
      <c r="C186" s="1">
        <v>1.84</v>
      </c>
      <c r="D186" s="1">
        <v>0.85</v>
      </c>
      <c r="E186" s="40"/>
      <c r="F186" s="40">
        <f t="shared" si="4"/>
        <v>1.5640000000000001</v>
      </c>
      <c r="G186" s="40">
        <f t="shared" si="5"/>
        <v>0.72249999999999992</v>
      </c>
    </row>
    <row r="187" spans="1:7" x14ac:dyDescent="0.2">
      <c r="A187" s="7">
        <v>42170</v>
      </c>
      <c r="B187" s="1">
        <v>17</v>
      </c>
      <c r="C187" s="1">
        <v>2.06</v>
      </c>
      <c r="D187" s="1">
        <v>0.95</v>
      </c>
      <c r="E187" s="40"/>
      <c r="F187" s="40">
        <f t="shared" si="4"/>
        <v>1.9569999999999999</v>
      </c>
      <c r="G187" s="40">
        <f t="shared" si="5"/>
        <v>0.90249999999999997</v>
      </c>
    </row>
    <row r="188" spans="1:7" x14ac:dyDescent="0.2">
      <c r="A188" s="7">
        <v>42170</v>
      </c>
      <c r="B188" s="1">
        <v>18</v>
      </c>
      <c r="C188" s="1">
        <v>2.2000000000000002</v>
      </c>
      <c r="D188" s="1">
        <v>1.05</v>
      </c>
      <c r="E188" s="40"/>
      <c r="F188" s="40">
        <f t="shared" si="4"/>
        <v>2.3100000000000005</v>
      </c>
      <c r="G188" s="40">
        <f t="shared" si="5"/>
        <v>1.1025</v>
      </c>
    </row>
    <row r="189" spans="1:7" x14ac:dyDescent="0.2">
      <c r="A189" s="7">
        <v>42170</v>
      </c>
      <c r="B189" s="1">
        <v>19</v>
      </c>
      <c r="C189" s="1">
        <v>2.2000000000000002</v>
      </c>
      <c r="D189" s="1">
        <v>1.1100000000000001</v>
      </c>
      <c r="E189" s="40"/>
      <c r="F189" s="40">
        <f t="shared" si="4"/>
        <v>2.4420000000000006</v>
      </c>
      <c r="G189" s="40">
        <f t="shared" si="5"/>
        <v>1.2321000000000002</v>
      </c>
    </row>
    <row r="190" spans="1:7" x14ac:dyDescent="0.2">
      <c r="A190" s="7">
        <v>42170</v>
      </c>
      <c r="B190" s="1">
        <v>20</v>
      </c>
      <c r="C190" s="1">
        <v>2.02</v>
      </c>
      <c r="D190" s="1">
        <v>1.1000000000000001</v>
      </c>
      <c r="E190" s="40"/>
      <c r="F190" s="40">
        <f t="shared" si="4"/>
        <v>2.2220000000000004</v>
      </c>
      <c r="G190" s="40">
        <f t="shared" si="5"/>
        <v>1.2100000000000002</v>
      </c>
    </row>
    <row r="191" spans="1:7" x14ac:dyDescent="0.2">
      <c r="A191" s="7">
        <v>42170</v>
      </c>
      <c r="B191" s="1">
        <v>21</v>
      </c>
      <c r="C191" s="1">
        <v>1.83</v>
      </c>
      <c r="D191" s="1">
        <v>1.1100000000000001</v>
      </c>
      <c r="E191" s="40"/>
      <c r="F191" s="40">
        <f t="shared" si="4"/>
        <v>2.0313000000000003</v>
      </c>
      <c r="G191" s="40">
        <f t="shared" si="5"/>
        <v>1.2321000000000002</v>
      </c>
    </row>
    <row r="192" spans="1:7" x14ac:dyDescent="0.2">
      <c r="A192" s="7">
        <v>42171</v>
      </c>
      <c r="B192" s="1">
        <v>13</v>
      </c>
      <c r="C192" s="1">
        <v>1.03</v>
      </c>
      <c r="D192" s="1">
        <v>0.74</v>
      </c>
      <c r="E192" s="40"/>
      <c r="F192" s="40">
        <f t="shared" si="4"/>
        <v>0.76219999999999999</v>
      </c>
      <c r="G192" s="40">
        <f t="shared" si="5"/>
        <v>0.54759999999999998</v>
      </c>
    </row>
    <row r="193" spans="1:7" x14ac:dyDescent="0.2">
      <c r="A193" s="7">
        <v>42171</v>
      </c>
      <c r="B193" s="1">
        <v>14</v>
      </c>
      <c r="C193" s="1">
        <v>1.18</v>
      </c>
      <c r="D193" s="1">
        <v>0.74</v>
      </c>
      <c r="E193" s="40"/>
      <c r="F193" s="40">
        <f t="shared" si="4"/>
        <v>0.87319999999999998</v>
      </c>
      <c r="G193" s="40">
        <f t="shared" si="5"/>
        <v>0.54759999999999998</v>
      </c>
    </row>
    <row r="194" spans="1:7" x14ac:dyDescent="0.2">
      <c r="A194" s="7">
        <v>42171</v>
      </c>
      <c r="B194" s="1">
        <v>15</v>
      </c>
      <c r="C194" s="1">
        <v>1.38</v>
      </c>
      <c r="D194" s="1">
        <v>0.77</v>
      </c>
      <c r="E194" s="40"/>
      <c r="F194" s="40">
        <f t="shared" si="4"/>
        <v>1.0626</v>
      </c>
      <c r="G194" s="40">
        <f t="shared" si="5"/>
        <v>0.59289999999999998</v>
      </c>
    </row>
    <row r="195" spans="1:7" x14ac:dyDescent="0.2">
      <c r="A195" s="7">
        <v>42171</v>
      </c>
      <c r="B195" s="1">
        <v>16</v>
      </c>
      <c r="C195" s="1">
        <v>1.63</v>
      </c>
      <c r="D195" s="1">
        <v>0.85</v>
      </c>
      <c r="E195" s="40"/>
      <c r="F195" s="40">
        <f t="shared" si="4"/>
        <v>1.3855</v>
      </c>
      <c r="G195" s="40">
        <f t="shared" si="5"/>
        <v>0.72249999999999992</v>
      </c>
    </row>
    <row r="196" spans="1:7" x14ac:dyDescent="0.2">
      <c r="A196" s="7">
        <v>42171</v>
      </c>
      <c r="B196" s="1">
        <v>17</v>
      </c>
      <c r="C196" s="1">
        <v>1.9</v>
      </c>
      <c r="D196" s="1">
        <v>0.95</v>
      </c>
      <c r="E196" s="40"/>
      <c r="F196" s="40">
        <f t="shared" ref="F196:F259" si="6">C196*D196</f>
        <v>1.8049999999999999</v>
      </c>
      <c r="G196" s="40">
        <f t="shared" ref="G196:G259" si="7">D196^2</f>
        <v>0.90249999999999997</v>
      </c>
    </row>
    <row r="197" spans="1:7" x14ac:dyDescent="0.2">
      <c r="A197" s="7">
        <v>42171</v>
      </c>
      <c r="B197" s="1">
        <v>18</v>
      </c>
      <c r="C197" s="1">
        <v>2.09</v>
      </c>
      <c r="D197" s="1">
        <v>1.07</v>
      </c>
      <c r="E197" s="40"/>
      <c r="F197" s="40">
        <f t="shared" si="6"/>
        <v>2.2363</v>
      </c>
      <c r="G197" s="40">
        <f t="shared" si="7"/>
        <v>1.1449</v>
      </c>
    </row>
    <row r="198" spans="1:7" x14ac:dyDescent="0.2">
      <c r="A198" s="7">
        <v>42171</v>
      </c>
      <c r="B198" s="1">
        <v>19</v>
      </c>
      <c r="C198" s="1">
        <v>2.13</v>
      </c>
      <c r="D198" s="1">
        <v>1.1200000000000001</v>
      </c>
      <c r="E198" s="40"/>
      <c r="F198" s="40">
        <f t="shared" si="6"/>
        <v>2.3856000000000002</v>
      </c>
      <c r="G198" s="40">
        <f t="shared" si="7"/>
        <v>1.2544000000000002</v>
      </c>
    </row>
    <row r="199" spans="1:7" x14ac:dyDescent="0.2">
      <c r="A199" s="7">
        <v>42171</v>
      </c>
      <c r="B199" s="1">
        <v>20</v>
      </c>
      <c r="C199" s="1">
        <v>1.99</v>
      </c>
      <c r="D199" s="1">
        <v>1.1000000000000001</v>
      </c>
      <c r="E199" s="40"/>
      <c r="F199" s="40">
        <f t="shared" si="6"/>
        <v>2.1890000000000001</v>
      </c>
      <c r="G199" s="40">
        <f t="shared" si="7"/>
        <v>1.2100000000000002</v>
      </c>
    </row>
    <row r="200" spans="1:7" x14ac:dyDescent="0.2">
      <c r="A200" s="7">
        <v>42171</v>
      </c>
      <c r="B200" s="1">
        <v>21</v>
      </c>
      <c r="C200" s="1">
        <v>1.85</v>
      </c>
      <c r="D200" s="1">
        <v>1.1000000000000001</v>
      </c>
      <c r="E200" s="40"/>
      <c r="F200" s="40">
        <f t="shared" si="6"/>
        <v>2.0350000000000001</v>
      </c>
      <c r="G200" s="40">
        <f t="shared" si="7"/>
        <v>1.2100000000000002</v>
      </c>
    </row>
    <row r="201" spans="1:7" x14ac:dyDescent="0.2">
      <c r="A201" s="7">
        <v>42172</v>
      </c>
      <c r="B201" s="1">
        <v>13</v>
      </c>
      <c r="C201" s="1">
        <v>1.01</v>
      </c>
      <c r="D201" s="1">
        <v>0.92</v>
      </c>
      <c r="E201" s="40"/>
      <c r="F201" s="40">
        <f t="shared" si="6"/>
        <v>0.92920000000000003</v>
      </c>
      <c r="G201" s="40">
        <f t="shared" si="7"/>
        <v>0.84640000000000004</v>
      </c>
    </row>
    <row r="202" spans="1:7" x14ac:dyDescent="0.2">
      <c r="A202" s="7">
        <v>42172</v>
      </c>
      <c r="B202" s="1">
        <v>14</v>
      </c>
      <c r="C202" s="1">
        <v>1.1299999999999999</v>
      </c>
      <c r="D202" s="1">
        <v>1.04</v>
      </c>
      <c r="E202" s="40"/>
      <c r="F202" s="40">
        <f t="shared" si="6"/>
        <v>1.1752</v>
      </c>
      <c r="G202" s="40">
        <f t="shared" si="7"/>
        <v>1.0816000000000001</v>
      </c>
    </row>
    <row r="203" spans="1:7" x14ac:dyDescent="0.2">
      <c r="A203" s="7">
        <v>42172</v>
      </c>
      <c r="B203" s="1">
        <v>15</v>
      </c>
      <c r="C203" s="1">
        <v>1.29</v>
      </c>
      <c r="D203" s="1">
        <v>1.23</v>
      </c>
      <c r="E203" s="40"/>
      <c r="F203" s="40">
        <f t="shared" si="6"/>
        <v>1.5867</v>
      </c>
      <c r="G203" s="40">
        <f t="shared" si="7"/>
        <v>1.5128999999999999</v>
      </c>
    </row>
    <row r="204" spans="1:7" x14ac:dyDescent="0.2">
      <c r="A204" s="7">
        <v>42172</v>
      </c>
      <c r="B204" s="1">
        <v>16</v>
      </c>
      <c r="C204" s="1">
        <v>1.47</v>
      </c>
      <c r="D204" s="1">
        <v>1.43</v>
      </c>
      <c r="E204" s="40"/>
      <c r="F204" s="40">
        <f t="shared" si="6"/>
        <v>2.1021000000000001</v>
      </c>
      <c r="G204" s="40">
        <f t="shared" si="7"/>
        <v>2.0448999999999997</v>
      </c>
    </row>
    <row r="205" spans="1:7" x14ac:dyDescent="0.2">
      <c r="A205" s="7">
        <v>42172</v>
      </c>
      <c r="B205" s="1">
        <v>17</v>
      </c>
      <c r="C205" s="1">
        <v>1.65</v>
      </c>
      <c r="D205" s="1">
        <v>1.61</v>
      </c>
      <c r="E205" s="40"/>
      <c r="F205" s="40">
        <f t="shared" si="6"/>
        <v>2.6564999999999999</v>
      </c>
      <c r="G205" s="40">
        <f t="shared" si="7"/>
        <v>2.5921000000000003</v>
      </c>
    </row>
    <row r="206" spans="1:7" x14ac:dyDescent="0.2">
      <c r="A206" s="7">
        <v>42172</v>
      </c>
      <c r="B206" s="1">
        <v>18</v>
      </c>
      <c r="C206" s="1">
        <v>1.76</v>
      </c>
      <c r="D206" s="1">
        <v>1.76</v>
      </c>
      <c r="E206" s="40"/>
      <c r="F206" s="40">
        <f t="shared" si="6"/>
        <v>3.0975999999999999</v>
      </c>
      <c r="G206" s="40">
        <f t="shared" si="7"/>
        <v>3.0975999999999999</v>
      </c>
    </row>
    <row r="207" spans="1:7" x14ac:dyDescent="0.2">
      <c r="A207" s="7">
        <v>42172</v>
      </c>
      <c r="B207" s="1">
        <v>19</v>
      </c>
      <c r="C207" s="1">
        <v>1.75</v>
      </c>
      <c r="D207" s="1">
        <v>1.77</v>
      </c>
      <c r="E207" s="40"/>
      <c r="F207" s="40">
        <f t="shared" si="6"/>
        <v>3.0975000000000001</v>
      </c>
      <c r="G207" s="40">
        <f t="shared" si="7"/>
        <v>3.1329000000000002</v>
      </c>
    </row>
    <row r="208" spans="1:7" x14ac:dyDescent="0.2">
      <c r="A208" s="7">
        <v>42172</v>
      </c>
      <c r="B208" s="1">
        <v>20</v>
      </c>
      <c r="C208" s="1">
        <v>1.63</v>
      </c>
      <c r="D208" s="1">
        <v>1.65</v>
      </c>
      <c r="E208" s="40"/>
      <c r="F208" s="40">
        <f t="shared" si="6"/>
        <v>2.6894999999999998</v>
      </c>
      <c r="G208" s="40">
        <f t="shared" si="7"/>
        <v>2.7224999999999997</v>
      </c>
    </row>
    <row r="209" spans="1:7" x14ac:dyDescent="0.2">
      <c r="A209" s="7">
        <v>42172</v>
      </c>
      <c r="B209" s="1">
        <v>21</v>
      </c>
      <c r="C209" s="1">
        <v>1.58</v>
      </c>
      <c r="D209" s="1">
        <v>1.54</v>
      </c>
      <c r="E209" s="40"/>
      <c r="F209" s="40">
        <f t="shared" si="6"/>
        <v>2.4332000000000003</v>
      </c>
      <c r="G209" s="40">
        <f t="shared" si="7"/>
        <v>2.3715999999999999</v>
      </c>
    </row>
    <row r="210" spans="1:7" x14ac:dyDescent="0.2">
      <c r="A210" s="7">
        <v>42173</v>
      </c>
      <c r="B210" s="1">
        <v>13</v>
      </c>
      <c r="C210" s="1">
        <v>0.9</v>
      </c>
      <c r="D210" s="1">
        <v>0.9</v>
      </c>
      <c r="E210" s="40"/>
      <c r="F210" s="40">
        <f t="shared" si="6"/>
        <v>0.81</v>
      </c>
      <c r="G210" s="40">
        <f t="shared" si="7"/>
        <v>0.81</v>
      </c>
    </row>
    <row r="211" spans="1:7" x14ac:dyDescent="0.2">
      <c r="A211" s="7">
        <v>42173</v>
      </c>
      <c r="B211" s="1">
        <v>14</v>
      </c>
      <c r="C211" s="1">
        <v>1.01</v>
      </c>
      <c r="D211" s="1">
        <v>1.01</v>
      </c>
      <c r="E211" s="40"/>
      <c r="F211" s="40">
        <f t="shared" si="6"/>
        <v>1.0201</v>
      </c>
      <c r="G211" s="40">
        <f t="shared" si="7"/>
        <v>1.0201</v>
      </c>
    </row>
    <row r="212" spans="1:7" x14ac:dyDescent="0.2">
      <c r="A212" s="7">
        <v>42173</v>
      </c>
      <c r="B212" s="1">
        <v>15</v>
      </c>
      <c r="C212" s="1">
        <v>1.1599999999999999</v>
      </c>
      <c r="D212" s="1">
        <v>1.17</v>
      </c>
      <c r="E212" s="40"/>
      <c r="F212" s="40">
        <f t="shared" si="6"/>
        <v>1.3571999999999997</v>
      </c>
      <c r="G212" s="40">
        <f t="shared" si="7"/>
        <v>1.3688999999999998</v>
      </c>
    </row>
    <row r="213" spans="1:7" x14ac:dyDescent="0.2">
      <c r="A213" s="7">
        <v>42173</v>
      </c>
      <c r="B213" s="1">
        <v>16</v>
      </c>
      <c r="C213" s="1">
        <v>1.34</v>
      </c>
      <c r="D213" s="1">
        <v>1.34</v>
      </c>
      <c r="E213" s="40"/>
      <c r="F213" s="40">
        <f t="shared" si="6"/>
        <v>1.7956000000000003</v>
      </c>
      <c r="G213" s="40">
        <f t="shared" si="7"/>
        <v>1.7956000000000003</v>
      </c>
    </row>
    <row r="214" spans="1:7" x14ac:dyDescent="0.2">
      <c r="A214" s="7">
        <v>42173</v>
      </c>
      <c r="B214" s="1">
        <v>17</v>
      </c>
      <c r="C214" s="1">
        <v>1.54</v>
      </c>
      <c r="D214" s="1">
        <v>1.54</v>
      </c>
      <c r="E214" s="40"/>
      <c r="F214" s="40">
        <f t="shared" si="6"/>
        <v>2.3715999999999999</v>
      </c>
      <c r="G214" s="40">
        <f t="shared" si="7"/>
        <v>2.3715999999999999</v>
      </c>
    </row>
    <row r="215" spans="1:7" x14ac:dyDescent="0.2">
      <c r="A215" s="7">
        <v>42173</v>
      </c>
      <c r="B215" s="1">
        <v>18</v>
      </c>
      <c r="C215" s="1">
        <v>1.71</v>
      </c>
      <c r="D215" s="1">
        <v>1.68</v>
      </c>
      <c r="E215" s="40"/>
      <c r="F215" s="40">
        <f t="shared" si="6"/>
        <v>2.8727999999999998</v>
      </c>
      <c r="G215" s="40">
        <f t="shared" si="7"/>
        <v>2.8223999999999996</v>
      </c>
    </row>
    <row r="216" spans="1:7" x14ac:dyDescent="0.2">
      <c r="A216" s="7">
        <v>42173</v>
      </c>
      <c r="B216" s="1">
        <v>19</v>
      </c>
      <c r="C216" s="1">
        <v>1.76</v>
      </c>
      <c r="D216" s="1">
        <v>1.7</v>
      </c>
      <c r="E216" s="40"/>
      <c r="F216" s="40">
        <f t="shared" si="6"/>
        <v>2.992</v>
      </c>
      <c r="G216" s="40">
        <f t="shared" si="7"/>
        <v>2.8899999999999997</v>
      </c>
    </row>
    <row r="217" spans="1:7" x14ac:dyDescent="0.2">
      <c r="A217" s="7">
        <v>42173</v>
      </c>
      <c r="B217" s="1">
        <v>20</v>
      </c>
      <c r="C217" s="1">
        <v>1.65</v>
      </c>
      <c r="D217" s="1">
        <v>1.59</v>
      </c>
      <c r="E217" s="40"/>
      <c r="F217" s="40">
        <f t="shared" si="6"/>
        <v>2.6234999999999999</v>
      </c>
      <c r="G217" s="40">
        <f t="shared" si="7"/>
        <v>2.5281000000000002</v>
      </c>
    </row>
    <row r="218" spans="1:7" x14ac:dyDescent="0.2">
      <c r="A218" s="7">
        <v>42173</v>
      </c>
      <c r="B218" s="1">
        <v>21</v>
      </c>
      <c r="C218" s="1">
        <v>1.58</v>
      </c>
      <c r="D218" s="1">
        <v>1.45</v>
      </c>
      <c r="E218" s="40"/>
      <c r="F218" s="40">
        <f t="shared" si="6"/>
        <v>2.2909999999999999</v>
      </c>
      <c r="G218" s="40">
        <f t="shared" si="7"/>
        <v>2.1025</v>
      </c>
    </row>
    <row r="219" spans="1:7" x14ac:dyDescent="0.2">
      <c r="A219" s="7">
        <v>42174</v>
      </c>
      <c r="B219" s="1">
        <v>13</v>
      </c>
      <c r="C219" s="1">
        <v>0.99</v>
      </c>
      <c r="D219" s="1">
        <v>0.9</v>
      </c>
      <c r="E219" s="40"/>
      <c r="F219" s="40">
        <f t="shared" si="6"/>
        <v>0.89100000000000001</v>
      </c>
      <c r="G219" s="40">
        <f t="shared" si="7"/>
        <v>0.81</v>
      </c>
    </row>
    <row r="220" spans="1:7" x14ac:dyDescent="0.2">
      <c r="A220" s="7">
        <v>42174</v>
      </c>
      <c r="B220" s="1">
        <v>14</v>
      </c>
      <c r="C220" s="1">
        <v>1.1399999999999999</v>
      </c>
      <c r="D220" s="1">
        <v>1.05</v>
      </c>
      <c r="E220" s="40"/>
      <c r="F220" s="40">
        <f t="shared" si="6"/>
        <v>1.1969999999999998</v>
      </c>
      <c r="G220" s="40">
        <f t="shared" si="7"/>
        <v>1.1025</v>
      </c>
    </row>
    <row r="221" spans="1:7" x14ac:dyDescent="0.2">
      <c r="A221" s="7">
        <v>42174</v>
      </c>
      <c r="B221" s="1">
        <v>15</v>
      </c>
      <c r="C221" s="1">
        <v>1.32</v>
      </c>
      <c r="D221" s="1">
        <v>1.26</v>
      </c>
      <c r="E221" s="40"/>
      <c r="F221" s="40">
        <f t="shared" si="6"/>
        <v>1.6632</v>
      </c>
      <c r="G221" s="40">
        <f t="shared" si="7"/>
        <v>1.5876000000000001</v>
      </c>
    </row>
    <row r="222" spans="1:7" x14ac:dyDescent="0.2">
      <c r="A222" s="7">
        <v>42174</v>
      </c>
      <c r="B222" s="1">
        <v>16</v>
      </c>
      <c r="C222" s="1">
        <v>1.54</v>
      </c>
      <c r="D222" s="1">
        <v>1.51</v>
      </c>
      <c r="E222" s="40"/>
      <c r="F222" s="40">
        <f t="shared" si="6"/>
        <v>2.3254000000000001</v>
      </c>
      <c r="G222" s="40">
        <f t="shared" si="7"/>
        <v>2.2801</v>
      </c>
    </row>
    <row r="223" spans="1:7" x14ac:dyDescent="0.2">
      <c r="A223" s="7">
        <v>42174</v>
      </c>
      <c r="B223" s="1">
        <v>17</v>
      </c>
      <c r="C223" s="1">
        <v>1.77</v>
      </c>
      <c r="D223" s="1">
        <v>1.76</v>
      </c>
      <c r="E223" s="40"/>
      <c r="F223" s="40">
        <f t="shared" si="6"/>
        <v>3.1152000000000002</v>
      </c>
      <c r="G223" s="40">
        <f t="shared" si="7"/>
        <v>3.0975999999999999</v>
      </c>
    </row>
    <row r="224" spans="1:7" x14ac:dyDescent="0.2">
      <c r="A224" s="7">
        <v>42174</v>
      </c>
      <c r="B224" s="1">
        <v>18</v>
      </c>
      <c r="C224" s="1">
        <v>1.93</v>
      </c>
      <c r="D224" s="1">
        <v>1.98</v>
      </c>
      <c r="E224" s="40"/>
      <c r="F224" s="40">
        <f t="shared" si="6"/>
        <v>3.8213999999999997</v>
      </c>
      <c r="G224" s="40">
        <f t="shared" si="7"/>
        <v>3.9203999999999999</v>
      </c>
    </row>
    <row r="225" spans="1:7" x14ac:dyDescent="0.2">
      <c r="A225" s="7">
        <v>42174</v>
      </c>
      <c r="B225" s="1">
        <v>19</v>
      </c>
      <c r="C225" s="1">
        <v>1.95</v>
      </c>
      <c r="D225" s="1">
        <v>2.06</v>
      </c>
      <c r="E225" s="40"/>
      <c r="F225" s="40">
        <f t="shared" si="6"/>
        <v>4.0170000000000003</v>
      </c>
      <c r="G225" s="40">
        <f t="shared" si="7"/>
        <v>4.2435999999999998</v>
      </c>
    </row>
    <row r="226" spans="1:7" x14ac:dyDescent="0.2">
      <c r="A226" s="7">
        <v>42174</v>
      </c>
      <c r="B226" s="1">
        <v>20</v>
      </c>
      <c r="C226" s="1">
        <v>1.81</v>
      </c>
      <c r="D226" s="1">
        <v>1.93</v>
      </c>
      <c r="E226" s="40"/>
      <c r="F226" s="40">
        <f t="shared" si="6"/>
        <v>3.4933000000000001</v>
      </c>
      <c r="G226" s="40">
        <f t="shared" si="7"/>
        <v>3.7248999999999999</v>
      </c>
    </row>
    <row r="227" spans="1:7" x14ac:dyDescent="0.2">
      <c r="A227" s="7">
        <v>42174</v>
      </c>
      <c r="B227" s="1">
        <v>21</v>
      </c>
      <c r="C227" s="1">
        <v>1.69</v>
      </c>
      <c r="D227" s="1">
        <v>1.73</v>
      </c>
      <c r="E227" s="40"/>
      <c r="F227" s="40">
        <f t="shared" si="6"/>
        <v>2.9236999999999997</v>
      </c>
      <c r="G227" s="40">
        <f t="shared" si="7"/>
        <v>2.9929000000000001</v>
      </c>
    </row>
    <row r="228" spans="1:7" x14ac:dyDescent="0.2">
      <c r="A228" s="7">
        <v>42177</v>
      </c>
      <c r="B228" s="1">
        <v>13</v>
      </c>
      <c r="C228" s="1">
        <v>0.83</v>
      </c>
      <c r="D228" s="1">
        <v>1.78</v>
      </c>
      <c r="E228" s="40"/>
      <c r="F228" s="40">
        <f t="shared" si="6"/>
        <v>1.4774</v>
      </c>
      <c r="G228" s="40">
        <f t="shared" si="7"/>
        <v>3.1684000000000001</v>
      </c>
    </row>
    <row r="229" spans="1:7" x14ac:dyDescent="0.2">
      <c r="A229" s="7">
        <v>42177</v>
      </c>
      <c r="B229" s="1">
        <v>14</v>
      </c>
      <c r="C229" s="1">
        <v>0.9</v>
      </c>
      <c r="D229" s="1">
        <v>2.0299999999999998</v>
      </c>
      <c r="E229" s="40"/>
      <c r="F229" s="40">
        <f t="shared" si="6"/>
        <v>1.827</v>
      </c>
      <c r="G229" s="40">
        <f t="shared" si="7"/>
        <v>4.1208999999999989</v>
      </c>
    </row>
    <row r="230" spans="1:7" x14ac:dyDescent="0.2">
      <c r="A230" s="7">
        <v>42177</v>
      </c>
      <c r="B230" s="1">
        <v>15</v>
      </c>
      <c r="C230" s="1">
        <v>1.02</v>
      </c>
      <c r="D230" s="1">
        <v>2.2599999999999998</v>
      </c>
      <c r="E230" s="40"/>
      <c r="F230" s="40">
        <f t="shared" si="6"/>
        <v>2.3051999999999997</v>
      </c>
      <c r="G230" s="40">
        <f t="shared" si="7"/>
        <v>5.1075999999999988</v>
      </c>
    </row>
    <row r="231" spans="1:7" x14ac:dyDescent="0.2">
      <c r="A231" s="7">
        <v>42177</v>
      </c>
      <c r="B231" s="1">
        <v>16</v>
      </c>
      <c r="C231" s="1">
        <v>1.2</v>
      </c>
      <c r="D231" s="1">
        <v>2.4900000000000002</v>
      </c>
      <c r="E231" s="40"/>
      <c r="F231" s="40">
        <f t="shared" si="6"/>
        <v>2.988</v>
      </c>
      <c r="G231" s="40">
        <f t="shared" si="7"/>
        <v>6.2001000000000008</v>
      </c>
    </row>
    <row r="232" spans="1:7" x14ac:dyDescent="0.2">
      <c r="A232" s="7">
        <v>42177</v>
      </c>
      <c r="B232" s="1">
        <v>17</v>
      </c>
      <c r="C232" s="1">
        <v>1.39</v>
      </c>
      <c r="D232" s="1">
        <v>2.68</v>
      </c>
      <c r="E232" s="40"/>
      <c r="F232" s="40">
        <f t="shared" si="6"/>
        <v>3.7252000000000001</v>
      </c>
      <c r="G232" s="40">
        <f t="shared" si="7"/>
        <v>7.1824000000000012</v>
      </c>
    </row>
    <row r="233" spans="1:7" x14ac:dyDescent="0.2">
      <c r="A233" s="7">
        <v>42177</v>
      </c>
      <c r="B233" s="1">
        <v>18</v>
      </c>
      <c r="C233" s="1">
        <v>1.55</v>
      </c>
      <c r="D233" s="1">
        <v>2.8</v>
      </c>
      <c r="E233" s="40"/>
      <c r="F233" s="40">
        <f t="shared" si="6"/>
        <v>4.34</v>
      </c>
      <c r="G233" s="40">
        <f t="shared" si="7"/>
        <v>7.839999999999999</v>
      </c>
    </row>
    <row r="234" spans="1:7" x14ac:dyDescent="0.2">
      <c r="A234" s="7">
        <v>42177</v>
      </c>
      <c r="B234" s="1">
        <v>19</v>
      </c>
      <c r="C234" s="1">
        <v>1.6</v>
      </c>
      <c r="D234" s="1">
        <v>2.78</v>
      </c>
      <c r="E234" s="40"/>
      <c r="F234" s="40">
        <f t="shared" si="6"/>
        <v>4.4479999999999995</v>
      </c>
      <c r="G234" s="40">
        <f t="shared" si="7"/>
        <v>7.7283999999999988</v>
      </c>
    </row>
    <row r="235" spans="1:7" x14ac:dyDescent="0.2">
      <c r="A235" s="7">
        <v>42177</v>
      </c>
      <c r="B235" s="1">
        <v>20</v>
      </c>
      <c r="C235" s="1">
        <v>1.5</v>
      </c>
      <c r="D235" s="1">
        <v>2.54</v>
      </c>
      <c r="E235" s="40"/>
      <c r="F235" s="40">
        <f t="shared" si="6"/>
        <v>3.81</v>
      </c>
      <c r="G235" s="40">
        <f t="shared" si="7"/>
        <v>6.4516</v>
      </c>
    </row>
    <row r="236" spans="1:7" x14ac:dyDescent="0.2">
      <c r="A236" s="7">
        <v>42177</v>
      </c>
      <c r="B236" s="1">
        <v>21</v>
      </c>
      <c r="C236" s="1">
        <v>1.47</v>
      </c>
      <c r="D236" s="1">
        <v>2.2599999999999998</v>
      </c>
      <c r="E236" s="40"/>
      <c r="F236" s="40">
        <f t="shared" si="6"/>
        <v>3.3221999999999996</v>
      </c>
      <c r="G236" s="40">
        <f t="shared" si="7"/>
        <v>5.1075999999999988</v>
      </c>
    </row>
    <row r="237" spans="1:7" x14ac:dyDescent="0.2">
      <c r="A237" s="7">
        <v>42179</v>
      </c>
      <c r="B237" s="1">
        <v>13</v>
      </c>
      <c r="C237" s="1">
        <v>0.84</v>
      </c>
      <c r="D237" s="1">
        <v>1.06</v>
      </c>
      <c r="E237" s="40"/>
      <c r="F237" s="40">
        <f t="shared" si="6"/>
        <v>0.89039999999999997</v>
      </c>
      <c r="G237" s="40">
        <f t="shared" si="7"/>
        <v>1.1236000000000002</v>
      </c>
    </row>
    <row r="238" spans="1:7" x14ac:dyDescent="0.2">
      <c r="A238" s="7">
        <v>42179</v>
      </c>
      <c r="B238" s="1">
        <v>14</v>
      </c>
      <c r="C238" s="1">
        <v>0.95</v>
      </c>
      <c r="D238" s="1">
        <v>1.18</v>
      </c>
      <c r="E238" s="40"/>
      <c r="F238" s="40">
        <f t="shared" si="6"/>
        <v>1.121</v>
      </c>
      <c r="G238" s="40">
        <f t="shared" si="7"/>
        <v>1.3923999999999999</v>
      </c>
    </row>
    <row r="239" spans="1:7" x14ac:dyDescent="0.2">
      <c r="A239" s="7">
        <v>42179</v>
      </c>
      <c r="B239" s="1">
        <v>15</v>
      </c>
      <c r="C239" s="1">
        <v>1.1200000000000001</v>
      </c>
      <c r="D239" s="1">
        <v>1.32</v>
      </c>
      <c r="E239" s="40"/>
      <c r="F239" s="40">
        <f t="shared" si="6"/>
        <v>1.4784000000000002</v>
      </c>
      <c r="G239" s="40">
        <f t="shared" si="7"/>
        <v>1.7424000000000002</v>
      </c>
    </row>
    <row r="240" spans="1:7" x14ac:dyDescent="0.2">
      <c r="A240" s="7">
        <v>42179</v>
      </c>
      <c r="B240" s="1">
        <v>16</v>
      </c>
      <c r="C240" s="1">
        <v>1.34</v>
      </c>
      <c r="D240" s="1">
        <v>1.47</v>
      </c>
      <c r="E240" s="40"/>
      <c r="F240" s="40">
        <f t="shared" si="6"/>
        <v>1.9698</v>
      </c>
      <c r="G240" s="40">
        <f t="shared" si="7"/>
        <v>2.1608999999999998</v>
      </c>
    </row>
    <row r="241" spans="1:7" x14ac:dyDescent="0.2">
      <c r="A241" s="7">
        <v>42179</v>
      </c>
      <c r="B241" s="1">
        <v>17</v>
      </c>
      <c r="C241" s="1">
        <v>1.58</v>
      </c>
      <c r="D241" s="1">
        <v>1.62</v>
      </c>
      <c r="E241" s="40"/>
      <c r="F241" s="40">
        <f t="shared" si="6"/>
        <v>2.5596000000000001</v>
      </c>
      <c r="G241" s="40">
        <f t="shared" si="7"/>
        <v>2.6244000000000005</v>
      </c>
    </row>
    <row r="242" spans="1:7" x14ac:dyDescent="0.2">
      <c r="A242" s="7">
        <v>42179</v>
      </c>
      <c r="B242" s="1">
        <v>18</v>
      </c>
      <c r="C242" s="1">
        <v>1.76</v>
      </c>
      <c r="D242" s="1">
        <v>1.7</v>
      </c>
      <c r="E242" s="40"/>
      <c r="F242" s="40">
        <f t="shared" si="6"/>
        <v>2.992</v>
      </c>
      <c r="G242" s="40">
        <f t="shared" si="7"/>
        <v>2.8899999999999997</v>
      </c>
    </row>
    <row r="243" spans="1:7" x14ac:dyDescent="0.2">
      <c r="A243" s="7">
        <v>42179</v>
      </c>
      <c r="B243" s="1">
        <v>19</v>
      </c>
      <c r="C243" s="1">
        <v>1.8</v>
      </c>
      <c r="D243" s="1">
        <v>1.69</v>
      </c>
      <c r="E243" s="40"/>
      <c r="F243" s="40">
        <f t="shared" si="6"/>
        <v>3.0419999999999998</v>
      </c>
      <c r="G243" s="40">
        <f t="shared" si="7"/>
        <v>2.8560999999999996</v>
      </c>
    </row>
    <row r="244" spans="1:7" x14ac:dyDescent="0.2">
      <c r="A244" s="7">
        <v>42179</v>
      </c>
      <c r="B244" s="1">
        <v>20</v>
      </c>
      <c r="C244" s="1">
        <v>1.69</v>
      </c>
      <c r="D244" s="1">
        <v>1.54</v>
      </c>
      <c r="E244" s="40"/>
      <c r="F244" s="40">
        <f t="shared" si="6"/>
        <v>2.6025999999999998</v>
      </c>
      <c r="G244" s="40">
        <f t="shared" si="7"/>
        <v>2.3715999999999999</v>
      </c>
    </row>
    <row r="245" spans="1:7" x14ac:dyDescent="0.2">
      <c r="A245" s="7">
        <v>42179</v>
      </c>
      <c r="B245" s="1">
        <v>21</v>
      </c>
      <c r="C245" s="1">
        <v>1.64</v>
      </c>
      <c r="D245" s="1">
        <v>1.41</v>
      </c>
      <c r="E245" s="40"/>
      <c r="F245" s="40">
        <f t="shared" si="6"/>
        <v>2.3123999999999998</v>
      </c>
      <c r="G245" s="40">
        <f t="shared" si="7"/>
        <v>1.9880999999999998</v>
      </c>
    </row>
    <row r="246" spans="1:7" x14ac:dyDescent="0.2">
      <c r="A246" s="7">
        <v>42180</v>
      </c>
      <c r="B246" s="1">
        <v>13</v>
      </c>
      <c r="C246" s="1">
        <v>0.97</v>
      </c>
      <c r="D246" s="1">
        <v>0.81</v>
      </c>
      <c r="E246" s="40"/>
      <c r="F246" s="40">
        <f t="shared" si="6"/>
        <v>0.78570000000000007</v>
      </c>
      <c r="G246" s="40">
        <f t="shared" si="7"/>
        <v>0.65610000000000013</v>
      </c>
    </row>
    <row r="247" spans="1:7" x14ac:dyDescent="0.2">
      <c r="A247" s="7">
        <v>42180</v>
      </c>
      <c r="B247" s="1">
        <v>14</v>
      </c>
      <c r="C247" s="1">
        <v>1.1000000000000001</v>
      </c>
      <c r="D247" s="1">
        <v>0.89</v>
      </c>
      <c r="E247" s="40"/>
      <c r="F247" s="40">
        <f t="shared" si="6"/>
        <v>0.97900000000000009</v>
      </c>
      <c r="G247" s="40">
        <f t="shared" si="7"/>
        <v>0.79210000000000003</v>
      </c>
    </row>
    <row r="248" spans="1:7" x14ac:dyDescent="0.2">
      <c r="A248" s="7">
        <v>42180</v>
      </c>
      <c r="B248" s="1">
        <v>15</v>
      </c>
      <c r="C248" s="1">
        <v>1.27</v>
      </c>
      <c r="D248" s="1">
        <v>0.98</v>
      </c>
      <c r="E248" s="40"/>
      <c r="F248" s="40">
        <f t="shared" si="6"/>
        <v>1.2445999999999999</v>
      </c>
      <c r="G248" s="40">
        <f t="shared" si="7"/>
        <v>0.96039999999999992</v>
      </c>
    </row>
    <row r="249" spans="1:7" x14ac:dyDescent="0.2">
      <c r="A249" s="7">
        <v>42180</v>
      </c>
      <c r="B249" s="1">
        <v>16</v>
      </c>
      <c r="C249" s="1">
        <v>1.49</v>
      </c>
      <c r="D249" s="1">
        <v>1.1100000000000001</v>
      </c>
      <c r="E249" s="40"/>
      <c r="F249" s="40">
        <f t="shared" si="6"/>
        <v>1.6539000000000001</v>
      </c>
      <c r="G249" s="40">
        <f t="shared" si="7"/>
        <v>1.2321000000000002</v>
      </c>
    </row>
    <row r="250" spans="1:7" x14ac:dyDescent="0.2">
      <c r="A250" s="7">
        <v>42180</v>
      </c>
      <c r="B250" s="1">
        <v>17</v>
      </c>
      <c r="C250" s="1">
        <v>1.68</v>
      </c>
      <c r="D250" s="1">
        <v>1.28</v>
      </c>
      <c r="E250" s="40"/>
      <c r="F250" s="40">
        <f t="shared" si="6"/>
        <v>2.1503999999999999</v>
      </c>
      <c r="G250" s="40">
        <f t="shared" si="7"/>
        <v>1.6384000000000001</v>
      </c>
    </row>
    <row r="251" spans="1:7" x14ac:dyDescent="0.2">
      <c r="A251" s="7">
        <v>42180</v>
      </c>
      <c r="B251" s="1">
        <v>18</v>
      </c>
      <c r="C251" s="1">
        <v>1.79</v>
      </c>
      <c r="D251" s="1">
        <v>1.43</v>
      </c>
      <c r="E251" s="40"/>
      <c r="F251" s="40">
        <f t="shared" si="6"/>
        <v>2.5596999999999999</v>
      </c>
      <c r="G251" s="40">
        <f t="shared" si="7"/>
        <v>2.0448999999999997</v>
      </c>
    </row>
    <row r="252" spans="1:7" x14ac:dyDescent="0.2">
      <c r="A252" s="7">
        <v>42180</v>
      </c>
      <c r="B252" s="1">
        <v>19</v>
      </c>
      <c r="C252" s="1">
        <v>1.76</v>
      </c>
      <c r="D252" s="1">
        <v>1.48</v>
      </c>
      <c r="E252" s="40"/>
      <c r="F252" s="40">
        <f t="shared" si="6"/>
        <v>2.6048</v>
      </c>
      <c r="G252" s="40">
        <f t="shared" si="7"/>
        <v>2.1903999999999999</v>
      </c>
    </row>
    <row r="253" spans="1:7" x14ac:dyDescent="0.2">
      <c r="A253" s="7">
        <v>42180</v>
      </c>
      <c r="B253" s="1">
        <v>20</v>
      </c>
      <c r="C253" s="1">
        <v>1.59</v>
      </c>
      <c r="D253" s="1">
        <v>1.4</v>
      </c>
      <c r="E253" s="40"/>
      <c r="F253" s="40">
        <f t="shared" si="6"/>
        <v>2.226</v>
      </c>
      <c r="G253" s="40">
        <f t="shared" si="7"/>
        <v>1.9599999999999997</v>
      </c>
    </row>
    <row r="254" spans="1:7" x14ac:dyDescent="0.2">
      <c r="A254" s="7">
        <v>42180</v>
      </c>
      <c r="B254" s="1">
        <v>21</v>
      </c>
      <c r="C254" s="1">
        <v>1.49</v>
      </c>
      <c r="D254" s="1">
        <v>1.33</v>
      </c>
      <c r="E254" s="40"/>
      <c r="F254" s="40">
        <f t="shared" si="6"/>
        <v>1.9817</v>
      </c>
      <c r="G254" s="40">
        <f t="shared" si="7"/>
        <v>1.7689000000000001</v>
      </c>
    </row>
    <row r="255" spans="1:7" x14ac:dyDescent="0.2">
      <c r="A255" s="7">
        <v>42181</v>
      </c>
      <c r="B255" s="1">
        <v>13</v>
      </c>
      <c r="C255" s="1">
        <v>0.8</v>
      </c>
      <c r="D255" s="1">
        <v>0.83</v>
      </c>
      <c r="E255" s="40"/>
      <c r="F255" s="40">
        <f t="shared" si="6"/>
        <v>0.66400000000000003</v>
      </c>
      <c r="G255" s="40">
        <f t="shared" si="7"/>
        <v>0.68889999999999996</v>
      </c>
    </row>
    <row r="256" spans="1:7" x14ac:dyDescent="0.2">
      <c r="A256" s="7">
        <v>42181</v>
      </c>
      <c r="B256" s="1">
        <v>14</v>
      </c>
      <c r="C256" s="1">
        <v>0.85</v>
      </c>
      <c r="D256" s="1">
        <v>0.92</v>
      </c>
      <c r="E256" s="40"/>
      <c r="F256" s="40">
        <f t="shared" si="6"/>
        <v>0.78200000000000003</v>
      </c>
      <c r="G256" s="40">
        <f t="shared" si="7"/>
        <v>0.84640000000000004</v>
      </c>
    </row>
    <row r="257" spans="1:7" x14ac:dyDescent="0.2">
      <c r="A257" s="7">
        <v>42181</v>
      </c>
      <c r="B257" s="1">
        <v>15</v>
      </c>
      <c r="C257" s="1">
        <v>0.94</v>
      </c>
      <c r="D257" s="1">
        <v>1.06</v>
      </c>
      <c r="E257" s="40"/>
      <c r="F257" s="40">
        <f t="shared" si="6"/>
        <v>0.99639999999999995</v>
      </c>
      <c r="G257" s="40">
        <f t="shared" si="7"/>
        <v>1.1236000000000002</v>
      </c>
    </row>
    <row r="258" spans="1:7" x14ac:dyDescent="0.2">
      <c r="A258" s="7">
        <v>42181</v>
      </c>
      <c r="B258" s="1">
        <v>16</v>
      </c>
      <c r="C258" s="1">
        <v>1.08</v>
      </c>
      <c r="D258" s="1">
        <v>1.23</v>
      </c>
      <c r="E258" s="40"/>
      <c r="F258" s="40">
        <f t="shared" si="6"/>
        <v>1.3284</v>
      </c>
      <c r="G258" s="40">
        <f t="shared" si="7"/>
        <v>1.5128999999999999</v>
      </c>
    </row>
    <row r="259" spans="1:7" x14ac:dyDescent="0.2">
      <c r="A259" s="7">
        <v>42181</v>
      </c>
      <c r="B259" s="1">
        <v>17</v>
      </c>
      <c r="C259" s="1">
        <v>1.24</v>
      </c>
      <c r="D259" s="1">
        <v>1.42</v>
      </c>
      <c r="E259" s="40"/>
      <c r="F259" s="40">
        <f t="shared" si="6"/>
        <v>1.7607999999999999</v>
      </c>
      <c r="G259" s="40">
        <f t="shared" si="7"/>
        <v>2.0164</v>
      </c>
    </row>
    <row r="260" spans="1:7" x14ac:dyDescent="0.2">
      <c r="A260" s="7">
        <v>42181</v>
      </c>
      <c r="B260" s="1">
        <v>18</v>
      </c>
      <c r="C260" s="1">
        <v>1.38</v>
      </c>
      <c r="D260" s="1">
        <v>1.58</v>
      </c>
      <c r="E260" s="40"/>
      <c r="F260" s="40">
        <f t="shared" ref="F260:F281" si="8">C260*D260</f>
        <v>2.1804000000000001</v>
      </c>
      <c r="G260" s="40">
        <f t="shared" ref="G260:G281" si="9">D260^2</f>
        <v>2.4964000000000004</v>
      </c>
    </row>
    <row r="261" spans="1:7" x14ac:dyDescent="0.2">
      <c r="A261" s="7">
        <v>42181</v>
      </c>
      <c r="B261" s="1">
        <v>19</v>
      </c>
      <c r="C261" s="1">
        <v>1.44</v>
      </c>
      <c r="D261" s="1">
        <v>1.62</v>
      </c>
      <c r="E261" s="40"/>
      <c r="F261" s="40">
        <f t="shared" si="8"/>
        <v>2.3328000000000002</v>
      </c>
      <c r="G261" s="40">
        <f t="shared" si="9"/>
        <v>2.6244000000000005</v>
      </c>
    </row>
    <row r="262" spans="1:7" x14ac:dyDescent="0.2">
      <c r="A262" s="7">
        <v>42181</v>
      </c>
      <c r="B262" s="1">
        <v>20</v>
      </c>
      <c r="C262" s="1">
        <v>1.39</v>
      </c>
      <c r="D262" s="1">
        <v>1.53</v>
      </c>
      <c r="E262" s="40"/>
      <c r="F262" s="40">
        <f t="shared" si="8"/>
        <v>2.1267</v>
      </c>
      <c r="G262" s="40">
        <f t="shared" si="9"/>
        <v>2.3409</v>
      </c>
    </row>
    <row r="263" spans="1:7" x14ac:dyDescent="0.2">
      <c r="A263" s="7">
        <v>42181</v>
      </c>
      <c r="B263" s="1">
        <v>21</v>
      </c>
      <c r="C263" s="1">
        <v>1.4</v>
      </c>
      <c r="D263" s="1">
        <v>1.4</v>
      </c>
      <c r="E263" s="40"/>
      <c r="F263" s="40">
        <f t="shared" si="8"/>
        <v>1.9599999999999997</v>
      </c>
      <c r="G263" s="40">
        <f t="shared" si="9"/>
        <v>1.9599999999999997</v>
      </c>
    </row>
    <row r="264" spans="1:7" x14ac:dyDescent="0.2">
      <c r="A264" s="7">
        <v>42185</v>
      </c>
      <c r="B264" s="1">
        <v>13</v>
      </c>
      <c r="C264" s="1">
        <v>0.95</v>
      </c>
      <c r="D264" s="1">
        <v>0.96</v>
      </c>
      <c r="E264" s="40"/>
      <c r="F264" s="40">
        <f t="shared" si="8"/>
        <v>0.91199999999999992</v>
      </c>
      <c r="G264" s="40">
        <f t="shared" si="9"/>
        <v>0.92159999999999997</v>
      </c>
    </row>
    <row r="265" spans="1:7" x14ac:dyDescent="0.2">
      <c r="A265" s="7">
        <v>42185</v>
      </c>
      <c r="B265" s="1">
        <v>14</v>
      </c>
      <c r="C265" s="1">
        <v>1.08</v>
      </c>
      <c r="D265" s="1">
        <v>1.0900000000000001</v>
      </c>
      <c r="E265" s="40"/>
      <c r="F265" s="40">
        <f t="shared" si="8"/>
        <v>1.1772000000000002</v>
      </c>
      <c r="G265" s="40">
        <f t="shared" si="9"/>
        <v>1.1881000000000002</v>
      </c>
    </row>
    <row r="266" spans="1:7" x14ac:dyDescent="0.2">
      <c r="A266" s="7">
        <v>42185</v>
      </c>
      <c r="B266" s="1">
        <v>15</v>
      </c>
      <c r="C266" s="1">
        <v>1.25</v>
      </c>
      <c r="D266" s="1">
        <v>1.25</v>
      </c>
      <c r="E266" s="40"/>
      <c r="F266" s="40">
        <f t="shared" si="8"/>
        <v>1.5625</v>
      </c>
      <c r="G266" s="40">
        <f t="shared" si="9"/>
        <v>1.5625</v>
      </c>
    </row>
    <row r="267" spans="1:7" x14ac:dyDescent="0.2">
      <c r="A267" s="7">
        <v>42185</v>
      </c>
      <c r="B267" s="1">
        <v>16</v>
      </c>
      <c r="C267" s="1">
        <v>1.45</v>
      </c>
      <c r="D267" s="1">
        <v>1.44</v>
      </c>
      <c r="E267" s="40"/>
      <c r="F267" s="40">
        <f t="shared" si="8"/>
        <v>2.0880000000000001</v>
      </c>
      <c r="G267" s="40">
        <f t="shared" si="9"/>
        <v>2.0735999999999999</v>
      </c>
    </row>
    <row r="268" spans="1:7" x14ac:dyDescent="0.2">
      <c r="A268" s="7">
        <v>42185</v>
      </c>
      <c r="B268" s="1">
        <v>17</v>
      </c>
      <c r="C268" s="1">
        <v>1.65</v>
      </c>
      <c r="D268" s="1">
        <v>1.65</v>
      </c>
      <c r="E268" s="40"/>
      <c r="F268" s="40">
        <f t="shared" si="8"/>
        <v>2.7224999999999997</v>
      </c>
      <c r="G268" s="40">
        <f t="shared" si="9"/>
        <v>2.7224999999999997</v>
      </c>
    </row>
    <row r="269" spans="1:7" x14ac:dyDescent="0.2">
      <c r="A269" s="7">
        <v>42185</v>
      </c>
      <c r="B269" s="1">
        <v>18</v>
      </c>
      <c r="C269" s="1">
        <v>1.74</v>
      </c>
      <c r="D269" s="1">
        <v>1.8</v>
      </c>
      <c r="E269" s="40"/>
      <c r="F269" s="40">
        <f t="shared" si="8"/>
        <v>3.1320000000000001</v>
      </c>
      <c r="G269" s="40">
        <f t="shared" si="9"/>
        <v>3.24</v>
      </c>
    </row>
    <row r="270" spans="1:7" x14ac:dyDescent="0.2">
      <c r="A270" s="7">
        <v>42185</v>
      </c>
      <c r="B270" s="1">
        <v>19</v>
      </c>
      <c r="C270" s="1">
        <v>1.72</v>
      </c>
      <c r="D270" s="1">
        <v>1.81</v>
      </c>
      <c r="E270" s="40"/>
      <c r="F270" s="40">
        <f t="shared" si="8"/>
        <v>3.1132</v>
      </c>
      <c r="G270" s="40">
        <f t="shared" si="9"/>
        <v>3.2761</v>
      </c>
    </row>
    <row r="271" spans="1:7" x14ac:dyDescent="0.2">
      <c r="A271" s="7">
        <v>42185</v>
      </c>
      <c r="B271" s="1">
        <v>20</v>
      </c>
      <c r="C271" s="1">
        <v>1.61</v>
      </c>
      <c r="D271" s="1">
        <v>1.67</v>
      </c>
      <c r="E271" s="40"/>
      <c r="F271" s="40">
        <f t="shared" si="8"/>
        <v>2.6886999999999999</v>
      </c>
      <c r="G271" s="40">
        <f t="shared" si="9"/>
        <v>2.7888999999999999</v>
      </c>
    </row>
    <row r="272" spans="1:7" x14ac:dyDescent="0.2">
      <c r="A272" s="7">
        <v>42185</v>
      </c>
      <c r="B272" s="1">
        <v>21</v>
      </c>
      <c r="C272" s="1">
        <v>1.56</v>
      </c>
      <c r="D272" s="1">
        <v>1.54</v>
      </c>
      <c r="E272" s="40"/>
      <c r="F272" s="40">
        <f t="shared" si="8"/>
        <v>2.4024000000000001</v>
      </c>
      <c r="G272" s="40">
        <f t="shared" si="9"/>
        <v>2.3715999999999999</v>
      </c>
    </row>
    <row r="273" spans="1:7" x14ac:dyDescent="0.2">
      <c r="A273" s="7">
        <v>42186</v>
      </c>
      <c r="B273" s="1">
        <v>13</v>
      </c>
      <c r="C273" s="1">
        <v>1.3</v>
      </c>
      <c r="D273" s="1">
        <v>0.84</v>
      </c>
      <c r="E273" s="40"/>
      <c r="F273" s="40">
        <f t="shared" si="8"/>
        <v>1.0920000000000001</v>
      </c>
      <c r="G273" s="40">
        <f t="shared" si="9"/>
        <v>0.70559999999999989</v>
      </c>
    </row>
    <row r="274" spans="1:7" x14ac:dyDescent="0.2">
      <c r="A274" s="7">
        <v>42186</v>
      </c>
      <c r="B274" s="1">
        <v>14</v>
      </c>
      <c r="C274" s="1">
        <v>1.56</v>
      </c>
      <c r="D274" s="1">
        <v>0.86</v>
      </c>
      <c r="E274" s="40"/>
      <c r="F274" s="40">
        <f t="shared" si="8"/>
        <v>1.3416000000000001</v>
      </c>
      <c r="G274" s="40">
        <f t="shared" si="9"/>
        <v>0.73959999999999992</v>
      </c>
    </row>
    <row r="275" spans="1:7" x14ac:dyDescent="0.2">
      <c r="A275" s="7">
        <v>42186</v>
      </c>
      <c r="B275" s="1">
        <v>15</v>
      </c>
      <c r="C275" s="1">
        <v>1.86</v>
      </c>
      <c r="D275" s="1">
        <v>0.89</v>
      </c>
      <c r="E275" s="40"/>
      <c r="F275" s="40">
        <f t="shared" si="8"/>
        <v>1.6554000000000002</v>
      </c>
      <c r="G275" s="40">
        <f t="shared" si="9"/>
        <v>0.79210000000000003</v>
      </c>
    </row>
    <row r="276" spans="1:7" x14ac:dyDescent="0.2">
      <c r="A276" s="7">
        <v>42186</v>
      </c>
      <c r="B276" s="1">
        <v>16</v>
      </c>
      <c r="C276" s="1">
        <v>2.17</v>
      </c>
      <c r="D276" s="1">
        <v>0.93</v>
      </c>
      <c r="E276" s="40"/>
      <c r="F276" s="40">
        <f t="shared" si="8"/>
        <v>2.0181</v>
      </c>
      <c r="G276" s="40">
        <f t="shared" si="9"/>
        <v>0.86490000000000011</v>
      </c>
    </row>
    <row r="277" spans="1:7" x14ac:dyDescent="0.2">
      <c r="A277" s="7">
        <v>42186</v>
      </c>
      <c r="B277" s="1">
        <v>17</v>
      </c>
      <c r="C277" s="1">
        <v>2.4300000000000002</v>
      </c>
      <c r="D277" s="1">
        <v>1</v>
      </c>
      <c r="E277" s="40"/>
      <c r="F277" s="40">
        <f t="shared" si="8"/>
        <v>2.4300000000000002</v>
      </c>
      <c r="G277" s="40">
        <f t="shared" si="9"/>
        <v>1</v>
      </c>
    </row>
    <row r="278" spans="1:7" x14ac:dyDescent="0.2">
      <c r="A278" s="7">
        <v>42186</v>
      </c>
      <c r="B278" s="1">
        <v>18</v>
      </c>
      <c r="C278" s="1">
        <v>2.59</v>
      </c>
      <c r="D278" s="1">
        <v>1.1100000000000001</v>
      </c>
      <c r="E278" s="40"/>
      <c r="F278" s="40">
        <f t="shared" si="8"/>
        <v>2.8749000000000002</v>
      </c>
      <c r="G278" s="40">
        <f t="shared" si="9"/>
        <v>1.2321000000000002</v>
      </c>
    </row>
    <row r="279" spans="1:7" x14ac:dyDescent="0.2">
      <c r="A279" s="7">
        <v>42186</v>
      </c>
      <c r="B279" s="1">
        <v>19</v>
      </c>
      <c r="C279" s="1">
        <v>2.56</v>
      </c>
      <c r="D279" s="1">
        <v>1.17</v>
      </c>
      <c r="E279" s="40"/>
      <c r="F279" s="40">
        <f t="shared" si="8"/>
        <v>2.9952000000000001</v>
      </c>
      <c r="G279" s="40">
        <f t="shared" si="9"/>
        <v>1.3688999999999998</v>
      </c>
    </row>
    <row r="280" spans="1:7" x14ac:dyDescent="0.2">
      <c r="A280" s="7">
        <v>42186</v>
      </c>
      <c r="B280" s="1">
        <v>20</v>
      </c>
      <c r="C280" s="1">
        <v>2.33</v>
      </c>
      <c r="D280" s="1">
        <v>1.1499999999999999</v>
      </c>
      <c r="E280" s="40"/>
      <c r="F280" s="40">
        <f t="shared" si="8"/>
        <v>2.6795</v>
      </c>
      <c r="G280" s="40">
        <f t="shared" si="9"/>
        <v>1.3224999999999998</v>
      </c>
    </row>
    <row r="281" spans="1:7" x14ac:dyDescent="0.2">
      <c r="A281" s="7">
        <v>42186</v>
      </c>
      <c r="B281" s="1">
        <v>21</v>
      </c>
      <c r="C281" s="1">
        <v>2.14</v>
      </c>
      <c r="D281" s="1">
        <v>1.18</v>
      </c>
      <c r="E281" s="40"/>
      <c r="F281" s="40">
        <f t="shared" si="8"/>
        <v>2.5251999999999999</v>
      </c>
      <c r="G281" s="40">
        <f t="shared" si="9"/>
        <v>1.3923999999999999</v>
      </c>
    </row>
    <row r="282" spans="1:7" x14ac:dyDescent="0.2">
      <c r="E282" s="40"/>
    </row>
    <row r="283" spans="1:7" x14ac:dyDescent="0.2">
      <c r="E283" s="40"/>
    </row>
    <row r="284" spans="1:7" x14ac:dyDescent="0.2">
      <c r="E284" s="40"/>
    </row>
    <row r="285" spans="1:7" x14ac:dyDescent="0.2">
      <c r="E285" s="40"/>
    </row>
    <row r="286" spans="1:7" x14ac:dyDescent="0.2">
      <c r="E286" s="40"/>
    </row>
    <row r="287" spans="1:7" x14ac:dyDescent="0.2">
      <c r="E287" s="40"/>
    </row>
    <row r="288" spans="1:7" x14ac:dyDescent="0.2">
      <c r="E288" s="40"/>
    </row>
    <row r="289" spans="5:5" x14ac:dyDescent="0.2">
      <c r="E289" s="40"/>
    </row>
    <row r="290" spans="5:5" x14ac:dyDescent="0.2">
      <c r="E290" s="40"/>
    </row>
    <row r="291" spans="5:5" x14ac:dyDescent="0.2">
      <c r="E291" s="40"/>
    </row>
    <row r="292" spans="5:5" x14ac:dyDescent="0.2">
      <c r="E292" s="40"/>
    </row>
    <row r="293" spans="5:5" x14ac:dyDescent="0.2">
      <c r="E293" s="40"/>
    </row>
    <row r="294" spans="5:5" x14ac:dyDescent="0.2">
      <c r="E294" s="40"/>
    </row>
    <row r="295" spans="5:5" x14ac:dyDescent="0.2">
      <c r="E295" s="40"/>
    </row>
    <row r="296" spans="5:5" x14ac:dyDescent="0.2">
      <c r="E296" s="40"/>
    </row>
    <row r="297" spans="5:5" x14ac:dyDescent="0.2">
      <c r="E297" s="40"/>
    </row>
    <row r="298" spans="5:5" x14ac:dyDescent="0.2">
      <c r="E298" s="40"/>
    </row>
    <row r="299" spans="5:5" x14ac:dyDescent="0.2">
      <c r="E299" s="40"/>
    </row>
    <row r="300" spans="5:5" x14ac:dyDescent="0.2">
      <c r="E300" s="40"/>
    </row>
    <row r="301" spans="5:5" x14ac:dyDescent="0.2">
      <c r="E301" s="40"/>
    </row>
    <row r="302" spans="5:5" x14ac:dyDescent="0.2">
      <c r="E302" s="40"/>
    </row>
    <row r="303" spans="5:5" x14ac:dyDescent="0.2">
      <c r="E303" s="40"/>
    </row>
    <row r="304" spans="5:5" x14ac:dyDescent="0.2">
      <c r="E304" s="40"/>
    </row>
    <row r="305" spans="5:5" x14ac:dyDescent="0.2">
      <c r="E305" s="40"/>
    </row>
    <row r="306" spans="5:5" x14ac:dyDescent="0.2">
      <c r="E306" s="40"/>
    </row>
    <row r="307" spans="5:5" x14ac:dyDescent="0.2">
      <c r="E307" s="40"/>
    </row>
    <row r="308" spans="5:5" x14ac:dyDescent="0.2">
      <c r="E308" s="40"/>
    </row>
    <row r="309" spans="5:5" x14ac:dyDescent="0.2">
      <c r="E309" s="40"/>
    </row>
    <row r="310" spans="5:5" x14ac:dyDescent="0.2">
      <c r="E310" s="40"/>
    </row>
    <row r="311" spans="5:5" x14ac:dyDescent="0.2">
      <c r="E311" s="40"/>
    </row>
    <row r="312" spans="5:5" x14ac:dyDescent="0.2">
      <c r="E312" s="40"/>
    </row>
    <row r="313" spans="5:5" x14ac:dyDescent="0.2">
      <c r="E313" s="40"/>
    </row>
    <row r="314" spans="5:5" x14ac:dyDescent="0.2">
      <c r="E314" s="40"/>
    </row>
    <row r="315" spans="5:5" x14ac:dyDescent="0.2">
      <c r="E315" s="40"/>
    </row>
    <row r="316" spans="5:5" x14ac:dyDescent="0.2">
      <c r="E316" s="40"/>
    </row>
    <row r="317" spans="5:5" x14ac:dyDescent="0.2">
      <c r="E317" s="40"/>
    </row>
    <row r="318" spans="5:5" x14ac:dyDescent="0.2">
      <c r="E318" s="40"/>
    </row>
    <row r="319" spans="5:5" x14ac:dyDescent="0.2">
      <c r="E319" s="40"/>
    </row>
    <row r="320" spans="5:5" x14ac:dyDescent="0.2">
      <c r="E320" s="40"/>
    </row>
    <row r="321" spans="5:5" x14ac:dyDescent="0.2">
      <c r="E321" s="40"/>
    </row>
    <row r="322" spans="5:5" x14ac:dyDescent="0.2">
      <c r="E322" s="40"/>
    </row>
    <row r="323" spans="5:5" x14ac:dyDescent="0.2">
      <c r="E323" s="40"/>
    </row>
    <row r="324" spans="5:5" x14ac:dyDescent="0.2">
      <c r="E324" s="40"/>
    </row>
    <row r="325" spans="5:5" x14ac:dyDescent="0.2">
      <c r="E325" s="40"/>
    </row>
    <row r="326" spans="5:5" x14ac:dyDescent="0.2">
      <c r="E326" s="40"/>
    </row>
    <row r="327" spans="5:5" x14ac:dyDescent="0.2">
      <c r="E327" s="40"/>
    </row>
    <row r="328" spans="5:5" x14ac:dyDescent="0.2">
      <c r="E328" s="40"/>
    </row>
    <row r="329" spans="5:5" x14ac:dyDescent="0.2">
      <c r="E329" s="40"/>
    </row>
    <row r="330" spans="5:5" x14ac:dyDescent="0.2">
      <c r="E330" s="40"/>
    </row>
    <row r="331" spans="5:5" x14ac:dyDescent="0.2">
      <c r="E331" s="40"/>
    </row>
    <row r="332" spans="5:5" x14ac:dyDescent="0.2">
      <c r="E332" s="40"/>
    </row>
    <row r="333" spans="5:5" x14ac:dyDescent="0.2">
      <c r="E333" s="40"/>
    </row>
    <row r="334" spans="5:5" x14ac:dyDescent="0.2">
      <c r="E334" s="40"/>
    </row>
    <row r="335" spans="5:5" x14ac:dyDescent="0.2">
      <c r="E335" s="40"/>
    </row>
    <row r="336" spans="5:5" x14ac:dyDescent="0.2">
      <c r="E336" s="40"/>
    </row>
    <row r="337" spans="5:5" x14ac:dyDescent="0.2">
      <c r="E337" s="40"/>
    </row>
    <row r="338" spans="5:5" x14ac:dyDescent="0.2">
      <c r="E338" s="40"/>
    </row>
    <row r="339" spans="5:5" x14ac:dyDescent="0.2">
      <c r="E339" s="40"/>
    </row>
    <row r="340" spans="5:5" x14ac:dyDescent="0.2">
      <c r="E340" s="40"/>
    </row>
    <row r="341" spans="5:5" x14ac:dyDescent="0.2">
      <c r="E341" s="40"/>
    </row>
    <row r="342" spans="5:5" x14ac:dyDescent="0.2">
      <c r="E342" s="40"/>
    </row>
    <row r="343" spans="5:5" x14ac:dyDescent="0.2">
      <c r="E343" s="40"/>
    </row>
    <row r="344" spans="5:5" x14ac:dyDescent="0.2">
      <c r="E344" s="40"/>
    </row>
    <row r="345" spans="5:5" x14ac:dyDescent="0.2">
      <c r="E345" s="40"/>
    </row>
    <row r="346" spans="5:5" x14ac:dyDescent="0.2">
      <c r="E346" s="40"/>
    </row>
    <row r="347" spans="5:5" x14ac:dyDescent="0.2">
      <c r="E347" s="40"/>
    </row>
    <row r="348" spans="5:5" x14ac:dyDescent="0.2">
      <c r="E348" s="40"/>
    </row>
    <row r="349" spans="5:5" x14ac:dyDescent="0.2">
      <c r="E349" s="40"/>
    </row>
    <row r="350" spans="5:5" x14ac:dyDescent="0.2">
      <c r="E350" s="40"/>
    </row>
    <row r="351" spans="5:5" x14ac:dyDescent="0.2">
      <c r="E351" s="40"/>
    </row>
    <row r="352" spans="5:5" x14ac:dyDescent="0.2">
      <c r="E352" s="40"/>
    </row>
    <row r="353" spans="5:5" x14ac:dyDescent="0.2">
      <c r="E353" s="40"/>
    </row>
    <row r="354" spans="5:5" x14ac:dyDescent="0.2">
      <c r="E354" s="40"/>
    </row>
    <row r="355" spans="5:5" x14ac:dyDescent="0.2">
      <c r="E355" s="40"/>
    </row>
    <row r="356" spans="5:5" x14ac:dyDescent="0.2">
      <c r="E356" s="40"/>
    </row>
    <row r="357" spans="5:5" x14ac:dyDescent="0.2">
      <c r="E357" s="40"/>
    </row>
    <row r="358" spans="5:5" x14ac:dyDescent="0.2">
      <c r="E358" s="40"/>
    </row>
    <row r="359" spans="5:5" x14ac:dyDescent="0.2">
      <c r="E359" s="40"/>
    </row>
    <row r="360" spans="5:5" x14ac:dyDescent="0.2">
      <c r="E360" s="40"/>
    </row>
    <row r="361" spans="5:5" x14ac:dyDescent="0.2">
      <c r="E361" s="40"/>
    </row>
    <row r="362" spans="5:5" x14ac:dyDescent="0.2">
      <c r="E362" s="40"/>
    </row>
    <row r="363" spans="5:5" x14ac:dyDescent="0.2">
      <c r="E363" s="40"/>
    </row>
    <row r="364" spans="5:5" x14ac:dyDescent="0.2">
      <c r="E364" s="40"/>
    </row>
    <row r="365" spans="5:5" x14ac:dyDescent="0.2">
      <c r="E365" s="40"/>
    </row>
    <row r="366" spans="5:5" x14ac:dyDescent="0.2">
      <c r="E366" s="40"/>
    </row>
    <row r="367" spans="5:5" x14ac:dyDescent="0.2">
      <c r="E367" s="40"/>
    </row>
    <row r="368" spans="5:5" x14ac:dyDescent="0.2">
      <c r="E368" s="40"/>
    </row>
    <row r="369" spans="5:5" x14ac:dyDescent="0.2">
      <c r="E369" s="40"/>
    </row>
    <row r="370" spans="5:5" x14ac:dyDescent="0.2">
      <c r="E370" s="40"/>
    </row>
    <row r="371" spans="5:5" x14ac:dyDescent="0.2">
      <c r="E371" s="40"/>
    </row>
    <row r="372" spans="5:5" x14ac:dyDescent="0.2">
      <c r="E372" s="40"/>
    </row>
    <row r="373" spans="5:5" x14ac:dyDescent="0.2">
      <c r="E373" s="40"/>
    </row>
    <row r="374" spans="5:5" x14ac:dyDescent="0.2">
      <c r="E374" s="40"/>
    </row>
    <row r="375" spans="5:5" x14ac:dyDescent="0.2">
      <c r="E375" s="40"/>
    </row>
    <row r="376" spans="5:5" x14ac:dyDescent="0.2">
      <c r="E376" s="40"/>
    </row>
    <row r="377" spans="5:5" x14ac:dyDescent="0.2">
      <c r="E377" s="40"/>
    </row>
    <row r="378" spans="5:5" x14ac:dyDescent="0.2">
      <c r="E378" s="40"/>
    </row>
    <row r="379" spans="5:5" x14ac:dyDescent="0.2">
      <c r="E379" s="40"/>
    </row>
    <row r="380" spans="5:5" x14ac:dyDescent="0.2">
      <c r="E380" s="40"/>
    </row>
    <row r="381" spans="5:5" x14ac:dyDescent="0.2">
      <c r="E381" s="40"/>
    </row>
    <row r="382" spans="5:5" x14ac:dyDescent="0.2">
      <c r="E382" s="40"/>
    </row>
    <row r="383" spans="5:5" x14ac:dyDescent="0.2">
      <c r="E383" s="40"/>
    </row>
    <row r="384" spans="5:5" x14ac:dyDescent="0.2">
      <c r="E384" s="40"/>
    </row>
    <row r="385" spans="5:5" x14ac:dyDescent="0.2">
      <c r="E385" s="40"/>
    </row>
    <row r="386" spans="5:5" x14ac:dyDescent="0.2">
      <c r="E386" s="40"/>
    </row>
    <row r="387" spans="5:5" x14ac:dyDescent="0.2">
      <c r="E387" s="40"/>
    </row>
    <row r="388" spans="5:5" x14ac:dyDescent="0.2">
      <c r="E388" s="40"/>
    </row>
    <row r="389" spans="5:5" x14ac:dyDescent="0.2">
      <c r="E389" s="40"/>
    </row>
    <row r="390" spans="5:5" x14ac:dyDescent="0.2">
      <c r="E390" s="40"/>
    </row>
    <row r="391" spans="5:5" x14ac:dyDescent="0.2">
      <c r="E391" s="40"/>
    </row>
    <row r="392" spans="5:5" x14ac:dyDescent="0.2">
      <c r="E392" s="40"/>
    </row>
    <row r="393" spans="5:5" x14ac:dyDescent="0.2">
      <c r="E393" s="40"/>
    </row>
    <row r="394" spans="5:5" x14ac:dyDescent="0.2">
      <c r="E394" s="40"/>
    </row>
    <row r="395" spans="5:5" x14ac:dyDescent="0.2">
      <c r="E395" s="40"/>
    </row>
    <row r="396" spans="5:5" x14ac:dyDescent="0.2">
      <c r="E396" s="40"/>
    </row>
    <row r="397" spans="5:5" x14ac:dyDescent="0.2">
      <c r="E397" s="40"/>
    </row>
    <row r="398" spans="5:5" x14ac:dyDescent="0.2">
      <c r="E398" s="40"/>
    </row>
  </sheetData>
  <autoFilter ref="A2:D281"/>
  <mergeCells count="4">
    <mergeCell ref="A1:A2"/>
    <mergeCell ref="B1:B2"/>
    <mergeCell ref="G1:G2"/>
    <mergeCell ref="F1:F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1"/>
  <sheetViews>
    <sheetView workbookViewId="0">
      <selection activeCell="N30" sqref="N30"/>
    </sheetView>
  </sheetViews>
  <sheetFormatPr defaultRowHeight="12.75" x14ac:dyDescent="0.2"/>
  <cols>
    <col min="1" max="1" width="13.28515625" style="7" customWidth="1"/>
    <col min="2" max="4" width="13.28515625" style="1" customWidth="1"/>
    <col min="5" max="5" width="1.85546875" customWidth="1"/>
    <col min="6" max="6" width="9.140625" style="1"/>
    <col min="7" max="7" width="1.85546875" customWidth="1"/>
    <col min="8" max="8" width="22.5703125" bestFit="1" customWidth="1"/>
    <col min="10" max="10" width="20.5703125" customWidth="1"/>
  </cols>
  <sheetData>
    <row r="1" spans="1:10" ht="12.75" customHeight="1" x14ac:dyDescent="0.2">
      <c r="A1" s="41" t="s">
        <v>3</v>
      </c>
      <c r="B1" s="42" t="s">
        <v>6</v>
      </c>
      <c r="C1" s="43" t="s">
        <v>1</v>
      </c>
      <c r="D1" s="43" t="s">
        <v>2</v>
      </c>
      <c r="F1" s="42" t="s">
        <v>5</v>
      </c>
    </row>
    <row r="2" spans="1:10" x14ac:dyDescent="0.2">
      <c r="A2" s="41"/>
      <c r="B2" s="42"/>
      <c r="C2" s="35" t="s">
        <v>0</v>
      </c>
      <c r="D2" s="35" t="s">
        <v>0</v>
      </c>
      <c r="F2" s="42"/>
      <c r="H2" s="9" t="s">
        <v>12</v>
      </c>
      <c r="I2" s="10">
        <f>SQRT(AVERAGE(F3:F281))</f>
        <v>0.57781134448952165</v>
      </c>
    </row>
    <row r="3" spans="1:10" x14ac:dyDescent="0.2">
      <c r="A3" s="7">
        <v>42142</v>
      </c>
      <c r="B3" s="1">
        <v>13</v>
      </c>
      <c r="C3" s="1">
        <v>0.93</v>
      </c>
      <c r="D3" s="1">
        <v>0.57999999999999996</v>
      </c>
      <c r="F3" s="1">
        <f>(C3-D3)^2</f>
        <v>0.12250000000000007</v>
      </c>
      <c r="H3" s="9" t="s">
        <v>4</v>
      </c>
      <c r="I3" s="11">
        <f>I2/AVERAGE(C3:C281)</f>
        <v>0.36355087637863165</v>
      </c>
    </row>
    <row r="4" spans="1:10" x14ac:dyDescent="0.2">
      <c r="A4" s="7">
        <v>42142</v>
      </c>
      <c r="B4" s="1">
        <v>14</v>
      </c>
      <c r="C4" s="1">
        <v>1.03</v>
      </c>
      <c r="D4" s="1">
        <v>0.59</v>
      </c>
      <c r="F4" s="1">
        <f t="shared" ref="F4:F67" si="0">(C4-D4)^2</f>
        <v>0.19360000000000005</v>
      </c>
      <c r="H4" s="9" t="s">
        <v>13</v>
      </c>
      <c r="I4" s="11">
        <f>I3 * _xlfn.NORM.S.INV(0.95)</f>
        <v>0.59798797759277833</v>
      </c>
      <c r="J4" s="8" t="s">
        <v>67</v>
      </c>
    </row>
    <row r="5" spans="1:10" x14ac:dyDescent="0.2">
      <c r="A5" s="7">
        <v>42142</v>
      </c>
      <c r="B5" s="1">
        <v>15</v>
      </c>
      <c r="C5" s="1">
        <v>1.1399999999999999</v>
      </c>
      <c r="D5" s="1">
        <v>0.63</v>
      </c>
      <c r="F5" s="1">
        <f t="shared" si="0"/>
        <v>0.26009999999999989</v>
      </c>
    </row>
    <row r="6" spans="1:10" x14ac:dyDescent="0.2">
      <c r="A6" s="7">
        <v>42142</v>
      </c>
      <c r="B6" s="1">
        <v>16</v>
      </c>
      <c r="C6" s="1">
        <v>1.24</v>
      </c>
      <c r="D6" s="1">
        <v>0.69</v>
      </c>
      <c r="F6" s="1">
        <f t="shared" si="0"/>
        <v>0.30250000000000005</v>
      </c>
    </row>
    <row r="7" spans="1:10" x14ac:dyDescent="0.2">
      <c r="A7" s="7">
        <v>42142</v>
      </c>
      <c r="B7" s="1">
        <v>17</v>
      </c>
      <c r="C7" s="1">
        <v>1.33</v>
      </c>
      <c r="D7" s="1">
        <v>0.79</v>
      </c>
      <c r="F7" s="1">
        <f t="shared" si="0"/>
        <v>0.29160000000000003</v>
      </c>
    </row>
    <row r="8" spans="1:10" x14ac:dyDescent="0.2">
      <c r="A8" s="7">
        <v>42142</v>
      </c>
      <c r="B8" s="1">
        <v>18</v>
      </c>
      <c r="C8" s="1">
        <v>1.4</v>
      </c>
      <c r="D8" s="1">
        <v>0.91</v>
      </c>
      <c r="F8" s="1">
        <f t="shared" si="0"/>
        <v>0.24009999999999987</v>
      </c>
    </row>
    <row r="9" spans="1:10" x14ac:dyDescent="0.2">
      <c r="A9" s="7">
        <v>42142</v>
      </c>
      <c r="B9" s="1">
        <v>19</v>
      </c>
      <c r="C9" s="1">
        <v>1.41</v>
      </c>
      <c r="D9" s="1">
        <v>0.99</v>
      </c>
      <c r="F9" s="1">
        <f t="shared" si="0"/>
        <v>0.17639999999999995</v>
      </c>
    </row>
    <row r="10" spans="1:10" x14ac:dyDescent="0.2">
      <c r="A10" s="7">
        <v>42142</v>
      </c>
      <c r="B10" s="1">
        <v>20</v>
      </c>
      <c r="C10" s="1">
        <v>1.34</v>
      </c>
      <c r="D10" s="1">
        <v>1</v>
      </c>
      <c r="F10" s="1">
        <f t="shared" si="0"/>
        <v>0.11560000000000005</v>
      </c>
    </row>
    <row r="11" spans="1:10" x14ac:dyDescent="0.2">
      <c r="A11" s="7">
        <v>42142</v>
      </c>
      <c r="B11" s="1">
        <v>21</v>
      </c>
      <c r="C11" s="1">
        <v>1.3</v>
      </c>
      <c r="D11" s="1">
        <v>1.06</v>
      </c>
      <c r="F11" s="1">
        <f t="shared" si="0"/>
        <v>5.7599999999999998E-2</v>
      </c>
    </row>
    <row r="12" spans="1:10" x14ac:dyDescent="0.2">
      <c r="A12" s="7">
        <v>42143</v>
      </c>
      <c r="B12" s="1">
        <v>13</v>
      </c>
      <c r="C12" s="1">
        <v>0.77</v>
      </c>
      <c r="D12" s="1">
        <v>0.63</v>
      </c>
      <c r="F12" s="1">
        <f t="shared" si="0"/>
        <v>1.9600000000000003E-2</v>
      </c>
    </row>
    <row r="13" spans="1:10" x14ac:dyDescent="0.2">
      <c r="A13" s="7">
        <v>42143</v>
      </c>
      <c r="B13" s="1">
        <v>14</v>
      </c>
      <c r="C13" s="1">
        <v>0.82</v>
      </c>
      <c r="D13" s="1">
        <v>0.65</v>
      </c>
      <c r="F13" s="1">
        <f t="shared" si="0"/>
        <v>2.8899999999999974E-2</v>
      </c>
    </row>
    <row r="14" spans="1:10" x14ac:dyDescent="0.2">
      <c r="A14" s="7">
        <v>42143</v>
      </c>
      <c r="B14" s="1">
        <v>15</v>
      </c>
      <c r="C14" s="1">
        <v>0.9</v>
      </c>
      <c r="D14" s="1">
        <v>0.68</v>
      </c>
      <c r="F14" s="1">
        <f t="shared" si="0"/>
        <v>4.8399999999999992E-2</v>
      </c>
    </row>
    <row r="15" spans="1:10" x14ac:dyDescent="0.2">
      <c r="A15" s="7">
        <v>42143</v>
      </c>
      <c r="B15" s="1">
        <v>16</v>
      </c>
      <c r="C15" s="1">
        <v>1</v>
      </c>
      <c r="D15" s="1">
        <v>0.75</v>
      </c>
      <c r="F15" s="1">
        <f t="shared" si="0"/>
        <v>6.25E-2</v>
      </c>
    </row>
    <row r="16" spans="1:10" x14ac:dyDescent="0.2">
      <c r="A16" s="7">
        <v>42143</v>
      </c>
      <c r="B16" s="1">
        <v>17</v>
      </c>
      <c r="C16" s="1">
        <v>1.1299999999999999</v>
      </c>
      <c r="D16" s="1">
        <v>0.86</v>
      </c>
      <c r="F16" s="1">
        <f t="shared" si="0"/>
        <v>7.2899999999999951E-2</v>
      </c>
    </row>
    <row r="17" spans="1:6" x14ac:dyDescent="0.2">
      <c r="A17" s="7">
        <v>42143</v>
      </c>
      <c r="B17" s="1">
        <v>18</v>
      </c>
      <c r="C17" s="1">
        <v>1.26</v>
      </c>
      <c r="D17" s="1">
        <v>0.98</v>
      </c>
      <c r="F17" s="1">
        <f t="shared" si="0"/>
        <v>7.8400000000000011E-2</v>
      </c>
    </row>
    <row r="18" spans="1:6" x14ac:dyDescent="0.2">
      <c r="A18" s="7">
        <v>42143</v>
      </c>
      <c r="B18" s="1">
        <v>19</v>
      </c>
      <c r="C18" s="1">
        <v>1.31</v>
      </c>
      <c r="D18" s="1">
        <v>1.05</v>
      </c>
      <c r="F18" s="1">
        <f t="shared" si="0"/>
        <v>6.7600000000000007E-2</v>
      </c>
    </row>
    <row r="19" spans="1:6" x14ac:dyDescent="0.2">
      <c r="A19" s="7">
        <v>42143</v>
      </c>
      <c r="B19" s="1">
        <v>20</v>
      </c>
      <c r="C19" s="1">
        <v>1.25</v>
      </c>
      <c r="D19" s="1">
        <v>1.07</v>
      </c>
      <c r="F19" s="1">
        <f t="shared" si="0"/>
        <v>3.2399999999999977E-2</v>
      </c>
    </row>
    <row r="20" spans="1:6" x14ac:dyDescent="0.2">
      <c r="A20" s="7">
        <v>42143</v>
      </c>
      <c r="B20" s="1">
        <v>21</v>
      </c>
      <c r="C20" s="1">
        <v>1.22</v>
      </c>
      <c r="D20" s="1">
        <v>1.1100000000000001</v>
      </c>
      <c r="F20" s="1">
        <f t="shared" si="0"/>
        <v>1.2099999999999972E-2</v>
      </c>
    </row>
    <row r="21" spans="1:6" x14ac:dyDescent="0.2">
      <c r="A21" s="7">
        <v>42144</v>
      </c>
      <c r="B21" s="1">
        <v>13</v>
      </c>
      <c r="C21" s="1">
        <v>0.83</v>
      </c>
      <c r="D21" s="1">
        <v>0.68</v>
      </c>
      <c r="F21" s="1">
        <f t="shared" si="0"/>
        <v>2.2499999999999975E-2</v>
      </c>
    </row>
    <row r="22" spans="1:6" x14ac:dyDescent="0.2">
      <c r="A22" s="7">
        <v>42144</v>
      </c>
      <c r="B22" s="1">
        <v>14</v>
      </c>
      <c r="C22" s="1">
        <v>0.92</v>
      </c>
      <c r="D22" s="1">
        <v>0.74</v>
      </c>
      <c r="F22" s="1">
        <f t="shared" si="0"/>
        <v>3.2400000000000019E-2</v>
      </c>
    </row>
    <row r="23" spans="1:6" x14ac:dyDescent="0.2">
      <c r="A23" s="7">
        <v>42144</v>
      </c>
      <c r="B23" s="1">
        <v>15</v>
      </c>
      <c r="C23" s="1">
        <v>1.03</v>
      </c>
      <c r="D23" s="1">
        <v>0.8</v>
      </c>
      <c r="F23" s="1">
        <f t="shared" si="0"/>
        <v>5.2899999999999989E-2</v>
      </c>
    </row>
    <row r="24" spans="1:6" x14ac:dyDescent="0.2">
      <c r="A24" s="7">
        <v>42144</v>
      </c>
      <c r="B24" s="1">
        <v>16</v>
      </c>
      <c r="C24" s="1">
        <v>1.19</v>
      </c>
      <c r="D24" s="1">
        <v>0.91</v>
      </c>
      <c r="F24" s="1">
        <f t="shared" si="0"/>
        <v>7.8399999999999956E-2</v>
      </c>
    </row>
    <row r="25" spans="1:6" x14ac:dyDescent="0.2">
      <c r="A25" s="7">
        <v>42144</v>
      </c>
      <c r="B25" s="1">
        <v>17</v>
      </c>
      <c r="C25" s="1">
        <v>1.37</v>
      </c>
      <c r="D25" s="1">
        <v>1.02</v>
      </c>
      <c r="F25" s="1">
        <f t="shared" si="0"/>
        <v>0.12250000000000007</v>
      </c>
    </row>
    <row r="26" spans="1:6" x14ac:dyDescent="0.2">
      <c r="A26" s="7">
        <v>42144</v>
      </c>
      <c r="B26" s="1">
        <v>18</v>
      </c>
      <c r="C26" s="1">
        <v>1.53</v>
      </c>
      <c r="D26" s="1">
        <v>1.1399999999999999</v>
      </c>
      <c r="F26" s="1">
        <f t="shared" si="0"/>
        <v>0.1521000000000001</v>
      </c>
    </row>
    <row r="27" spans="1:6" x14ac:dyDescent="0.2">
      <c r="A27" s="7">
        <v>42144</v>
      </c>
      <c r="B27" s="1">
        <v>19</v>
      </c>
      <c r="C27" s="1">
        <v>1.58</v>
      </c>
      <c r="D27" s="1">
        <v>1.2</v>
      </c>
      <c r="F27" s="1">
        <f t="shared" si="0"/>
        <v>0.14440000000000008</v>
      </c>
    </row>
    <row r="28" spans="1:6" x14ac:dyDescent="0.2">
      <c r="A28" s="7">
        <v>42144</v>
      </c>
      <c r="B28" s="1">
        <v>20</v>
      </c>
      <c r="C28" s="1">
        <v>1.51</v>
      </c>
      <c r="D28" s="1">
        <v>1.18</v>
      </c>
      <c r="F28" s="1">
        <f t="shared" si="0"/>
        <v>0.10890000000000005</v>
      </c>
    </row>
    <row r="29" spans="1:6" x14ac:dyDescent="0.2">
      <c r="A29" s="7">
        <v>42144</v>
      </c>
      <c r="B29" s="1">
        <v>21</v>
      </c>
      <c r="C29" s="1">
        <v>1.4</v>
      </c>
      <c r="D29" s="1">
        <v>1.17</v>
      </c>
      <c r="F29" s="1">
        <f t="shared" si="0"/>
        <v>5.2899999999999989E-2</v>
      </c>
    </row>
    <row r="30" spans="1:6" x14ac:dyDescent="0.2">
      <c r="A30" s="7">
        <v>42145</v>
      </c>
      <c r="B30" s="1">
        <v>13</v>
      </c>
      <c r="C30" s="1">
        <v>1.39</v>
      </c>
      <c r="D30" s="1">
        <v>0.65</v>
      </c>
      <c r="F30" s="1">
        <f t="shared" si="0"/>
        <v>0.54759999999999986</v>
      </c>
    </row>
    <row r="31" spans="1:6" x14ac:dyDescent="0.2">
      <c r="A31" s="7">
        <v>42145</v>
      </c>
      <c r="B31" s="1">
        <v>14</v>
      </c>
      <c r="C31" s="1">
        <v>1.6</v>
      </c>
      <c r="D31" s="1">
        <v>0.65</v>
      </c>
      <c r="F31" s="1">
        <f t="shared" si="0"/>
        <v>0.90250000000000008</v>
      </c>
    </row>
    <row r="32" spans="1:6" x14ac:dyDescent="0.2">
      <c r="A32" s="7">
        <v>42145</v>
      </c>
      <c r="B32" s="1">
        <v>15</v>
      </c>
      <c r="C32" s="1">
        <v>1.81</v>
      </c>
      <c r="D32" s="1">
        <v>0.68</v>
      </c>
      <c r="F32" s="1">
        <f t="shared" si="0"/>
        <v>1.2768999999999997</v>
      </c>
    </row>
    <row r="33" spans="1:6" x14ac:dyDescent="0.2">
      <c r="A33" s="7">
        <v>42145</v>
      </c>
      <c r="B33" s="1">
        <v>16</v>
      </c>
      <c r="C33" s="1">
        <v>2.0099999999999998</v>
      </c>
      <c r="D33" s="1">
        <v>0.75</v>
      </c>
      <c r="F33" s="1">
        <f t="shared" si="0"/>
        <v>1.5875999999999995</v>
      </c>
    </row>
    <row r="34" spans="1:6" x14ac:dyDescent="0.2">
      <c r="A34" s="7">
        <v>42145</v>
      </c>
      <c r="B34" s="1">
        <v>17</v>
      </c>
      <c r="C34" s="1">
        <v>2.21</v>
      </c>
      <c r="D34" s="1">
        <v>0.85</v>
      </c>
      <c r="F34" s="1">
        <f t="shared" si="0"/>
        <v>1.8495999999999997</v>
      </c>
    </row>
    <row r="35" spans="1:6" x14ac:dyDescent="0.2">
      <c r="A35" s="7">
        <v>42145</v>
      </c>
      <c r="B35" s="1">
        <v>18</v>
      </c>
      <c r="C35" s="1">
        <v>2.36</v>
      </c>
      <c r="D35" s="1">
        <v>0.98</v>
      </c>
      <c r="F35" s="1">
        <f t="shared" si="0"/>
        <v>1.9043999999999996</v>
      </c>
    </row>
    <row r="36" spans="1:6" x14ac:dyDescent="0.2">
      <c r="A36" s="7">
        <v>42145</v>
      </c>
      <c r="B36" s="1">
        <v>19</v>
      </c>
      <c r="C36" s="1">
        <v>2.38</v>
      </c>
      <c r="D36" s="1">
        <v>1.06</v>
      </c>
      <c r="F36" s="1">
        <f t="shared" si="0"/>
        <v>1.7423999999999995</v>
      </c>
    </row>
    <row r="37" spans="1:6" x14ac:dyDescent="0.2">
      <c r="A37" s="7">
        <v>42145</v>
      </c>
      <c r="B37" s="1">
        <v>20</v>
      </c>
      <c r="C37" s="1">
        <v>2.2200000000000002</v>
      </c>
      <c r="D37" s="1">
        <v>1.07</v>
      </c>
      <c r="F37" s="1">
        <f t="shared" si="0"/>
        <v>1.3225000000000002</v>
      </c>
    </row>
    <row r="38" spans="1:6" x14ac:dyDescent="0.2">
      <c r="A38" s="7">
        <v>42145</v>
      </c>
      <c r="B38" s="1">
        <v>21</v>
      </c>
      <c r="C38" s="1">
        <v>1.97</v>
      </c>
      <c r="D38" s="1">
        <v>1.1000000000000001</v>
      </c>
      <c r="F38" s="1">
        <f t="shared" si="0"/>
        <v>0.7568999999999998</v>
      </c>
    </row>
    <row r="39" spans="1:6" x14ac:dyDescent="0.2">
      <c r="A39" s="7">
        <v>42146</v>
      </c>
      <c r="B39" s="1">
        <v>13</v>
      </c>
      <c r="C39" s="1">
        <v>1.1100000000000001</v>
      </c>
      <c r="D39" s="1">
        <v>0.62</v>
      </c>
      <c r="F39" s="1">
        <f t="shared" si="0"/>
        <v>0.24010000000000009</v>
      </c>
    </row>
    <row r="40" spans="1:6" x14ac:dyDescent="0.2">
      <c r="A40" s="7">
        <v>42146</v>
      </c>
      <c r="B40" s="1">
        <v>14</v>
      </c>
      <c r="C40" s="1">
        <v>1.28</v>
      </c>
      <c r="D40" s="1">
        <v>0.64</v>
      </c>
      <c r="F40" s="1">
        <f t="shared" si="0"/>
        <v>0.40960000000000002</v>
      </c>
    </row>
    <row r="41" spans="1:6" x14ac:dyDescent="0.2">
      <c r="A41" s="7">
        <v>42146</v>
      </c>
      <c r="B41" s="1">
        <v>15</v>
      </c>
      <c r="C41" s="1">
        <v>1.48</v>
      </c>
      <c r="D41" s="1">
        <v>0.68</v>
      </c>
      <c r="F41" s="1">
        <f t="shared" si="0"/>
        <v>0.6399999999999999</v>
      </c>
    </row>
    <row r="42" spans="1:6" x14ac:dyDescent="0.2">
      <c r="A42" s="7">
        <v>42146</v>
      </c>
      <c r="B42" s="1">
        <v>16</v>
      </c>
      <c r="C42" s="1">
        <v>1.71</v>
      </c>
      <c r="D42" s="1">
        <v>0.78</v>
      </c>
      <c r="F42" s="1">
        <f t="shared" si="0"/>
        <v>0.86489999999999989</v>
      </c>
    </row>
    <row r="43" spans="1:6" x14ac:dyDescent="0.2">
      <c r="A43" s="7">
        <v>42146</v>
      </c>
      <c r="B43" s="1">
        <v>17</v>
      </c>
      <c r="C43" s="1">
        <v>1.93</v>
      </c>
      <c r="D43" s="1">
        <v>0.89</v>
      </c>
      <c r="F43" s="1">
        <f t="shared" si="0"/>
        <v>1.0816000000000001</v>
      </c>
    </row>
    <row r="44" spans="1:6" x14ac:dyDescent="0.2">
      <c r="A44" s="7">
        <v>42146</v>
      </c>
      <c r="B44" s="1">
        <v>18</v>
      </c>
      <c r="C44" s="1">
        <v>2.1</v>
      </c>
      <c r="D44" s="1">
        <v>1.01</v>
      </c>
      <c r="F44" s="1">
        <f t="shared" si="0"/>
        <v>1.1881000000000002</v>
      </c>
    </row>
    <row r="45" spans="1:6" x14ac:dyDescent="0.2">
      <c r="A45" s="7">
        <v>42146</v>
      </c>
      <c r="B45" s="1">
        <v>19</v>
      </c>
      <c r="C45" s="1">
        <v>2.15</v>
      </c>
      <c r="D45" s="1">
        <v>1.08</v>
      </c>
      <c r="F45" s="1">
        <f t="shared" si="0"/>
        <v>1.1448999999999996</v>
      </c>
    </row>
    <row r="46" spans="1:6" x14ac:dyDescent="0.2">
      <c r="A46" s="7">
        <v>42146</v>
      </c>
      <c r="B46" s="1">
        <v>20</v>
      </c>
      <c r="C46" s="1">
        <v>2.0099999999999998</v>
      </c>
      <c r="D46" s="1">
        <v>1.08</v>
      </c>
      <c r="F46" s="1">
        <f t="shared" si="0"/>
        <v>0.86489999999999945</v>
      </c>
    </row>
    <row r="47" spans="1:6" x14ac:dyDescent="0.2">
      <c r="A47" s="7">
        <v>42146</v>
      </c>
      <c r="B47" s="1">
        <v>21</v>
      </c>
      <c r="C47" s="1">
        <v>1.82</v>
      </c>
      <c r="D47" s="1">
        <v>1.1200000000000001</v>
      </c>
      <c r="F47" s="1">
        <f t="shared" si="0"/>
        <v>0.48999999999999994</v>
      </c>
    </row>
    <row r="48" spans="1:6" x14ac:dyDescent="0.2">
      <c r="A48" s="7">
        <v>42149</v>
      </c>
      <c r="B48" s="1">
        <v>13</v>
      </c>
      <c r="C48" s="1">
        <v>1.38</v>
      </c>
      <c r="D48" s="1">
        <v>0.72</v>
      </c>
      <c r="F48" s="1">
        <f t="shared" si="0"/>
        <v>0.43559999999999988</v>
      </c>
    </row>
    <row r="49" spans="1:6" x14ac:dyDescent="0.2">
      <c r="A49" s="7">
        <v>42149</v>
      </c>
      <c r="B49" s="1">
        <v>14</v>
      </c>
      <c r="C49" s="1">
        <v>1.6</v>
      </c>
      <c r="D49" s="1">
        <v>0.77</v>
      </c>
      <c r="F49" s="1">
        <f t="shared" si="0"/>
        <v>0.68890000000000007</v>
      </c>
    </row>
    <row r="50" spans="1:6" x14ac:dyDescent="0.2">
      <c r="A50" s="7">
        <v>42149</v>
      </c>
      <c r="B50" s="1">
        <v>15</v>
      </c>
      <c r="C50" s="1">
        <v>1.82</v>
      </c>
      <c r="D50" s="1">
        <v>0.85</v>
      </c>
      <c r="F50" s="1">
        <f t="shared" si="0"/>
        <v>0.94090000000000018</v>
      </c>
    </row>
    <row r="51" spans="1:6" x14ac:dyDescent="0.2">
      <c r="A51" s="7">
        <v>42149</v>
      </c>
      <c r="B51" s="1">
        <v>16</v>
      </c>
      <c r="C51" s="1">
        <v>2.0499999999999998</v>
      </c>
      <c r="D51" s="1">
        <v>0.98</v>
      </c>
      <c r="F51" s="1">
        <f t="shared" si="0"/>
        <v>1.1448999999999996</v>
      </c>
    </row>
    <row r="52" spans="1:6" x14ac:dyDescent="0.2">
      <c r="A52" s="7">
        <v>42149</v>
      </c>
      <c r="B52" s="1">
        <v>17</v>
      </c>
      <c r="C52" s="1">
        <v>2.27</v>
      </c>
      <c r="D52" s="1">
        <v>1.1100000000000001</v>
      </c>
      <c r="F52" s="1">
        <f t="shared" si="0"/>
        <v>1.3455999999999999</v>
      </c>
    </row>
    <row r="53" spans="1:6" x14ac:dyDescent="0.2">
      <c r="A53" s="7">
        <v>42149</v>
      </c>
      <c r="B53" s="1">
        <v>18</v>
      </c>
      <c r="C53" s="1">
        <v>2.44</v>
      </c>
      <c r="D53" s="1">
        <v>1.21</v>
      </c>
      <c r="F53" s="1">
        <f t="shared" si="0"/>
        <v>1.5128999999999999</v>
      </c>
    </row>
    <row r="54" spans="1:6" x14ac:dyDescent="0.2">
      <c r="A54" s="7">
        <v>42149</v>
      </c>
      <c r="B54" s="1">
        <v>19</v>
      </c>
      <c r="C54" s="1">
        <v>2.4700000000000002</v>
      </c>
      <c r="D54" s="1">
        <v>1.24</v>
      </c>
      <c r="F54" s="1">
        <f t="shared" si="0"/>
        <v>1.5129000000000006</v>
      </c>
    </row>
    <row r="55" spans="1:6" x14ac:dyDescent="0.2">
      <c r="A55" s="7">
        <v>42149</v>
      </c>
      <c r="B55" s="1">
        <v>20</v>
      </c>
      <c r="C55" s="1">
        <v>2.2799999999999998</v>
      </c>
      <c r="D55" s="1">
        <v>1.2</v>
      </c>
      <c r="F55" s="1">
        <f t="shared" si="0"/>
        <v>1.1663999999999997</v>
      </c>
    </row>
    <row r="56" spans="1:6" x14ac:dyDescent="0.2">
      <c r="A56" s="7">
        <v>42149</v>
      </c>
      <c r="B56" s="1">
        <v>21</v>
      </c>
      <c r="C56" s="1">
        <v>2.02</v>
      </c>
      <c r="D56" s="1">
        <v>1.17</v>
      </c>
      <c r="F56" s="1">
        <f t="shared" si="0"/>
        <v>0.72250000000000014</v>
      </c>
    </row>
    <row r="57" spans="1:6" x14ac:dyDescent="0.2">
      <c r="A57" s="7">
        <v>42150</v>
      </c>
      <c r="B57" s="1">
        <v>13</v>
      </c>
      <c r="C57" s="1">
        <v>1.18</v>
      </c>
      <c r="D57" s="1">
        <v>1.45</v>
      </c>
      <c r="F57" s="1">
        <f t="shared" si="0"/>
        <v>7.2900000000000006E-2</v>
      </c>
    </row>
    <row r="58" spans="1:6" x14ac:dyDescent="0.2">
      <c r="A58" s="7">
        <v>42150</v>
      </c>
      <c r="B58" s="1">
        <v>14</v>
      </c>
      <c r="C58" s="1">
        <v>1.36</v>
      </c>
      <c r="D58" s="1">
        <v>1.72</v>
      </c>
      <c r="F58" s="1">
        <f t="shared" si="0"/>
        <v>0.12959999999999991</v>
      </c>
    </row>
    <row r="59" spans="1:6" x14ac:dyDescent="0.2">
      <c r="A59" s="7">
        <v>42150</v>
      </c>
      <c r="B59" s="1">
        <v>15</v>
      </c>
      <c r="C59" s="1">
        <v>1.57</v>
      </c>
      <c r="D59" s="1">
        <v>2.0099999999999998</v>
      </c>
      <c r="F59" s="1">
        <f t="shared" si="0"/>
        <v>0.19359999999999974</v>
      </c>
    </row>
    <row r="60" spans="1:6" x14ac:dyDescent="0.2">
      <c r="A60" s="7">
        <v>42150</v>
      </c>
      <c r="B60" s="1">
        <v>16</v>
      </c>
      <c r="C60" s="1">
        <v>1.79</v>
      </c>
      <c r="D60" s="1">
        <v>2.3199999999999998</v>
      </c>
      <c r="F60" s="1">
        <f t="shared" si="0"/>
        <v>0.28089999999999982</v>
      </c>
    </row>
    <row r="61" spans="1:6" x14ac:dyDescent="0.2">
      <c r="A61" s="7">
        <v>42150</v>
      </c>
      <c r="B61" s="1">
        <v>17</v>
      </c>
      <c r="C61" s="1">
        <v>2.0099999999999998</v>
      </c>
      <c r="D61" s="1">
        <v>2.62</v>
      </c>
      <c r="F61" s="1">
        <f t="shared" si="0"/>
        <v>0.37210000000000037</v>
      </c>
    </row>
    <row r="62" spans="1:6" x14ac:dyDescent="0.2">
      <c r="A62" s="7">
        <v>42150</v>
      </c>
      <c r="B62" s="1">
        <v>18</v>
      </c>
      <c r="C62" s="1">
        <v>2.17</v>
      </c>
      <c r="D62" s="1">
        <v>2.83</v>
      </c>
      <c r="F62" s="1">
        <f t="shared" si="0"/>
        <v>0.43560000000000021</v>
      </c>
    </row>
    <row r="63" spans="1:6" x14ac:dyDescent="0.2">
      <c r="A63" s="7">
        <v>42150</v>
      </c>
      <c r="B63" s="1">
        <v>19</v>
      </c>
      <c r="C63" s="1">
        <v>2.21</v>
      </c>
      <c r="D63" s="1">
        <v>2.92</v>
      </c>
      <c r="F63" s="1">
        <f t="shared" si="0"/>
        <v>0.50409999999999999</v>
      </c>
    </row>
    <row r="64" spans="1:6" x14ac:dyDescent="0.2">
      <c r="A64" s="7">
        <v>42150</v>
      </c>
      <c r="B64" s="1">
        <v>20</v>
      </c>
      <c r="C64" s="1">
        <v>2.0499999999999998</v>
      </c>
      <c r="D64" s="1">
        <v>2.82</v>
      </c>
      <c r="F64" s="1">
        <f t="shared" si="0"/>
        <v>0.59289999999999998</v>
      </c>
    </row>
    <row r="65" spans="1:6" x14ac:dyDescent="0.2">
      <c r="A65" s="7">
        <v>42150</v>
      </c>
      <c r="B65" s="1">
        <v>21</v>
      </c>
      <c r="C65" s="1">
        <v>1.82</v>
      </c>
      <c r="D65" s="1">
        <v>2.58</v>
      </c>
      <c r="F65" s="1">
        <f t="shared" si="0"/>
        <v>0.5776</v>
      </c>
    </row>
    <row r="66" spans="1:6" x14ac:dyDescent="0.2">
      <c r="A66" s="7">
        <v>42151</v>
      </c>
      <c r="B66" s="1">
        <v>13</v>
      </c>
      <c r="C66" s="1">
        <v>1.04</v>
      </c>
      <c r="D66" s="1">
        <v>1.2</v>
      </c>
      <c r="F66" s="1">
        <f t="shared" si="0"/>
        <v>2.5599999999999973E-2</v>
      </c>
    </row>
    <row r="67" spans="1:6" x14ac:dyDescent="0.2">
      <c r="A67" s="7">
        <v>42151</v>
      </c>
      <c r="B67" s="1">
        <v>14</v>
      </c>
      <c r="C67" s="1">
        <v>1.17</v>
      </c>
      <c r="D67" s="1">
        <v>1.29</v>
      </c>
      <c r="F67" s="1">
        <f t="shared" si="0"/>
        <v>1.4400000000000026E-2</v>
      </c>
    </row>
    <row r="68" spans="1:6" x14ac:dyDescent="0.2">
      <c r="A68" s="7">
        <v>42151</v>
      </c>
      <c r="B68" s="1">
        <v>15</v>
      </c>
      <c r="C68" s="1">
        <v>1.33</v>
      </c>
      <c r="D68" s="1">
        <v>1.38</v>
      </c>
      <c r="F68" s="1">
        <f t="shared" ref="F68:F131" si="1">(C68-D68)^2</f>
        <v>2.4999999999999823E-3</v>
      </c>
    </row>
    <row r="69" spans="1:6" x14ac:dyDescent="0.2">
      <c r="A69" s="7">
        <v>42151</v>
      </c>
      <c r="B69" s="1">
        <v>16</v>
      </c>
      <c r="C69" s="1">
        <v>1.51</v>
      </c>
      <c r="D69" s="1">
        <v>1.43</v>
      </c>
      <c r="F69" s="1">
        <f t="shared" si="1"/>
        <v>6.4000000000000116E-3</v>
      </c>
    </row>
    <row r="70" spans="1:6" x14ac:dyDescent="0.2">
      <c r="A70" s="7">
        <v>42151</v>
      </c>
      <c r="B70" s="1">
        <v>17</v>
      </c>
      <c r="C70" s="1">
        <v>1.69</v>
      </c>
      <c r="D70" s="1">
        <v>1.49</v>
      </c>
      <c r="F70" s="1">
        <f t="shared" si="1"/>
        <v>3.999999999999998E-2</v>
      </c>
    </row>
    <row r="71" spans="1:6" x14ac:dyDescent="0.2">
      <c r="A71" s="7">
        <v>42151</v>
      </c>
      <c r="B71" s="1">
        <v>18</v>
      </c>
      <c r="C71" s="1">
        <v>1.84</v>
      </c>
      <c r="D71" s="1">
        <v>1.5</v>
      </c>
      <c r="F71" s="1">
        <f t="shared" si="1"/>
        <v>0.11560000000000005</v>
      </c>
    </row>
    <row r="72" spans="1:6" x14ac:dyDescent="0.2">
      <c r="A72" s="7">
        <v>42151</v>
      </c>
      <c r="B72" s="1">
        <v>19</v>
      </c>
      <c r="C72" s="1">
        <v>1.87</v>
      </c>
      <c r="D72" s="1">
        <v>1.45</v>
      </c>
      <c r="F72" s="1">
        <f t="shared" si="1"/>
        <v>0.17640000000000014</v>
      </c>
    </row>
    <row r="73" spans="1:6" x14ac:dyDescent="0.2">
      <c r="A73" s="7">
        <v>42151</v>
      </c>
      <c r="B73" s="1">
        <v>20</v>
      </c>
      <c r="C73" s="1">
        <v>1.74</v>
      </c>
      <c r="D73" s="1">
        <v>1.36</v>
      </c>
      <c r="F73" s="1">
        <f t="shared" si="1"/>
        <v>0.14439999999999992</v>
      </c>
    </row>
    <row r="74" spans="1:6" x14ac:dyDescent="0.2">
      <c r="A74" s="7">
        <v>42151</v>
      </c>
      <c r="B74" s="1">
        <v>21</v>
      </c>
      <c r="C74" s="1">
        <v>1.58</v>
      </c>
      <c r="D74" s="1">
        <v>1.34</v>
      </c>
      <c r="F74" s="1">
        <f t="shared" si="1"/>
        <v>5.7599999999999998E-2</v>
      </c>
    </row>
    <row r="75" spans="1:6" x14ac:dyDescent="0.2">
      <c r="A75" s="7">
        <v>42152</v>
      </c>
      <c r="B75" s="1">
        <v>13</v>
      </c>
      <c r="C75" s="1">
        <v>0.95</v>
      </c>
      <c r="D75" s="1">
        <v>0.91</v>
      </c>
      <c r="F75" s="1">
        <f t="shared" si="1"/>
        <v>1.599999999999994E-3</v>
      </c>
    </row>
    <row r="76" spans="1:6" x14ac:dyDescent="0.2">
      <c r="A76" s="7">
        <v>42152</v>
      </c>
      <c r="B76" s="1">
        <v>14</v>
      </c>
      <c r="C76" s="1">
        <v>1.07</v>
      </c>
      <c r="D76" s="1">
        <v>0.95</v>
      </c>
      <c r="F76" s="1">
        <f t="shared" si="1"/>
        <v>1.4400000000000026E-2</v>
      </c>
    </row>
    <row r="77" spans="1:6" x14ac:dyDescent="0.2">
      <c r="A77" s="7">
        <v>42152</v>
      </c>
      <c r="B77" s="1">
        <v>15</v>
      </c>
      <c r="C77" s="1">
        <v>1.2</v>
      </c>
      <c r="D77" s="1">
        <v>0.99</v>
      </c>
      <c r="F77" s="1">
        <f t="shared" si="1"/>
        <v>4.4099999999999986E-2</v>
      </c>
    </row>
    <row r="78" spans="1:6" x14ac:dyDescent="0.2">
      <c r="A78" s="7">
        <v>42152</v>
      </c>
      <c r="B78" s="1">
        <v>16</v>
      </c>
      <c r="C78" s="1">
        <v>1.38</v>
      </c>
      <c r="D78" s="1">
        <v>1.03</v>
      </c>
      <c r="F78" s="1">
        <f t="shared" si="1"/>
        <v>0.1224999999999999</v>
      </c>
    </row>
    <row r="79" spans="1:6" x14ac:dyDescent="0.2">
      <c r="A79" s="7">
        <v>42152</v>
      </c>
      <c r="B79" s="1">
        <v>17</v>
      </c>
      <c r="C79" s="1">
        <v>1.54</v>
      </c>
      <c r="D79" s="1">
        <v>1.1100000000000001</v>
      </c>
      <c r="F79" s="1">
        <f t="shared" si="1"/>
        <v>0.18489999999999995</v>
      </c>
    </row>
    <row r="80" spans="1:6" x14ac:dyDescent="0.2">
      <c r="A80" s="7">
        <v>42152</v>
      </c>
      <c r="B80" s="1">
        <v>18</v>
      </c>
      <c r="C80" s="1">
        <v>1.67</v>
      </c>
      <c r="D80" s="1">
        <v>1.19</v>
      </c>
      <c r="F80" s="1">
        <f t="shared" si="1"/>
        <v>0.23039999999999999</v>
      </c>
    </row>
    <row r="81" spans="1:6" x14ac:dyDescent="0.2">
      <c r="A81" s="7">
        <v>42152</v>
      </c>
      <c r="B81" s="1">
        <v>19</v>
      </c>
      <c r="C81" s="1">
        <v>1.69</v>
      </c>
      <c r="D81" s="1">
        <v>1.23</v>
      </c>
      <c r="F81" s="1">
        <f t="shared" si="1"/>
        <v>0.21159999999999995</v>
      </c>
    </row>
    <row r="82" spans="1:6" x14ac:dyDescent="0.2">
      <c r="A82" s="7">
        <v>42152</v>
      </c>
      <c r="B82" s="1">
        <v>20</v>
      </c>
      <c r="C82" s="1">
        <v>1.58</v>
      </c>
      <c r="D82" s="1">
        <v>1.19</v>
      </c>
      <c r="F82" s="1">
        <f t="shared" si="1"/>
        <v>0.1521000000000001</v>
      </c>
    </row>
    <row r="83" spans="1:6" x14ac:dyDescent="0.2">
      <c r="A83" s="7">
        <v>42152</v>
      </c>
      <c r="B83" s="1">
        <v>21</v>
      </c>
      <c r="C83" s="1">
        <v>1.45</v>
      </c>
      <c r="D83" s="1">
        <v>1.19</v>
      </c>
      <c r="F83" s="1">
        <f t="shared" si="1"/>
        <v>6.7600000000000007E-2</v>
      </c>
    </row>
    <row r="84" spans="1:6" x14ac:dyDescent="0.2">
      <c r="A84" s="7">
        <v>42153</v>
      </c>
      <c r="B84" s="1">
        <v>13</v>
      </c>
      <c r="C84" s="1">
        <v>1.75</v>
      </c>
      <c r="D84" s="1">
        <v>0.96</v>
      </c>
      <c r="F84" s="1">
        <f t="shared" si="1"/>
        <v>0.6241000000000001</v>
      </c>
    </row>
    <row r="85" spans="1:6" x14ac:dyDescent="0.2">
      <c r="A85" s="7">
        <v>42153</v>
      </c>
      <c r="B85" s="1">
        <v>14</v>
      </c>
      <c r="C85" s="1">
        <v>2.0299999999999998</v>
      </c>
      <c r="D85" s="1">
        <v>1.1100000000000001</v>
      </c>
      <c r="F85" s="1">
        <f t="shared" si="1"/>
        <v>0.84639999999999949</v>
      </c>
    </row>
    <row r="86" spans="1:6" x14ac:dyDescent="0.2">
      <c r="A86" s="7">
        <v>42153</v>
      </c>
      <c r="B86" s="1">
        <v>15</v>
      </c>
      <c r="C86" s="1">
        <v>2.27</v>
      </c>
      <c r="D86" s="1">
        <v>1.33</v>
      </c>
      <c r="F86" s="1">
        <f t="shared" si="1"/>
        <v>0.88359999999999994</v>
      </c>
    </row>
    <row r="87" spans="1:6" x14ac:dyDescent="0.2">
      <c r="A87" s="7">
        <v>42153</v>
      </c>
      <c r="B87" s="1">
        <v>16</v>
      </c>
      <c r="C87" s="1">
        <v>2.48</v>
      </c>
      <c r="D87" s="1">
        <v>1.56</v>
      </c>
      <c r="F87" s="1">
        <f t="shared" si="1"/>
        <v>0.84639999999999982</v>
      </c>
    </row>
    <row r="88" spans="1:6" x14ac:dyDescent="0.2">
      <c r="A88" s="7">
        <v>42153</v>
      </c>
      <c r="B88" s="1">
        <v>17</v>
      </c>
      <c r="C88" s="1">
        <v>2.6</v>
      </c>
      <c r="D88" s="1">
        <v>1.81</v>
      </c>
      <c r="F88" s="1">
        <f t="shared" si="1"/>
        <v>0.6241000000000001</v>
      </c>
    </row>
    <row r="89" spans="1:6" x14ac:dyDescent="0.2">
      <c r="A89" s="7">
        <v>42153</v>
      </c>
      <c r="B89" s="1">
        <v>18</v>
      </c>
      <c r="C89" s="1">
        <v>2.63</v>
      </c>
      <c r="D89" s="1">
        <v>2.0099999999999998</v>
      </c>
      <c r="F89" s="1">
        <f t="shared" si="1"/>
        <v>0.38440000000000013</v>
      </c>
    </row>
    <row r="90" spans="1:6" x14ac:dyDescent="0.2">
      <c r="A90" s="7">
        <v>42153</v>
      </c>
      <c r="B90" s="1">
        <v>19</v>
      </c>
      <c r="C90" s="1">
        <v>2.5499999999999998</v>
      </c>
      <c r="D90" s="1">
        <v>2.0699999999999998</v>
      </c>
      <c r="F90" s="1">
        <f t="shared" si="1"/>
        <v>0.23039999999999999</v>
      </c>
    </row>
    <row r="91" spans="1:6" x14ac:dyDescent="0.2">
      <c r="A91" s="7">
        <v>42153</v>
      </c>
      <c r="B91" s="1">
        <v>20</v>
      </c>
      <c r="C91" s="1">
        <v>2.34</v>
      </c>
      <c r="D91" s="1">
        <v>1.97</v>
      </c>
      <c r="F91" s="1">
        <f t="shared" si="1"/>
        <v>0.13689999999999991</v>
      </c>
    </row>
    <row r="92" spans="1:6" x14ac:dyDescent="0.2">
      <c r="A92" s="7">
        <v>42153</v>
      </c>
      <c r="B92" s="1">
        <v>21</v>
      </c>
      <c r="C92" s="1">
        <v>2.12</v>
      </c>
      <c r="D92" s="1">
        <v>1.79</v>
      </c>
      <c r="F92" s="1">
        <f t="shared" si="1"/>
        <v>0.10890000000000005</v>
      </c>
    </row>
    <row r="93" spans="1:6" x14ac:dyDescent="0.2">
      <c r="A93" s="7">
        <v>42156</v>
      </c>
      <c r="B93" s="1">
        <v>13</v>
      </c>
      <c r="C93" s="1">
        <v>0.97</v>
      </c>
      <c r="D93" s="1">
        <v>0.82</v>
      </c>
      <c r="F93" s="1">
        <f t="shared" si="1"/>
        <v>2.2500000000000006E-2</v>
      </c>
    </row>
    <row r="94" spans="1:6" x14ac:dyDescent="0.2">
      <c r="A94" s="7">
        <v>42156</v>
      </c>
      <c r="B94" s="1">
        <v>14</v>
      </c>
      <c r="C94" s="1">
        <v>1.0900000000000001</v>
      </c>
      <c r="D94" s="1">
        <v>0.93</v>
      </c>
      <c r="F94" s="1">
        <f t="shared" si="1"/>
        <v>2.5600000000000012E-2</v>
      </c>
    </row>
    <row r="95" spans="1:6" x14ac:dyDescent="0.2">
      <c r="A95" s="7">
        <v>42156</v>
      </c>
      <c r="B95" s="1">
        <v>15</v>
      </c>
      <c r="C95" s="1">
        <v>1.23</v>
      </c>
      <c r="D95" s="1">
        <v>1.0900000000000001</v>
      </c>
      <c r="F95" s="1">
        <f t="shared" si="1"/>
        <v>1.9599999999999972E-2</v>
      </c>
    </row>
    <row r="96" spans="1:6" x14ac:dyDescent="0.2">
      <c r="A96" s="7">
        <v>42156</v>
      </c>
      <c r="B96" s="1">
        <v>16</v>
      </c>
      <c r="C96" s="1">
        <v>1.4</v>
      </c>
      <c r="D96" s="1">
        <v>1.29</v>
      </c>
      <c r="F96" s="1">
        <f t="shared" si="1"/>
        <v>1.2099999999999972E-2</v>
      </c>
    </row>
    <row r="97" spans="1:6" x14ac:dyDescent="0.2">
      <c r="A97" s="7">
        <v>42156</v>
      </c>
      <c r="B97" s="1">
        <v>17</v>
      </c>
      <c r="C97" s="1">
        <v>1.56</v>
      </c>
      <c r="D97" s="1">
        <v>1.52</v>
      </c>
      <c r="F97" s="1">
        <f t="shared" si="1"/>
        <v>1.6000000000000029E-3</v>
      </c>
    </row>
    <row r="98" spans="1:6" x14ac:dyDescent="0.2">
      <c r="A98" s="7">
        <v>42156</v>
      </c>
      <c r="B98" s="1">
        <v>18</v>
      </c>
      <c r="C98" s="1">
        <v>1.69</v>
      </c>
      <c r="D98" s="1">
        <v>1.75</v>
      </c>
      <c r="F98" s="1">
        <f t="shared" si="1"/>
        <v>3.6000000000000064E-3</v>
      </c>
    </row>
    <row r="99" spans="1:6" x14ac:dyDescent="0.2">
      <c r="A99" s="7">
        <v>42156</v>
      </c>
      <c r="B99" s="1">
        <v>19</v>
      </c>
      <c r="C99" s="1">
        <v>1.7</v>
      </c>
      <c r="D99" s="1">
        <v>1.85</v>
      </c>
      <c r="F99" s="1">
        <f t="shared" si="1"/>
        <v>2.2500000000000041E-2</v>
      </c>
    </row>
    <row r="100" spans="1:6" x14ac:dyDescent="0.2">
      <c r="A100" s="7">
        <v>42156</v>
      </c>
      <c r="B100" s="1">
        <v>20</v>
      </c>
      <c r="C100" s="1">
        <v>1.58</v>
      </c>
      <c r="D100" s="1">
        <v>1.75</v>
      </c>
      <c r="F100" s="1">
        <f t="shared" si="1"/>
        <v>2.8899999999999974E-2</v>
      </c>
    </row>
    <row r="101" spans="1:6" x14ac:dyDescent="0.2">
      <c r="A101" s="7">
        <v>42156</v>
      </c>
      <c r="B101" s="1">
        <v>21</v>
      </c>
      <c r="C101" s="1">
        <v>1.47</v>
      </c>
      <c r="D101" s="1">
        <v>1.6</v>
      </c>
      <c r="F101" s="1">
        <f t="shared" si="1"/>
        <v>1.690000000000003E-2</v>
      </c>
    </row>
    <row r="102" spans="1:6" x14ac:dyDescent="0.2">
      <c r="A102" s="7">
        <v>42157</v>
      </c>
      <c r="B102" s="1">
        <v>13</v>
      </c>
      <c r="C102" s="1">
        <v>0.93</v>
      </c>
      <c r="D102" s="1">
        <v>0.97</v>
      </c>
      <c r="F102" s="1">
        <f t="shared" si="1"/>
        <v>1.599999999999994E-3</v>
      </c>
    </row>
    <row r="103" spans="1:6" x14ac:dyDescent="0.2">
      <c r="A103" s="7">
        <v>42157</v>
      </c>
      <c r="B103" s="1">
        <v>14</v>
      </c>
      <c r="C103" s="1">
        <v>1.03</v>
      </c>
      <c r="D103" s="1">
        <v>1.1200000000000001</v>
      </c>
      <c r="F103" s="1">
        <f t="shared" si="1"/>
        <v>8.1000000000000152E-3</v>
      </c>
    </row>
    <row r="104" spans="1:6" x14ac:dyDescent="0.2">
      <c r="A104" s="7">
        <v>42157</v>
      </c>
      <c r="B104" s="1">
        <v>15</v>
      </c>
      <c r="C104" s="1">
        <v>1.17</v>
      </c>
      <c r="D104" s="1">
        <v>1.33</v>
      </c>
      <c r="F104" s="1">
        <f t="shared" si="1"/>
        <v>2.5600000000000046E-2</v>
      </c>
    </row>
    <row r="105" spans="1:6" x14ac:dyDescent="0.2">
      <c r="A105" s="7">
        <v>42157</v>
      </c>
      <c r="B105" s="1">
        <v>16</v>
      </c>
      <c r="C105" s="1">
        <v>1.33</v>
      </c>
      <c r="D105" s="1">
        <v>1.56</v>
      </c>
      <c r="F105" s="1">
        <f t="shared" si="1"/>
        <v>5.2899999999999989E-2</v>
      </c>
    </row>
    <row r="106" spans="1:6" x14ac:dyDescent="0.2">
      <c r="A106" s="7">
        <v>42157</v>
      </c>
      <c r="B106" s="1">
        <v>17</v>
      </c>
      <c r="C106" s="1">
        <v>1.52</v>
      </c>
      <c r="D106" s="1">
        <v>1.82</v>
      </c>
      <c r="F106" s="1">
        <f t="shared" si="1"/>
        <v>9.0000000000000024E-2</v>
      </c>
    </row>
    <row r="107" spans="1:6" x14ac:dyDescent="0.2">
      <c r="A107" s="7">
        <v>42157</v>
      </c>
      <c r="B107" s="1">
        <v>18</v>
      </c>
      <c r="C107" s="1">
        <v>1.66</v>
      </c>
      <c r="D107" s="1">
        <v>2.0499999999999998</v>
      </c>
      <c r="F107" s="1">
        <f t="shared" si="1"/>
        <v>0.15209999999999993</v>
      </c>
    </row>
    <row r="108" spans="1:6" x14ac:dyDescent="0.2">
      <c r="A108" s="7">
        <v>42157</v>
      </c>
      <c r="B108" s="1">
        <v>19</v>
      </c>
      <c r="C108" s="1">
        <v>1.69</v>
      </c>
      <c r="D108" s="1">
        <v>2.11</v>
      </c>
      <c r="F108" s="1">
        <f t="shared" si="1"/>
        <v>0.17639999999999995</v>
      </c>
    </row>
    <row r="109" spans="1:6" x14ac:dyDescent="0.2">
      <c r="A109" s="7">
        <v>42157</v>
      </c>
      <c r="B109" s="1">
        <v>20</v>
      </c>
      <c r="C109" s="1">
        <v>1.59</v>
      </c>
      <c r="D109" s="1">
        <v>1.98</v>
      </c>
      <c r="F109" s="1">
        <f t="shared" si="1"/>
        <v>0.15209999999999993</v>
      </c>
    </row>
    <row r="110" spans="1:6" x14ac:dyDescent="0.2">
      <c r="A110" s="7">
        <v>42157</v>
      </c>
      <c r="B110" s="1">
        <v>21</v>
      </c>
      <c r="C110" s="1">
        <v>1.48</v>
      </c>
      <c r="D110" s="1">
        <v>1.76</v>
      </c>
      <c r="F110" s="1">
        <f t="shared" si="1"/>
        <v>7.8400000000000011E-2</v>
      </c>
    </row>
    <row r="111" spans="1:6" x14ac:dyDescent="0.2">
      <c r="A111" s="7">
        <v>42158</v>
      </c>
      <c r="B111" s="1">
        <v>13</v>
      </c>
      <c r="C111" s="1">
        <v>1.01</v>
      </c>
      <c r="D111" s="1">
        <v>0.98</v>
      </c>
      <c r="F111" s="1">
        <f t="shared" si="1"/>
        <v>9.000000000000016E-4</v>
      </c>
    </row>
    <row r="112" spans="1:6" x14ac:dyDescent="0.2">
      <c r="A112" s="7">
        <v>42158</v>
      </c>
      <c r="B112" s="1">
        <v>14</v>
      </c>
      <c r="C112" s="1">
        <v>1.1100000000000001</v>
      </c>
      <c r="D112" s="1">
        <v>1.1299999999999999</v>
      </c>
      <c r="F112" s="1">
        <f t="shared" si="1"/>
        <v>3.9999999999999183E-4</v>
      </c>
    </row>
    <row r="113" spans="1:6" x14ac:dyDescent="0.2">
      <c r="A113" s="7">
        <v>42158</v>
      </c>
      <c r="B113" s="1">
        <v>15</v>
      </c>
      <c r="C113" s="1">
        <v>1.24</v>
      </c>
      <c r="D113" s="1">
        <v>1.3</v>
      </c>
      <c r="F113" s="1">
        <f t="shared" si="1"/>
        <v>3.6000000000000064E-3</v>
      </c>
    </row>
    <row r="114" spans="1:6" x14ac:dyDescent="0.2">
      <c r="A114" s="7">
        <v>42158</v>
      </c>
      <c r="B114" s="1">
        <v>16</v>
      </c>
      <c r="C114" s="1">
        <v>1.41</v>
      </c>
      <c r="D114" s="1">
        <v>1.49</v>
      </c>
      <c r="F114" s="1">
        <f t="shared" si="1"/>
        <v>6.4000000000000116E-3</v>
      </c>
    </row>
    <row r="115" spans="1:6" x14ac:dyDescent="0.2">
      <c r="A115" s="7">
        <v>42158</v>
      </c>
      <c r="B115" s="1">
        <v>17</v>
      </c>
      <c r="C115" s="1">
        <v>1.59</v>
      </c>
      <c r="D115" s="1">
        <v>1.67</v>
      </c>
      <c r="F115" s="1">
        <f t="shared" si="1"/>
        <v>6.399999999999976E-3</v>
      </c>
    </row>
    <row r="116" spans="1:6" x14ac:dyDescent="0.2">
      <c r="A116" s="7">
        <v>42158</v>
      </c>
      <c r="B116" s="1">
        <v>18</v>
      </c>
      <c r="C116" s="1">
        <v>1.74</v>
      </c>
      <c r="D116" s="1">
        <v>1.82</v>
      </c>
      <c r="F116" s="1">
        <f t="shared" si="1"/>
        <v>6.4000000000000116E-3</v>
      </c>
    </row>
    <row r="117" spans="1:6" x14ac:dyDescent="0.2">
      <c r="A117" s="7">
        <v>42158</v>
      </c>
      <c r="B117" s="1">
        <v>19</v>
      </c>
      <c r="C117" s="1">
        <v>1.78</v>
      </c>
      <c r="D117" s="1">
        <v>1.86</v>
      </c>
      <c r="F117" s="1">
        <f t="shared" si="1"/>
        <v>6.4000000000000116E-3</v>
      </c>
    </row>
    <row r="118" spans="1:6" x14ac:dyDescent="0.2">
      <c r="A118" s="7">
        <v>42158</v>
      </c>
      <c r="B118" s="1">
        <v>20</v>
      </c>
      <c r="C118" s="1">
        <v>1.67</v>
      </c>
      <c r="D118" s="1">
        <v>1.72</v>
      </c>
      <c r="F118" s="1">
        <f t="shared" si="1"/>
        <v>2.5000000000000044E-3</v>
      </c>
    </row>
    <row r="119" spans="1:6" x14ac:dyDescent="0.2">
      <c r="A119" s="7">
        <v>42158</v>
      </c>
      <c r="B119" s="1">
        <v>21</v>
      </c>
      <c r="C119" s="1">
        <v>1.56</v>
      </c>
      <c r="D119" s="1">
        <v>1.55</v>
      </c>
      <c r="F119" s="1">
        <f t="shared" si="1"/>
        <v>1.0000000000000018E-4</v>
      </c>
    </row>
    <row r="120" spans="1:6" x14ac:dyDescent="0.2">
      <c r="A120" s="7">
        <v>42159</v>
      </c>
      <c r="B120" s="1">
        <v>13</v>
      </c>
      <c r="C120" s="1">
        <v>0.94</v>
      </c>
      <c r="D120" s="1">
        <v>0.88</v>
      </c>
      <c r="F120" s="1">
        <f t="shared" si="1"/>
        <v>3.599999999999993E-3</v>
      </c>
    </row>
    <row r="121" spans="1:6" x14ac:dyDescent="0.2">
      <c r="A121" s="7">
        <v>42159</v>
      </c>
      <c r="B121" s="1">
        <v>14</v>
      </c>
      <c r="C121" s="1">
        <v>1.05</v>
      </c>
      <c r="D121" s="1">
        <v>1.01</v>
      </c>
      <c r="F121" s="1">
        <f t="shared" si="1"/>
        <v>1.6000000000000029E-3</v>
      </c>
    </row>
    <row r="122" spans="1:6" x14ac:dyDescent="0.2">
      <c r="A122" s="7">
        <v>42159</v>
      </c>
      <c r="B122" s="1">
        <v>15</v>
      </c>
      <c r="C122" s="1">
        <v>1.19</v>
      </c>
      <c r="D122" s="1">
        <v>1.18</v>
      </c>
      <c r="F122" s="1">
        <f t="shared" si="1"/>
        <v>1.0000000000000018E-4</v>
      </c>
    </row>
    <row r="123" spans="1:6" x14ac:dyDescent="0.2">
      <c r="A123" s="7">
        <v>42159</v>
      </c>
      <c r="B123" s="1">
        <v>16</v>
      </c>
      <c r="C123" s="1">
        <v>1.36</v>
      </c>
      <c r="D123" s="1">
        <v>1.4</v>
      </c>
      <c r="F123" s="1">
        <f t="shared" si="1"/>
        <v>1.5999999999999851E-3</v>
      </c>
    </row>
    <row r="124" spans="1:6" x14ac:dyDescent="0.2">
      <c r="A124" s="7">
        <v>42159</v>
      </c>
      <c r="B124" s="1">
        <v>17</v>
      </c>
      <c r="C124" s="1">
        <v>1.55</v>
      </c>
      <c r="D124" s="1">
        <v>1.63</v>
      </c>
      <c r="F124" s="1">
        <f t="shared" si="1"/>
        <v>6.399999999999976E-3</v>
      </c>
    </row>
    <row r="125" spans="1:6" x14ac:dyDescent="0.2">
      <c r="A125" s="7">
        <v>42159</v>
      </c>
      <c r="B125" s="1">
        <v>18</v>
      </c>
      <c r="C125" s="1">
        <v>1.7</v>
      </c>
      <c r="D125" s="1">
        <v>1.81</v>
      </c>
      <c r="F125" s="1">
        <f t="shared" si="1"/>
        <v>1.2100000000000022E-2</v>
      </c>
    </row>
    <row r="126" spans="1:6" x14ac:dyDescent="0.2">
      <c r="A126" s="7">
        <v>42159</v>
      </c>
      <c r="B126" s="1">
        <v>19</v>
      </c>
      <c r="C126" s="1">
        <v>1.74</v>
      </c>
      <c r="D126" s="1">
        <v>1.86</v>
      </c>
      <c r="F126" s="1">
        <f t="shared" si="1"/>
        <v>1.4400000000000026E-2</v>
      </c>
    </row>
    <row r="127" spans="1:6" x14ac:dyDescent="0.2">
      <c r="A127" s="7">
        <v>42159</v>
      </c>
      <c r="B127" s="1">
        <v>20</v>
      </c>
      <c r="C127" s="1">
        <v>1.62</v>
      </c>
      <c r="D127" s="1">
        <v>1.74</v>
      </c>
      <c r="F127" s="1">
        <f t="shared" si="1"/>
        <v>1.4399999999999972E-2</v>
      </c>
    </row>
    <row r="128" spans="1:6" x14ac:dyDescent="0.2">
      <c r="A128" s="7">
        <v>42159</v>
      </c>
      <c r="B128" s="1">
        <v>21</v>
      </c>
      <c r="C128" s="1">
        <v>1.52</v>
      </c>
      <c r="D128" s="1">
        <v>1.56</v>
      </c>
      <c r="F128" s="1">
        <f t="shared" si="1"/>
        <v>1.6000000000000029E-3</v>
      </c>
    </row>
    <row r="129" spans="1:6" x14ac:dyDescent="0.2">
      <c r="A129" s="7">
        <v>42160</v>
      </c>
      <c r="B129" s="1">
        <v>13</v>
      </c>
      <c r="C129" s="1">
        <v>0.87</v>
      </c>
      <c r="D129" s="1">
        <v>0.8</v>
      </c>
      <c r="F129" s="1">
        <f t="shared" si="1"/>
        <v>4.8999999999999929E-3</v>
      </c>
    </row>
    <row r="130" spans="1:6" x14ac:dyDescent="0.2">
      <c r="A130" s="7">
        <v>42160</v>
      </c>
      <c r="B130" s="1">
        <v>14</v>
      </c>
      <c r="C130" s="1">
        <v>0.97</v>
      </c>
      <c r="D130" s="1">
        <v>0.88</v>
      </c>
      <c r="F130" s="1">
        <f t="shared" si="1"/>
        <v>8.0999999999999944E-3</v>
      </c>
    </row>
    <row r="131" spans="1:6" x14ac:dyDescent="0.2">
      <c r="A131" s="7">
        <v>42160</v>
      </c>
      <c r="B131" s="1">
        <v>15</v>
      </c>
      <c r="C131" s="1">
        <v>1.1000000000000001</v>
      </c>
      <c r="D131" s="1">
        <v>1</v>
      </c>
      <c r="F131" s="1">
        <f t="shared" si="1"/>
        <v>1.0000000000000018E-2</v>
      </c>
    </row>
    <row r="132" spans="1:6" x14ac:dyDescent="0.2">
      <c r="A132" s="7">
        <v>42160</v>
      </c>
      <c r="B132" s="1">
        <v>16</v>
      </c>
      <c r="C132" s="1">
        <v>1.28</v>
      </c>
      <c r="D132" s="1">
        <v>1.17</v>
      </c>
      <c r="F132" s="1">
        <f t="shared" ref="F132:F195" si="2">(C132-D132)^2</f>
        <v>1.2100000000000022E-2</v>
      </c>
    </row>
    <row r="133" spans="1:6" x14ac:dyDescent="0.2">
      <c r="A133" s="7">
        <v>42160</v>
      </c>
      <c r="B133" s="1">
        <v>17</v>
      </c>
      <c r="C133" s="1">
        <v>1.48</v>
      </c>
      <c r="D133" s="1">
        <v>1.35</v>
      </c>
      <c r="F133" s="1">
        <f t="shared" si="2"/>
        <v>1.6899999999999971E-2</v>
      </c>
    </row>
    <row r="134" spans="1:6" x14ac:dyDescent="0.2">
      <c r="A134" s="7">
        <v>42160</v>
      </c>
      <c r="B134" s="1">
        <v>18</v>
      </c>
      <c r="C134" s="1">
        <v>1.65</v>
      </c>
      <c r="D134" s="1">
        <v>1.55</v>
      </c>
      <c r="F134" s="1">
        <f t="shared" si="2"/>
        <v>9.9999999999999742E-3</v>
      </c>
    </row>
    <row r="135" spans="1:6" x14ac:dyDescent="0.2">
      <c r="A135" s="7">
        <v>42160</v>
      </c>
      <c r="B135" s="1">
        <v>19</v>
      </c>
      <c r="C135" s="1">
        <v>1.71</v>
      </c>
      <c r="D135" s="1">
        <v>1.64</v>
      </c>
      <c r="F135" s="1">
        <f t="shared" si="2"/>
        <v>4.9000000000000085E-3</v>
      </c>
    </row>
    <row r="136" spans="1:6" x14ac:dyDescent="0.2">
      <c r="A136" s="7">
        <v>42160</v>
      </c>
      <c r="B136" s="1">
        <v>20</v>
      </c>
      <c r="C136" s="1">
        <v>1.6</v>
      </c>
      <c r="D136" s="1">
        <v>1.57</v>
      </c>
      <c r="F136" s="1">
        <f t="shared" si="2"/>
        <v>9.000000000000016E-4</v>
      </c>
    </row>
    <row r="137" spans="1:6" x14ac:dyDescent="0.2">
      <c r="A137" s="7">
        <v>42160</v>
      </c>
      <c r="B137" s="1">
        <v>21</v>
      </c>
      <c r="C137" s="1">
        <v>1.49</v>
      </c>
      <c r="D137" s="1">
        <v>1.45</v>
      </c>
      <c r="F137" s="1">
        <f t="shared" si="2"/>
        <v>1.6000000000000029E-3</v>
      </c>
    </row>
    <row r="138" spans="1:6" x14ac:dyDescent="0.2">
      <c r="A138" s="7">
        <v>42163</v>
      </c>
      <c r="B138" s="1">
        <v>13</v>
      </c>
      <c r="C138" s="1">
        <v>1.37</v>
      </c>
      <c r="D138" s="1">
        <v>1.58</v>
      </c>
      <c r="F138" s="1">
        <f t="shared" si="2"/>
        <v>4.4099999999999986E-2</v>
      </c>
    </row>
    <row r="139" spans="1:6" x14ac:dyDescent="0.2">
      <c r="A139" s="7">
        <v>42163</v>
      </c>
      <c r="B139" s="1">
        <v>14</v>
      </c>
      <c r="C139" s="1">
        <v>1.6</v>
      </c>
      <c r="D139" s="1">
        <v>1.88</v>
      </c>
      <c r="F139" s="1">
        <f t="shared" si="2"/>
        <v>7.8399999999999886E-2</v>
      </c>
    </row>
    <row r="140" spans="1:6" x14ac:dyDescent="0.2">
      <c r="A140" s="7">
        <v>42163</v>
      </c>
      <c r="B140" s="1">
        <v>15</v>
      </c>
      <c r="C140" s="1">
        <v>1.82</v>
      </c>
      <c r="D140" s="1">
        <v>2.19</v>
      </c>
      <c r="F140" s="1">
        <f t="shared" si="2"/>
        <v>0.13689999999999991</v>
      </c>
    </row>
    <row r="141" spans="1:6" x14ac:dyDescent="0.2">
      <c r="A141" s="7">
        <v>42163</v>
      </c>
      <c r="B141" s="1">
        <v>16</v>
      </c>
      <c r="C141" s="1">
        <v>2.04</v>
      </c>
      <c r="D141" s="1">
        <v>2.46</v>
      </c>
      <c r="F141" s="1">
        <f t="shared" si="2"/>
        <v>0.17639999999999995</v>
      </c>
    </row>
    <row r="142" spans="1:6" x14ac:dyDescent="0.2">
      <c r="A142" s="7">
        <v>42163</v>
      </c>
      <c r="B142" s="1">
        <v>17</v>
      </c>
      <c r="C142" s="1">
        <v>2.2000000000000002</v>
      </c>
      <c r="D142" s="1">
        <v>2.67</v>
      </c>
      <c r="F142" s="1">
        <f t="shared" si="2"/>
        <v>0.22089999999999976</v>
      </c>
    </row>
    <row r="143" spans="1:6" x14ac:dyDescent="0.2">
      <c r="A143" s="7">
        <v>42163</v>
      </c>
      <c r="B143" s="1">
        <v>18</v>
      </c>
      <c r="C143" s="1">
        <v>2.31</v>
      </c>
      <c r="D143" s="1">
        <v>2.78</v>
      </c>
      <c r="F143" s="1">
        <f t="shared" si="2"/>
        <v>0.22089999999999976</v>
      </c>
    </row>
    <row r="144" spans="1:6" x14ac:dyDescent="0.2">
      <c r="A144" s="7">
        <v>42163</v>
      </c>
      <c r="B144" s="1">
        <v>19</v>
      </c>
      <c r="C144" s="1">
        <v>2.31</v>
      </c>
      <c r="D144" s="1">
        <v>2.72</v>
      </c>
      <c r="F144" s="1">
        <f t="shared" si="2"/>
        <v>0.16810000000000011</v>
      </c>
    </row>
    <row r="145" spans="1:6" x14ac:dyDescent="0.2">
      <c r="A145" s="7">
        <v>42163</v>
      </c>
      <c r="B145" s="1">
        <v>20</v>
      </c>
      <c r="C145" s="1">
        <v>2.15</v>
      </c>
      <c r="D145" s="1">
        <v>2.4700000000000002</v>
      </c>
      <c r="F145" s="1">
        <f t="shared" si="2"/>
        <v>0.10240000000000019</v>
      </c>
    </row>
    <row r="146" spans="1:6" x14ac:dyDescent="0.2">
      <c r="A146" s="7">
        <v>42163</v>
      </c>
      <c r="B146" s="1">
        <v>21</v>
      </c>
      <c r="C146" s="1">
        <v>1.95</v>
      </c>
      <c r="D146" s="1">
        <v>2.16</v>
      </c>
      <c r="F146" s="1">
        <f t="shared" si="2"/>
        <v>4.4100000000000077E-2</v>
      </c>
    </row>
    <row r="147" spans="1:6" x14ac:dyDescent="0.2">
      <c r="A147" s="7">
        <v>42164</v>
      </c>
      <c r="B147" s="1">
        <v>13</v>
      </c>
      <c r="C147" s="1">
        <v>1.44</v>
      </c>
      <c r="D147" s="1">
        <v>1.0900000000000001</v>
      </c>
      <c r="F147" s="1">
        <f t="shared" si="2"/>
        <v>0.1224999999999999</v>
      </c>
    </row>
    <row r="148" spans="1:6" x14ac:dyDescent="0.2">
      <c r="A148" s="7">
        <v>42164</v>
      </c>
      <c r="B148" s="1">
        <v>14</v>
      </c>
      <c r="C148" s="1">
        <v>1.71</v>
      </c>
      <c r="D148" s="1">
        <v>1.26</v>
      </c>
      <c r="F148" s="1">
        <f t="shared" si="2"/>
        <v>0.20249999999999996</v>
      </c>
    </row>
    <row r="149" spans="1:6" x14ac:dyDescent="0.2">
      <c r="A149" s="7">
        <v>42164</v>
      </c>
      <c r="B149" s="1">
        <v>15</v>
      </c>
      <c r="C149" s="1">
        <v>1.99</v>
      </c>
      <c r="D149" s="1">
        <v>1.49</v>
      </c>
      <c r="F149" s="1">
        <f t="shared" si="2"/>
        <v>0.25</v>
      </c>
    </row>
    <row r="150" spans="1:6" x14ac:dyDescent="0.2">
      <c r="A150" s="7">
        <v>42164</v>
      </c>
      <c r="B150" s="1">
        <v>16</v>
      </c>
      <c r="C150" s="1">
        <v>2.2599999999999998</v>
      </c>
      <c r="D150" s="1">
        <v>1.77</v>
      </c>
      <c r="F150" s="1">
        <f t="shared" si="2"/>
        <v>0.24009999999999979</v>
      </c>
    </row>
    <row r="151" spans="1:6" x14ac:dyDescent="0.2">
      <c r="A151" s="7">
        <v>42164</v>
      </c>
      <c r="B151" s="1">
        <v>17</v>
      </c>
      <c r="C151" s="1">
        <v>2.52</v>
      </c>
      <c r="D151" s="1">
        <v>2.0499999999999998</v>
      </c>
      <c r="F151" s="1">
        <f t="shared" si="2"/>
        <v>0.22090000000000018</v>
      </c>
    </row>
    <row r="152" spans="1:6" x14ac:dyDescent="0.2">
      <c r="A152" s="7">
        <v>42164</v>
      </c>
      <c r="B152" s="1">
        <v>18</v>
      </c>
      <c r="C152" s="1">
        <v>2.71</v>
      </c>
      <c r="D152" s="1">
        <v>2.29</v>
      </c>
      <c r="F152" s="1">
        <f t="shared" si="2"/>
        <v>0.17639999999999995</v>
      </c>
    </row>
    <row r="153" spans="1:6" x14ac:dyDescent="0.2">
      <c r="A153" s="7">
        <v>42164</v>
      </c>
      <c r="B153" s="1">
        <v>19</v>
      </c>
      <c r="C153" s="1">
        <v>2.74</v>
      </c>
      <c r="D153" s="1">
        <v>2.4</v>
      </c>
      <c r="F153" s="1">
        <f t="shared" si="2"/>
        <v>0.1156000000000002</v>
      </c>
    </row>
    <row r="154" spans="1:6" x14ac:dyDescent="0.2">
      <c r="A154" s="7">
        <v>42164</v>
      </c>
      <c r="B154" s="1">
        <v>20</v>
      </c>
      <c r="C154" s="1">
        <v>2.5499999999999998</v>
      </c>
      <c r="D154" s="1">
        <v>2.2799999999999998</v>
      </c>
      <c r="F154" s="1">
        <f t="shared" si="2"/>
        <v>7.2900000000000006E-2</v>
      </c>
    </row>
    <row r="155" spans="1:6" x14ac:dyDescent="0.2">
      <c r="A155" s="7">
        <v>42164</v>
      </c>
      <c r="B155" s="1">
        <v>21</v>
      </c>
      <c r="C155" s="1">
        <v>2.29</v>
      </c>
      <c r="D155" s="1">
        <v>2.0299999999999998</v>
      </c>
      <c r="F155" s="1">
        <f t="shared" si="2"/>
        <v>6.7600000000000118E-2</v>
      </c>
    </row>
    <row r="156" spans="1:6" x14ac:dyDescent="0.2">
      <c r="A156" s="7">
        <v>42165</v>
      </c>
      <c r="B156" s="1">
        <v>13</v>
      </c>
      <c r="C156" s="1">
        <v>1.57</v>
      </c>
      <c r="D156" s="1">
        <v>1.48</v>
      </c>
      <c r="F156" s="1">
        <f t="shared" si="2"/>
        <v>8.1000000000000152E-3</v>
      </c>
    </row>
    <row r="157" spans="1:6" x14ac:dyDescent="0.2">
      <c r="A157" s="7">
        <v>42165</v>
      </c>
      <c r="B157" s="1">
        <v>14</v>
      </c>
      <c r="C157" s="1">
        <v>1.84</v>
      </c>
      <c r="D157" s="1">
        <v>1.66</v>
      </c>
      <c r="F157" s="1">
        <f t="shared" si="2"/>
        <v>3.2400000000000061E-2</v>
      </c>
    </row>
    <row r="158" spans="1:6" x14ac:dyDescent="0.2">
      <c r="A158" s="7">
        <v>42165</v>
      </c>
      <c r="B158" s="1">
        <v>15</v>
      </c>
      <c r="C158" s="1">
        <v>2.12</v>
      </c>
      <c r="D158" s="1">
        <v>1.85</v>
      </c>
      <c r="F158" s="1">
        <f t="shared" si="2"/>
        <v>7.2900000000000006E-2</v>
      </c>
    </row>
    <row r="159" spans="1:6" x14ac:dyDescent="0.2">
      <c r="A159" s="7">
        <v>42165</v>
      </c>
      <c r="B159" s="1">
        <v>16</v>
      </c>
      <c r="C159" s="1">
        <v>2.42</v>
      </c>
      <c r="D159" s="1">
        <v>2.04</v>
      </c>
      <c r="F159" s="1">
        <f t="shared" si="2"/>
        <v>0.14439999999999992</v>
      </c>
    </row>
    <row r="160" spans="1:6" x14ac:dyDescent="0.2">
      <c r="A160" s="7">
        <v>42165</v>
      </c>
      <c r="B160" s="1">
        <v>17</v>
      </c>
      <c r="C160" s="1">
        <v>2.7</v>
      </c>
      <c r="D160" s="1">
        <v>2.2200000000000002</v>
      </c>
      <c r="F160" s="1">
        <f t="shared" si="2"/>
        <v>0.23039999999999999</v>
      </c>
    </row>
    <row r="161" spans="1:6" x14ac:dyDescent="0.2">
      <c r="A161" s="7">
        <v>42165</v>
      </c>
      <c r="B161" s="1">
        <v>18</v>
      </c>
      <c r="C161" s="1">
        <v>2.89</v>
      </c>
      <c r="D161" s="1">
        <v>2.27</v>
      </c>
      <c r="F161" s="1">
        <f t="shared" si="2"/>
        <v>0.38440000000000013</v>
      </c>
    </row>
    <row r="162" spans="1:6" x14ac:dyDescent="0.2">
      <c r="A162" s="7">
        <v>42165</v>
      </c>
      <c r="B162" s="1">
        <v>19</v>
      </c>
      <c r="C162" s="1">
        <v>2.93</v>
      </c>
      <c r="D162" s="1">
        <v>2.1800000000000002</v>
      </c>
      <c r="F162" s="1">
        <f t="shared" si="2"/>
        <v>0.5625</v>
      </c>
    </row>
    <row r="163" spans="1:6" x14ac:dyDescent="0.2">
      <c r="A163" s="7">
        <v>42165</v>
      </c>
      <c r="B163" s="1">
        <v>20</v>
      </c>
      <c r="C163" s="1">
        <v>2.75</v>
      </c>
      <c r="D163" s="1">
        <v>1.97</v>
      </c>
      <c r="F163" s="1">
        <f t="shared" si="2"/>
        <v>0.60840000000000005</v>
      </c>
    </row>
    <row r="164" spans="1:6" x14ac:dyDescent="0.2">
      <c r="A164" s="7">
        <v>42165</v>
      </c>
      <c r="B164" s="1">
        <v>21</v>
      </c>
      <c r="C164" s="1">
        <v>2.48</v>
      </c>
      <c r="D164" s="1">
        <v>1.79</v>
      </c>
      <c r="F164" s="1">
        <f t="shared" si="2"/>
        <v>0.47609999999999991</v>
      </c>
    </row>
    <row r="165" spans="1:6" x14ac:dyDescent="0.2">
      <c r="A165" s="7">
        <v>42166</v>
      </c>
      <c r="B165" s="1">
        <v>13</v>
      </c>
      <c r="C165" s="1">
        <v>0.91</v>
      </c>
      <c r="D165" s="1">
        <v>1.39</v>
      </c>
      <c r="F165" s="1">
        <f t="shared" si="2"/>
        <v>0.23039999999999988</v>
      </c>
    </row>
    <row r="166" spans="1:6" x14ac:dyDescent="0.2">
      <c r="A166" s="7">
        <v>42166</v>
      </c>
      <c r="B166" s="1">
        <v>14</v>
      </c>
      <c r="C166" s="1">
        <v>0.95</v>
      </c>
      <c r="D166" s="1">
        <v>1.61</v>
      </c>
      <c r="F166" s="1">
        <f t="shared" si="2"/>
        <v>0.43560000000000021</v>
      </c>
    </row>
    <row r="167" spans="1:6" x14ac:dyDescent="0.2">
      <c r="A167" s="7">
        <v>42166</v>
      </c>
      <c r="B167" s="1">
        <v>15</v>
      </c>
      <c r="C167" s="1">
        <v>0.99</v>
      </c>
      <c r="D167" s="1">
        <v>1.86</v>
      </c>
      <c r="F167" s="1">
        <f t="shared" si="2"/>
        <v>0.75690000000000024</v>
      </c>
    </row>
    <row r="168" spans="1:6" x14ac:dyDescent="0.2">
      <c r="A168" s="7">
        <v>42166</v>
      </c>
      <c r="B168" s="1">
        <v>16</v>
      </c>
      <c r="C168" s="1">
        <v>1.05</v>
      </c>
      <c r="D168" s="1">
        <v>2.14</v>
      </c>
      <c r="F168" s="1">
        <f t="shared" si="2"/>
        <v>1.1881000000000002</v>
      </c>
    </row>
    <row r="169" spans="1:6" x14ac:dyDescent="0.2">
      <c r="A169" s="7">
        <v>42166</v>
      </c>
      <c r="B169" s="1">
        <v>17</v>
      </c>
      <c r="C169" s="1">
        <v>1.1499999999999999</v>
      </c>
      <c r="D169" s="1">
        <v>2.36</v>
      </c>
      <c r="F169" s="1">
        <f t="shared" si="2"/>
        <v>1.4641</v>
      </c>
    </row>
    <row r="170" spans="1:6" x14ac:dyDescent="0.2">
      <c r="A170" s="7">
        <v>42166</v>
      </c>
      <c r="B170" s="1">
        <v>18</v>
      </c>
      <c r="C170" s="1">
        <v>1.29</v>
      </c>
      <c r="D170" s="1">
        <v>2.5099999999999998</v>
      </c>
      <c r="F170" s="1">
        <f t="shared" si="2"/>
        <v>1.4883999999999995</v>
      </c>
    </row>
    <row r="171" spans="1:6" x14ac:dyDescent="0.2">
      <c r="A171" s="7">
        <v>42166</v>
      </c>
      <c r="B171" s="1">
        <v>19</v>
      </c>
      <c r="C171" s="1">
        <v>1.36</v>
      </c>
      <c r="D171" s="1">
        <v>2.4700000000000002</v>
      </c>
      <c r="F171" s="1">
        <f t="shared" si="2"/>
        <v>1.2321000000000002</v>
      </c>
    </row>
    <row r="172" spans="1:6" x14ac:dyDescent="0.2">
      <c r="A172" s="7">
        <v>42166</v>
      </c>
      <c r="B172" s="1">
        <v>20</v>
      </c>
      <c r="C172" s="1">
        <v>1.35</v>
      </c>
      <c r="D172" s="1">
        <v>2.2799999999999998</v>
      </c>
      <c r="F172" s="1">
        <f t="shared" si="2"/>
        <v>0.86489999999999945</v>
      </c>
    </row>
    <row r="173" spans="1:6" x14ac:dyDescent="0.2">
      <c r="A173" s="7">
        <v>42166</v>
      </c>
      <c r="B173" s="1">
        <v>21</v>
      </c>
      <c r="C173" s="1">
        <v>1.36</v>
      </c>
      <c r="D173" s="1">
        <v>2</v>
      </c>
      <c r="F173" s="1">
        <f t="shared" si="2"/>
        <v>0.40959999999999985</v>
      </c>
    </row>
    <row r="174" spans="1:6" x14ac:dyDescent="0.2">
      <c r="A174" s="7">
        <v>42167</v>
      </c>
      <c r="B174" s="1">
        <v>13</v>
      </c>
      <c r="C174" s="1">
        <v>0.93</v>
      </c>
      <c r="D174" s="1">
        <v>1.03</v>
      </c>
      <c r="F174" s="1">
        <f t="shared" si="2"/>
        <v>9.999999999999995E-3</v>
      </c>
    </row>
    <row r="175" spans="1:6" x14ac:dyDescent="0.2">
      <c r="A175" s="7">
        <v>42167</v>
      </c>
      <c r="B175" s="1">
        <v>14</v>
      </c>
      <c r="C175" s="1">
        <v>1.02</v>
      </c>
      <c r="D175" s="1">
        <v>1.1599999999999999</v>
      </c>
      <c r="F175" s="1">
        <f t="shared" si="2"/>
        <v>1.9599999999999972E-2</v>
      </c>
    </row>
    <row r="176" spans="1:6" x14ac:dyDescent="0.2">
      <c r="A176" s="7">
        <v>42167</v>
      </c>
      <c r="B176" s="1">
        <v>15</v>
      </c>
      <c r="C176" s="1">
        <v>1.1299999999999999</v>
      </c>
      <c r="D176" s="1">
        <v>1.32</v>
      </c>
      <c r="F176" s="1">
        <f t="shared" si="2"/>
        <v>3.6100000000000063E-2</v>
      </c>
    </row>
    <row r="177" spans="1:6" x14ac:dyDescent="0.2">
      <c r="A177" s="7">
        <v>42167</v>
      </c>
      <c r="B177" s="1">
        <v>16</v>
      </c>
      <c r="C177" s="1">
        <v>1.26</v>
      </c>
      <c r="D177" s="1">
        <v>1.51</v>
      </c>
      <c r="F177" s="1">
        <f t="shared" si="2"/>
        <v>6.25E-2</v>
      </c>
    </row>
    <row r="178" spans="1:6" x14ac:dyDescent="0.2">
      <c r="A178" s="7">
        <v>42167</v>
      </c>
      <c r="B178" s="1">
        <v>17</v>
      </c>
      <c r="C178" s="1">
        <v>1.4</v>
      </c>
      <c r="D178" s="1">
        <v>1.7</v>
      </c>
      <c r="F178" s="1">
        <f t="shared" si="2"/>
        <v>9.0000000000000024E-2</v>
      </c>
    </row>
    <row r="179" spans="1:6" x14ac:dyDescent="0.2">
      <c r="A179" s="7">
        <v>42167</v>
      </c>
      <c r="B179" s="1">
        <v>18</v>
      </c>
      <c r="C179" s="1">
        <v>1.52</v>
      </c>
      <c r="D179" s="1">
        <v>1.87</v>
      </c>
      <c r="F179" s="1">
        <f t="shared" si="2"/>
        <v>0.12250000000000007</v>
      </c>
    </row>
    <row r="180" spans="1:6" x14ac:dyDescent="0.2">
      <c r="A180" s="7">
        <v>42167</v>
      </c>
      <c r="B180" s="1">
        <v>19</v>
      </c>
      <c r="C180" s="1">
        <v>1.55</v>
      </c>
      <c r="D180" s="1">
        <v>1.9</v>
      </c>
      <c r="F180" s="1">
        <f t="shared" si="2"/>
        <v>0.1224999999999999</v>
      </c>
    </row>
    <row r="181" spans="1:6" x14ac:dyDescent="0.2">
      <c r="A181" s="7">
        <v>42167</v>
      </c>
      <c r="B181" s="1">
        <v>20</v>
      </c>
      <c r="C181" s="1">
        <v>1.48</v>
      </c>
      <c r="D181" s="1">
        <v>1.77</v>
      </c>
      <c r="F181" s="1">
        <f t="shared" si="2"/>
        <v>8.4100000000000022E-2</v>
      </c>
    </row>
    <row r="182" spans="1:6" x14ac:dyDescent="0.2">
      <c r="A182" s="7">
        <v>42167</v>
      </c>
      <c r="B182" s="1">
        <v>21</v>
      </c>
      <c r="C182" s="1">
        <v>1.46</v>
      </c>
      <c r="D182" s="1">
        <v>1.61</v>
      </c>
      <c r="F182" s="1">
        <f t="shared" si="2"/>
        <v>2.2500000000000041E-2</v>
      </c>
    </row>
    <row r="183" spans="1:6" x14ac:dyDescent="0.2">
      <c r="A183" s="7">
        <v>42170</v>
      </c>
      <c r="B183" s="1">
        <v>13</v>
      </c>
      <c r="C183" s="1">
        <v>1.19</v>
      </c>
      <c r="D183" s="1">
        <v>0.73</v>
      </c>
      <c r="F183" s="1">
        <f t="shared" si="2"/>
        <v>0.21159999999999995</v>
      </c>
    </row>
    <row r="184" spans="1:6" x14ac:dyDescent="0.2">
      <c r="A184" s="7">
        <v>42170</v>
      </c>
      <c r="B184" s="1">
        <v>14</v>
      </c>
      <c r="C184" s="1">
        <v>1.38</v>
      </c>
      <c r="D184" s="1">
        <v>0.74</v>
      </c>
      <c r="F184" s="1">
        <f t="shared" si="2"/>
        <v>0.40959999999999985</v>
      </c>
    </row>
    <row r="185" spans="1:6" x14ac:dyDescent="0.2">
      <c r="A185" s="7">
        <v>42170</v>
      </c>
      <c r="B185" s="1">
        <v>15</v>
      </c>
      <c r="C185" s="1">
        <v>1.6</v>
      </c>
      <c r="D185" s="1">
        <v>0.78</v>
      </c>
      <c r="F185" s="1">
        <f t="shared" si="2"/>
        <v>0.67240000000000011</v>
      </c>
    </row>
    <row r="186" spans="1:6" x14ac:dyDescent="0.2">
      <c r="A186" s="7">
        <v>42170</v>
      </c>
      <c r="B186" s="1">
        <v>16</v>
      </c>
      <c r="C186" s="1">
        <v>1.84</v>
      </c>
      <c r="D186" s="1">
        <v>0.85</v>
      </c>
      <c r="F186" s="1">
        <f t="shared" si="2"/>
        <v>0.98010000000000019</v>
      </c>
    </row>
    <row r="187" spans="1:6" x14ac:dyDescent="0.2">
      <c r="A187" s="7">
        <v>42170</v>
      </c>
      <c r="B187" s="1">
        <v>17</v>
      </c>
      <c r="C187" s="1">
        <v>2.06</v>
      </c>
      <c r="D187" s="1">
        <v>0.95</v>
      </c>
      <c r="F187" s="1">
        <f t="shared" si="2"/>
        <v>1.2321000000000002</v>
      </c>
    </row>
    <row r="188" spans="1:6" x14ac:dyDescent="0.2">
      <c r="A188" s="7">
        <v>42170</v>
      </c>
      <c r="B188" s="1">
        <v>18</v>
      </c>
      <c r="C188" s="1">
        <v>2.2000000000000002</v>
      </c>
      <c r="D188" s="1">
        <v>1.05</v>
      </c>
      <c r="F188" s="1">
        <f t="shared" si="2"/>
        <v>1.3225000000000002</v>
      </c>
    </row>
    <row r="189" spans="1:6" x14ac:dyDescent="0.2">
      <c r="A189" s="7">
        <v>42170</v>
      </c>
      <c r="B189" s="1">
        <v>19</v>
      </c>
      <c r="C189" s="1">
        <v>2.2000000000000002</v>
      </c>
      <c r="D189" s="1">
        <v>1.1100000000000001</v>
      </c>
      <c r="F189" s="1">
        <f t="shared" si="2"/>
        <v>1.1881000000000002</v>
      </c>
    </row>
    <row r="190" spans="1:6" x14ac:dyDescent="0.2">
      <c r="A190" s="7">
        <v>42170</v>
      </c>
      <c r="B190" s="1">
        <v>20</v>
      </c>
      <c r="C190" s="1">
        <v>2.02</v>
      </c>
      <c r="D190" s="1">
        <v>1.1000000000000001</v>
      </c>
      <c r="F190" s="1">
        <f t="shared" si="2"/>
        <v>0.84639999999999982</v>
      </c>
    </row>
    <row r="191" spans="1:6" x14ac:dyDescent="0.2">
      <c r="A191" s="7">
        <v>42170</v>
      </c>
      <c r="B191" s="1">
        <v>21</v>
      </c>
      <c r="C191" s="1">
        <v>1.83</v>
      </c>
      <c r="D191" s="1">
        <v>1.1100000000000001</v>
      </c>
      <c r="F191" s="1">
        <f t="shared" si="2"/>
        <v>0.51839999999999997</v>
      </c>
    </row>
    <row r="192" spans="1:6" x14ac:dyDescent="0.2">
      <c r="A192" s="7">
        <v>42171</v>
      </c>
      <c r="B192" s="1">
        <v>13</v>
      </c>
      <c r="C192" s="1">
        <v>1.03</v>
      </c>
      <c r="D192" s="1">
        <v>0.74</v>
      </c>
      <c r="F192" s="1">
        <f t="shared" si="2"/>
        <v>8.4100000000000022E-2</v>
      </c>
    </row>
    <row r="193" spans="1:6" x14ac:dyDescent="0.2">
      <c r="A193" s="7">
        <v>42171</v>
      </c>
      <c r="B193" s="1">
        <v>14</v>
      </c>
      <c r="C193" s="1">
        <v>1.18</v>
      </c>
      <c r="D193" s="1">
        <v>0.74</v>
      </c>
      <c r="F193" s="1">
        <f t="shared" si="2"/>
        <v>0.19359999999999997</v>
      </c>
    </row>
    <row r="194" spans="1:6" x14ac:dyDescent="0.2">
      <c r="A194" s="7">
        <v>42171</v>
      </c>
      <c r="B194" s="1">
        <v>15</v>
      </c>
      <c r="C194" s="1">
        <v>1.38</v>
      </c>
      <c r="D194" s="1">
        <v>0.77</v>
      </c>
      <c r="F194" s="1">
        <f t="shared" si="2"/>
        <v>0.37209999999999988</v>
      </c>
    </row>
    <row r="195" spans="1:6" x14ac:dyDescent="0.2">
      <c r="A195" s="7">
        <v>42171</v>
      </c>
      <c r="B195" s="1">
        <v>16</v>
      </c>
      <c r="C195" s="1">
        <v>1.63</v>
      </c>
      <c r="D195" s="1">
        <v>0.85</v>
      </c>
      <c r="F195" s="1">
        <f t="shared" si="2"/>
        <v>0.60839999999999983</v>
      </c>
    </row>
    <row r="196" spans="1:6" x14ac:dyDescent="0.2">
      <c r="A196" s="7">
        <v>42171</v>
      </c>
      <c r="B196" s="1">
        <v>17</v>
      </c>
      <c r="C196" s="1">
        <v>1.9</v>
      </c>
      <c r="D196" s="1">
        <v>0.95</v>
      </c>
      <c r="F196" s="1">
        <f t="shared" ref="F196:F259" si="3">(C196-D196)^2</f>
        <v>0.90249999999999997</v>
      </c>
    </row>
    <row r="197" spans="1:6" x14ac:dyDescent="0.2">
      <c r="A197" s="7">
        <v>42171</v>
      </c>
      <c r="B197" s="1">
        <v>18</v>
      </c>
      <c r="C197" s="1">
        <v>2.09</v>
      </c>
      <c r="D197" s="1">
        <v>1.07</v>
      </c>
      <c r="F197" s="1">
        <f t="shared" si="3"/>
        <v>1.0403999999999995</v>
      </c>
    </row>
    <row r="198" spans="1:6" x14ac:dyDescent="0.2">
      <c r="A198" s="7">
        <v>42171</v>
      </c>
      <c r="B198" s="1">
        <v>19</v>
      </c>
      <c r="C198" s="1">
        <v>2.13</v>
      </c>
      <c r="D198" s="1">
        <v>1.1200000000000001</v>
      </c>
      <c r="F198" s="1">
        <f t="shared" si="3"/>
        <v>1.0200999999999996</v>
      </c>
    </row>
    <row r="199" spans="1:6" x14ac:dyDescent="0.2">
      <c r="A199" s="7">
        <v>42171</v>
      </c>
      <c r="B199" s="1">
        <v>20</v>
      </c>
      <c r="C199" s="1">
        <v>1.99</v>
      </c>
      <c r="D199" s="1">
        <v>1.1000000000000001</v>
      </c>
      <c r="F199" s="1">
        <f t="shared" si="3"/>
        <v>0.7920999999999998</v>
      </c>
    </row>
    <row r="200" spans="1:6" x14ac:dyDescent="0.2">
      <c r="A200" s="7">
        <v>42171</v>
      </c>
      <c r="B200" s="1">
        <v>21</v>
      </c>
      <c r="C200" s="1">
        <v>1.85</v>
      </c>
      <c r="D200" s="1">
        <v>1.1000000000000001</v>
      </c>
      <c r="F200" s="1">
        <f t="shared" si="3"/>
        <v>0.5625</v>
      </c>
    </row>
    <row r="201" spans="1:6" x14ac:dyDescent="0.2">
      <c r="A201" s="7">
        <v>42172</v>
      </c>
      <c r="B201" s="1">
        <v>13</v>
      </c>
      <c r="C201" s="1">
        <v>1.01</v>
      </c>
      <c r="D201" s="1">
        <v>0.92</v>
      </c>
      <c r="F201" s="1">
        <f t="shared" si="3"/>
        <v>8.0999999999999944E-3</v>
      </c>
    </row>
    <row r="202" spans="1:6" x14ac:dyDescent="0.2">
      <c r="A202" s="7">
        <v>42172</v>
      </c>
      <c r="B202" s="1">
        <v>14</v>
      </c>
      <c r="C202" s="1">
        <v>1.1299999999999999</v>
      </c>
      <c r="D202" s="1">
        <v>1.04</v>
      </c>
      <c r="F202" s="1">
        <f t="shared" si="3"/>
        <v>8.0999999999999753E-3</v>
      </c>
    </row>
    <row r="203" spans="1:6" x14ac:dyDescent="0.2">
      <c r="A203" s="7">
        <v>42172</v>
      </c>
      <c r="B203" s="1">
        <v>15</v>
      </c>
      <c r="C203" s="1">
        <v>1.29</v>
      </c>
      <c r="D203" s="1">
        <v>1.23</v>
      </c>
      <c r="F203" s="1">
        <f t="shared" si="3"/>
        <v>3.6000000000000064E-3</v>
      </c>
    </row>
    <row r="204" spans="1:6" x14ac:dyDescent="0.2">
      <c r="A204" s="7">
        <v>42172</v>
      </c>
      <c r="B204" s="1">
        <v>16</v>
      </c>
      <c r="C204" s="1">
        <v>1.47</v>
      </c>
      <c r="D204" s="1">
        <v>1.43</v>
      </c>
      <c r="F204" s="1">
        <f t="shared" si="3"/>
        <v>1.6000000000000029E-3</v>
      </c>
    </row>
    <row r="205" spans="1:6" x14ac:dyDescent="0.2">
      <c r="A205" s="7">
        <v>42172</v>
      </c>
      <c r="B205" s="1">
        <v>17</v>
      </c>
      <c r="C205" s="1">
        <v>1.65</v>
      </c>
      <c r="D205" s="1">
        <v>1.61</v>
      </c>
      <c r="F205" s="1">
        <f t="shared" si="3"/>
        <v>1.5999999999999851E-3</v>
      </c>
    </row>
    <row r="206" spans="1:6" x14ac:dyDescent="0.2">
      <c r="A206" s="7">
        <v>42172</v>
      </c>
      <c r="B206" s="1">
        <v>18</v>
      </c>
      <c r="C206" s="1">
        <v>1.76</v>
      </c>
      <c r="D206" s="1">
        <v>1.76</v>
      </c>
      <c r="F206" s="1">
        <f t="shared" si="3"/>
        <v>0</v>
      </c>
    </row>
    <row r="207" spans="1:6" x14ac:dyDescent="0.2">
      <c r="A207" s="7">
        <v>42172</v>
      </c>
      <c r="B207" s="1">
        <v>19</v>
      </c>
      <c r="C207" s="1">
        <v>1.75</v>
      </c>
      <c r="D207" s="1">
        <v>1.77</v>
      </c>
      <c r="F207" s="1">
        <f t="shared" si="3"/>
        <v>4.0000000000000072E-4</v>
      </c>
    </row>
    <row r="208" spans="1:6" x14ac:dyDescent="0.2">
      <c r="A208" s="7">
        <v>42172</v>
      </c>
      <c r="B208" s="1">
        <v>20</v>
      </c>
      <c r="C208" s="1">
        <v>1.63</v>
      </c>
      <c r="D208" s="1">
        <v>1.65</v>
      </c>
      <c r="F208" s="1">
        <f t="shared" si="3"/>
        <v>4.0000000000000072E-4</v>
      </c>
    </row>
    <row r="209" spans="1:6" x14ac:dyDescent="0.2">
      <c r="A209" s="7">
        <v>42172</v>
      </c>
      <c r="B209" s="1">
        <v>21</v>
      </c>
      <c r="C209" s="1">
        <v>1.58</v>
      </c>
      <c r="D209" s="1">
        <v>1.54</v>
      </c>
      <c r="F209" s="1">
        <f t="shared" si="3"/>
        <v>1.6000000000000029E-3</v>
      </c>
    </row>
    <row r="210" spans="1:6" x14ac:dyDescent="0.2">
      <c r="A210" s="7">
        <v>42173</v>
      </c>
      <c r="B210" s="1">
        <v>13</v>
      </c>
      <c r="C210" s="1">
        <v>0.9</v>
      </c>
      <c r="D210" s="1">
        <v>0.9</v>
      </c>
      <c r="F210" s="1">
        <f t="shared" si="3"/>
        <v>0</v>
      </c>
    </row>
    <row r="211" spans="1:6" x14ac:dyDescent="0.2">
      <c r="A211" s="7">
        <v>42173</v>
      </c>
      <c r="B211" s="1">
        <v>14</v>
      </c>
      <c r="C211" s="1">
        <v>1.01</v>
      </c>
      <c r="D211" s="1">
        <v>1.01</v>
      </c>
      <c r="F211" s="1">
        <f t="shared" si="3"/>
        <v>0</v>
      </c>
    </row>
    <row r="212" spans="1:6" x14ac:dyDescent="0.2">
      <c r="A212" s="7">
        <v>42173</v>
      </c>
      <c r="B212" s="1">
        <v>15</v>
      </c>
      <c r="C212" s="1">
        <v>1.1599999999999999</v>
      </c>
      <c r="D212" s="1">
        <v>1.17</v>
      </c>
      <c r="F212" s="1">
        <f t="shared" si="3"/>
        <v>1.0000000000000018E-4</v>
      </c>
    </row>
    <row r="213" spans="1:6" x14ac:dyDescent="0.2">
      <c r="A213" s="7">
        <v>42173</v>
      </c>
      <c r="B213" s="1">
        <v>16</v>
      </c>
      <c r="C213" s="1">
        <v>1.34</v>
      </c>
      <c r="D213" s="1">
        <v>1.34</v>
      </c>
      <c r="F213" s="1">
        <f t="shared" si="3"/>
        <v>0</v>
      </c>
    </row>
    <row r="214" spans="1:6" x14ac:dyDescent="0.2">
      <c r="A214" s="7">
        <v>42173</v>
      </c>
      <c r="B214" s="1">
        <v>17</v>
      </c>
      <c r="C214" s="1">
        <v>1.54</v>
      </c>
      <c r="D214" s="1">
        <v>1.54</v>
      </c>
      <c r="F214" s="1">
        <f t="shared" si="3"/>
        <v>0</v>
      </c>
    </row>
    <row r="215" spans="1:6" x14ac:dyDescent="0.2">
      <c r="A215" s="7">
        <v>42173</v>
      </c>
      <c r="B215" s="1">
        <v>18</v>
      </c>
      <c r="C215" s="1">
        <v>1.71</v>
      </c>
      <c r="D215" s="1">
        <v>1.68</v>
      </c>
      <c r="F215" s="1">
        <f t="shared" si="3"/>
        <v>9.000000000000016E-4</v>
      </c>
    </row>
    <row r="216" spans="1:6" x14ac:dyDescent="0.2">
      <c r="A216" s="7">
        <v>42173</v>
      </c>
      <c r="B216" s="1">
        <v>19</v>
      </c>
      <c r="C216" s="1">
        <v>1.76</v>
      </c>
      <c r="D216" s="1">
        <v>1.7</v>
      </c>
      <c r="F216" s="1">
        <f t="shared" si="3"/>
        <v>3.6000000000000064E-3</v>
      </c>
    </row>
    <row r="217" spans="1:6" x14ac:dyDescent="0.2">
      <c r="A217" s="7">
        <v>42173</v>
      </c>
      <c r="B217" s="1">
        <v>20</v>
      </c>
      <c r="C217" s="1">
        <v>1.65</v>
      </c>
      <c r="D217" s="1">
        <v>1.59</v>
      </c>
      <c r="F217" s="1">
        <f t="shared" si="3"/>
        <v>3.59999999999998E-3</v>
      </c>
    </row>
    <row r="218" spans="1:6" x14ac:dyDescent="0.2">
      <c r="A218" s="7">
        <v>42173</v>
      </c>
      <c r="B218" s="1">
        <v>21</v>
      </c>
      <c r="C218" s="1">
        <v>1.58</v>
      </c>
      <c r="D218" s="1">
        <v>1.45</v>
      </c>
      <c r="F218" s="1">
        <f t="shared" si="3"/>
        <v>1.690000000000003E-2</v>
      </c>
    </row>
    <row r="219" spans="1:6" x14ac:dyDescent="0.2">
      <c r="A219" s="7">
        <v>42174</v>
      </c>
      <c r="B219" s="1">
        <v>13</v>
      </c>
      <c r="C219" s="1">
        <v>0.99</v>
      </c>
      <c r="D219" s="1">
        <v>0.9</v>
      </c>
      <c r="F219" s="1">
        <f t="shared" si="3"/>
        <v>8.0999999999999944E-3</v>
      </c>
    </row>
    <row r="220" spans="1:6" x14ac:dyDescent="0.2">
      <c r="A220" s="7">
        <v>42174</v>
      </c>
      <c r="B220" s="1">
        <v>14</v>
      </c>
      <c r="C220" s="1">
        <v>1.1399999999999999</v>
      </c>
      <c r="D220" s="1">
        <v>1.05</v>
      </c>
      <c r="F220" s="1">
        <f t="shared" si="3"/>
        <v>8.0999999999999753E-3</v>
      </c>
    </row>
    <row r="221" spans="1:6" x14ac:dyDescent="0.2">
      <c r="A221" s="7">
        <v>42174</v>
      </c>
      <c r="B221" s="1">
        <v>15</v>
      </c>
      <c r="C221" s="1">
        <v>1.32</v>
      </c>
      <c r="D221" s="1">
        <v>1.26</v>
      </c>
      <c r="F221" s="1">
        <f t="shared" si="3"/>
        <v>3.6000000000000064E-3</v>
      </c>
    </row>
    <row r="222" spans="1:6" x14ac:dyDescent="0.2">
      <c r="A222" s="7">
        <v>42174</v>
      </c>
      <c r="B222" s="1">
        <v>16</v>
      </c>
      <c r="C222" s="1">
        <v>1.54</v>
      </c>
      <c r="D222" s="1">
        <v>1.51</v>
      </c>
      <c r="F222" s="1">
        <f t="shared" si="3"/>
        <v>9.000000000000016E-4</v>
      </c>
    </row>
    <row r="223" spans="1:6" x14ac:dyDescent="0.2">
      <c r="A223" s="7">
        <v>42174</v>
      </c>
      <c r="B223" s="1">
        <v>17</v>
      </c>
      <c r="C223" s="1">
        <v>1.77</v>
      </c>
      <c r="D223" s="1">
        <v>1.76</v>
      </c>
      <c r="F223" s="1">
        <f t="shared" si="3"/>
        <v>1.0000000000000018E-4</v>
      </c>
    </row>
    <row r="224" spans="1:6" x14ac:dyDescent="0.2">
      <c r="A224" s="7">
        <v>42174</v>
      </c>
      <c r="B224" s="1">
        <v>18</v>
      </c>
      <c r="C224" s="1">
        <v>1.93</v>
      </c>
      <c r="D224" s="1">
        <v>1.98</v>
      </c>
      <c r="F224" s="1">
        <f t="shared" si="3"/>
        <v>2.5000000000000044E-3</v>
      </c>
    </row>
    <row r="225" spans="1:6" x14ac:dyDescent="0.2">
      <c r="A225" s="7">
        <v>42174</v>
      </c>
      <c r="B225" s="1">
        <v>19</v>
      </c>
      <c r="C225" s="1">
        <v>1.95</v>
      </c>
      <c r="D225" s="1">
        <v>2.06</v>
      </c>
      <c r="F225" s="1">
        <f t="shared" si="3"/>
        <v>1.2100000000000022E-2</v>
      </c>
    </row>
    <row r="226" spans="1:6" x14ac:dyDescent="0.2">
      <c r="A226" s="7">
        <v>42174</v>
      </c>
      <c r="B226" s="1">
        <v>20</v>
      </c>
      <c r="C226" s="1">
        <v>1.81</v>
      </c>
      <c r="D226" s="1">
        <v>1.93</v>
      </c>
      <c r="F226" s="1">
        <f t="shared" si="3"/>
        <v>1.4399999999999972E-2</v>
      </c>
    </row>
    <row r="227" spans="1:6" x14ac:dyDescent="0.2">
      <c r="A227" s="7">
        <v>42174</v>
      </c>
      <c r="B227" s="1">
        <v>21</v>
      </c>
      <c r="C227" s="1">
        <v>1.69</v>
      </c>
      <c r="D227" s="1">
        <v>1.73</v>
      </c>
      <c r="F227" s="1">
        <f t="shared" si="3"/>
        <v>1.6000000000000029E-3</v>
      </c>
    </row>
    <row r="228" spans="1:6" x14ac:dyDescent="0.2">
      <c r="A228" s="7">
        <v>42177</v>
      </c>
      <c r="B228" s="1">
        <v>13</v>
      </c>
      <c r="C228" s="1">
        <v>0.83</v>
      </c>
      <c r="D228" s="1">
        <v>1.78</v>
      </c>
      <c r="F228" s="1">
        <f t="shared" si="3"/>
        <v>0.90250000000000008</v>
      </c>
    </row>
    <row r="229" spans="1:6" x14ac:dyDescent="0.2">
      <c r="A229" s="7">
        <v>42177</v>
      </c>
      <c r="B229" s="1">
        <v>14</v>
      </c>
      <c r="C229" s="1">
        <v>0.9</v>
      </c>
      <c r="D229" s="1">
        <v>2.0299999999999998</v>
      </c>
      <c r="F229" s="1">
        <f t="shared" si="3"/>
        <v>1.2768999999999997</v>
      </c>
    </row>
    <row r="230" spans="1:6" x14ac:dyDescent="0.2">
      <c r="A230" s="7">
        <v>42177</v>
      </c>
      <c r="B230" s="1">
        <v>15</v>
      </c>
      <c r="C230" s="1">
        <v>1.02</v>
      </c>
      <c r="D230" s="1">
        <v>2.2599999999999998</v>
      </c>
      <c r="F230" s="1">
        <f t="shared" si="3"/>
        <v>1.5375999999999994</v>
      </c>
    </row>
    <row r="231" spans="1:6" x14ac:dyDescent="0.2">
      <c r="A231" s="7">
        <v>42177</v>
      </c>
      <c r="B231" s="1">
        <v>16</v>
      </c>
      <c r="C231" s="1">
        <v>1.2</v>
      </c>
      <c r="D231" s="1">
        <v>2.4900000000000002</v>
      </c>
      <c r="F231" s="1">
        <f t="shared" si="3"/>
        <v>1.6641000000000006</v>
      </c>
    </row>
    <row r="232" spans="1:6" x14ac:dyDescent="0.2">
      <c r="A232" s="7">
        <v>42177</v>
      </c>
      <c r="B232" s="1">
        <v>17</v>
      </c>
      <c r="C232" s="1">
        <v>1.39</v>
      </c>
      <c r="D232" s="1">
        <v>2.68</v>
      </c>
      <c r="F232" s="1">
        <f t="shared" si="3"/>
        <v>1.6641000000000006</v>
      </c>
    </row>
    <row r="233" spans="1:6" x14ac:dyDescent="0.2">
      <c r="A233" s="7">
        <v>42177</v>
      </c>
      <c r="B233" s="1">
        <v>18</v>
      </c>
      <c r="C233" s="1">
        <v>1.55</v>
      </c>
      <c r="D233" s="1">
        <v>2.8</v>
      </c>
      <c r="F233" s="1">
        <f t="shared" si="3"/>
        <v>1.5624999999999996</v>
      </c>
    </row>
    <row r="234" spans="1:6" x14ac:dyDescent="0.2">
      <c r="A234" s="7">
        <v>42177</v>
      </c>
      <c r="B234" s="1">
        <v>19</v>
      </c>
      <c r="C234" s="1">
        <v>1.6</v>
      </c>
      <c r="D234" s="1">
        <v>2.78</v>
      </c>
      <c r="F234" s="1">
        <f t="shared" si="3"/>
        <v>1.3923999999999994</v>
      </c>
    </row>
    <row r="235" spans="1:6" x14ac:dyDescent="0.2">
      <c r="A235" s="7">
        <v>42177</v>
      </c>
      <c r="B235" s="1">
        <v>20</v>
      </c>
      <c r="C235" s="1">
        <v>1.5</v>
      </c>
      <c r="D235" s="1">
        <v>2.54</v>
      </c>
      <c r="F235" s="1">
        <f t="shared" si="3"/>
        <v>1.0816000000000001</v>
      </c>
    </row>
    <row r="236" spans="1:6" x14ac:dyDescent="0.2">
      <c r="A236" s="7">
        <v>42177</v>
      </c>
      <c r="B236" s="1">
        <v>21</v>
      </c>
      <c r="C236" s="1">
        <v>1.47</v>
      </c>
      <c r="D236" s="1">
        <v>2.2599999999999998</v>
      </c>
      <c r="F236" s="1">
        <f t="shared" si="3"/>
        <v>0.62409999999999966</v>
      </c>
    </row>
    <row r="237" spans="1:6" x14ac:dyDescent="0.2">
      <c r="A237" s="7">
        <v>42179</v>
      </c>
      <c r="B237" s="1">
        <v>13</v>
      </c>
      <c r="C237" s="1">
        <v>0.84</v>
      </c>
      <c r="D237" s="1">
        <v>1.06</v>
      </c>
      <c r="F237" s="1">
        <f t="shared" si="3"/>
        <v>4.840000000000004E-2</v>
      </c>
    </row>
    <row r="238" spans="1:6" x14ac:dyDescent="0.2">
      <c r="A238" s="7">
        <v>42179</v>
      </c>
      <c r="B238" s="1">
        <v>14</v>
      </c>
      <c r="C238" s="1">
        <v>0.95</v>
      </c>
      <c r="D238" s="1">
        <v>1.18</v>
      </c>
      <c r="F238" s="1">
        <f t="shared" si="3"/>
        <v>5.2899999999999989E-2</v>
      </c>
    </row>
    <row r="239" spans="1:6" x14ac:dyDescent="0.2">
      <c r="A239" s="7">
        <v>42179</v>
      </c>
      <c r="B239" s="1">
        <v>15</v>
      </c>
      <c r="C239" s="1">
        <v>1.1200000000000001</v>
      </c>
      <c r="D239" s="1">
        <v>1.32</v>
      </c>
      <c r="F239" s="1">
        <f t="shared" si="3"/>
        <v>3.999999999999998E-2</v>
      </c>
    </row>
    <row r="240" spans="1:6" x14ac:dyDescent="0.2">
      <c r="A240" s="7">
        <v>42179</v>
      </c>
      <c r="B240" s="1">
        <v>16</v>
      </c>
      <c r="C240" s="1">
        <v>1.34</v>
      </c>
      <c r="D240" s="1">
        <v>1.47</v>
      </c>
      <c r="F240" s="1">
        <f t="shared" si="3"/>
        <v>1.6899999999999971E-2</v>
      </c>
    </row>
    <row r="241" spans="1:6" x14ac:dyDescent="0.2">
      <c r="A241" s="7">
        <v>42179</v>
      </c>
      <c r="B241" s="1">
        <v>17</v>
      </c>
      <c r="C241" s="1">
        <v>1.58</v>
      </c>
      <c r="D241" s="1">
        <v>1.62</v>
      </c>
      <c r="F241" s="1">
        <f t="shared" si="3"/>
        <v>1.6000000000000029E-3</v>
      </c>
    </row>
    <row r="242" spans="1:6" x14ac:dyDescent="0.2">
      <c r="A242" s="7">
        <v>42179</v>
      </c>
      <c r="B242" s="1">
        <v>18</v>
      </c>
      <c r="C242" s="1">
        <v>1.76</v>
      </c>
      <c r="D242" s="1">
        <v>1.7</v>
      </c>
      <c r="F242" s="1">
        <f t="shared" si="3"/>
        <v>3.6000000000000064E-3</v>
      </c>
    </row>
    <row r="243" spans="1:6" x14ac:dyDescent="0.2">
      <c r="A243" s="7">
        <v>42179</v>
      </c>
      <c r="B243" s="1">
        <v>19</v>
      </c>
      <c r="C243" s="1">
        <v>1.8</v>
      </c>
      <c r="D243" s="1">
        <v>1.69</v>
      </c>
      <c r="F243" s="1">
        <f t="shared" si="3"/>
        <v>1.2100000000000022E-2</v>
      </c>
    </row>
    <row r="244" spans="1:6" x14ac:dyDescent="0.2">
      <c r="A244" s="7">
        <v>42179</v>
      </c>
      <c r="B244" s="1">
        <v>20</v>
      </c>
      <c r="C244" s="1">
        <v>1.69</v>
      </c>
      <c r="D244" s="1">
        <v>1.54</v>
      </c>
      <c r="F244" s="1">
        <f t="shared" si="3"/>
        <v>2.2499999999999975E-2</v>
      </c>
    </row>
    <row r="245" spans="1:6" x14ac:dyDescent="0.2">
      <c r="A245" s="7">
        <v>42179</v>
      </c>
      <c r="B245" s="1">
        <v>21</v>
      </c>
      <c r="C245" s="1">
        <v>1.64</v>
      </c>
      <c r="D245" s="1">
        <v>1.41</v>
      </c>
      <c r="F245" s="1">
        <f t="shared" si="3"/>
        <v>5.2899999999999989E-2</v>
      </c>
    </row>
    <row r="246" spans="1:6" x14ac:dyDescent="0.2">
      <c r="A246" s="7">
        <v>42180</v>
      </c>
      <c r="B246" s="1">
        <v>13</v>
      </c>
      <c r="C246" s="1">
        <v>0.97</v>
      </c>
      <c r="D246" s="1">
        <v>0.81</v>
      </c>
      <c r="F246" s="1">
        <f t="shared" si="3"/>
        <v>2.5599999999999973E-2</v>
      </c>
    </row>
    <row r="247" spans="1:6" x14ac:dyDescent="0.2">
      <c r="A247" s="7">
        <v>42180</v>
      </c>
      <c r="B247" s="1">
        <v>14</v>
      </c>
      <c r="C247" s="1">
        <v>1.1000000000000001</v>
      </c>
      <c r="D247" s="1">
        <v>0.89</v>
      </c>
      <c r="F247" s="1">
        <f t="shared" si="3"/>
        <v>4.4100000000000035E-2</v>
      </c>
    </row>
    <row r="248" spans="1:6" x14ac:dyDescent="0.2">
      <c r="A248" s="7">
        <v>42180</v>
      </c>
      <c r="B248" s="1">
        <v>15</v>
      </c>
      <c r="C248" s="1">
        <v>1.27</v>
      </c>
      <c r="D248" s="1">
        <v>0.98</v>
      </c>
      <c r="F248" s="1">
        <f t="shared" si="3"/>
        <v>8.4100000000000022E-2</v>
      </c>
    </row>
    <row r="249" spans="1:6" x14ac:dyDescent="0.2">
      <c r="A249" s="7">
        <v>42180</v>
      </c>
      <c r="B249" s="1">
        <v>16</v>
      </c>
      <c r="C249" s="1">
        <v>1.49</v>
      </c>
      <c r="D249" s="1">
        <v>1.1100000000000001</v>
      </c>
      <c r="F249" s="1">
        <f t="shared" si="3"/>
        <v>0.14439999999999992</v>
      </c>
    </row>
    <row r="250" spans="1:6" x14ac:dyDescent="0.2">
      <c r="A250" s="7">
        <v>42180</v>
      </c>
      <c r="B250" s="1">
        <v>17</v>
      </c>
      <c r="C250" s="1">
        <v>1.68</v>
      </c>
      <c r="D250" s="1">
        <v>1.28</v>
      </c>
      <c r="F250" s="1">
        <f t="shared" si="3"/>
        <v>0.15999999999999992</v>
      </c>
    </row>
    <row r="251" spans="1:6" x14ac:dyDescent="0.2">
      <c r="A251" s="7">
        <v>42180</v>
      </c>
      <c r="B251" s="1">
        <v>18</v>
      </c>
      <c r="C251" s="1">
        <v>1.79</v>
      </c>
      <c r="D251" s="1">
        <v>1.43</v>
      </c>
      <c r="F251" s="1">
        <f t="shared" si="3"/>
        <v>0.12960000000000008</v>
      </c>
    </row>
    <row r="252" spans="1:6" x14ac:dyDescent="0.2">
      <c r="A252" s="7">
        <v>42180</v>
      </c>
      <c r="B252" s="1">
        <v>19</v>
      </c>
      <c r="C252" s="1">
        <v>1.76</v>
      </c>
      <c r="D252" s="1">
        <v>1.48</v>
      </c>
      <c r="F252" s="1">
        <f t="shared" si="3"/>
        <v>7.8400000000000011E-2</v>
      </c>
    </row>
    <row r="253" spans="1:6" x14ac:dyDescent="0.2">
      <c r="A253" s="7">
        <v>42180</v>
      </c>
      <c r="B253" s="1">
        <v>20</v>
      </c>
      <c r="C253" s="1">
        <v>1.59</v>
      </c>
      <c r="D253" s="1">
        <v>1.4</v>
      </c>
      <c r="F253" s="1">
        <f t="shared" si="3"/>
        <v>3.6100000000000063E-2</v>
      </c>
    </row>
    <row r="254" spans="1:6" x14ac:dyDescent="0.2">
      <c r="A254" s="7">
        <v>42180</v>
      </c>
      <c r="B254" s="1">
        <v>21</v>
      </c>
      <c r="C254" s="1">
        <v>1.49</v>
      </c>
      <c r="D254" s="1">
        <v>1.33</v>
      </c>
      <c r="F254" s="1">
        <f t="shared" si="3"/>
        <v>2.5599999999999973E-2</v>
      </c>
    </row>
    <row r="255" spans="1:6" x14ac:dyDescent="0.2">
      <c r="A255" s="7">
        <v>42181</v>
      </c>
      <c r="B255" s="1">
        <v>13</v>
      </c>
      <c r="C255" s="1">
        <v>0.8</v>
      </c>
      <c r="D255" s="1">
        <v>0.83</v>
      </c>
      <c r="F255" s="1">
        <f t="shared" si="3"/>
        <v>8.9999999999999499E-4</v>
      </c>
    </row>
    <row r="256" spans="1:6" x14ac:dyDescent="0.2">
      <c r="A256" s="7">
        <v>42181</v>
      </c>
      <c r="B256" s="1">
        <v>14</v>
      </c>
      <c r="C256" s="1">
        <v>0.85</v>
      </c>
      <c r="D256" s="1">
        <v>0.92</v>
      </c>
      <c r="F256" s="1">
        <f t="shared" si="3"/>
        <v>4.9000000000000085E-3</v>
      </c>
    </row>
    <row r="257" spans="1:6" x14ac:dyDescent="0.2">
      <c r="A257" s="7">
        <v>42181</v>
      </c>
      <c r="B257" s="1">
        <v>15</v>
      </c>
      <c r="C257" s="1">
        <v>0.94</v>
      </c>
      <c r="D257" s="1">
        <v>1.06</v>
      </c>
      <c r="F257" s="1">
        <f t="shared" si="3"/>
        <v>1.4400000000000026E-2</v>
      </c>
    </row>
    <row r="258" spans="1:6" x14ac:dyDescent="0.2">
      <c r="A258" s="7">
        <v>42181</v>
      </c>
      <c r="B258" s="1">
        <v>16</v>
      </c>
      <c r="C258" s="1">
        <v>1.08</v>
      </c>
      <c r="D258" s="1">
        <v>1.23</v>
      </c>
      <c r="F258" s="1">
        <f t="shared" si="3"/>
        <v>2.2499999999999975E-2</v>
      </c>
    </row>
    <row r="259" spans="1:6" x14ac:dyDescent="0.2">
      <c r="A259" s="7">
        <v>42181</v>
      </c>
      <c r="B259" s="1">
        <v>17</v>
      </c>
      <c r="C259" s="1">
        <v>1.24</v>
      </c>
      <c r="D259" s="1">
        <v>1.42</v>
      </c>
      <c r="F259" s="1">
        <f t="shared" si="3"/>
        <v>3.2399999999999977E-2</v>
      </c>
    </row>
    <row r="260" spans="1:6" x14ac:dyDescent="0.2">
      <c r="A260" s="7">
        <v>42181</v>
      </c>
      <c r="B260" s="1">
        <v>18</v>
      </c>
      <c r="C260" s="1">
        <v>1.38</v>
      </c>
      <c r="D260" s="1">
        <v>1.58</v>
      </c>
      <c r="F260" s="1">
        <f t="shared" ref="F260:F281" si="4">(C260-D260)^2</f>
        <v>4.000000000000007E-2</v>
      </c>
    </row>
    <row r="261" spans="1:6" x14ac:dyDescent="0.2">
      <c r="A261" s="7">
        <v>42181</v>
      </c>
      <c r="B261" s="1">
        <v>19</v>
      </c>
      <c r="C261" s="1">
        <v>1.44</v>
      </c>
      <c r="D261" s="1">
        <v>1.62</v>
      </c>
      <c r="F261" s="1">
        <f t="shared" si="4"/>
        <v>3.2400000000000061E-2</v>
      </c>
    </row>
    <row r="262" spans="1:6" x14ac:dyDescent="0.2">
      <c r="A262" s="7">
        <v>42181</v>
      </c>
      <c r="B262" s="1">
        <v>20</v>
      </c>
      <c r="C262" s="1">
        <v>1.39</v>
      </c>
      <c r="D262" s="1">
        <v>1.53</v>
      </c>
      <c r="F262" s="1">
        <f t="shared" si="4"/>
        <v>1.9600000000000034E-2</v>
      </c>
    </row>
    <row r="263" spans="1:6" x14ac:dyDescent="0.2">
      <c r="A263" s="7">
        <v>42181</v>
      </c>
      <c r="B263" s="1">
        <v>21</v>
      </c>
      <c r="C263" s="1">
        <v>1.4</v>
      </c>
      <c r="D263" s="1">
        <v>1.4</v>
      </c>
      <c r="F263" s="1">
        <f t="shared" si="4"/>
        <v>0</v>
      </c>
    </row>
    <row r="264" spans="1:6" x14ac:dyDescent="0.2">
      <c r="A264" s="7">
        <v>42185</v>
      </c>
      <c r="B264" s="1">
        <v>13</v>
      </c>
      <c r="C264" s="1">
        <v>0.95</v>
      </c>
      <c r="D264" s="1">
        <v>0.96</v>
      </c>
      <c r="F264" s="1">
        <f t="shared" si="4"/>
        <v>1.0000000000000018E-4</v>
      </c>
    </row>
    <row r="265" spans="1:6" x14ac:dyDescent="0.2">
      <c r="A265" s="7">
        <v>42185</v>
      </c>
      <c r="B265" s="1">
        <v>14</v>
      </c>
      <c r="C265" s="1">
        <v>1.08</v>
      </c>
      <c r="D265" s="1">
        <v>1.0900000000000001</v>
      </c>
      <c r="F265" s="1">
        <f t="shared" si="4"/>
        <v>1.0000000000000018E-4</v>
      </c>
    </row>
    <row r="266" spans="1:6" x14ac:dyDescent="0.2">
      <c r="A266" s="7">
        <v>42185</v>
      </c>
      <c r="B266" s="1">
        <v>15</v>
      </c>
      <c r="C266" s="1">
        <v>1.25</v>
      </c>
      <c r="D266" s="1">
        <v>1.25</v>
      </c>
      <c r="F266" s="1">
        <f t="shared" si="4"/>
        <v>0</v>
      </c>
    </row>
    <row r="267" spans="1:6" x14ac:dyDescent="0.2">
      <c r="A267" s="7">
        <v>42185</v>
      </c>
      <c r="B267" s="1">
        <v>16</v>
      </c>
      <c r="C267" s="1">
        <v>1.45</v>
      </c>
      <c r="D267" s="1">
        <v>1.44</v>
      </c>
      <c r="F267" s="1">
        <f t="shared" si="4"/>
        <v>1.0000000000000018E-4</v>
      </c>
    </row>
    <row r="268" spans="1:6" x14ac:dyDescent="0.2">
      <c r="A268" s="7">
        <v>42185</v>
      </c>
      <c r="B268" s="1">
        <v>17</v>
      </c>
      <c r="C268" s="1">
        <v>1.65</v>
      </c>
      <c r="D268" s="1">
        <v>1.65</v>
      </c>
      <c r="F268" s="1">
        <f t="shared" si="4"/>
        <v>0</v>
      </c>
    </row>
    <row r="269" spans="1:6" x14ac:dyDescent="0.2">
      <c r="A269" s="7">
        <v>42185</v>
      </c>
      <c r="B269" s="1">
        <v>18</v>
      </c>
      <c r="C269" s="1">
        <v>1.74</v>
      </c>
      <c r="D269" s="1">
        <v>1.8</v>
      </c>
      <c r="F269" s="1">
        <f t="shared" si="4"/>
        <v>3.6000000000000064E-3</v>
      </c>
    </row>
    <row r="270" spans="1:6" x14ac:dyDescent="0.2">
      <c r="A270" s="7">
        <v>42185</v>
      </c>
      <c r="B270" s="1">
        <v>19</v>
      </c>
      <c r="C270" s="1">
        <v>1.72</v>
      </c>
      <c r="D270" s="1">
        <v>1.81</v>
      </c>
      <c r="F270" s="1">
        <f t="shared" si="4"/>
        <v>8.1000000000000152E-3</v>
      </c>
    </row>
    <row r="271" spans="1:6" x14ac:dyDescent="0.2">
      <c r="A271" s="7">
        <v>42185</v>
      </c>
      <c r="B271" s="1">
        <v>20</v>
      </c>
      <c r="C271" s="1">
        <v>1.61</v>
      </c>
      <c r="D271" s="1">
        <v>1.67</v>
      </c>
      <c r="F271" s="1">
        <f t="shared" si="4"/>
        <v>3.59999999999998E-3</v>
      </c>
    </row>
    <row r="272" spans="1:6" x14ac:dyDescent="0.2">
      <c r="A272" s="7">
        <v>42185</v>
      </c>
      <c r="B272" s="1">
        <v>21</v>
      </c>
      <c r="C272" s="1">
        <v>1.56</v>
      </c>
      <c r="D272" s="1">
        <v>1.54</v>
      </c>
      <c r="F272" s="1">
        <f t="shared" si="4"/>
        <v>4.0000000000000072E-4</v>
      </c>
    </row>
    <row r="273" spans="1:6" x14ac:dyDescent="0.2">
      <c r="A273" s="7">
        <v>42186</v>
      </c>
      <c r="B273" s="1">
        <v>13</v>
      </c>
      <c r="C273" s="1">
        <v>1.3</v>
      </c>
      <c r="D273" s="1">
        <v>0.84</v>
      </c>
      <c r="F273" s="1">
        <f t="shared" si="4"/>
        <v>0.21160000000000007</v>
      </c>
    </row>
    <row r="274" spans="1:6" x14ac:dyDescent="0.2">
      <c r="A274" s="7">
        <v>42186</v>
      </c>
      <c r="B274" s="1">
        <v>14</v>
      </c>
      <c r="C274" s="1">
        <v>1.56</v>
      </c>
      <c r="D274" s="1">
        <v>0.86</v>
      </c>
      <c r="F274" s="1">
        <f t="shared" si="4"/>
        <v>0.4900000000000001</v>
      </c>
    </row>
    <row r="275" spans="1:6" x14ac:dyDescent="0.2">
      <c r="A275" s="7">
        <v>42186</v>
      </c>
      <c r="B275" s="1">
        <v>15</v>
      </c>
      <c r="C275" s="1">
        <v>1.86</v>
      </c>
      <c r="D275" s="1">
        <v>0.89</v>
      </c>
      <c r="F275" s="1">
        <f t="shared" si="4"/>
        <v>0.94090000000000018</v>
      </c>
    </row>
    <row r="276" spans="1:6" x14ac:dyDescent="0.2">
      <c r="A276" s="7">
        <v>42186</v>
      </c>
      <c r="B276" s="1">
        <v>16</v>
      </c>
      <c r="C276" s="1">
        <v>2.17</v>
      </c>
      <c r="D276" s="1">
        <v>0.93</v>
      </c>
      <c r="F276" s="1">
        <f t="shared" si="4"/>
        <v>1.5375999999999994</v>
      </c>
    </row>
    <row r="277" spans="1:6" x14ac:dyDescent="0.2">
      <c r="A277" s="7">
        <v>42186</v>
      </c>
      <c r="B277" s="1">
        <v>17</v>
      </c>
      <c r="C277" s="1">
        <v>2.4300000000000002</v>
      </c>
      <c r="D277" s="1">
        <v>1</v>
      </c>
      <c r="F277" s="1">
        <f t="shared" si="4"/>
        <v>2.0449000000000006</v>
      </c>
    </row>
    <row r="278" spans="1:6" x14ac:dyDescent="0.2">
      <c r="A278" s="7">
        <v>42186</v>
      </c>
      <c r="B278" s="1">
        <v>18</v>
      </c>
      <c r="C278" s="1">
        <v>2.59</v>
      </c>
      <c r="D278" s="1">
        <v>1.1100000000000001</v>
      </c>
      <c r="F278" s="1">
        <f t="shared" si="4"/>
        <v>2.1903999999999995</v>
      </c>
    </row>
    <row r="279" spans="1:6" x14ac:dyDescent="0.2">
      <c r="A279" s="7">
        <v>42186</v>
      </c>
      <c r="B279" s="1">
        <v>19</v>
      </c>
      <c r="C279" s="1">
        <v>2.56</v>
      </c>
      <c r="D279" s="1">
        <v>1.17</v>
      </c>
      <c r="F279" s="1">
        <f t="shared" si="4"/>
        <v>1.9321000000000004</v>
      </c>
    </row>
    <row r="280" spans="1:6" x14ac:dyDescent="0.2">
      <c r="A280" s="7">
        <v>42186</v>
      </c>
      <c r="B280" s="1">
        <v>20</v>
      </c>
      <c r="C280" s="1">
        <v>2.33</v>
      </c>
      <c r="D280" s="1">
        <v>1.1499999999999999</v>
      </c>
      <c r="F280" s="1">
        <f t="shared" si="4"/>
        <v>1.3924000000000003</v>
      </c>
    </row>
    <row r="281" spans="1:6" x14ac:dyDescent="0.2">
      <c r="A281" s="7">
        <v>42186</v>
      </c>
      <c r="B281" s="1">
        <v>21</v>
      </c>
      <c r="C281" s="1">
        <v>2.14</v>
      </c>
      <c r="D281" s="1">
        <v>1.18</v>
      </c>
      <c r="F281" s="1">
        <f t="shared" si="4"/>
        <v>0.92160000000000031</v>
      </c>
    </row>
  </sheetData>
  <mergeCells count="3">
    <mergeCell ref="F1:F2"/>
    <mergeCell ref="A1:A2"/>
    <mergeCell ref="B1:B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OSummary xmlns="2613f182-e424-487f-ac7f-33bed2fc986a">Supplemental document to the Energy Storage and Distributed Energy Resources draft final proposal</ISOSummary>
    <ISOGroupSequence xmlns="2613f182-e424-487f-ac7f-33bed2fc986a" xsi:nil="true"/>
    <PostDate xmlns="2613f182-e424-487f-ac7f-33bed2fc986a">2018-10-11T22:22:24+00:00</PostDate>
    <Content_x0020_Owner xmlns="2613f182-e424-487f-ac7f-33bed2fc986a">
      <UserInfo>
        <DisplayName>Tong, Jie</DisplayName>
        <AccountId>122</AccountId>
        <AccountType/>
      </UserInfo>
    </Content_x0020_Owner>
    <ISOGroupTaxHTField0 xmlns="2613f182-e424-487f-ac7f-33bed2fc986a">
      <Terms xmlns="http://schemas.microsoft.com/office/infopath/2007/PartnerControls"/>
    </ISOGroupTaxHTField0>
    <OriginalUri xmlns="2613f182-e424-487f-ac7f-33bed2fc986a">
      <Url xsi:nil="true"/>
      <Description xsi:nil="true"/>
    </OriginalUri>
    <ISOArchived xmlns="2613f182-e424-487f-ac7f-33bed2fc986a">Not Archived</ISOArchived>
    <IsPublished xmlns="2613f182-e424-487f-ac7f-33bed2fc986a">true</IsPublished>
    <ISOOwner xmlns="2613f182-e424-487f-ac7f-33bed2fc986a" xsi:nil="true"/>
    <ISOContributor xmlns="2613f182-e424-487f-ac7f-33bed2fc986a">
      <UserInfo>
        <DisplayName/>
        <AccountId>1566</AccountId>
        <AccountType/>
      </UserInfo>
    </ISOContributor>
    <TaxCatchAll xmlns="2613f182-e424-487f-ac7f-33bed2fc986a">
      <Value>5</Value>
    </TaxCatchAll>
    <ISOTopicTaxHTField0 xmlns="2613f182-e424-487f-ac7f-33bed2fc986a">
      <Terms xmlns="http://schemas.microsoft.com/office/infopath/2007/PartnerControls">
        <TermInfo xmlns="http://schemas.microsoft.com/office/infopath/2007/PartnerControls">
          <TermName xmlns="http://schemas.microsoft.com/office/infopath/2007/PartnerControls">Stakeholder processes</TermName>
          <TermId xmlns="http://schemas.microsoft.com/office/infopath/2007/PartnerControls">71659ab1-dac7-419e-9529-abc47c232b66</TermId>
        </TermInfo>
      </Terms>
    </ISOTopicTaxHTField0>
    <Important xmlns="2613f182-e424-487f-ac7f-33bed2fc986a">false</Important>
    <ISOKeywordsTaxHTField0 xmlns="2613f182-e424-487f-ac7f-33bed2fc986a">
      <Terms xmlns="http://schemas.microsoft.com/office/infopath/2007/PartnerControls"/>
    </ISOKeywordsTaxHTField0>
    <ExpireDate xmlns="2613f182-e424-487f-ac7f-33bed2fc986a" xsi:nil="true"/>
    <Content_x0020_Administrator xmlns="2613f182-e424-487f-ac7f-33bed2fc986a">
      <UserInfo>
        <DisplayName/>
        <AccountId>1566</AccountId>
        <AccountType/>
      </UserInfo>
    </Content_x0020_Administrator>
    <ISODescription xmlns="2613f182-e424-487f-ac7f-33bed2fc986a" xsi:nil="true"/>
    <ISOArchiveTaxHTField0 xmlns="2613f182-e424-487f-ac7f-33bed2fc986a">Not Archivedd4ac4999-fa66-470b-a400-7ab6671d1fab</ISOArchiveTaxHTField0>
    <m9e70a6096144fc698577b786817f2be xmlns="2613f182-e424-487f-ac7f-33bed2fc986a">
      <Terms xmlns="http://schemas.microsoft.com/office/infopath/2007/PartnerControls"/>
    </m9e70a6096144fc698577b786817f2be>
    <ISOExtract xmlns="2613f182-e424-487f-ac7f-33bed2fc986a" xsi:nil="true"/>
    <Orig_x0020_Post_x0020_Date xmlns="5bcbeff6-7c02-4b0f-b125-f1b3d566cc14">2017-06-09T18:50:48+00:00</Orig_x0020_Post_x0020_Date>
    <Document_x0020_Type xmlns="5bcbeff6-7c02-4b0f-b125-f1b3d566cc14">Technical Documentation</Document_x0020_Type>
    <ContentReviewInterval xmlns="5bcbeff6-7c02-4b0f-b125-f1b3d566cc14">24</ContentReviewInterval>
    <ParentISOGroups xmlns="5bcbeff6-7c02-4b0f-b125-f1b3d566cc14">Web conference - draft final proposal - Jun 15, 2017|cc0ab82c-b849-49f7-a2a7-65d15241e0de;Examples and references|077a6d46-1e25-4860-bd2e-7c2ebedea3af</ParentISOGroups>
    <News_x0020_Release xmlns="5bcbeff6-7c02-4b0f-b125-f1b3d566cc14">false</News_x0020_Release>
    <Market_x0020_Notice xmlns="5bcbeff6-7c02-4b0f-b125-f1b3d566cc14">false</Market_x0020_Notice>
    <IsDisabled xmlns="5bcbeff6-7c02-4b0f-b125-f1b3d566cc14">false</IsDisabled>
    <CrawlableUniqueID xmlns="5bcbeff6-7c02-4b0f-b125-f1b3d566cc14">a1704969-1dad-4f64-a657-ce8e6e3aa489</CrawlableUniqueID>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ABF1323F-2B0E-4053-9590-747727D5E92B}"/>
</file>

<file path=customXml/itemProps2.xml><?xml version="1.0" encoding="utf-8"?>
<ds:datastoreItem xmlns:ds="http://schemas.openxmlformats.org/officeDocument/2006/customXml" ds:itemID="{BE730460-7D6D-421E-8E27-C18A4A16DAD0}"/>
</file>

<file path=customXml/itemProps3.xml><?xml version="1.0" encoding="utf-8"?>
<ds:datastoreItem xmlns:ds="http://schemas.openxmlformats.org/officeDocument/2006/customXml" ds:itemID="{1D50221F-645B-46AB-A179-65BE186A78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0. Control Group Instructions</vt:lpstr>
      <vt:lpstr>1. Raw T and C Data</vt:lpstr>
      <vt:lpstr>2. ID Acceptable Days Hours</vt:lpstr>
      <vt:lpstr>3. Reshape the Data</vt:lpstr>
      <vt:lpstr>4. Calculation of Bias</vt:lpstr>
      <vt:lpstr>5. Calculation of RMSE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Example - Randomization Validation Template</dc:title>
  <dc:creator/>
  <cp:lastModifiedBy/>
  <dcterms:created xsi:type="dcterms:W3CDTF">2017-06-08T21:05:22Z</dcterms:created>
  <dcterms:modified xsi:type="dcterms:W3CDTF">2018-09-18T21:59:21Z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Group">
    <vt:lpwstr/>
  </property>
  <property fmtid="{D5CDD505-2E9C-101B-9397-08002B2CF9AE}" pid="4" name="ISOArchive">
    <vt:lpwstr/>
  </property>
  <property fmtid="{D5CDD505-2E9C-101B-9397-08002B2CF9AE}" pid="5" name="ISOTopic">
    <vt:lpwstr>5;#Stakeholder processes|71659ab1-dac7-419e-9529-abc47c232b66</vt:lpwstr>
  </property>
  <property fmtid="{D5CDD505-2E9C-101B-9397-08002B2CF9AE}" pid="6" name="ISOKeywords">
    <vt:lpwstr/>
  </property>
  <property fmtid="{D5CDD505-2E9C-101B-9397-08002B2CF9AE}" pid="7" name="OriginalUriCopy">
    <vt:lpwstr/>
  </property>
  <property fmtid="{D5CDD505-2E9C-101B-9397-08002B2CF9AE}" pid="8" name="PageLink">
    <vt:lpwstr/>
  </property>
  <property fmtid="{D5CDD505-2E9C-101B-9397-08002B2CF9AE}" pid="9" name="OriginalURIBackup">
    <vt:lpwstr/>
  </property>
  <property fmtid="{D5CDD505-2E9C-101B-9397-08002B2CF9AE}" pid="10" name="Order">
    <vt:r8>2344400</vt:r8>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