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45" windowWidth="11880" windowHeight="8160" tabRatio="658"/>
  </bookViews>
  <sheets>
    <sheet name="Cost Details" sheetId="1" r:id="rId1"/>
    <sheet name="Factors and Assumptions" sheetId="6" r:id="rId2"/>
    <sheet name="Escalation Rates &amp; Factors" sheetId="8" r:id="rId3"/>
    <sheet name="Other Documentation" sheetId="7" r:id="rId4"/>
  </sheets>
  <definedNames>
    <definedName name="_xlnm.Print_Area" localSheetId="0">'Cost Details'!$A$4:$O$188</definedName>
    <definedName name="_xlnm.Print_Titles" localSheetId="0">'Cost Details'!$1:$4</definedName>
  </definedNames>
  <calcPr calcId="162913"/>
</workbook>
</file>

<file path=xl/calcChain.xml><?xml version="1.0" encoding="utf-8"?>
<calcChain xmlns="http://schemas.openxmlformats.org/spreadsheetml/2006/main">
  <c r="C20" i="8" l="1"/>
  <c r="D20" i="8" s="1"/>
  <c r="E20" i="8" s="1"/>
  <c r="F20" i="8" s="1"/>
  <c r="G20" i="8" s="1"/>
  <c r="H20" i="8" s="1"/>
  <c r="I20" i="8" s="1"/>
  <c r="A1" i="8"/>
  <c r="A1" i="6"/>
  <c r="J20" i="8" l="1"/>
  <c r="K20" i="8" s="1"/>
  <c r="L20" i="8" s="1"/>
</calcChain>
</file>

<file path=xl/sharedStrings.xml><?xml version="1.0" encoding="utf-8"?>
<sst xmlns="http://schemas.openxmlformats.org/spreadsheetml/2006/main" count="443" uniqueCount="239">
  <si>
    <t>500 kV</t>
  </si>
  <si>
    <t>New Substation Equipment</t>
  </si>
  <si>
    <t>Replacement Substation Equipment</t>
  </si>
  <si>
    <t>Wave Trap removal</t>
  </si>
  <si>
    <t>Wave Trap - 1 phase only</t>
  </si>
  <si>
    <t>Circuit Breakers (without TRV caps)</t>
  </si>
  <si>
    <t>New Protection Equipment</t>
  </si>
  <si>
    <t>Reconductor/Upgrade Transmission Line</t>
  </si>
  <si>
    <t>flat</t>
  </si>
  <si>
    <t>hilly</t>
  </si>
  <si>
    <t>forest</t>
  </si>
  <si>
    <t>desert</t>
  </si>
  <si>
    <t>rural</t>
  </si>
  <si>
    <t>suburban</t>
  </si>
  <si>
    <t>urban/metro</t>
  </si>
  <si>
    <t xml:space="preserve">mountain </t>
  </si>
  <si>
    <t>Metering</t>
  </si>
  <si>
    <t>Low Impact factors:</t>
  </si>
  <si>
    <t>Medium Impact factors:</t>
  </si>
  <si>
    <t>High Impact factors:</t>
  </si>
  <si>
    <t>Units</t>
  </si>
  <si>
    <t>per unit</t>
  </si>
  <si>
    <t>per mile</t>
  </si>
  <si>
    <t>IT interface equipment - T/L</t>
  </si>
  <si>
    <t>SPS Relays</t>
  </si>
  <si>
    <t>lump sum</t>
  </si>
  <si>
    <t>"Voltages"</t>
  </si>
  <si>
    <t>Transformer Banks:</t>
  </si>
  <si>
    <t>Breaker and a half (2CB)</t>
  </si>
  <si>
    <t>Series Capacitors</t>
  </si>
  <si>
    <t>Shunt Reactors</t>
  </si>
  <si>
    <t>Sectionalizing Breaker</t>
  </si>
  <si>
    <t>Bus Tie (1CB)</t>
  </si>
  <si>
    <t xml:space="preserve">Equipment Categories </t>
  </si>
  <si>
    <t>230 kV</t>
  </si>
  <si>
    <t>and walls/fencing/containment</t>
  </si>
  <si>
    <t>Additional set of bushing current transformers (3) at existing CBs</t>
  </si>
  <si>
    <t>Civil work:  Site Preparation including site grading, ground grid,</t>
  </si>
  <si>
    <t>Miscellaneous Equipment (see comments)</t>
  </si>
  <si>
    <t>Line protection relays (other end of line)</t>
  </si>
  <si>
    <t>New SPS</t>
  </si>
  <si>
    <t>Double Circuit, Strung on one side, Lattice Tower</t>
  </si>
  <si>
    <t>Single Circuit, Lattice Tower</t>
  </si>
  <si>
    <t>Double Circuit, Strung on one side, Tubular Steel Pole</t>
  </si>
  <si>
    <t>Single Circuit, Tubular Steel Pole</t>
  </si>
  <si>
    <t>Wood poles</t>
  </si>
  <si>
    <t>Upgrade of existing RTUs</t>
  </si>
  <si>
    <t>Engineering costs</t>
  </si>
  <si>
    <t>$ millions</t>
  </si>
  <si>
    <t>Simplified example on how to apply factors:</t>
  </si>
  <si>
    <t>Notes/Comments:</t>
  </si>
  <si>
    <t>Land cost for substations and T/L ROW</t>
  </si>
  <si>
    <r>
      <t xml:space="preserve">Single Breaker </t>
    </r>
    <r>
      <rPr>
        <sz val="10"/>
        <rFont val="Arial"/>
        <family val="2"/>
      </rPr>
      <t>(add third breaker to breaker and a half)</t>
    </r>
  </si>
  <si>
    <t>Breaker and a half (3CB)</t>
  </si>
  <si>
    <t>Double Circuit, Strung on both sides, Lattice Tower</t>
  </si>
  <si>
    <t>Double Circuit, Strung on both sides, Tubular Steel Pole</t>
  </si>
  <si>
    <t>Static VAR Compensator (SVC)</t>
  </si>
  <si>
    <t>Double Breaker (2CB, double bus)</t>
  </si>
  <si>
    <t>Gas Insulated Substation (in lieu of open air construction)</t>
  </si>
  <si>
    <t>Double Circuit</t>
  </si>
  <si>
    <t>Single Circuit</t>
  </si>
  <si>
    <t>General Facilities:  station light &amp; power, backup generator,</t>
  </si>
  <si>
    <t>station utilities (water, gas, etc. if manned substation)</t>
  </si>
  <si>
    <t xml:space="preserve">Terrain </t>
  </si>
  <si>
    <t>Population density</t>
  </si>
  <si>
    <t>Factor Amounts:</t>
  </si>
  <si>
    <t>Known characteristics of proposed transmission line ROW at Phase I study:</t>
  </si>
  <si>
    <t>Estimated cost per mile</t>
  </si>
  <si>
    <t>Information Technology (IT) Equipment</t>
  </si>
  <si>
    <t>Fiber optic cable on existing poles</t>
  </si>
  <si>
    <t>Fiber optic cable on new poles</t>
  </si>
  <si>
    <t>100' self-supporting comm. tower (3 legs)</t>
  </si>
  <si>
    <t>120' self-supporting comm. tower (4 legs)</t>
  </si>
  <si>
    <t>Substation Control (MEER) Buildings</t>
  </si>
  <si>
    <t>streams, rail, highway, other T\L)</t>
  </si>
  <si>
    <t>Incremental cost for transmission line crossings (roads,</t>
  </si>
  <si>
    <t>Capitalized Licensing and Permitting Costs, including</t>
  </si>
  <si>
    <t>Terrain</t>
  </si>
  <si>
    <t>Incremental cost of soil/geotechnical mitigation measures</t>
  </si>
  <si>
    <t>Double Operating Bus Sections - 2 new buses, spanning 2 positions</t>
  </si>
  <si>
    <t>Double Operating Bus Sections - 2 bus extensions, spanning 2 positions</t>
  </si>
  <si>
    <t>mitigation measures, FAA permits, etc.</t>
  </si>
  <si>
    <t>Corporate Overheads (A&amp;G, P&amp;B, and AFUDC)</t>
  </si>
  <si>
    <t>Income Tax Component of Contribution (ITCC)</t>
  </si>
  <si>
    <t>Hypothetical baseline cost per mile for Double Circuit 220 kV line (strung one side) using Lattice Towers:</t>
  </si>
  <si>
    <t>All costs are $x1,000</t>
  </si>
  <si>
    <t>Apply Factor</t>
  </si>
  <si>
    <t>Delta</t>
  </si>
  <si>
    <t>Total Delta (summation of applied factor)</t>
  </si>
  <si>
    <t>Estimated cost per mile including applied factors ($ million/ mile)</t>
  </si>
  <si>
    <t>Explanation</t>
  </si>
  <si>
    <t>Will be constructed in mountainous terrain</t>
  </si>
  <si>
    <t>Explanation of Factor issues and Factor multipliers</t>
  </si>
  <si>
    <t>Factor Type</t>
  </si>
  <si>
    <t>115 kV</t>
  </si>
  <si>
    <t>Incremental environmental monitoring and mitigations</t>
  </si>
  <si>
    <t>N/A</t>
  </si>
  <si>
    <t>138 kV</t>
  </si>
  <si>
    <t>Lump Sum costs below are in addition to per-unit or lump-sum costs listed above:</t>
  </si>
  <si>
    <t>New HV Transmission Line</t>
  </si>
  <si>
    <t>Removal of HV Transmission Line (complete tear down)</t>
  </si>
  <si>
    <t>Other assumptions underlying unit cost guide:</t>
  </si>
  <si>
    <t>Assumption</t>
  </si>
  <si>
    <t xml:space="preserve"> </t>
  </si>
  <si>
    <t>Factors for use in developing cost estimates in Phase I Generator Interconnection Studies</t>
  </si>
  <si>
    <t>1 x 1.5 = 1.5</t>
  </si>
  <si>
    <t>Rural</t>
  </si>
  <si>
    <t>Line Length = 15 miles</t>
  </si>
  <si>
    <t>Factor Type:</t>
  </si>
  <si>
    <t xml:space="preserve">Line Length </t>
  </si>
  <si>
    <t>1..5</t>
  </si>
  <si>
    <t>Line Length</t>
  </si>
  <si>
    <t>Contingency factor for New Transmission Line:  35%,   Contingency for Reconductoring Transmission Line (assuming 25% tower modification and no foundation issue): 50%.  Contingency factor for Substation Equipment and Installation: 0% (zero %)</t>
  </si>
  <si>
    <t>Unit costs include costs to procure materials, installation, engineering, project management costs, home office costs, and contingency</t>
  </si>
  <si>
    <t>Unit costs exclude generator's responsibility for Income Tax Component of Contribution (ITCC), (will be added to total cost estimates, if required)</t>
  </si>
  <si>
    <t xml:space="preserve">Unit costs exclude environmental monitoring and mitigations </t>
  </si>
  <si>
    <t>Transmission line cost per mile assumes conventional construction</t>
  </si>
  <si>
    <t>Cost per mile of T\L requiring helicopter construction (or deconstruction) will have higher than published per-unit cost, the labor component of helicopter construction is incrementally higher, which is not included in the per-unit cost</t>
  </si>
  <si>
    <t>Going from flat to mountainous terrain increases the cost of a transmission line.  Terrain influences where structures are located, how many structures will be required and which type (strength) of structures will be required.  As terrain becomes more rugged, access to the site and construction also gets more complex and costly.</t>
  </si>
  <si>
    <t>Population and land use affect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</si>
  <si>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Length of transmission lines affects the per mile cost. Shorter lines will have higher unit cost due to mobilization/de-mobilization, lack of economy of scale, stringing operations and other construction activities.</t>
  </si>
  <si>
    <r>
      <t>Unit costs exclude allocated corporate overhead</t>
    </r>
    <r>
      <rPr>
        <sz val="10"/>
        <rFont val="Arial"/>
        <family val="2"/>
      </rPr>
      <t xml:space="preserve"> and AFUDC (will be added to total cost estimates)</t>
    </r>
  </si>
  <si>
    <t>60/70 kV</t>
  </si>
  <si>
    <t>If in the process of developing estimates of the costs for upgrades for any specific generation project, a PTO has the ability to estimate transmission upgrade costs more accurately due to the existence of a similar transmission project that has recently been built (in other words, a comparable project), then the costs associated with the comparable projects may be used as a basis for that PTO estimation of costs for the specific project instead of using per-unit costs.  A discussion of this option should be included in the PTO per-unit cost guide.  Furthermore, when this option is used in a Phase II cost estimation process, the fact that this option has been used should be documented in the Phase II study results report along with any pertinent information regarding the comparable project whose costs were used. Because PG&amp;E has no recent data/cost for 500 kV construction, the per mile cost is based on SCE per unit costs.</t>
  </si>
  <si>
    <t>All labor is straight time and based on a 5 day work week schedule. Overtime may be required due to clearances and work hour restrictions to meet project schedules.</t>
  </si>
  <si>
    <t xml:space="preserve">Accuracy of the cost estimate for budgeting pupose is based on level of detail engineering completed. </t>
  </si>
  <si>
    <t>Owner's Representative Fee for EPC construction: 10% of the total project cost</t>
  </si>
  <si>
    <t>Additional cost for PTO to manage,monitor and provide technical oversight of the project</t>
  </si>
  <si>
    <t xml:space="preserve">  </t>
  </si>
  <si>
    <t xml:space="preserve">Complete loop-in Substation, equipped with one line position to </t>
  </si>
  <si>
    <t>terminate a single gen-tie and loop in and out one existing PG&amp;E T line.</t>
  </si>
  <si>
    <t>1 complete Bay and 1 Partial Bay - 5 CBs</t>
  </si>
  <si>
    <t>terminate a single gen-tie and loop in and out two existing PG&amp;E T lines.</t>
  </si>
  <si>
    <t>2 complete Bays and 1 Partial Bay - 8 CBs</t>
  </si>
  <si>
    <t>500/230 kV 4-1 Phase (375 MVA each)</t>
  </si>
  <si>
    <t>230/115 kV 1-3 Phase, 420 MVA</t>
  </si>
  <si>
    <t>230/60 or 70kV 4-1 Phase (4X 60 MVA)</t>
  </si>
  <si>
    <t>230/60 or 70kV 1-3 Phase (200 MVA)</t>
  </si>
  <si>
    <t>115/60 or 70kV 4-1 Phase (4X 30)</t>
  </si>
  <si>
    <t>115/60 or 70kV 1-3 Phase (200 MVA)</t>
  </si>
  <si>
    <t>(Add additional options)</t>
  </si>
  <si>
    <t xml:space="preserve">Line Positions to terminate gen-ties and GSU transformer positions </t>
  </si>
  <si>
    <t xml:space="preserve">Shunt Capacitors  </t>
  </si>
  <si>
    <t>per step</t>
  </si>
  <si>
    <t>Adding second CT wires for breaker replacement</t>
  </si>
  <si>
    <t>Circuit Breakers (with TRV Caps)</t>
  </si>
  <si>
    <t>Disconnect switches</t>
  </si>
  <si>
    <t>per terminal</t>
  </si>
  <si>
    <t xml:space="preserve">DTT transmitter per PG&amp;E's terminal </t>
  </si>
  <si>
    <t xml:space="preserve">IT interface equipment </t>
  </si>
  <si>
    <t>Includes cost for Breaker and Protection for 2-500 kV</t>
  </si>
  <si>
    <t xml:space="preserve">Breakers and 3-230 kV Breakers connected in BAAH </t>
  </si>
  <si>
    <t>configuration. Assumed space is available in the</t>
  </si>
  <si>
    <t xml:space="preserve">substation.  </t>
  </si>
  <si>
    <t xml:space="preserve">Cost includes the Bank, its Protection relays and  </t>
  </si>
  <si>
    <t xml:space="preserve">associated structures. Does not include cost for any high </t>
  </si>
  <si>
    <t>or low side Breakers.</t>
  </si>
  <si>
    <t xml:space="preserve">Assumed space is available in the substation. </t>
  </si>
  <si>
    <t xml:space="preserve">Includes cost of related disconnect switches </t>
  </si>
  <si>
    <t>and protection equipment for the Breaker</t>
  </si>
  <si>
    <t xml:space="preserve">position.  Assumed space is available in the </t>
  </si>
  <si>
    <t xml:space="preserve">Substation and control building for the Breaker and </t>
  </si>
  <si>
    <t>its associated Protection Package.</t>
  </si>
  <si>
    <t>Assumed that space is available in the Bus line up and</t>
  </si>
  <si>
    <t xml:space="preserve">line reconfiguration or line swapping is not required. </t>
  </si>
  <si>
    <t>Includes Breaker Protection and Bus Differential schemes.</t>
  </si>
  <si>
    <t xml:space="preserve">cost of common breaker for the entire Bank or all the </t>
  </si>
  <si>
    <t>steps together.</t>
  </si>
  <si>
    <t>Assumed space is available in the substation.</t>
  </si>
  <si>
    <t xml:space="preserve">These items are rarely required for high-voltage </t>
  </si>
  <si>
    <t xml:space="preserve">substations.  If required, would be estimated as </t>
  </si>
  <si>
    <t>a lump sum  in the study.</t>
  </si>
  <si>
    <t>Not typical, would be estimated as a</t>
  </si>
  <si>
    <t>lump sum, if GIS is required</t>
  </si>
  <si>
    <t>Only for CB replacement. Excludes Switches, Protection Packages, Bus work or property improvements</t>
  </si>
  <si>
    <t>1 set of Breaker Disconnect switches.  Assumed structure</t>
  </si>
  <si>
    <t>and foundation replacement not required.</t>
  </si>
  <si>
    <t xml:space="preserve">Assumed switchboard space is available in </t>
  </si>
  <si>
    <t>the Control Building for the new relays.</t>
  </si>
  <si>
    <t>Costs vary widely, will be lump sum</t>
  </si>
  <si>
    <t>Will be provided on per project basis.</t>
  </si>
  <si>
    <t>Any towers over 120" will be lump sum estimates.</t>
  </si>
  <si>
    <t>PG&amp;E Meter at Gen Site</t>
  </si>
  <si>
    <t>Cost includes pulling secondary wires and installing one electronic meter.</t>
  </si>
  <si>
    <t>PG&amp;E RTU at Gen Site for EMS telemetry and RTSCADA</t>
  </si>
  <si>
    <t xml:space="preserve">RTU costs include required work at the associated </t>
  </si>
  <si>
    <t>PG&amp;E operations center.</t>
  </si>
  <si>
    <t>PG&amp;E Pre-parallel Inspection, Compliance Review for Gen Site</t>
  </si>
  <si>
    <t>500/230 kV 3-1 Phase (375 MVA each)</t>
  </si>
  <si>
    <t>Includes cost of switching CB per step. Does not include</t>
  </si>
  <si>
    <t xml:space="preserve">The unit costs assume that operational clearances are available as required. </t>
  </si>
  <si>
    <t>Installations at 500kV are rare for generation interconnection projects in PG&amp;E's service area and good cost data is not available. PG&amp;E will have to develop 500 kV cost on a case-by-case basis.</t>
  </si>
  <si>
    <t>The estimated costs here do not include any applicable ITCC tax.</t>
  </si>
  <si>
    <t>Cost estimates assume that the project site has regular soil conditions and is not located in an extra high seismic zone as identified in PG&amp;E DCM 073102 nor in a locations consisting of the following conditions: liquefiable soils, expansive soils, unstable soils, susceptible to rupture, high ground water table (less than approximately 15 feet below finish grade), FEMA flood zone(s), excessive ground settlement due to subsidence or other geological factors, and hilly and/or rocky terrain requiring substantial grading effort.</t>
  </si>
  <si>
    <t>Costs also assume that the site can be drained via customary storm water drainage infrastructure (i.e., without pump or lift stations) and not require on-site percolation basins. Costs assume including implementing Storm Water Pollution and Prevention (SWPP) and SPCC oil containment system(s).</t>
  </si>
  <si>
    <t>Cost does not include any remedial work for impact on neighboring properties.</t>
  </si>
  <si>
    <t>Costs assume that the on-site existing soil is adequate for engineered fill and can be reused on-site to achieve a balanced cut-fill earthwork volume. Costs do not assume removal of hazardous material or site remediation.</t>
  </si>
  <si>
    <t>Costs assume that the site has nearby easy access to public roads and does not include any costs for access roads outside the substation.</t>
  </si>
  <si>
    <t>Costs do not assume extensive permitting effort.</t>
  </si>
  <si>
    <t>For installing Fiber Optic on existing poles the listed cost is only for the Fiber. It does not include splicing, stringing, relocation or replacement of poles, engineering or installation cost. Installation will be performed by Transmisson line Groups and they will estimate the cost on project basis.</t>
  </si>
  <si>
    <t>For installing Fiber Optic on new poles the listed cost is only for the Fiber. It does not include splicing, stringing, banding equipment, specialized Fiber, additional staging efforts, material costs, engineering or installation costs. Installation will be performed by Transmission line Groups and they will estimate the cost on project basis.</t>
  </si>
  <si>
    <t>OVERVIEW :</t>
  </si>
  <si>
    <t>PTO’s cost estimating is done in constant dollars and then escalated over the years during which the</t>
  </si>
  <si>
    <t>project will be constructed, arriving at project costs in nominal dollars.</t>
  </si>
  <si>
    <t>DEFINITIONS USED :</t>
  </si>
  <si>
    <t>Project Cost in Constant Dollars represents the cost of the Project if all costs were paid for at a single point</t>
  </si>
  <si>
    <t>in time.</t>
  </si>
  <si>
    <t>Project Cost in Nominal Dollars represents the cost of the Project taking into account when actual dollars will be spent.</t>
  </si>
  <si>
    <r>
      <t xml:space="preserve">Mathematical formula:   </t>
    </r>
    <r>
      <rPr>
        <b/>
        <sz val="11"/>
        <color indexed="8"/>
        <rFont val="Times New Roman"/>
        <family val="1"/>
        <charset val="204"/>
      </rPr>
      <t xml:space="preserve">Cost in Nominal Dollars    </t>
    </r>
  </si>
  <si>
    <t>=   Cost in Constant Dollars  x  Escalation Factor</t>
  </si>
  <si>
    <t>CURRENT PTO  ESCALATION RATES *:</t>
  </si>
  <si>
    <t>Escalation
Rates</t>
  </si>
  <si>
    <t xml:space="preserve">Unit cost for reconductoring tubular steel poles assumes the removal of existing poles and installation of all new poles. </t>
  </si>
  <si>
    <t>≤ 4 miles</t>
  </si>
  <si>
    <t>5 to 9 miles</t>
  </si>
  <si>
    <t>1.5 - 1.1</t>
  </si>
  <si>
    <t>≥10 miles</t>
  </si>
  <si>
    <t>1.0 x 1.0 = 1.0</t>
  </si>
  <si>
    <t xml:space="preserve"> N/A </t>
  </si>
  <si>
    <t xml:space="preserve">N/A </t>
  </si>
  <si>
    <t xml:space="preserve"> 230/500kV lines are built only on steel structures.</t>
  </si>
  <si>
    <t>Cost of Fiber and Hardware only. Does not include cost for installing the Fiber overhead or in underground conduits. Cost will be calculated on per project basis.</t>
  </si>
  <si>
    <t>Does not include cost of lease line which is responsibility of the IC. Cost assumes no special Telecomm. requirements and no underground conduit work is required at the Substation for the lease line. Also assumed HVP shelf and other Telecomm equipment exists in the Control Building.</t>
  </si>
  <si>
    <t>Unit cost per mile shown is based on flat land/rural setting, engineering and construction costs only. Environmental, Permitting, and Right of way Acquisition costs are not included.  Additional factors applied for hilly (1.2X), mountainous (1.3X), and forested (1.5X) terrain.  Factors also apply for suburban (1.2X) or urban (1.5X) population density.  Line length ≤4 miles (2X), line length 5 to 9 miles (1.5X - 1.1X), Line length ≥10 miles (1X).  Costs for 60/70kV are same as for 115kV due to same 115kV standards used for new installation or design. 500kV estimates are not provided since PG&amp;E did not build 500kV lines in recent years.</t>
  </si>
  <si>
    <t>Unit cost per mile shown is based on flat land/rural setting, engineering and construction costs only. Environmental, Permitting, and Right of way Acquisition costs are not included.  Additional factors applied for hilly (1.2X), mountainous (1.3X), and forested (1.5X) terrain.  Factors also apply for suburban (1.2X) or urban (1.5X) population density.  Line length ≤4 miles (2X), line length 5 to 9 miles (1.5X - 1.1X), Line length ≥10 miles (1X).  Costs for 60/70kV are same as for 115kV due to same 115kV standards used for new installation or design. 500kV estimates are not provided since PG&amp;E did not reconductor 500kV lines in recent years.</t>
  </si>
  <si>
    <t>Light Duty Steel poles</t>
  </si>
  <si>
    <t>Single Circuit, Wood Pole</t>
  </si>
  <si>
    <t>Single Circuit, Light Duty Steel Pole</t>
  </si>
  <si>
    <t xml:space="preserve">Unit cost for reconductoring wood poles and light duty steel poles assumes the removal of existing poles and wire, and installation of all new poles and wire. </t>
  </si>
  <si>
    <t xml:space="preserve">Includes all necessary equipment, including operating buses, one double-breaker line position on a breaker-and-a-half (BAAH) configuration for gen-tie, one three-breaker line position on a BAAH configuration to loop each existing transmission line, substation MPAC or control building, and associated protective relays.  Also includes base costs of site preparation, ground grid, fencing, driveway and access road (up to .5 mi.) outside substation.  Assumes nominal costs for PG&amp;E to support the IC with land acquistion, land rights, licensing, permits,  or environmental mitigations; independent permitting by PG&amp;E is not included.  </t>
  </si>
  <si>
    <t>Cost for Bus and structures only.  Includes base costs to interface with existing bus.</t>
  </si>
  <si>
    <t>Cost for Bus and structures only. Assumes existing bus can be extended (ie. standard steel).</t>
  </si>
  <si>
    <r>
      <t>Costs based on a typical</t>
    </r>
    <r>
      <rPr>
        <sz val="10"/>
        <rFont val="Arial"/>
        <family val="2"/>
      </rPr>
      <t xml:space="preserve"> interconnection.</t>
    </r>
  </si>
  <si>
    <t>2018 PG&amp;E Proposed Generator Interconnection Unit Cost Guide</t>
  </si>
  <si>
    <t>As of _____01/01/2018_____</t>
  </si>
  <si>
    <t>Current escalation rates used to arrive at costs in nominal dollars are from for total electric transmission plant from IHS Global Insight's Q4 2017 Power Planner forecast.</t>
  </si>
  <si>
    <t>Current PTO Unit Cost Guide as posted on the CAISO website is in 2018 Constant Dollars.</t>
  </si>
  <si>
    <t>2018
Escalation
Factors</t>
  </si>
  <si>
    <t>Revised as of:  02/13/2018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</si>
</sst>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000"/>
    <numFmt numFmtId="168" formatCode="_(* #,##0.000_);_(* \(#,##0.000\);_(* &quot;-&quot;??_);_(@_)"/>
    <numFmt numFmtId="169" formatCode="0.0%"/>
  </numFmts>
  <fonts count="26" x14ac:knownFonts="1">
    <font>
      <sz val="10"/>
      <name val="Arial"/>
    </font>
    <font>
      <sz val="10"/>
      <name val="Arial"/>
      <family val="2"/>
    </font>
    <font>
      <b/>
      <sz val="10"/>
      <name val="Arial"/>
      <family val="2"/>
    </font>
    <font>
      <sz val="8"/>
      <name val="Arial"/>
      <family val="2"/>
    </font>
    <font>
      <u/>
      <sz val="10"/>
      <name val="Arial"/>
      <family val="2"/>
    </font>
    <font>
      <sz val="10"/>
      <name val="Arial"/>
      <family val="2"/>
    </font>
    <font>
      <i/>
      <u val="singleAccounting"/>
      <sz val="10"/>
      <name val="Arial"/>
      <family val="2"/>
    </font>
    <font>
      <i/>
      <sz val="10"/>
      <name val="Arial"/>
      <family val="2"/>
    </font>
    <font>
      <b/>
      <sz val="12"/>
      <name val="Arial"/>
      <family val="2"/>
    </font>
    <font>
      <b/>
      <u/>
      <sz val="10"/>
      <name val="Arial"/>
      <family val="2"/>
    </font>
    <font>
      <sz val="11"/>
      <name val="Arial"/>
      <family val="2"/>
    </font>
    <font>
      <sz val="9"/>
      <name val="Arial"/>
      <family val="2"/>
    </font>
    <font>
      <sz val="11"/>
      <name val="Calibri"/>
      <family val="2"/>
    </font>
    <font>
      <sz val="8"/>
      <name val="Arial"/>
      <family val="2"/>
    </font>
    <font>
      <sz val="10"/>
      <name val="Arial"/>
      <family val="2"/>
    </font>
    <font>
      <b/>
      <sz val="11"/>
      <name val="Calibri"/>
      <family val="2"/>
    </font>
    <font>
      <b/>
      <u/>
      <sz val="18"/>
      <color indexed="8"/>
      <name val="Times New Roman"/>
      <family val="1"/>
      <charset val="204"/>
    </font>
    <font>
      <sz val="10"/>
      <name val="Times New Roman"/>
      <family val="1"/>
      <charset val="204"/>
    </font>
    <font>
      <b/>
      <u/>
      <sz val="14"/>
      <color indexed="8"/>
      <name val="Times New Roman"/>
      <family val="1"/>
      <charset val="204"/>
    </font>
    <font>
      <sz val="11"/>
      <color indexed="8"/>
      <name val="Times New Roman"/>
      <family val="1"/>
      <charset val="204"/>
    </font>
    <font>
      <b/>
      <sz val="11"/>
      <color indexed="8"/>
      <name val="Times New Roman"/>
      <family val="1"/>
      <charset val="204"/>
    </font>
    <font>
      <i/>
      <u/>
      <sz val="12"/>
      <color indexed="8"/>
      <name val="Times New Roman"/>
      <family val="1"/>
      <charset val="204"/>
    </font>
    <font>
      <sz val="12"/>
      <color indexed="8"/>
      <name val="Times New Roman"/>
      <family val="1"/>
      <charset val="204"/>
    </font>
    <font>
      <sz val="10"/>
      <color indexed="8"/>
      <name val="Times New Roman"/>
      <family val="1"/>
      <charset val="204"/>
    </font>
    <font>
      <sz val="11"/>
      <name val="Times New Roman"/>
      <family val="1"/>
      <charset val="204"/>
    </font>
    <font>
      <sz val="11"/>
      <color theme="1"/>
      <name val="Calibri"/>
      <family val="2"/>
      <scheme val="minor"/>
    </font>
  </fonts>
  <fills count="1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rgb="FFCCFFFF"/>
        <bgColor indexed="64"/>
      </patternFill>
    </fill>
    <fill>
      <patternFill patternType="solid">
        <fgColor rgb="FFFFFF00"/>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64"/>
      </left>
      <right/>
      <top style="thin">
        <color indexed="64"/>
      </top>
      <bottom/>
      <diagonal/>
    </border>
    <border>
      <left/>
      <right style="thin">
        <color indexed="64"/>
      </right>
      <top style="thin">
        <color indexed="64"/>
      </top>
      <bottom/>
      <diagonal/>
    </border>
  </borders>
  <cellStyleXfs count="12">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5" fillId="0" borderId="0"/>
    <xf numFmtId="0" fontId="25" fillId="0" borderId="0"/>
    <xf numFmtId="0" fontId="25" fillId="0" borderId="0"/>
    <xf numFmtId="0" fontId="25" fillId="0" borderId="0"/>
    <xf numFmtId="9" fontId="1" fillId="0" borderId="0" applyFont="0" applyFill="0" applyBorder="0" applyAlignment="0" applyProtection="0"/>
  </cellStyleXfs>
  <cellXfs count="265">
    <xf numFmtId="0" fontId="0" fillId="0" borderId="0" xfId="0"/>
    <xf numFmtId="0" fontId="0" fillId="0" borderId="0" xfId="0" applyBorder="1" applyAlignment="1">
      <alignment horizontal="center"/>
    </xf>
    <xf numFmtId="0" fontId="0" fillId="0" borderId="0" xfId="0" applyBorder="1"/>
    <xf numFmtId="0" fontId="0" fillId="0" borderId="1" xfId="0" applyBorder="1"/>
    <xf numFmtId="0" fontId="2" fillId="0" borderId="0" xfId="0" applyFont="1" applyFill="1" applyBorder="1"/>
    <xf numFmtId="0" fontId="2" fillId="0" borderId="0" xfId="0" applyFont="1"/>
    <xf numFmtId="0" fontId="0" fillId="0" borderId="0" xfId="0" quotePrefix="1"/>
    <xf numFmtId="0" fontId="4" fillId="0" borderId="0" xfId="0" applyFont="1" applyAlignment="1">
      <alignment horizontal="center"/>
    </xf>
    <xf numFmtId="0" fontId="0" fillId="0" borderId="0" xfId="0" applyAlignment="1">
      <alignment horizontal="right"/>
    </xf>
    <xf numFmtId="0" fontId="5" fillId="0" borderId="0" xfId="0" applyFont="1"/>
    <xf numFmtId="0" fontId="5" fillId="0" borderId="1" xfId="0" applyFont="1" applyBorder="1"/>
    <xf numFmtId="0" fontId="5" fillId="0" borderId="0" xfId="0" applyFont="1" applyFill="1" applyBorder="1"/>
    <xf numFmtId="0" fontId="7" fillId="0" borderId="0" xfId="0" applyFont="1"/>
    <xf numFmtId="9" fontId="0" fillId="0" borderId="0" xfId="0" applyNumberFormat="1" applyBorder="1" applyAlignment="1">
      <alignment horizontal="center"/>
    </xf>
    <xf numFmtId="164" fontId="0" fillId="0" borderId="0" xfId="0" applyNumberFormat="1"/>
    <xf numFmtId="164" fontId="0" fillId="0" borderId="0" xfId="0" applyNumberFormat="1" applyAlignment="1">
      <alignment horizontal="center"/>
    </xf>
    <xf numFmtId="2" fontId="0" fillId="0" borderId="0" xfId="3" applyNumberFormat="1" applyFont="1" applyAlignment="1">
      <alignment horizontal="center"/>
    </xf>
    <xf numFmtId="2" fontId="0" fillId="0" borderId="0" xfId="1" applyNumberFormat="1" applyFont="1" applyAlignment="1">
      <alignment horizontal="center"/>
    </xf>
    <xf numFmtId="2" fontId="0" fillId="0" borderId="0" xfId="1" applyNumberFormat="1" applyFont="1" applyBorder="1" applyAlignment="1">
      <alignment horizontal="center"/>
    </xf>
    <xf numFmtId="2" fontId="6" fillId="0" borderId="0" xfId="3" applyNumberFormat="1" applyFont="1" applyAlignment="1">
      <alignment horizontal="center"/>
    </xf>
    <xf numFmtId="2" fontId="0" fillId="0" borderId="0" xfId="0" applyNumberFormat="1" applyAlignment="1">
      <alignment horizontal="center"/>
    </xf>
    <xf numFmtId="0" fontId="2" fillId="0" borderId="0" xfId="0" applyFont="1" applyAlignment="1">
      <alignment horizontal="center"/>
    </xf>
    <xf numFmtId="0" fontId="8" fillId="0" borderId="2" xfId="0" applyFont="1" applyBorder="1" applyAlignment="1">
      <alignment horizontal="center" vertical="center"/>
    </xf>
    <xf numFmtId="0" fontId="8" fillId="2" borderId="3" xfId="0" applyFont="1" applyFill="1" applyBorder="1" applyAlignment="1">
      <alignment vertical="center"/>
    </xf>
    <xf numFmtId="0" fontId="8" fillId="2" borderId="4" xfId="0" applyFont="1" applyFill="1" applyBorder="1"/>
    <xf numFmtId="0" fontId="8" fillId="2" borderId="2" xfId="0" applyFont="1" applyFill="1" applyBorder="1" applyAlignment="1">
      <alignment vertical="center" textRotation="45"/>
    </xf>
    <xf numFmtId="0" fontId="8" fillId="2" borderId="5" xfId="0" applyFont="1" applyFill="1" applyBorder="1" applyAlignment="1">
      <alignment textRotation="45" wrapText="1"/>
    </xf>
    <xf numFmtId="0" fontId="2" fillId="2" borderId="3" xfId="0" applyFont="1" applyFill="1" applyBorder="1"/>
    <xf numFmtId="0" fontId="0" fillId="2" borderId="4" xfId="0" applyFill="1" applyBorder="1"/>
    <xf numFmtId="0" fontId="2" fillId="2" borderId="6" xfId="0" applyFont="1" applyFill="1" applyBorder="1"/>
    <xf numFmtId="0" fontId="8" fillId="2" borderId="6" xfId="0" applyFont="1" applyFill="1" applyBorder="1" applyAlignment="1">
      <alignment vertical="center" textRotation="45"/>
    </xf>
    <xf numFmtId="0" fontId="8" fillId="0" borderId="0" xfId="0" applyFont="1" applyBorder="1" applyAlignment="1">
      <alignment horizontal="center" vertical="center"/>
    </xf>
    <xf numFmtId="0" fontId="9" fillId="0" borderId="0" xfId="0" applyFont="1"/>
    <xf numFmtId="0" fontId="2"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5" fillId="0" borderId="0" xfId="0" applyFont="1" applyAlignment="1">
      <alignment vertical="top"/>
    </xf>
    <xf numFmtId="0" fontId="5" fillId="3" borderId="7" xfId="0" applyFont="1" applyFill="1" applyBorder="1" applyAlignment="1">
      <alignment vertical="top"/>
    </xf>
    <xf numFmtId="0" fontId="5" fillId="3" borderId="6" xfId="0" applyFont="1" applyFill="1" applyBorder="1" applyAlignment="1">
      <alignment vertical="top"/>
    </xf>
    <xf numFmtId="0" fontId="5" fillId="3" borderId="2" xfId="0" applyFont="1" applyFill="1" applyBorder="1" applyAlignment="1">
      <alignment vertical="top" wrapText="1"/>
    </xf>
    <xf numFmtId="0" fontId="5" fillId="3" borderId="2" xfId="0" applyFont="1" applyFill="1" applyBorder="1" applyAlignment="1">
      <alignment vertical="top"/>
    </xf>
    <xf numFmtId="0" fontId="5" fillId="3" borderId="8" xfId="0" applyFont="1" applyFill="1" applyBorder="1" applyAlignment="1">
      <alignment vertical="top"/>
    </xf>
    <xf numFmtId="0" fontId="5" fillId="0" borderId="0" xfId="0" applyFont="1" applyFill="1" applyBorder="1" applyAlignment="1">
      <alignment vertical="top"/>
    </xf>
    <xf numFmtId="0" fontId="5" fillId="0" borderId="0" xfId="0" applyFont="1" applyAlignment="1">
      <alignment vertical="top" wrapText="1"/>
    </xf>
    <xf numFmtId="0" fontId="1" fillId="0" borderId="0" xfId="0" applyFont="1" applyAlignment="1">
      <alignment vertical="center"/>
    </xf>
    <xf numFmtId="0" fontId="0" fillId="0" borderId="1" xfId="0" applyBorder="1" applyAlignment="1">
      <alignment vertical="center"/>
    </xf>
    <xf numFmtId="0" fontId="2" fillId="2" borderId="0" xfId="0" applyFont="1" applyFill="1" applyBorder="1" applyAlignment="1">
      <alignment vertical="center"/>
    </xf>
    <xf numFmtId="0" fontId="0" fillId="2" borderId="0" xfId="0" applyFill="1" applyBorder="1" applyAlignment="1">
      <alignment vertical="center"/>
    </xf>
    <xf numFmtId="0" fontId="0" fillId="0" borderId="0" xfId="0" applyBorder="1" applyAlignment="1">
      <alignment vertical="center"/>
    </xf>
    <xf numFmtId="0" fontId="5" fillId="0" borderId="0" xfId="0" applyFont="1" applyBorder="1" applyAlignment="1">
      <alignment vertical="center"/>
    </xf>
    <xf numFmtId="0" fontId="8" fillId="4" borderId="0" xfId="0" applyFont="1" applyFill="1" applyBorder="1" applyAlignment="1">
      <alignment textRotation="45" wrapText="1"/>
    </xf>
    <xf numFmtId="0" fontId="1" fillId="3" borderId="8" xfId="0" applyFont="1" applyFill="1" applyBorder="1" applyAlignment="1">
      <alignment vertical="top"/>
    </xf>
    <xf numFmtId="0" fontId="5" fillId="4" borderId="0" xfId="0" applyFont="1" applyFill="1" applyBorder="1" applyAlignment="1">
      <alignment vertical="top"/>
    </xf>
    <xf numFmtId="0" fontId="1" fillId="0" borderId="0" xfId="0" applyFont="1"/>
    <xf numFmtId="0" fontId="0" fillId="5" borderId="0" xfId="0" applyFill="1" applyBorder="1" applyAlignment="1">
      <alignment vertical="center"/>
    </xf>
    <xf numFmtId="0" fontId="11" fillId="0" borderId="0" xfId="0" applyFont="1" applyAlignment="1">
      <alignment vertical="top" wrapText="1"/>
    </xf>
    <xf numFmtId="164" fontId="0" fillId="0" borderId="1"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9" xfId="0" applyBorder="1"/>
    <xf numFmtId="0" fontId="0" fillId="0" borderId="0" xfId="0" applyNumberFormat="1" applyBorder="1" applyAlignment="1">
      <alignment horizontal="center"/>
    </xf>
    <xf numFmtId="0" fontId="0" fillId="0" borderId="10" xfId="0" applyBorder="1"/>
    <xf numFmtId="0" fontId="0" fillId="0" borderId="11" xfId="0" applyBorder="1"/>
    <xf numFmtId="0" fontId="0" fillId="0" borderId="12" xfId="0" applyNumberFormat="1" applyBorder="1" applyAlignment="1">
      <alignment horizontal="center"/>
    </xf>
    <xf numFmtId="0" fontId="0" fillId="0" borderId="13" xfId="0" applyBorder="1"/>
    <xf numFmtId="0" fontId="9" fillId="0" borderId="12" xfId="0" applyFont="1" applyBorder="1" applyAlignment="1">
      <alignment horizontal="center" vertical="center"/>
    </xf>
    <xf numFmtId="0" fontId="0" fillId="0" borderId="2" xfId="0" applyBorder="1" applyAlignment="1">
      <alignment vertical="top" wrapText="1"/>
    </xf>
    <xf numFmtId="0" fontId="1" fillId="0" borderId="2" xfId="0" applyFont="1"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14" fillId="0" borderId="0" xfId="0" applyFont="1" applyAlignment="1">
      <alignment vertical="center"/>
    </xf>
    <xf numFmtId="0" fontId="1" fillId="0" borderId="0" xfId="0" applyFont="1" applyAlignment="1">
      <alignment vertical="top"/>
    </xf>
    <xf numFmtId="0" fontId="1" fillId="3" borderId="7" xfId="0" applyFont="1" applyFill="1" applyBorder="1"/>
    <xf numFmtId="0" fontId="1" fillId="3" borderId="6" xfId="0" applyFont="1" applyFill="1" applyBorder="1" applyAlignment="1">
      <alignment vertical="top"/>
    </xf>
    <xf numFmtId="0" fontId="1" fillId="0" borderId="0" xfId="0" applyFont="1" applyFill="1" applyBorder="1" applyAlignment="1">
      <alignment vertical="top"/>
    </xf>
    <xf numFmtId="0" fontId="1" fillId="3" borderId="7" xfId="0" applyFont="1" applyFill="1" applyBorder="1" applyAlignment="1">
      <alignment vertical="top"/>
    </xf>
    <xf numFmtId="0" fontId="1" fillId="3" borderId="8" xfId="0" applyFont="1" applyFill="1" applyBorder="1" applyAlignment="1">
      <alignment vertical="top" wrapText="1"/>
    </xf>
    <xf numFmtId="0" fontId="1" fillId="3" borderId="2" xfId="0" applyFont="1" applyFill="1" applyBorder="1" applyAlignment="1">
      <alignment vertical="top" wrapText="1"/>
    </xf>
    <xf numFmtId="0" fontId="1" fillId="4" borderId="0" xfId="0" applyFont="1" applyFill="1" applyBorder="1" applyAlignment="1">
      <alignment vertical="top" wrapText="1"/>
    </xf>
    <xf numFmtId="0" fontId="1" fillId="4" borderId="0" xfId="0" applyFont="1" applyFill="1" applyBorder="1" applyAlignment="1">
      <alignment vertical="top"/>
    </xf>
    <xf numFmtId="0" fontId="1" fillId="3" borderId="8" xfId="0" applyFont="1" applyFill="1" applyBorder="1"/>
    <xf numFmtId="0" fontId="1" fillId="3" borderId="7" xfId="0" applyNumberFormat="1" applyFont="1" applyFill="1" applyBorder="1" applyAlignment="1">
      <alignment vertical="top" wrapText="1"/>
    </xf>
    <xf numFmtId="0" fontId="1" fillId="3" borderId="7" xfId="0" applyFont="1" applyFill="1" applyBorder="1" applyAlignment="1">
      <alignment vertical="top" wrapText="1"/>
    </xf>
    <xf numFmtId="0" fontId="1" fillId="0" borderId="1" xfId="0" applyFont="1" applyBorder="1" applyAlignment="1">
      <alignment vertical="top"/>
    </xf>
    <xf numFmtId="0" fontId="1" fillId="3" borderId="2" xfId="0" applyFont="1" applyFill="1" applyBorder="1" applyAlignment="1">
      <alignment vertical="top"/>
    </xf>
    <xf numFmtId="0" fontId="1" fillId="0" borderId="0" xfId="0" applyFont="1" applyFill="1" applyBorder="1" applyAlignment="1">
      <alignment vertical="top" wrapText="1"/>
    </xf>
    <xf numFmtId="0" fontId="1" fillId="0" borderId="1" xfId="0" applyFont="1" applyFill="1" applyBorder="1" applyAlignment="1">
      <alignment vertical="top"/>
    </xf>
    <xf numFmtId="0" fontId="1" fillId="0" borderId="0" xfId="0" applyFont="1" applyFill="1" applyAlignment="1">
      <alignment vertical="top"/>
    </xf>
    <xf numFmtId="0" fontId="1" fillId="0" borderId="0" xfId="0" applyFont="1" applyBorder="1" applyAlignment="1">
      <alignment vertical="top"/>
    </xf>
    <xf numFmtId="0" fontId="12" fillId="0" borderId="0" xfId="0" applyFont="1"/>
    <xf numFmtId="0" fontId="12" fillId="0" borderId="0" xfId="0" applyFont="1" applyAlignment="1">
      <alignment vertical="center"/>
    </xf>
    <xf numFmtId="6" fontId="12" fillId="0" borderId="0" xfId="0" quotePrefix="1" applyNumberFormat="1" applyFont="1" applyAlignment="1">
      <alignment horizontal="center" vertical="center"/>
    </xf>
    <xf numFmtId="0" fontId="12" fillId="0" borderId="0" xfId="0" applyFont="1" applyFill="1" applyBorder="1" applyAlignment="1">
      <alignment vertical="center"/>
    </xf>
    <xf numFmtId="0" fontId="12" fillId="0" borderId="1" xfId="0" applyFont="1" applyBorder="1" applyAlignment="1">
      <alignment vertical="center"/>
    </xf>
    <xf numFmtId="0" fontId="15" fillId="0" borderId="0" xfId="0" applyFont="1"/>
    <xf numFmtId="166" fontId="15" fillId="2" borderId="2" xfId="1" applyNumberFormat="1" applyFont="1" applyFill="1" applyBorder="1" applyAlignment="1">
      <alignment horizontal="right" vertical="center"/>
    </xf>
    <xf numFmtId="0" fontId="15" fillId="0" borderId="0" xfId="0" applyFont="1" applyAlignment="1">
      <alignment vertical="center"/>
    </xf>
    <xf numFmtId="6" fontId="15" fillId="0" borderId="0" xfId="0" quotePrefix="1" applyNumberFormat="1" applyFont="1" applyAlignment="1">
      <alignment horizontal="center" vertical="center"/>
    </xf>
    <xf numFmtId="166" fontId="15" fillId="0" borderId="0" xfId="1" applyNumberFormat="1" applyFont="1" applyAlignment="1">
      <alignment vertical="center"/>
    </xf>
    <xf numFmtId="166" fontId="15" fillId="0" borderId="0" xfId="1" applyNumberFormat="1" applyFont="1" applyFill="1" applyBorder="1" applyAlignment="1">
      <alignment vertical="center"/>
    </xf>
    <xf numFmtId="0" fontId="15" fillId="0" borderId="1" xfId="0" applyFont="1" applyBorder="1"/>
    <xf numFmtId="0" fontId="15" fillId="0" borderId="0" xfId="0" applyFont="1" applyFill="1" applyBorder="1" applyAlignment="1">
      <alignment vertical="center"/>
    </xf>
    <xf numFmtId="0" fontId="15" fillId="0" borderId="1" xfId="0" applyFont="1" applyBorder="1" applyAlignment="1">
      <alignment vertical="center"/>
    </xf>
    <xf numFmtId="166" fontId="15" fillId="0" borderId="1" xfId="1" applyNumberFormat="1" applyFont="1" applyFill="1" applyBorder="1" applyAlignment="1">
      <alignment vertical="center"/>
    </xf>
    <xf numFmtId="0" fontId="15" fillId="0" borderId="1" xfId="0" applyFont="1" applyFill="1" applyBorder="1" applyAlignment="1">
      <alignment vertical="center"/>
    </xf>
    <xf numFmtId="0" fontId="0" fillId="0" borderId="14" xfId="0" applyBorder="1" applyAlignment="1">
      <alignment vertical="center"/>
    </xf>
    <xf numFmtId="0" fontId="0" fillId="3" borderId="6" xfId="0" applyFill="1" applyBorder="1" applyAlignment="1">
      <alignment vertical="top"/>
    </xf>
    <xf numFmtId="0" fontId="0" fillId="0" borderId="15" xfId="0" applyBorder="1" applyAlignment="1">
      <alignment vertical="top"/>
    </xf>
    <xf numFmtId="166" fontId="15" fillId="0" borderId="9" xfId="1" applyNumberFormat="1" applyFont="1" applyBorder="1" applyAlignment="1">
      <alignment vertical="center"/>
    </xf>
    <xf numFmtId="0" fontId="0" fillId="0" borderId="10" xfId="0" applyBorder="1" applyAlignment="1">
      <alignment vertical="center"/>
    </xf>
    <xf numFmtId="0" fontId="1" fillId="3" borderId="8" xfId="0" applyNumberFormat="1" applyFont="1" applyFill="1" applyBorder="1" applyAlignment="1">
      <alignment vertical="top" wrapText="1"/>
    </xf>
    <xf numFmtId="0" fontId="15" fillId="0" borderId="0" xfId="0" applyFont="1" applyBorder="1"/>
    <xf numFmtId="0" fontId="0" fillId="0" borderId="7" xfId="0" applyBorder="1" applyAlignment="1">
      <alignment vertical="top" wrapText="1"/>
    </xf>
    <xf numFmtId="0" fontId="5" fillId="0" borderId="0" xfId="0" applyFont="1" applyBorder="1" applyAlignment="1">
      <alignment vertical="top"/>
    </xf>
    <xf numFmtId="0" fontId="5" fillId="0" borderId="1" xfId="0" applyFont="1" applyBorder="1" applyAlignment="1">
      <alignment horizontal="left" vertical="top"/>
    </xf>
    <xf numFmtId="0" fontId="5" fillId="0" borderId="1" xfId="0" applyFont="1" applyBorder="1" applyAlignment="1">
      <alignment vertical="top"/>
    </xf>
    <xf numFmtId="0" fontId="5" fillId="0" borderId="16" xfId="0" applyFont="1" applyBorder="1" applyAlignment="1">
      <alignment vertical="top"/>
    </xf>
    <xf numFmtId="0" fontId="5" fillId="0" borderId="14" xfId="0" applyFont="1" applyFill="1" applyBorder="1" applyAlignment="1">
      <alignment vertical="top" wrapText="1"/>
    </xf>
    <xf numFmtId="0" fontId="17" fillId="0" borderId="0" xfId="0" applyFont="1" applyAlignment="1">
      <alignment vertical="top" wrapText="1"/>
    </xf>
    <xf numFmtId="0" fontId="18" fillId="4" borderId="0" xfId="0" applyFont="1" applyFill="1" applyAlignment="1">
      <alignment horizontal="left" vertical="top"/>
    </xf>
    <xf numFmtId="0" fontId="20" fillId="4" borderId="0" xfId="0" quotePrefix="1" applyFont="1" applyFill="1" applyAlignment="1">
      <alignment horizontal="left" vertical="top"/>
    </xf>
    <xf numFmtId="167" fontId="0" fillId="0" borderId="0" xfId="0" applyNumberFormat="1"/>
    <xf numFmtId="0" fontId="2" fillId="3" borderId="2" xfId="0" applyFont="1" applyFill="1" applyBorder="1" applyAlignment="1">
      <alignment vertical="center"/>
    </xf>
    <xf numFmtId="2" fontId="0" fillId="0" borderId="0" xfId="0" applyNumberFormat="1"/>
    <xf numFmtId="0" fontId="1" fillId="3" borderId="8" xfId="6" applyFont="1" applyFill="1" applyBorder="1" applyAlignment="1">
      <alignment vertical="top" wrapText="1"/>
    </xf>
    <xf numFmtId="0" fontId="0" fillId="0" borderId="0" xfId="0" applyFill="1" applyAlignment="1">
      <alignment vertical="center"/>
    </xf>
    <xf numFmtId="0" fontId="2" fillId="0" borderId="0" xfId="0" applyFont="1" applyFill="1" applyAlignment="1">
      <alignment vertical="center"/>
    </xf>
    <xf numFmtId="0" fontId="5" fillId="0" borderId="0" xfId="0" applyFont="1" applyFill="1" applyAlignment="1">
      <alignment vertical="top"/>
    </xf>
    <xf numFmtId="0" fontId="0" fillId="0" borderId="0" xfId="0" applyFill="1"/>
    <xf numFmtId="0" fontId="5" fillId="0" borderId="8" xfId="0" applyFont="1" applyFill="1" applyBorder="1" applyAlignment="1">
      <alignment vertical="top"/>
    </xf>
    <xf numFmtId="0" fontId="17" fillId="0" borderId="0" xfId="0" applyFont="1" applyFill="1" applyAlignment="1">
      <alignment vertical="top" wrapText="1"/>
    </xf>
    <xf numFmtId="0" fontId="23" fillId="0" borderId="0" xfId="0" applyFont="1" applyFill="1" applyAlignment="1">
      <alignment horizontal="left" vertical="top"/>
    </xf>
    <xf numFmtId="167" fontId="0" fillId="0" borderId="0" xfId="0" applyNumberFormat="1" applyFill="1"/>
    <xf numFmtId="169" fontId="0" fillId="0" borderId="0" xfId="11" applyNumberFormat="1" applyFont="1"/>
    <xf numFmtId="0" fontId="15" fillId="0" borderId="0" xfId="5" applyFont="1"/>
    <xf numFmtId="166" fontId="15" fillId="2" borderId="2" xfId="1" applyNumberFormat="1" applyFont="1" applyFill="1" applyBorder="1" applyAlignment="1">
      <alignment vertical="center"/>
    </xf>
    <xf numFmtId="166" fontId="15" fillId="4" borderId="0" xfId="1" applyNumberFormat="1" applyFont="1" applyFill="1" applyBorder="1" applyAlignment="1">
      <alignment vertical="center"/>
    </xf>
    <xf numFmtId="0" fontId="15" fillId="0" borderId="0" xfId="5" applyFont="1" applyAlignment="1">
      <alignment vertical="center"/>
    </xf>
    <xf numFmtId="166" fontId="15" fillId="2" borderId="8" xfId="1" applyNumberFormat="1" applyFont="1" applyFill="1" applyBorder="1" applyAlignment="1">
      <alignment vertical="center"/>
    </xf>
    <xf numFmtId="166" fontId="15" fillId="0" borderId="7" xfId="1" applyNumberFormat="1" applyFont="1" applyBorder="1" applyAlignment="1">
      <alignment vertical="center"/>
    </xf>
    <xf numFmtId="0" fontId="1" fillId="0" borderId="0" xfId="5" applyFont="1"/>
    <xf numFmtId="6" fontId="15" fillId="0" borderId="0" xfId="5" quotePrefix="1" applyNumberFormat="1" applyFont="1" applyAlignment="1">
      <alignment horizontal="center" vertical="center"/>
    </xf>
    <xf numFmtId="165" fontId="1" fillId="0" borderId="0" xfId="1" applyNumberFormat="1" applyFont="1" applyFill="1" applyAlignment="1">
      <alignment horizontal="right" vertical="center"/>
    </xf>
    <xf numFmtId="165" fontId="1" fillId="0" borderId="0" xfId="1" quotePrefix="1" applyNumberFormat="1" applyFont="1" applyFill="1" applyAlignment="1">
      <alignment horizontal="right" vertical="center"/>
    </xf>
    <xf numFmtId="3" fontId="15" fillId="9" borderId="18" xfId="6" applyNumberFormat="1" applyFont="1" applyFill="1" applyBorder="1" applyAlignment="1">
      <alignment horizontal="right" vertical="center"/>
    </xf>
    <xf numFmtId="3" fontId="15" fillId="9" borderId="19" xfId="6" applyNumberFormat="1" applyFont="1" applyFill="1" applyBorder="1" applyAlignment="1">
      <alignment horizontal="right" vertical="center"/>
    </xf>
    <xf numFmtId="3" fontId="2" fillId="9" borderId="18" xfId="6" applyNumberFormat="1" applyFont="1" applyFill="1" applyBorder="1" applyAlignment="1">
      <alignment horizontal="right" vertical="center"/>
    </xf>
    <xf numFmtId="165" fontId="2" fillId="0" borderId="0" xfId="1" applyNumberFormat="1" applyFont="1" applyAlignment="1">
      <alignment horizontal="right" vertical="center"/>
    </xf>
    <xf numFmtId="165" fontId="2" fillId="0" borderId="0" xfId="1" applyNumberFormat="1" applyFont="1" applyFill="1" applyBorder="1" applyAlignment="1">
      <alignment horizontal="right" vertical="center"/>
    </xf>
    <xf numFmtId="165" fontId="2" fillId="0" borderId="1" xfId="1" applyNumberFormat="1" applyFont="1" applyBorder="1" applyAlignment="1">
      <alignment horizontal="right" vertical="center"/>
    </xf>
    <xf numFmtId="165" fontId="2" fillId="0" borderId="1" xfId="1" applyNumberFormat="1" applyFont="1" applyFill="1" applyBorder="1" applyAlignment="1">
      <alignment horizontal="right" vertical="center"/>
    </xf>
    <xf numFmtId="165" fontId="2" fillId="0" borderId="0" xfId="1" applyNumberFormat="1" applyFont="1" applyBorder="1" applyAlignment="1">
      <alignment horizontal="right" vertical="center"/>
    </xf>
    <xf numFmtId="165" fontId="2" fillId="0" borderId="0" xfId="1" applyNumberFormat="1" applyFont="1" applyFill="1" applyAlignment="1">
      <alignment horizontal="right" vertical="center"/>
    </xf>
    <xf numFmtId="0" fontId="2" fillId="0" borderId="1" xfId="0" applyFont="1" applyBorder="1" applyAlignment="1">
      <alignment vertical="center"/>
    </xf>
    <xf numFmtId="3" fontId="2" fillId="9" borderId="19" xfId="6" applyNumberFormat="1" applyFont="1" applyFill="1" applyBorder="1" applyAlignment="1">
      <alignment horizontal="right" vertical="center"/>
    </xf>
    <xf numFmtId="0" fontId="1" fillId="0" borderId="1" xfId="0" applyFont="1" applyFill="1" applyBorder="1" applyAlignment="1">
      <alignment vertical="center"/>
    </xf>
    <xf numFmtId="0" fontId="1" fillId="0" borderId="0" xfId="0" applyFont="1" applyFill="1" applyBorder="1" applyAlignment="1">
      <alignment vertical="center"/>
    </xf>
    <xf numFmtId="0" fontId="1" fillId="0" borderId="1" xfId="0" applyFont="1" applyBorder="1" applyAlignment="1">
      <alignment vertical="center"/>
    </xf>
    <xf numFmtId="0" fontId="17" fillId="4" borderId="21" xfId="0" applyFont="1" applyFill="1" applyBorder="1" applyAlignment="1">
      <alignment horizontal="left" vertical="top" wrapText="1"/>
    </xf>
    <xf numFmtId="0" fontId="22" fillId="4" borderId="21" xfId="0" applyFont="1" applyFill="1" applyBorder="1" applyAlignment="1">
      <alignment horizontal="left" vertical="top" wrapText="1"/>
    </xf>
    <xf numFmtId="168" fontId="10" fillId="4" borderId="21" xfId="1" applyNumberFormat="1" applyFont="1" applyFill="1" applyBorder="1" applyAlignment="1">
      <alignment horizontal="center" vertical="top" wrapText="1"/>
    </xf>
    <xf numFmtId="0" fontId="21" fillId="4" borderId="22" xfId="0" applyFont="1" applyFill="1" applyBorder="1" applyAlignment="1">
      <alignment horizontal="center" vertical="top" wrapText="1"/>
    </xf>
    <xf numFmtId="10" fontId="24" fillId="4" borderId="2" xfId="11" applyNumberFormat="1" applyFont="1" applyFill="1" applyBorder="1" applyAlignment="1">
      <alignment horizontal="center" vertical="top" wrapText="1"/>
    </xf>
    <xf numFmtId="10" fontId="24" fillId="4" borderId="23" xfId="11" applyNumberFormat="1" applyFont="1" applyFill="1" applyBorder="1" applyAlignment="1">
      <alignment horizontal="center" vertical="top" wrapText="1"/>
    </xf>
    <xf numFmtId="10" fontId="24" fillId="4" borderId="24" xfId="11" applyNumberFormat="1" applyFont="1" applyFill="1" applyBorder="1" applyAlignment="1">
      <alignment horizontal="center" vertical="top" wrapText="1"/>
    </xf>
    <xf numFmtId="10" fontId="24" fillId="4" borderId="21" xfId="11" applyNumberFormat="1" applyFont="1" applyFill="1" applyBorder="1" applyAlignment="1">
      <alignment horizontal="center" vertical="top" wrapText="1"/>
    </xf>
    <xf numFmtId="0" fontId="21" fillId="4" borderId="21" xfId="0" applyFont="1" applyFill="1" applyBorder="1" applyAlignment="1">
      <alignment horizontal="center" vertical="top" wrapText="1"/>
    </xf>
    <xf numFmtId="3" fontId="15" fillId="9" borderId="17" xfId="6" applyNumberFormat="1" applyFont="1" applyFill="1" applyBorder="1" applyAlignment="1">
      <alignment horizontal="right" vertical="center"/>
    </xf>
    <xf numFmtId="0" fontId="1" fillId="2" borderId="4" xfId="0" applyFont="1" applyFill="1" applyBorder="1"/>
    <xf numFmtId="0" fontId="1" fillId="2" borderId="5" xfId="0" applyFont="1" applyFill="1" applyBorder="1"/>
    <xf numFmtId="0" fontId="1" fillId="0" borderId="0" xfId="0" applyFont="1" applyAlignment="1">
      <alignment horizontal="center" vertical="center"/>
    </xf>
    <xf numFmtId="0" fontId="1" fillId="0" borderId="14" xfId="0" applyFont="1" applyBorder="1" applyAlignment="1">
      <alignment vertical="center"/>
    </xf>
    <xf numFmtId="0" fontId="1" fillId="0" borderId="0" xfId="0" applyFont="1" applyBorder="1" applyAlignment="1">
      <alignment vertical="center"/>
    </xf>
    <xf numFmtId="166" fontId="15" fillId="10" borderId="2" xfId="1" applyNumberFormat="1" applyFont="1" applyFill="1" applyBorder="1" applyAlignment="1">
      <alignment vertical="center"/>
    </xf>
    <xf numFmtId="10" fontId="24" fillId="4" borderId="3" xfId="11" applyNumberFormat="1" applyFont="1" applyFill="1" applyBorder="1" applyAlignment="1">
      <alignment horizontal="center" vertical="top" wrapText="1"/>
    </xf>
    <xf numFmtId="0" fontId="16" fillId="4" borderId="0" xfId="0" applyFont="1" applyFill="1" applyBorder="1" applyAlignment="1">
      <alignment horizontal="left" vertical="top"/>
    </xf>
    <xf numFmtId="0" fontId="17" fillId="0" borderId="0" xfId="0" applyFont="1" applyBorder="1" applyAlignment="1">
      <alignment vertical="top" wrapText="1"/>
    </xf>
    <xf numFmtId="0" fontId="18" fillId="4" borderId="0" xfId="0" applyFont="1" applyFill="1" applyBorder="1" applyAlignment="1">
      <alignment horizontal="left" vertical="top"/>
    </xf>
    <xf numFmtId="0" fontId="24" fillId="4" borderId="0" xfId="0" applyFont="1" applyFill="1" applyBorder="1" applyAlignment="1">
      <alignment horizontal="left" vertical="top"/>
    </xf>
    <xf numFmtId="0" fontId="19" fillId="4" borderId="0" xfId="0" applyFont="1" applyFill="1" applyBorder="1" applyAlignment="1">
      <alignment horizontal="left" vertical="top"/>
    </xf>
    <xf numFmtId="0" fontId="20" fillId="4" borderId="0" xfId="0" applyFont="1" applyFill="1" applyBorder="1" applyAlignment="1">
      <alignment horizontal="left" vertical="top"/>
    </xf>
    <xf numFmtId="0" fontId="15" fillId="10" borderId="17" xfId="6" applyFont="1" applyFill="1" applyBorder="1" applyAlignment="1">
      <alignment horizontal="right" vertical="center"/>
    </xf>
    <xf numFmtId="0" fontId="15" fillId="10" borderId="20" xfId="6" applyFont="1" applyFill="1" applyBorder="1" applyAlignment="1">
      <alignment horizontal="right" vertical="center"/>
    </xf>
    <xf numFmtId="0" fontId="15" fillId="10" borderId="18" xfId="6" applyFont="1" applyFill="1" applyBorder="1" applyAlignment="1">
      <alignment horizontal="right" vertical="center"/>
    </xf>
    <xf numFmtId="0" fontId="15" fillId="10" borderId="19" xfId="6" applyFont="1" applyFill="1" applyBorder="1" applyAlignment="1">
      <alignment horizontal="right" vertical="center"/>
    </xf>
    <xf numFmtId="0" fontId="0" fillId="0" borderId="12" xfId="0" applyBorder="1" applyAlignment="1">
      <alignment horizontal="center"/>
    </xf>
    <xf numFmtId="0" fontId="1" fillId="3" borderId="8"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0" borderId="6" xfId="0" applyFont="1" applyBorder="1" applyAlignment="1">
      <alignment horizontal="left" vertical="top" wrapText="1"/>
    </xf>
    <xf numFmtId="0" fontId="5" fillId="3" borderId="8"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6" xfId="0" applyFont="1" applyFill="1" applyBorder="1" applyAlignment="1">
      <alignment horizontal="left" vertical="top" wrapText="1"/>
    </xf>
    <xf numFmtId="0" fontId="1" fillId="3" borderId="8" xfId="0" applyFont="1" applyFill="1" applyBorder="1" applyAlignment="1">
      <alignment vertical="top" wrapText="1"/>
    </xf>
    <xf numFmtId="0" fontId="1" fillId="3" borderId="7" xfId="0" applyFont="1" applyFill="1" applyBorder="1" applyAlignment="1">
      <alignment vertical="top" wrapText="1"/>
    </xf>
    <xf numFmtId="0" fontId="1" fillId="3" borderId="6" xfId="0" applyFont="1" applyFill="1" applyBorder="1" applyAlignment="1">
      <alignment vertical="top" wrapText="1"/>
    </xf>
    <xf numFmtId="0" fontId="1" fillId="3" borderId="8" xfId="6" applyNumberFormat="1" applyFont="1" applyFill="1" applyBorder="1" applyAlignment="1">
      <alignment horizontal="left" vertical="top" wrapText="1"/>
    </xf>
    <xf numFmtId="0" fontId="1" fillId="3" borderId="7" xfId="6" applyFont="1" applyFill="1" applyBorder="1" applyAlignment="1">
      <alignment horizontal="left" vertical="top" wrapText="1"/>
    </xf>
    <xf numFmtId="0" fontId="1" fillId="3" borderId="6" xfId="6" applyFont="1" applyFill="1" applyBorder="1" applyAlignment="1">
      <alignment horizontal="left" vertical="top" wrapText="1"/>
    </xf>
    <xf numFmtId="0" fontId="1" fillId="3" borderId="8" xfId="6" applyNumberFormat="1" applyFont="1" applyFill="1" applyBorder="1" applyAlignment="1">
      <alignment horizontal="center" vertical="top" wrapText="1"/>
    </xf>
    <xf numFmtId="0" fontId="1" fillId="3" borderId="7" xfId="6" applyNumberFormat="1" applyFont="1" applyFill="1" applyBorder="1" applyAlignment="1">
      <alignment horizontal="center" vertical="top" wrapText="1"/>
    </xf>
    <xf numFmtId="0" fontId="1" fillId="3" borderId="6" xfId="6" applyNumberFormat="1" applyFont="1" applyFill="1" applyBorder="1" applyAlignment="1">
      <alignment horizontal="center"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1" fillId="0" borderId="25" xfId="0" applyFont="1" applyBorder="1" applyAlignment="1">
      <alignment vertical="top" wrapText="1"/>
    </xf>
    <xf numFmtId="0" fontId="0" fillId="0" borderId="15" xfId="0" applyBorder="1" applyAlignment="1">
      <alignment vertical="top" wrapText="1"/>
    </xf>
    <xf numFmtId="0" fontId="0" fillId="0" borderId="26" xfId="0" applyBorder="1" applyAlignment="1">
      <alignment vertical="top" wrapText="1"/>
    </xf>
    <xf numFmtId="0" fontId="1" fillId="0" borderId="25" xfId="0" applyFont="1" applyBorder="1" applyAlignment="1">
      <alignment horizontal="left" vertical="top" wrapText="1"/>
    </xf>
    <xf numFmtId="0" fontId="0" fillId="0" borderId="15" xfId="0" applyBorder="1" applyAlignment="1">
      <alignment horizontal="left" vertical="top" wrapText="1"/>
    </xf>
    <xf numFmtId="0" fontId="0" fillId="0" borderId="26" xfId="0" applyBorder="1" applyAlignment="1">
      <alignment horizontal="left" vertical="top" wrapText="1"/>
    </xf>
    <xf numFmtId="0" fontId="0" fillId="0" borderId="8" xfId="0"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0" fillId="0" borderId="25" xfId="0"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1" fillId="0" borderId="2" xfId="0" applyFont="1" applyBorder="1" applyAlignment="1">
      <alignment horizontal="left" vertical="top" wrapText="1"/>
    </xf>
    <xf numFmtId="0" fontId="0" fillId="0" borderId="2" xfId="0" applyBorder="1" applyAlignment="1">
      <alignment horizontal="left" vertical="top" wrapText="1"/>
    </xf>
    <xf numFmtId="0" fontId="0" fillId="0" borderId="25" xfId="0" applyBorder="1" applyAlignment="1">
      <alignment horizontal="left" vertical="top"/>
    </xf>
    <xf numFmtId="0" fontId="0" fillId="0" borderId="26"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3" xfId="0" applyBorder="1" applyAlignment="1">
      <alignment horizontal="left" vertical="top"/>
    </xf>
    <xf numFmtId="0" fontId="0" fillId="0" borderId="25"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25" xfId="0" applyBorder="1" applyAlignment="1">
      <alignment horizontal="center"/>
    </xf>
    <xf numFmtId="0" fontId="0" fillId="0" borderId="15" xfId="0" applyBorder="1" applyAlignment="1">
      <alignment horizontal="center"/>
    </xf>
    <xf numFmtId="0" fontId="0" fillId="0" borderId="26"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4" fillId="6" borderId="3" xfId="0" applyFont="1" applyFill="1" applyBorder="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0" fontId="4" fillId="7" borderId="3" xfId="0" applyFont="1" applyFill="1" applyBorder="1" applyAlignment="1">
      <alignment horizontal="center"/>
    </xf>
    <xf numFmtId="0" fontId="4" fillId="7" borderId="4" xfId="0" applyFont="1" applyFill="1" applyBorder="1" applyAlignment="1">
      <alignment horizontal="center"/>
    </xf>
    <xf numFmtId="0" fontId="4" fillId="7" borderId="5" xfId="0" applyFont="1" applyFill="1" applyBorder="1" applyAlignment="1">
      <alignment horizontal="center"/>
    </xf>
    <xf numFmtId="0" fontId="4" fillId="8" borderId="3" xfId="0" applyFont="1" applyFill="1" applyBorder="1" applyAlignment="1">
      <alignment horizontal="center"/>
    </xf>
    <xf numFmtId="0" fontId="4" fillId="8" borderId="4" xfId="0" applyFont="1" applyFill="1" applyBorder="1" applyAlignment="1">
      <alignment horizontal="center"/>
    </xf>
    <xf numFmtId="0" fontId="4" fillId="8" borderId="5" xfId="0" applyFont="1" applyFill="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4" fillId="6" borderId="25" xfId="0" applyFont="1" applyFill="1" applyBorder="1" applyAlignment="1">
      <alignment horizontal="center"/>
    </xf>
    <xf numFmtId="0" fontId="4" fillId="6" borderId="15" xfId="0" applyFont="1" applyFill="1" applyBorder="1" applyAlignment="1">
      <alignment horizontal="center"/>
    </xf>
    <xf numFmtId="0" fontId="4" fillId="6" borderId="26" xfId="0" applyFont="1" applyFill="1" applyBorder="1" applyAlignment="1">
      <alignment horizontal="center"/>
    </xf>
    <xf numFmtId="0" fontId="4" fillId="7" borderId="25" xfId="0" applyFont="1" applyFill="1" applyBorder="1" applyAlignment="1">
      <alignment horizontal="center"/>
    </xf>
    <xf numFmtId="0" fontId="4" fillId="7" borderId="15" xfId="0" applyFont="1" applyFill="1" applyBorder="1" applyAlignment="1">
      <alignment horizontal="center"/>
    </xf>
    <xf numFmtId="0" fontId="4" fillId="7" borderId="26" xfId="0" applyFont="1" applyFill="1" applyBorder="1" applyAlignment="1">
      <alignment horizontal="center"/>
    </xf>
    <xf numFmtId="0" fontId="4" fillId="8" borderId="25" xfId="0" applyFont="1" applyFill="1" applyBorder="1" applyAlignment="1">
      <alignment horizontal="center"/>
    </xf>
    <xf numFmtId="0" fontId="4" fillId="8" borderId="15" xfId="0" applyFont="1" applyFill="1" applyBorder="1" applyAlignment="1">
      <alignment horizontal="center"/>
    </xf>
    <xf numFmtId="0" fontId="4" fillId="8" borderId="26" xfId="0" applyFont="1" applyFill="1" applyBorder="1" applyAlignment="1">
      <alignment horizontal="center"/>
    </xf>
    <xf numFmtId="0" fontId="10" fillId="0" borderId="0" xfId="0" applyFont="1" applyAlignment="1">
      <alignment horizontal="left" vertical="top" wrapText="1"/>
    </xf>
  </cellXfs>
  <cellStyles count="12">
    <cellStyle name="Comma" xfId="1" builtinId="3"/>
    <cellStyle name="Comma 2" xfId="2"/>
    <cellStyle name="Currency" xfId="3" builtinId="4"/>
    <cellStyle name="Currency 2" xfId="4"/>
    <cellStyle name="Normal" xfId="0" builtinId="0"/>
    <cellStyle name="Normal 2" xfId="5"/>
    <cellStyle name="Normal 3" xfId="6"/>
    <cellStyle name="Normal 4" xfId="7"/>
    <cellStyle name="Normal 4 2" xfId="8"/>
    <cellStyle name="Normal 4 2 2" xfId="9"/>
    <cellStyle name="Normal 4 3" xfId="10"/>
    <cellStyle name="Percent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3175</xdr:colOff>
      <xdr:row>132</xdr:row>
      <xdr:rowOff>7241</xdr:rowOff>
    </xdr:from>
    <xdr:to>
      <xdr:col>3</xdr:col>
      <xdr:colOff>3175</xdr:colOff>
      <xdr:row>132</xdr:row>
      <xdr:rowOff>7241</xdr:rowOff>
    </xdr:to>
    <xdr:sp macro="" textlink="">
      <xdr:nvSpPr>
        <xdr:cNvPr id="3" name="WordArt 1">
          <a:extLst>
            <a:ext uri="{FF2B5EF4-FFF2-40B4-BE49-F238E27FC236}">
              <a16:creationId xmlns:a16="http://schemas.microsoft.com/office/drawing/2014/main" xmlns="" id="{00000000-0008-0000-0000-000003000000}"/>
            </a:ext>
          </a:extLst>
        </xdr:cNvPr>
        <xdr:cNvSpPr>
          <a:spLocks noChangeArrowheads="1" noChangeShapeType="1" noTextEdit="1"/>
        </xdr:cNvSpPr>
      </xdr:nvSpPr>
      <xdr:spPr bwMode="auto">
        <a:xfrm>
          <a:off x="562408" y="20489574"/>
          <a:ext cx="0" cy="486641"/>
        </a:xfrm>
        <a:prstGeom prst="rect">
          <a:avLst/>
        </a:prstGeom>
      </xdr:spPr>
      <xdr:txBody>
        <a:bodyPr wrap="none" fromWordArt="1">
          <a:prstTxWarp prst="textSlantUp">
            <a:avLst>
              <a:gd name="adj" fmla="val 32056"/>
            </a:avLst>
          </a:prstTxWarp>
        </a:bodyPr>
        <a:lstStyle/>
        <a:p>
          <a:pPr algn="ctr" rtl="0">
            <a:buNone/>
          </a:pPr>
          <a:r>
            <a:rPr lang="en-US" sz="3600" kern="10" spc="0">
              <a:ln w="9525">
                <a:solidFill>
                  <a:srgbClr val="FF0000"/>
                </a:solidFill>
                <a:round/>
                <a:headEnd/>
                <a:tailEnd/>
              </a:ln>
              <a:solidFill>
                <a:srgbClr val="FF0000">
                  <a:alpha val="10001"/>
                </a:srgbClr>
              </a:solidFill>
              <a:effectLst>
                <a:outerShdw dist="53882" dir="2700000" algn="ctr" rotWithShape="0">
                  <a:srgbClr val="9999FF">
                    <a:alpha val="80000"/>
                  </a:srgbClr>
                </a:outerShdw>
              </a:effectLst>
              <a:latin typeface="Impact"/>
            </a:rPr>
            <a:t>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IH220"/>
  <sheetViews>
    <sheetView showGridLines="0" tabSelected="1" zoomScale="80" zoomScaleNormal="80" workbookViewId="0">
      <pane ySplit="2" topLeftCell="A3" activePane="bottomLeft" state="frozen"/>
      <selection pane="bottomLeft" activeCell="A3" sqref="A3"/>
    </sheetView>
  </sheetViews>
  <sheetFormatPr defaultRowHeight="12.75" x14ac:dyDescent="0.2"/>
  <cols>
    <col min="1" max="1" width="2.28515625" customWidth="1"/>
    <col min="2" max="2" width="3.7109375" customWidth="1"/>
    <col min="3" max="3" width="2.42578125" customWidth="1"/>
    <col min="4" max="4" width="5" customWidth="1"/>
    <col min="5" max="5" width="4.7109375" customWidth="1"/>
    <col min="6" max="6" width="49.42578125" customWidth="1"/>
    <col min="8" max="8" width="9.28515625" customWidth="1"/>
    <col min="9" max="9" width="11.7109375" customWidth="1"/>
    <col min="10" max="10" width="12.140625" customWidth="1"/>
    <col min="11" max="11" width="10.28515625" bestFit="1" customWidth="1"/>
    <col min="12" max="12" width="11.5703125" customWidth="1"/>
    <col min="13" max="13" width="10.28515625" bestFit="1" customWidth="1"/>
    <col min="14" max="14" width="4.28515625" customWidth="1"/>
    <col min="15" max="15" width="48.7109375" style="9" customWidth="1"/>
  </cols>
  <sheetData>
    <row r="1" spans="1:15" x14ac:dyDescent="0.2">
      <c r="I1" s="185" t="s">
        <v>85</v>
      </c>
      <c r="J1" s="185"/>
      <c r="K1" s="185"/>
      <c r="L1" s="185"/>
      <c r="M1" s="185"/>
    </row>
    <row r="2" spans="1:15" ht="59.25" x14ac:dyDescent="0.25">
      <c r="A2" s="23" t="s">
        <v>233</v>
      </c>
      <c r="B2" s="24"/>
      <c r="C2" s="24"/>
      <c r="D2" s="24"/>
      <c r="E2" s="24"/>
      <c r="F2" s="24"/>
      <c r="G2" s="25" t="s">
        <v>26</v>
      </c>
      <c r="H2" s="26"/>
      <c r="I2" s="22" t="s">
        <v>122</v>
      </c>
      <c r="J2" s="22" t="s">
        <v>94</v>
      </c>
      <c r="K2" s="22" t="s">
        <v>97</v>
      </c>
      <c r="L2" s="22" t="s">
        <v>34</v>
      </c>
      <c r="M2" s="22" t="s">
        <v>0</v>
      </c>
      <c r="N2" s="53"/>
      <c r="O2" s="122" t="s">
        <v>50</v>
      </c>
    </row>
    <row r="3" spans="1:15" ht="15.75" x14ac:dyDescent="0.25">
      <c r="A3" s="23" t="s">
        <v>238</v>
      </c>
      <c r="B3" s="24"/>
      <c r="C3" s="24"/>
      <c r="D3" s="24"/>
      <c r="E3" s="24"/>
      <c r="F3" s="24"/>
      <c r="G3" s="30"/>
      <c r="H3" s="50"/>
      <c r="I3" s="31"/>
      <c r="J3" s="31"/>
      <c r="K3" s="31"/>
      <c r="L3" s="31"/>
      <c r="M3" s="31"/>
      <c r="N3" s="53"/>
      <c r="O3" s="53"/>
    </row>
    <row r="4" spans="1:15" x14ac:dyDescent="0.2">
      <c r="A4" s="27" t="s">
        <v>33</v>
      </c>
      <c r="B4" s="28"/>
      <c r="C4" s="28"/>
      <c r="D4" s="168"/>
      <c r="E4" s="168"/>
      <c r="F4" s="169"/>
      <c r="G4" s="29" t="s">
        <v>20</v>
      </c>
      <c r="H4" s="4"/>
      <c r="I4" s="53"/>
      <c r="J4" s="53"/>
      <c r="K4" s="53"/>
      <c r="L4" s="53"/>
      <c r="M4" s="53"/>
      <c r="N4" s="53"/>
      <c r="O4" s="53"/>
    </row>
    <row r="5" spans="1:15" x14ac:dyDescent="0.2">
      <c r="A5" s="35"/>
      <c r="B5" s="33" t="s">
        <v>1</v>
      </c>
      <c r="C5" s="35"/>
      <c r="D5" s="44"/>
      <c r="E5" s="44"/>
      <c r="F5" s="44"/>
      <c r="G5" s="44"/>
      <c r="H5" s="44"/>
      <c r="I5" s="44"/>
      <c r="J5" s="44"/>
      <c r="K5" s="44"/>
      <c r="L5" s="44"/>
      <c r="M5" s="44"/>
      <c r="N5" s="44"/>
      <c r="O5" s="71"/>
    </row>
    <row r="6" spans="1:15" ht="13.5" customHeight="1" x14ac:dyDescent="0.25">
      <c r="A6" s="35"/>
      <c r="B6" s="35"/>
      <c r="C6" s="35" t="s">
        <v>129</v>
      </c>
      <c r="D6" s="44"/>
      <c r="E6" s="44"/>
      <c r="F6" s="44"/>
      <c r="G6" s="44"/>
      <c r="H6" s="44"/>
      <c r="I6" s="135">
        <v>12500</v>
      </c>
      <c r="J6" s="135">
        <v>13000</v>
      </c>
      <c r="K6" s="134"/>
      <c r="L6" s="135">
        <v>15000</v>
      </c>
      <c r="M6" s="53"/>
      <c r="N6" s="44"/>
      <c r="O6" s="186" t="s">
        <v>229</v>
      </c>
    </row>
    <row r="7" spans="1:15" ht="13.5" customHeight="1" x14ac:dyDescent="0.2">
      <c r="A7" s="35"/>
      <c r="B7" s="35"/>
      <c r="C7" s="35" t="s">
        <v>130</v>
      </c>
      <c r="D7" s="44"/>
      <c r="E7" s="44"/>
      <c r="F7" s="170"/>
      <c r="G7" s="44"/>
      <c r="H7" s="44"/>
      <c r="I7" s="96"/>
      <c r="J7" s="96"/>
      <c r="K7" s="96"/>
      <c r="L7" s="96"/>
      <c r="M7" s="53"/>
      <c r="N7" s="44"/>
      <c r="O7" s="187"/>
    </row>
    <row r="8" spans="1:15" ht="15" x14ac:dyDescent="0.2">
      <c r="A8" s="35"/>
      <c r="B8" s="35"/>
      <c r="C8" s="35" t="s">
        <v>131</v>
      </c>
      <c r="D8" s="44"/>
      <c r="E8" s="44"/>
      <c r="F8" s="44"/>
      <c r="G8" s="44"/>
      <c r="H8" s="44"/>
      <c r="I8" s="96"/>
      <c r="J8" s="96"/>
      <c r="K8" s="96"/>
      <c r="L8" s="96"/>
      <c r="M8" s="53"/>
      <c r="N8" s="44"/>
      <c r="O8" s="187"/>
    </row>
    <row r="9" spans="1:15" ht="15" x14ac:dyDescent="0.2">
      <c r="A9" s="35"/>
      <c r="B9" s="35"/>
      <c r="C9" s="35"/>
      <c r="D9" s="44"/>
      <c r="E9" s="44"/>
      <c r="F9" s="44"/>
      <c r="G9" s="44"/>
      <c r="H9" s="44"/>
      <c r="I9" s="96"/>
      <c r="J9" s="96"/>
      <c r="K9" s="96"/>
      <c r="L9" s="96"/>
      <c r="M9" s="53"/>
      <c r="N9" s="44"/>
      <c r="O9" s="187"/>
    </row>
    <row r="10" spans="1:15" ht="15" x14ac:dyDescent="0.2">
      <c r="A10" s="35"/>
      <c r="B10" s="35"/>
      <c r="C10" s="35" t="s">
        <v>129</v>
      </c>
      <c r="D10" s="44"/>
      <c r="E10" s="44"/>
      <c r="F10" s="44"/>
      <c r="G10" s="44"/>
      <c r="H10" s="44"/>
      <c r="I10" s="135" t="s">
        <v>96</v>
      </c>
      <c r="J10" s="135">
        <v>17000</v>
      </c>
      <c r="K10" s="137"/>
      <c r="L10" s="135">
        <v>20000</v>
      </c>
      <c r="M10" s="53"/>
      <c r="N10" s="44"/>
      <c r="O10" s="187"/>
    </row>
    <row r="11" spans="1:15" ht="15" x14ac:dyDescent="0.2">
      <c r="A11" s="35"/>
      <c r="B11" s="35"/>
      <c r="C11" s="35" t="s">
        <v>132</v>
      </c>
      <c r="D11" s="44"/>
      <c r="E11" s="44"/>
      <c r="F11" s="44"/>
      <c r="G11" s="44"/>
      <c r="H11" s="44"/>
      <c r="I11" s="96"/>
      <c r="J11" s="96"/>
      <c r="K11" s="96"/>
      <c r="L11" s="96"/>
      <c r="M11" s="53"/>
      <c r="N11" s="44"/>
      <c r="O11" s="187"/>
    </row>
    <row r="12" spans="1:15" ht="15" x14ac:dyDescent="0.2">
      <c r="A12" s="35"/>
      <c r="B12" s="35"/>
      <c r="C12" s="35" t="s">
        <v>133</v>
      </c>
      <c r="D12" s="44"/>
      <c r="E12" s="44"/>
      <c r="F12" s="44"/>
      <c r="G12" s="44"/>
      <c r="H12" s="44"/>
      <c r="I12" s="96"/>
      <c r="J12" s="96"/>
      <c r="K12" s="96"/>
      <c r="L12" s="96"/>
      <c r="M12" s="53"/>
      <c r="N12" s="44"/>
      <c r="O12" s="187"/>
    </row>
    <row r="13" spans="1:15" ht="15" x14ac:dyDescent="0.2">
      <c r="A13" s="35"/>
      <c r="B13" s="35"/>
      <c r="C13" s="35"/>
      <c r="D13" s="44"/>
      <c r="E13" s="44"/>
      <c r="F13" s="44"/>
      <c r="G13" s="44"/>
      <c r="H13" s="44"/>
      <c r="I13" s="96"/>
      <c r="J13" s="96"/>
      <c r="K13" s="96"/>
      <c r="L13" s="96"/>
      <c r="M13" s="53"/>
      <c r="N13" s="44"/>
      <c r="O13" s="187"/>
    </row>
    <row r="14" spans="1:15" ht="15" x14ac:dyDescent="0.2">
      <c r="A14" s="35"/>
      <c r="B14" s="35"/>
      <c r="C14" s="35"/>
      <c r="D14" s="44"/>
      <c r="E14" s="44"/>
      <c r="F14" s="44"/>
      <c r="G14" s="44"/>
      <c r="H14" s="44"/>
      <c r="I14" s="96"/>
      <c r="J14" s="96"/>
      <c r="K14" s="96"/>
      <c r="L14" s="96"/>
      <c r="M14" s="53"/>
      <c r="N14" s="44"/>
      <c r="O14" s="187"/>
    </row>
    <row r="15" spans="1:15" ht="15" x14ac:dyDescent="0.2">
      <c r="A15" s="35"/>
      <c r="B15" s="35"/>
      <c r="C15" s="35"/>
      <c r="D15" s="44"/>
      <c r="E15" s="44"/>
      <c r="F15" s="44"/>
      <c r="G15" s="44"/>
      <c r="H15" s="44"/>
      <c r="I15" s="96"/>
      <c r="J15" s="96"/>
      <c r="K15" s="96"/>
      <c r="L15" s="96"/>
      <c r="M15" s="53"/>
      <c r="N15" s="44"/>
      <c r="O15" s="187"/>
    </row>
    <row r="16" spans="1:15" ht="15" x14ac:dyDescent="0.2">
      <c r="A16" s="35"/>
      <c r="B16" s="35"/>
      <c r="C16" s="35"/>
      <c r="D16" s="44"/>
      <c r="E16" s="44"/>
      <c r="F16" s="44"/>
      <c r="G16" s="44"/>
      <c r="H16" s="44"/>
      <c r="I16" s="96"/>
      <c r="J16" s="96"/>
      <c r="K16" s="96"/>
      <c r="L16" s="96"/>
      <c r="M16" s="53"/>
      <c r="N16" s="44"/>
      <c r="O16" s="188"/>
    </row>
    <row r="17" spans="1:15" ht="15" x14ac:dyDescent="0.2">
      <c r="A17" s="35"/>
      <c r="B17" s="35" t="s">
        <v>1</v>
      </c>
      <c r="C17" s="35"/>
      <c r="D17" s="44"/>
      <c r="E17" s="44"/>
      <c r="F17" s="44"/>
      <c r="G17" s="44"/>
      <c r="H17" s="44"/>
      <c r="I17" s="96"/>
      <c r="J17" s="96"/>
      <c r="K17" s="96"/>
      <c r="L17" s="96"/>
      <c r="M17" s="53"/>
      <c r="N17" s="44"/>
      <c r="O17" s="71"/>
    </row>
    <row r="18" spans="1:15" ht="15" x14ac:dyDescent="0.2">
      <c r="A18" s="35"/>
      <c r="B18" s="35"/>
      <c r="C18" s="35" t="s">
        <v>27</v>
      </c>
      <c r="D18" s="44"/>
      <c r="E18" s="44"/>
      <c r="F18" s="44"/>
      <c r="G18" s="44"/>
      <c r="H18" s="44"/>
      <c r="I18" s="97"/>
      <c r="J18" s="97"/>
      <c r="K18" s="97"/>
      <c r="L18" s="97"/>
      <c r="M18" s="53"/>
      <c r="N18" s="44"/>
      <c r="O18" s="53"/>
    </row>
    <row r="19" spans="1:15" ht="15" x14ac:dyDescent="0.25">
      <c r="A19" s="35"/>
      <c r="B19" s="35"/>
      <c r="C19" s="35"/>
      <c r="D19" s="44" t="s">
        <v>134</v>
      </c>
      <c r="E19" s="44"/>
      <c r="F19" s="44"/>
      <c r="G19" s="44" t="s">
        <v>21</v>
      </c>
      <c r="H19" s="44"/>
      <c r="I19" s="136" t="s">
        <v>103</v>
      </c>
      <c r="J19" s="136" t="s">
        <v>103</v>
      </c>
      <c r="K19" s="94"/>
      <c r="L19" s="135">
        <v>41000</v>
      </c>
      <c r="M19" s="53"/>
      <c r="N19" s="44"/>
      <c r="O19" s="51" t="s">
        <v>150</v>
      </c>
    </row>
    <row r="20" spans="1:15" ht="15" x14ac:dyDescent="0.25">
      <c r="A20" s="35"/>
      <c r="B20" s="35"/>
      <c r="C20" s="35"/>
      <c r="D20" s="44" t="s">
        <v>188</v>
      </c>
      <c r="E20" s="44"/>
      <c r="F20" s="44"/>
      <c r="G20" s="44" t="s">
        <v>21</v>
      </c>
      <c r="H20" s="44"/>
      <c r="I20" s="136" t="s">
        <v>103</v>
      </c>
      <c r="J20" s="136" t="s">
        <v>103</v>
      </c>
      <c r="K20" s="94"/>
      <c r="L20" s="135">
        <v>37000</v>
      </c>
      <c r="M20" s="53"/>
      <c r="N20" s="44"/>
      <c r="O20" s="72" t="s">
        <v>151</v>
      </c>
    </row>
    <row r="21" spans="1:15" ht="15" x14ac:dyDescent="0.25">
      <c r="A21" s="35"/>
      <c r="B21" s="35"/>
      <c r="C21" s="35"/>
      <c r="D21" s="44" t="s">
        <v>103</v>
      </c>
      <c r="E21" s="44"/>
      <c r="F21" s="44"/>
      <c r="G21" s="44" t="s">
        <v>103</v>
      </c>
      <c r="H21" s="44"/>
      <c r="I21" s="136" t="s">
        <v>103</v>
      </c>
      <c r="J21" s="136" t="s">
        <v>103</v>
      </c>
      <c r="K21" s="94"/>
      <c r="L21" s="136" t="s">
        <v>103</v>
      </c>
      <c r="M21" s="53"/>
      <c r="N21" s="44"/>
      <c r="O21" s="72" t="s">
        <v>152</v>
      </c>
    </row>
    <row r="22" spans="1:15" ht="15" x14ac:dyDescent="0.25">
      <c r="A22" s="35"/>
      <c r="B22" s="35"/>
      <c r="C22" s="35"/>
      <c r="D22" s="35"/>
      <c r="E22" s="35"/>
      <c r="F22" s="35"/>
      <c r="G22" s="35"/>
      <c r="H22" s="35"/>
      <c r="I22" s="136"/>
      <c r="J22" s="136"/>
      <c r="K22" s="94"/>
      <c r="L22" s="136"/>
      <c r="M22" s="53"/>
      <c r="N22" s="35"/>
      <c r="O22" s="72" t="s">
        <v>153</v>
      </c>
    </row>
    <row r="23" spans="1:15" ht="15" x14ac:dyDescent="0.25">
      <c r="A23" s="35"/>
      <c r="B23" s="35"/>
      <c r="C23" s="35"/>
      <c r="D23" s="35"/>
      <c r="E23" s="35"/>
      <c r="F23" s="35"/>
      <c r="G23" s="35"/>
      <c r="H23" s="35"/>
      <c r="I23" s="136"/>
      <c r="J23" s="136"/>
      <c r="K23" s="94"/>
      <c r="L23" s="136"/>
      <c r="M23" s="53"/>
      <c r="N23" s="35"/>
      <c r="O23" s="73"/>
    </row>
    <row r="24" spans="1:15" ht="15" x14ac:dyDescent="0.25">
      <c r="A24" s="35"/>
      <c r="B24" s="35"/>
      <c r="C24" s="35"/>
      <c r="D24" s="35"/>
      <c r="E24" s="35"/>
      <c r="F24" s="35"/>
      <c r="G24" s="35"/>
      <c r="H24" s="35"/>
      <c r="I24" s="136"/>
      <c r="J24" s="136"/>
      <c r="K24" s="94"/>
      <c r="L24" s="136"/>
      <c r="M24" s="53"/>
      <c r="N24" s="35"/>
      <c r="O24" s="74"/>
    </row>
    <row r="25" spans="1:15" ht="15" x14ac:dyDescent="0.25">
      <c r="A25" s="35"/>
      <c r="B25" s="35"/>
      <c r="C25" s="35"/>
      <c r="D25" s="35"/>
      <c r="E25" s="35"/>
      <c r="F25" s="35"/>
      <c r="G25" s="35"/>
      <c r="H25" s="35"/>
      <c r="I25" s="136"/>
      <c r="J25" s="136"/>
      <c r="K25" s="94"/>
      <c r="L25" s="136"/>
      <c r="M25" s="53"/>
      <c r="N25" s="35"/>
      <c r="O25" s="74"/>
    </row>
    <row r="26" spans="1:15" ht="15" x14ac:dyDescent="0.25">
      <c r="A26" s="35"/>
      <c r="B26" s="35"/>
      <c r="C26" s="35"/>
      <c r="D26" s="35" t="s">
        <v>135</v>
      </c>
      <c r="E26" s="35"/>
      <c r="F26" s="35"/>
      <c r="G26" s="35" t="s">
        <v>21</v>
      </c>
      <c r="H26" s="35"/>
      <c r="I26" s="136" t="s">
        <v>103</v>
      </c>
      <c r="J26" s="136" t="s">
        <v>103</v>
      </c>
      <c r="K26" s="94"/>
      <c r="L26" s="135">
        <v>11000</v>
      </c>
      <c r="M26" s="53"/>
      <c r="N26" s="35"/>
      <c r="O26" s="51" t="s">
        <v>154</v>
      </c>
    </row>
    <row r="27" spans="1:15" ht="15" x14ac:dyDescent="0.25">
      <c r="A27" s="35"/>
      <c r="B27" s="35"/>
      <c r="C27" s="35"/>
      <c r="D27" s="35" t="s">
        <v>136</v>
      </c>
      <c r="E27" s="35"/>
      <c r="F27" s="35"/>
      <c r="G27" s="35" t="s">
        <v>21</v>
      </c>
      <c r="H27" s="35"/>
      <c r="I27" s="136" t="s">
        <v>103</v>
      </c>
      <c r="J27" s="136" t="s">
        <v>103</v>
      </c>
      <c r="K27" s="94"/>
      <c r="L27" s="135">
        <v>14000</v>
      </c>
      <c r="M27" s="53"/>
      <c r="N27" s="35"/>
      <c r="O27" s="75" t="s">
        <v>155</v>
      </c>
    </row>
    <row r="28" spans="1:15" ht="15" x14ac:dyDescent="0.25">
      <c r="A28" s="35"/>
      <c r="B28" s="35"/>
      <c r="C28" s="35"/>
      <c r="D28" s="35" t="s">
        <v>137</v>
      </c>
      <c r="E28" s="35"/>
      <c r="F28" s="35"/>
      <c r="G28" s="35" t="s">
        <v>21</v>
      </c>
      <c r="H28" s="35"/>
      <c r="I28" s="136" t="s">
        <v>103</v>
      </c>
      <c r="J28" s="136" t="s">
        <v>103</v>
      </c>
      <c r="K28" s="94"/>
      <c r="L28" s="135">
        <v>10000</v>
      </c>
      <c r="M28" s="53"/>
      <c r="N28" s="35"/>
      <c r="O28" s="75" t="s">
        <v>156</v>
      </c>
    </row>
    <row r="29" spans="1:15" ht="15" x14ac:dyDescent="0.25">
      <c r="A29" s="35"/>
      <c r="B29" s="35"/>
      <c r="C29" s="35"/>
      <c r="D29" s="35"/>
      <c r="E29" s="35"/>
      <c r="F29" s="35"/>
      <c r="G29" s="35"/>
      <c r="H29" s="35"/>
      <c r="I29" s="136"/>
      <c r="J29" s="136"/>
      <c r="K29" s="94"/>
      <c r="L29" s="99"/>
      <c r="M29" s="53"/>
      <c r="N29" s="35"/>
      <c r="O29" s="75" t="s">
        <v>157</v>
      </c>
    </row>
    <row r="30" spans="1:15" ht="15" x14ac:dyDescent="0.25">
      <c r="A30" s="35"/>
      <c r="B30" s="35"/>
      <c r="C30" s="35"/>
      <c r="D30" s="35" t="s">
        <v>138</v>
      </c>
      <c r="E30" s="35"/>
      <c r="F30" s="35"/>
      <c r="G30" s="35" t="s">
        <v>21</v>
      </c>
      <c r="H30" s="35"/>
      <c r="I30" s="136" t="s">
        <v>103</v>
      </c>
      <c r="J30" s="135">
        <v>10500</v>
      </c>
      <c r="K30" s="134"/>
      <c r="L30" s="136" t="s">
        <v>103</v>
      </c>
      <c r="M30" s="53"/>
      <c r="N30" s="35"/>
      <c r="O30" s="72"/>
    </row>
    <row r="31" spans="1:15" ht="15" x14ac:dyDescent="0.25">
      <c r="A31" s="35"/>
      <c r="B31" s="35"/>
      <c r="C31" s="35"/>
      <c r="D31" s="35" t="s">
        <v>139</v>
      </c>
      <c r="E31" s="35"/>
      <c r="F31" s="35"/>
      <c r="G31" s="44" t="s">
        <v>21</v>
      </c>
      <c r="H31" s="35"/>
      <c r="I31" s="136" t="s">
        <v>103</v>
      </c>
      <c r="J31" s="138">
        <v>8500</v>
      </c>
      <c r="K31" s="134"/>
      <c r="L31" s="136" t="s">
        <v>103</v>
      </c>
      <c r="M31" s="53"/>
      <c r="N31" s="35"/>
      <c r="O31" s="73"/>
    </row>
    <row r="32" spans="1:15" ht="15" x14ac:dyDescent="0.25">
      <c r="A32" s="35"/>
      <c r="B32" s="35"/>
      <c r="C32" s="35"/>
      <c r="D32" s="44" t="s">
        <v>140</v>
      </c>
      <c r="E32" s="35"/>
      <c r="F32" s="44"/>
      <c r="G32" s="44" t="s">
        <v>21</v>
      </c>
      <c r="H32" s="44"/>
      <c r="I32" s="135" t="s">
        <v>96</v>
      </c>
      <c r="J32" s="135" t="s">
        <v>96</v>
      </c>
      <c r="K32" s="134"/>
      <c r="L32" s="135" t="s">
        <v>96</v>
      </c>
      <c r="M32" s="53"/>
      <c r="N32" s="44"/>
      <c r="O32" s="73"/>
    </row>
    <row r="33" spans="1:15" ht="15" x14ac:dyDescent="0.25">
      <c r="A33" s="35"/>
      <c r="B33" s="35"/>
      <c r="C33" s="35"/>
      <c r="D33" s="44"/>
      <c r="E33" s="35"/>
      <c r="F33" s="44"/>
      <c r="G33" s="44"/>
      <c r="H33" s="44"/>
      <c r="I33" s="136"/>
      <c r="J33" s="136"/>
      <c r="K33" s="94"/>
      <c r="L33" s="136"/>
      <c r="M33" s="53"/>
      <c r="N33" s="44"/>
      <c r="O33" s="74"/>
    </row>
    <row r="34" spans="1:15" ht="15" x14ac:dyDescent="0.25">
      <c r="A34" s="35"/>
      <c r="B34" s="35"/>
      <c r="C34" s="35" t="s">
        <v>141</v>
      </c>
      <c r="D34" s="35"/>
      <c r="E34" s="35"/>
      <c r="F34" s="44"/>
      <c r="G34" s="44"/>
      <c r="H34" s="44"/>
      <c r="I34" s="98"/>
      <c r="J34" s="98"/>
      <c r="K34" s="94"/>
      <c r="L34" s="98"/>
      <c r="M34" s="53"/>
      <c r="N34" s="44"/>
      <c r="O34" s="76" t="s">
        <v>158</v>
      </c>
    </row>
    <row r="35" spans="1:15" ht="15" x14ac:dyDescent="0.25">
      <c r="A35" s="35"/>
      <c r="B35" s="35"/>
      <c r="C35" s="35"/>
      <c r="D35" s="35" t="s">
        <v>52</v>
      </c>
      <c r="E35" s="35"/>
      <c r="F35" s="44"/>
      <c r="G35" s="44" t="s">
        <v>21</v>
      </c>
      <c r="H35" s="44"/>
      <c r="I35" s="135">
        <v>1300</v>
      </c>
      <c r="J35" s="135">
        <v>1400</v>
      </c>
      <c r="K35" s="94"/>
      <c r="L35" s="135">
        <v>1600</v>
      </c>
      <c r="M35" s="53"/>
      <c r="N35" s="44"/>
      <c r="O35" s="75" t="s">
        <v>159</v>
      </c>
    </row>
    <row r="36" spans="1:15" ht="15" x14ac:dyDescent="0.25">
      <c r="A36" s="35"/>
      <c r="B36" s="35"/>
      <c r="C36" s="35"/>
      <c r="D36" s="70" t="s">
        <v>28</v>
      </c>
      <c r="E36" s="35"/>
      <c r="F36" s="44"/>
      <c r="G36" s="44" t="s">
        <v>21</v>
      </c>
      <c r="H36" s="44"/>
      <c r="I36" s="173">
        <v>2800</v>
      </c>
      <c r="J36" s="173">
        <v>3000</v>
      </c>
      <c r="K36" s="94"/>
      <c r="L36" s="173">
        <v>3600</v>
      </c>
      <c r="M36" s="53"/>
      <c r="N36" s="44"/>
      <c r="O36" s="75" t="s">
        <v>160</v>
      </c>
    </row>
    <row r="37" spans="1:15" ht="15" x14ac:dyDescent="0.25">
      <c r="A37" s="35"/>
      <c r="B37" s="35"/>
      <c r="C37" s="35"/>
      <c r="D37" s="70" t="s">
        <v>53</v>
      </c>
      <c r="E37" s="35"/>
      <c r="F37" s="44"/>
      <c r="G37" s="44" t="s">
        <v>21</v>
      </c>
      <c r="H37" s="44"/>
      <c r="I37" s="135">
        <v>4000</v>
      </c>
      <c r="J37" s="135">
        <v>4300</v>
      </c>
      <c r="K37" s="94"/>
      <c r="L37" s="135">
        <v>5100</v>
      </c>
      <c r="M37" s="53"/>
      <c r="N37" s="44"/>
      <c r="O37" s="75" t="s">
        <v>161</v>
      </c>
    </row>
    <row r="38" spans="1:15" ht="15" x14ac:dyDescent="0.25">
      <c r="A38" s="35"/>
      <c r="B38" s="35"/>
      <c r="C38" s="35"/>
      <c r="D38" s="70" t="s">
        <v>57</v>
      </c>
      <c r="E38" s="35"/>
      <c r="F38" s="44"/>
      <c r="G38" s="44" t="s">
        <v>21</v>
      </c>
      <c r="H38" s="44"/>
      <c r="I38" s="136" t="s">
        <v>103</v>
      </c>
      <c r="J38" s="136" t="s">
        <v>103</v>
      </c>
      <c r="K38" s="94"/>
      <c r="L38" s="135">
        <v>3800</v>
      </c>
      <c r="M38" s="53"/>
      <c r="N38" s="44"/>
      <c r="O38" s="75" t="s">
        <v>162</v>
      </c>
    </row>
    <row r="39" spans="1:15" ht="15" x14ac:dyDescent="0.25">
      <c r="A39" s="35"/>
      <c r="B39" s="35"/>
      <c r="C39" s="35"/>
      <c r="D39" s="70"/>
      <c r="E39" s="35"/>
      <c r="F39" s="44"/>
      <c r="G39" s="44"/>
      <c r="H39" s="44"/>
      <c r="I39" s="136"/>
      <c r="J39" s="136"/>
      <c r="K39" s="94"/>
      <c r="L39" s="99"/>
      <c r="M39" s="94"/>
      <c r="N39" s="44"/>
      <c r="O39" s="73"/>
    </row>
    <row r="40" spans="1:15" ht="15" x14ac:dyDescent="0.2">
      <c r="A40" s="35"/>
      <c r="B40" s="35"/>
      <c r="C40" s="35"/>
      <c r="D40" s="35"/>
      <c r="E40" s="35"/>
      <c r="F40" s="44"/>
      <c r="G40" s="44"/>
      <c r="H40" s="44"/>
      <c r="I40" s="98"/>
      <c r="J40" s="98"/>
      <c r="K40" s="99"/>
      <c r="L40" s="98"/>
      <c r="M40" s="99"/>
      <c r="N40" s="44"/>
      <c r="O40" s="74"/>
    </row>
    <row r="41" spans="1:15" ht="25.5" x14ac:dyDescent="0.2">
      <c r="A41" s="35"/>
      <c r="B41" s="35"/>
      <c r="C41" s="35" t="s">
        <v>79</v>
      </c>
      <c r="D41" s="35"/>
      <c r="E41" s="35"/>
      <c r="F41" s="44"/>
      <c r="G41" s="44" t="s">
        <v>21</v>
      </c>
      <c r="H41" s="44"/>
      <c r="I41" s="136" t="s">
        <v>103</v>
      </c>
      <c r="J41" s="135">
        <v>500</v>
      </c>
      <c r="K41" s="99"/>
      <c r="L41" s="135">
        <v>650</v>
      </c>
      <c r="M41" s="99"/>
      <c r="N41" s="44"/>
      <c r="O41" s="77" t="s">
        <v>230</v>
      </c>
    </row>
    <row r="42" spans="1:15" ht="15" x14ac:dyDescent="0.2">
      <c r="A42" s="35"/>
      <c r="B42" s="35"/>
      <c r="C42" s="35" t="s">
        <v>103</v>
      </c>
      <c r="D42" s="35"/>
      <c r="E42" s="35"/>
      <c r="F42" s="44"/>
      <c r="G42" s="44" t="s">
        <v>103</v>
      </c>
      <c r="H42" s="44"/>
      <c r="I42" s="136" t="s">
        <v>103</v>
      </c>
      <c r="J42" s="136" t="s">
        <v>103</v>
      </c>
      <c r="K42" s="98"/>
      <c r="L42" s="136" t="s">
        <v>103</v>
      </c>
      <c r="M42" s="98"/>
      <c r="N42" s="44"/>
      <c r="O42" s="78" t="s">
        <v>103</v>
      </c>
    </row>
    <row r="43" spans="1:15" ht="25.5" x14ac:dyDescent="0.2">
      <c r="A43" s="35"/>
      <c r="B43" s="35"/>
      <c r="C43" s="35" t="s">
        <v>80</v>
      </c>
      <c r="D43" s="35"/>
      <c r="E43" s="35"/>
      <c r="F43" s="44"/>
      <c r="G43" s="44" t="s">
        <v>21</v>
      </c>
      <c r="H43" s="44"/>
      <c r="I43" s="136" t="s">
        <v>103</v>
      </c>
      <c r="J43" s="135">
        <v>400</v>
      </c>
      <c r="K43" s="99"/>
      <c r="L43" s="135">
        <v>500</v>
      </c>
      <c r="M43" s="99"/>
      <c r="N43" s="44"/>
      <c r="O43" s="77" t="s">
        <v>231</v>
      </c>
    </row>
    <row r="44" spans="1:15" ht="15" x14ac:dyDescent="0.2">
      <c r="A44" s="35"/>
      <c r="B44" s="35"/>
      <c r="C44" s="35" t="s">
        <v>103</v>
      </c>
      <c r="D44" s="35"/>
      <c r="E44" s="35"/>
      <c r="F44" s="44"/>
      <c r="G44" s="44" t="s">
        <v>103</v>
      </c>
      <c r="H44" s="44"/>
      <c r="I44" s="136" t="s">
        <v>103</v>
      </c>
      <c r="J44" s="136" t="s">
        <v>103</v>
      </c>
      <c r="K44" s="99"/>
      <c r="L44" s="136" t="s">
        <v>103</v>
      </c>
      <c r="M44" s="99"/>
      <c r="N44" s="44"/>
      <c r="O44" s="79" t="s">
        <v>103</v>
      </c>
    </row>
    <row r="45" spans="1:15" ht="15" x14ac:dyDescent="0.2">
      <c r="A45" s="35"/>
      <c r="B45" s="35"/>
      <c r="C45" s="35"/>
      <c r="D45" s="35"/>
      <c r="E45" s="35"/>
      <c r="F45" s="44"/>
      <c r="G45" s="44"/>
      <c r="H45" s="44"/>
      <c r="I45" s="98"/>
      <c r="J45" s="98"/>
      <c r="K45" s="99"/>
      <c r="L45" s="98"/>
      <c r="M45" s="99"/>
      <c r="N45" s="44"/>
      <c r="O45" s="71"/>
    </row>
    <row r="46" spans="1:15" ht="15" x14ac:dyDescent="0.2">
      <c r="A46" s="35"/>
      <c r="B46" s="35"/>
      <c r="C46" s="35" t="s">
        <v>31</v>
      </c>
      <c r="D46" s="35"/>
      <c r="E46" s="35"/>
      <c r="F46" s="44"/>
      <c r="G46" s="44" t="s">
        <v>21</v>
      </c>
      <c r="H46" s="44"/>
      <c r="I46" s="135">
        <v>1400</v>
      </c>
      <c r="J46" s="135">
        <v>1800</v>
      </c>
      <c r="K46" s="99"/>
      <c r="L46" s="135">
        <v>2000</v>
      </c>
      <c r="M46" s="99"/>
      <c r="N46" s="44"/>
      <c r="O46" s="80" t="s">
        <v>163</v>
      </c>
    </row>
    <row r="47" spans="1:15" ht="15" x14ac:dyDescent="0.2">
      <c r="A47" s="35"/>
      <c r="B47" s="35"/>
      <c r="C47" s="35"/>
      <c r="D47" s="35"/>
      <c r="E47" s="35"/>
      <c r="F47" s="44"/>
      <c r="G47" s="44"/>
      <c r="H47" s="44"/>
      <c r="I47" s="99"/>
      <c r="J47" s="99"/>
      <c r="K47" s="99"/>
      <c r="L47" s="99"/>
      <c r="M47" s="99"/>
      <c r="N47" s="44"/>
      <c r="O47" s="75" t="s">
        <v>164</v>
      </c>
    </row>
    <row r="48" spans="1:15" ht="15" x14ac:dyDescent="0.2">
      <c r="A48" s="35"/>
      <c r="B48" s="35"/>
      <c r="C48" s="35"/>
      <c r="D48" s="35"/>
      <c r="E48" s="35"/>
      <c r="F48" s="44"/>
      <c r="G48" s="44"/>
      <c r="H48" s="44"/>
      <c r="I48" s="99"/>
      <c r="J48" s="99"/>
      <c r="K48" s="99"/>
      <c r="L48" s="99"/>
      <c r="M48" s="99"/>
      <c r="N48" s="44"/>
      <c r="O48" s="75" t="s">
        <v>165</v>
      </c>
    </row>
    <row r="49" spans="1:15" ht="15" x14ac:dyDescent="0.2">
      <c r="A49" s="35"/>
      <c r="B49" s="35"/>
      <c r="C49" s="35"/>
      <c r="D49" s="35"/>
      <c r="E49" s="35"/>
      <c r="F49" s="35"/>
      <c r="G49" s="35"/>
      <c r="H49" s="35"/>
      <c r="I49" s="99"/>
      <c r="J49" s="99"/>
      <c r="K49" s="99"/>
      <c r="L49" s="99"/>
      <c r="M49" s="99"/>
      <c r="N49" s="35"/>
      <c r="O49" s="75"/>
    </row>
    <row r="50" spans="1:15" ht="15" x14ac:dyDescent="0.2">
      <c r="A50" s="35"/>
      <c r="B50" s="35"/>
      <c r="C50" s="35"/>
      <c r="D50" s="35"/>
      <c r="E50" s="35"/>
      <c r="F50" s="35"/>
      <c r="G50" s="35"/>
      <c r="H50" s="35"/>
      <c r="I50" s="99"/>
      <c r="J50" s="99"/>
      <c r="K50" s="99"/>
      <c r="L50" s="99"/>
      <c r="M50" s="99"/>
      <c r="N50" s="35"/>
      <c r="O50" s="73"/>
    </row>
    <row r="51" spans="1:15" ht="15" x14ac:dyDescent="0.2">
      <c r="A51" s="35"/>
      <c r="B51" s="35"/>
      <c r="C51" s="35"/>
      <c r="D51" s="35"/>
      <c r="E51" s="35"/>
      <c r="F51" s="35"/>
      <c r="G51" s="35"/>
      <c r="H51" s="35"/>
      <c r="I51" s="99"/>
      <c r="J51" s="99"/>
      <c r="K51" s="99"/>
      <c r="L51" s="99"/>
      <c r="M51" s="99"/>
      <c r="N51" s="35"/>
      <c r="O51" s="71"/>
    </row>
    <row r="52" spans="1:15" s="2" customFormat="1" ht="25.5" x14ac:dyDescent="0.2">
      <c r="A52" s="48"/>
      <c r="B52" s="48"/>
      <c r="C52" s="48" t="s">
        <v>142</v>
      </c>
      <c r="D52" s="48"/>
      <c r="E52" s="48"/>
      <c r="F52" s="48"/>
      <c r="G52" s="48" t="s">
        <v>143</v>
      </c>
      <c r="H52" s="48"/>
      <c r="I52" s="135" t="s">
        <v>96</v>
      </c>
      <c r="J52" s="135">
        <v>3000</v>
      </c>
      <c r="K52" s="139"/>
      <c r="L52" s="135">
        <v>4500</v>
      </c>
      <c r="M52" s="108"/>
      <c r="N52" s="109"/>
      <c r="O52" s="110" t="s">
        <v>189</v>
      </c>
    </row>
    <row r="53" spans="1:15" ht="15" x14ac:dyDescent="0.25">
      <c r="A53" s="35"/>
      <c r="B53" s="35"/>
      <c r="C53" s="35"/>
      <c r="D53" s="35"/>
      <c r="E53" s="35"/>
      <c r="F53" s="35"/>
      <c r="G53" s="35"/>
      <c r="H53" s="35"/>
      <c r="I53" s="94"/>
      <c r="J53" s="94"/>
      <c r="K53" s="94"/>
      <c r="L53" s="94"/>
      <c r="M53" s="94"/>
      <c r="N53" s="35"/>
      <c r="O53" s="81" t="s">
        <v>166</v>
      </c>
    </row>
    <row r="54" spans="1:15" ht="15" x14ac:dyDescent="0.25">
      <c r="A54" s="35"/>
      <c r="B54" s="35"/>
      <c r="C54" s="35"/>
      <c r="D54" s="35"/>
      <c r="E54" s="35"/>
      <c r="F54" s="35"/>
      <c r="G54" s="35"/>
      <c r="H54" s="35"/>
      <c r="I54" s="94"/>
      <c r="J54" s="94"/>
      <c r="K54" s="94"/>
      <c r="L54" s="94"/>
      <c r="M54" s="94"/>
      <c r="N54" s="35"/>
      <c r="O54" s="72" t="s">
        <v>167</v>
      </c>
    </row>
    <row r="55" spans="1:15" ht="15" x14ac:dyDescent="0.25">
      <c r="A55" s="35"/>
      <c r="B55" s="35"/>
      <c r="C55" s="35"/>
      <c r="D55" s="35"/>
      <c r="E55" s="35"/>
      <c r="F55" s="35"/>
      <c r="G55" s="35"/>
      <c r="H55" s="35"/>
      <c r="I55" s="94"/>
      <c r="J55" s="94"/>
      <c r="K55" s="94"/>
      <c r="L55" s="94"/>
      <c r="M55" s="94"/>
      <c r="N55" s="35"/>
      <c r="O55" s="81" t="s">
        <v>168</v>
      </c>
    </row>
    <row r="56" spans="1:15" ht="15" x14ac:dyDescent="0.25">
      <c r="A56" s="35"/>
      <c r="B56" s="35"/>
      <c r="C56" s="35"/>
      <c r="D56" s="35"/>
      <c r="E56" s="35"/>
      <c r="F56" s="35"/>
      <c r="G56" s="35"/>
      <c r="H56" s="35"/>
      <c r="I56" s="94"/>
      <c r="J56" s="94"/>
      <c r="K56" s="94"/>
      <c r="L56" s="94"/>
      <c r="M56" s="94"/>
      <c r="N56" s="35"/>
      <c r="O56" s="73"/>
    </row>
    <row r="57" spans="1:15" ht="15" x14ac:dyDescent="0.25">
      <c r="A57" s="35"/>
      <c r="B57" s="35"/>
      <c r="C57" s="35"/>
      <c r="D57" s="35"/>
      <c r="E57" s="35"/>
      <c r="F57" s="35"/>
      <c r="G57" s="35"/>
      <c r="H57" s="35"/>
      <c r="I57" s="94"/>
      <c r="J57" s="94"/>
      <c r="K57" s="94"/>
      <c r="L57" s="94"/>
      <c r="M57" s="94"/>
      <c r="N57" s="35"/>
      <c r="O57" s="74"/>
    </row>
    <row r="58" spans="1:15" ht="15" x14ac:dyDescent="0.25">
      <c r="A58" s="35"/>
      <c r="B58" s="35"/>
      <c r="C58" s="35"/>
      <c r="D58" s="35"/>
      <c r="E58" s="35"/>
      <c r="F58" s="35"/>
      <c r="G58" s="35"/>
      <c r="H58" s="35"/>
      <c r="I58" s="94"/>
      <c r="J58" s="94"/>
      <c r="K58" s="94"/>
      <c r="L58" s="94"/>
      <c r="M58" s="94"/>
      <c r="N58" s="35"/>
      <c r="O58" s="71"/>
    </row>
    <row r="59" spans="1:15" ht="15" x14ac:dyDescent="0.25">
      <c r="A59" s="35"/>
      <c r="B59" s="44" t="s">
        <v>38</v>
      </c>
      <c r="C59" s="35"/>
      <c r="D59" s="35"/>
      <c r="E59" s="35"/>
      <c r="F59" s="35"/>
      <c r="G59" s="35"/>
      <c r="H59" s="35"/>
      <c r="I59" s="94"/>
      <c r="J59" s="94"/>
      <c r="K59" s="94"/>
      <c r="L59" s="94"/>
      <c r="M59" s="94"/>
      <c r="N59" s="35"/>
      <c r="O59" s="76" t="s">
        <v>169</v>
      </c>
    </row>
    <row r="60" spans="1:15" ht="15" x14ac:dyDescent="0.25">
      <c r="A60" s="35"/>
      <c r="B60" s="35"/>
      <c r="C60" s="35" t="s">
        <v>32</v>
      </c>
      <c r="D60" s="35"/>
      <c r="E60" s="35"/>
      <c r="F60" s="35"/>
      <c r="G60" s="35" t="s">
        <v>25</v>
      </c>
      <c r="H60" s="35"/>
      <c r="I60" s="94"/>
      <c r="J60" s="94"/>
      <c r="K60" s="94"/>
      <c r="L60" s="94"/>
      <c r="M60" s="94"/>
      <c r="N60" s="35"/>
      <c r="O60" s="75" t="s">
        <v>170</v>
      </c>
    </row>
    <row r="61" spans="1:15" ht="15" x14ac:dyDescent="0.25">
      <c r="A61" s="35"/>
      <c r="B61" s="35"/>
      <c r="C61" s="35" t="s">
        <v>30</v>
      </c>
      <c r="D61" s="35"/>
      <c r="E61" s="35"/>
      <c r="F61" s="35"/>
      <c r="G61" s="35" t="s">
        <v>25</v>
      </c>
      <c r="H61" s="35"/>
      <c r="I61" s="94"/>
      <c r="J61" s="94"/>
      <c r="K61" s="94"/>
      <c r="L61" s="94"/>
      <c r="M61" s="94"/>
      <c r="N61" s="35"/>
      <c r="O61" s="82" t="s">
        <v>171</v>
      </c>
    </row>
    <row r="62" spans="1:15" ht="15" x14ac:dyDescent="0.25">
      <c r="A62" s="35"/>
      <c r="B62" s="35"/>
      <c r="C62" s="35" t="s">
        <v>103</v>
      </c>
      <c r="D62" s="35"/>
      <c r="E62" s="35"/>
      <c r="F62" s="35"/>
      <c r="G62" s="35" t="s">
        <v>103</v>
      </c>
      <c r="H62" s="35"/>
      <c r="I62" s="94"/>
      <c r="J62" s="94"/>
      <c r="K62" s="94"/>
      <c r="L62" s="94"/>
      <c r="M62" s="94"/>
      <c r="N62" s="35"/>
      <c r="O62" s="75"/>
    </row>
    <row r="63" spans="1:15" s="2" customFormat="1" ht="15" x14ac:dyDescent="0.25">
      <c r="A63" s="48"/>
      <c r="B63" s="48"/>
      <c r="C63" s="48" t="s">
        <v>103</v>
      </c>
      <c r="D63" s="48"/>
      <c r="E63" s="48"/>
      <c r="F63" s="48"/>
      <c r="G63" s="48" t="s">
        <v>103</v>
      </c>
      <c r="H63" s="48"/>
      <c r="I63" s="111"/>
      <c r="J63" s="111"/>
      <c r="K63" s="111"/>
      <c r="L63" s="111"/>
      <c r="M63" s="111"/>
      <c r="N63" s="109"/>
      <c r="O63" s="75"/>
    </row>
    <row r="64" spans="1:15" ht="15" x14ac:dyDescent="0.25">
      <c r="A64" s="35"/>
      <c r="B64" s="35"/>
      <c r="C64" s="35" t="s">
        <v>29</v>
      </c>
      <c r="D64" s="35"/>
      <c r="E64" s="35"/>
      <c r="F64" s="35"/>
      <c r="G64" s="35" t="s">
        <v>25</v>
      </c>
      <c r="H64" s="35"/>
      <c r="I64" s="94"/>
      <c r="J64" s="94"/>
      <c r="K64" s="94"/>
      <c r="L64" s="94"/>
      <c r="M64" s="94"/>
      <c r="N64" s="35"/>
      <c r="O64" s="75"/>
    </row>
    <row r="65" spans="1:15" ht="15" x14ac:dyDescent="0.25">
      <c r="A65" s="35"/>
      <c r="B65" s="35"/>
      <c r="C65" s="35" t="s">
        <v>56</v>
      </c>
      <c r="D65" s="35"/>
      <c r="E65" s="35"/>
      <c r="F65" s="35"/>
      <c r="G65" s="35" t="s">
        <v>25</v>
      </c>
      <c r="H65" s="35"/>
      <c r="I65" s="94"/>
      <c r="J65" s="94"/>
      <c r="K65" s="94"/>
      <c r="L65" s="94"/>
      <c r="M65" s="94"/>
      <c r="N65" s="35"/>
      <c r="O65" s="75"/>
    </row>
    <row r="66" spans="1:15" ht="15" x14ac:dyDescent="0.25">
      <c r="A66" s="35"/>
      <c r="B66" s="35"/>
      <c r="C66" s="35" t="s">
        <v>103</v>
      </c>
      <c r="D66" s="35"/>
      <c r="E66" s="35"/>
      <c r="F66" s="35"/>
      <c r="G66" s="35" t="s">
        <v>103</v>
      </c>
      <c r="H66" s="35"/>
      <c r="I66" s="94"/>
      <c r="J66" s="94"/>
      <c r="K66" s="94"/>
      <c r="L66" s="94"/>
      <c r="M66" s="94"/>
      <c r="N66" s="35"/>
      <c r="O66" s="73"/>
    </row>
    <row r="67" spans="1:15" ht="15" x14ac:dyDescent="0.25">
      <c r="A67" s="35"/>
      <c r="B67" s="35"/>
      <c r="C67" s="35" t="s">
        <v>144</v>
      </c>
      <c r="D67" s="35"/>
      <c r="E67" s="35"/>
      <c r="F67" s="35"/>
      <c r="G67" s="35" t="s">
        <v>25</v>
      </c>
      <c r="H67" s="35"/>
      <c r="I67" s="94"/>
      <c r="J67" s="94"/>
      <c r="K67" s="94"/>
      <c r="L67" s="94"/>
      <c r="M67" s="94"/>
      <c r="N67" s="35"/>
      <c r="O67" s="79"/>
    </row>
    <row r="68" spans="1:15" ht="15" x14ac:dyDescent="0.25">
      <c r="A68" s="35"/>
      <c r="B68" s="35"/>
      <c r="C68" s="35"/>
      <c r="D68" s="35"/>
      <c r="E68" s="35"/>
      <c r="F68" s="35"/>
      <c r="G68" s="35"/>
      <c r="H68" s="35"/>
      <c r="I68" s="94"/>
      <c r="J68" s="94"/>
      <c r="K68" s="94"/>
      <c r="L68" s="94"/>
      <c r="M68" s="94"/>
      <c r="N68" s="35"/>
      <c r="O68" s="79"/>
    </row>
    <row r="69" spans="1:15" s="2" customFormat="1" ht="15" x14ac:dyDescent="0.25">
      <c r="A69" s="48"/>
      <c r="B69" s="48"/>
      <c r="C69" s="48"/>
      <c r="D69" s="48"/>
      <c r="E69" s="48"/>
      <c r="F69" s="48"/>
      <c r="G69" s="48"/>
      <c r="H69" s="48"/>
      <c r="I69" s="111"/>
      <c r="J69" s="111"/>
      <c r="K69" s="111"/>
      <c r="L69" s="111"/>
      <c r="M69" s="111"/>
      <c r="N69" s="48"/>
      <c r="O69" s="88"/>
    </row>
    <row r="70" spans="1:15" ht="15" x14ac:dyDescent="0.25">
      <c r="A70" s="35"/>
      <c r="B70" s="35" t="s">
        <v>58</v>
      </c>
      <c r="C70" s="35"/>
      <c r="D70" s="35"/>
      <c r="E70" s="35"/>
      <c r="F70" s="35"/>
      <c r="G70" s="35" t="s">
        <v>25</v>
      </c>
      <c r="H70" s="35"/>
      <c r="I70" s="94"/>
      <c r="J70" s="94"/>
      <c r="K70" s="94"/>
      <c r="L70" s="94"/>
      <c r="M70" s="94"/>
      <c r="N70" s="35"/>
      <c r="O70" s="51" t="s">
        <v>172</v>
      </c>
    </row>
    <row r="71" spans="1:15" ht="15" x14ac:dyDescent="0.25">
      <c r="A71" s="35"/>
      <c r="B71" s="35"/>
      <c r="C71" s="35"/>
      <c r="D71" s="35"/>
      <c r="E71" s="35"/>
      <c r="F71" s="35"/>
      <c r="G71" s="35"/>
      <c r="H71" s="35"/>
      <c r="I71" s="94"/>
      <c r="J71" s="94"/>
      <c r="K71" s="94"/>
      <c r="L71" s="94"/>
      <c r="M71" s="94"/>
      <c r="N71" s="35"/>
      <c r="O71" s="73" t="s">
        <v>173</v>
      </c>
    </row>
    <row r="72" spans="1:15" s="2" customFormat="1" ht="15.75" thickBot="1" x14ac:dyDescent="0.3">
      <c r="A72" s="45"/>
      <c r="B72" s="45"/>
      <c r="C72" s="45"/>
      <c r="D72" s="45"/>
      <c r="E72" s="45"/>
      <c r="F72" s="45"/>
      <c r="G72" s="45"/>
      <c r="H72" s="45"/>
      <c r="I72" s="100"/>
      <c r="J72" s="100"/>
      <c r="K72" s="100"/>
      <c r="L72" s="100"/>
      <c r="M72" s="100"/>
      <c r="N72" s="45"/>
      <c r="O72" s="83"/>
    </row>
    <row r="73" spans="1:15" ht="15" x14ac:dyDescent="0.25">
      <c r="A73" s="35"/>
      <c r="B73" s="33" t="s">
        <v>2</v>
      </c>
      <c r="C73" s="35"/>
      <c r="D73" s="35"/>
      <c r="E73" s="35"/>
      <c r="F73" s="35"/>
      <c r="G73" s="35"/>
      <c r="H73" s="35"/>
      <c r="I73" s="97"/>
      <c r="J73" s="97"/>
      <c r="K73" s="94"/>
      <c r="L73" s="94"/>
      <c r="M73" s="94"/>
      <c r="N73" s="35"/>
      <c r="O73" s="71"/>
    </row>
    <row r="74" spans="1:15" ht="15" x14ac:dyDescent="0.25">
      <c r="A74" s="35"/>
      <c r="B74" s="35"/>
      <c r="C74" s="35" t="s">
        <v>103</v>
      </c>
      <c r="D74" s="35"/>
      <c r="E74" s="35"/>
      <c r="F74" s="35"/>
      <c r="G74" s="35" t="s">
        <v>103</v>
      </c>
      <c r="H74" s="35"/>
      <c r="I74" s="136" t="s">
        <v>103</v>
      </c>
      <c r="J74" s="136" t="s">
        <v>103</v>
      </c>
      <c r="K74" s="94"/>
      <c r="L74" s="94"/>
      <c r="M74" s="94"/>
      <c r="N74" s="35"/>
      <c r="O74" s="71"/>
    </row>
    <row r="75" spans="1:15" ht="15" x14ac:dyDescent="0.2">
      <c r="A75" s="35"/>
      <c r="B75" s="35"/>
      <c r="C75" s="35" t="s">
        <v>145</v>
      </c>
      <c r="D75" s="35"/>
      <c r="E75" s="35"/>
      <c r="F75" s="35"/>
      <c r="G75" s="35" t="s">
        <v>21</v>
      </c>
      <c r="H75" s="35"/>
      <c r="I75" s="135" t="s">
        <v>96</v>
      </c>
      <c r="J75" s="135" t="s">
        <v>96</v>
      </c>
      <c r="K75" s="53"/>
      <c r="L75" s="135" t="s">
        <v>96</v>
      </c>
      <c r="M75" s="53"/>
      <c r="N75" s="35"/>
      <c r="O75" s="53"/>
    </row>
    <row r="76" spans="1:15" ht="17.25" customHeight="1" x14ac:dyDescent="0.25">
      <c r="A76" s="35"/>
      <c r="B76" s="35"/>
      <c r="C76" s="35"/>
      <c r="D76" s="35"/>
      <c r="E76" s="35"/>
      <c r="F76" s="35"/>
      <c r="G76" s="35"/>
      <c r="H76" s="35" t="s">
        <v>103</v>
      </c>
      <c r="I76" s="94"/>
      <c r="J76" s="94"/>
      <c r="K76" s="53"/>
      <c r="L76" s="94"/>
      <c r="M76" s="53"/>
      <c r="N76" s="35"/>
      <c r="O76" s="71"/>
    </row>
    <row r="77" spans="1:15" ht="38.25" x14ac:dyDescent="0.2">
      <c r="A77" s="35"/>
      <c r="B77" s="35"/>
      <c r="C77" s="35" t="s">
        <v>5</v>
      </c>
      <c r="D77" s="35"/>
      <c r="E77" s="35"/>
      <c r="F77" s="35"/>
      <c r="G77" s="35" t="s">
        <v>21</v>
      </c>
      <c r="H77" s="35"/>
      <c r="I77" s="135">
        <v>400</v>
      </c>
      <c r="J77" s="135">
        <v>450</v>
      </c>
      <c r="K77" s="140"/>
      <c r="L77" s="135">
        <v>650</v>
      </c>
      <c r="M77" s="53"/>
      <c r="N77" s="35"/>
      <c r="O77" s="77" t="s">
        <v>174</v>
      </c>
    </row>
    <row r="78" spans="1:15" ht="18" customHeight="1" x14ac:dyDescent="0.25">
      <c r="A78" s="35"/>
      <c r="B78" s="35"/>
      <c r="C78" s="35" t="s">
        <v>103</v>
      </c>
      <c r="D78" s="35"/>
      <c r="E78" s="35"/>
      <c r="F78" s="35" t="s">
        <v>103</v>
      </c>
      <c r="G78" s="35" t="s">
        <v>103</v>
      </c>
      <c r="H78" s="35"/>
      <c r="I78" s="134"/>
      <c r="J78" s="134"/>
      <c r="K78" s="140"/>
      <c r="L78" s="134"/>
      <c r="M78" s="53"/>
      <c r="N78" s="35"/>
      <c r="O78" s="71"/>
    </row>
    <row r="79" spans="1:15" ht="15" x14ac:dyDescent="0.2">
      <c r="A79" s="35"/>
      <c r="B79" s="35"/>
      <c r="C79" s="35" t="s">
        <v>146</v>
      </c>
      <c r="D79" s="35"/>
      <c r="E79" s="35"/>
      <c r="F79" s="35"/>
      <c r="G79" s="35" t="s">
        <v>21</v>
      </c>
      <c r="H79" s="35"/>
      <c r="I79" s="135">
        <v>150</v>
      </c>
      <c r="J79" s="135">
        <v>200</v>
      </c>
      <c r="K79" s="140"/>
      <c r="L79" s="135">
        <v>350</v>
      </c>
      <c r="M79" s="53"/>
      <c r="N79" s="35" t="s">
        <v>103</v>
      </c>
      <c r="O79" s="51" t="s">
        <v>175</v>
      </c>
    </row>
    <row r="80" spans="1:15" ht="15" x14ac:dyDescent="0.2">
      <c r="A80" s="35"/>
      <c r="B80" s="35"/>
      <c r="C80" s="35"/>
      <c r="D80" s="35"/>
      <c r="E80" s="35"/>
      <c r="F80" s="35"/>
      <c r="G80" s="35"/>
      <c r="H80" s="35"/>
      <c r="I80" s="99"/>
      <c r="J80" s="99"/>
      <c r="K80" s="140"/>
      <c r="L80" s="99"/>
      <c r="M80" s="53"/>
      <c r="N80" s="35"/>
      <c r="O80" s="73" t="s">
        <v>176</v>
      </c>
    </row>
    <row r="81" spans="1:15" ht="15" x14ac:dyDescent="0.2">
      <c r="A81" s="35"/>
      <c r="B81" s="35"/>
      <c r="C81" s="35"/>
      <c r="D81" s="35"/>
      <c r="E81" s="35"/>
      <c r="F81" s="35"/>
      <c r="G81" s="35"/>
      <c r="H81" s="35"/>
      <c r="I81" s="99"/>
      <c r="J81" s="99"/>
      <c r="K81" s="140"/>
      <c r="L81" s="99"/>
      <c r="M81" s="53"/>
      <c r="N81" s="35"/>
      <c r="O81" s="74"/>
    </row>
    <row r="82" spans="1:15" ht="15" x14ac:dyDescent="0.2">
      <c r="A82" s="35"/>
      <c r="B82" s="35"/>
      <c r="C82" s="35" t="s">
        <v>39</v>
      </c>
      <c r="D82" s="35"/>
      <c r="E82" s="35"/>
      <c r="F82" s="35"/>
      <c r="G82" s="35" t="s">
        <v>147</v>
      </c>
      <c r="H82" s="35"/>
      <c r="I82" s="135">
        <v>550</v>
      </c>
      <c r="J82" s="173">
        <v>700</v>
      </c>
      <c r="K82" s="140"/>
      <c r="L82" s="173">
        <v>700</v>
      </c>
      <c r="M82" s="53"/>
      <c r="N82" s="35"/>
      <c r="O82" s="51" t="s">
        <v>177</v>
      </c>
    </row>
    <row r="83" spans="1:15" ht="15" x14ac:dyDescent="0.2">
      <c r="A83" s="35"/>
      <c r="B83" s="35"/>
      <c r="C83" s="35" t="s">
        <v>4</v>
      </c>
      <c r="D83" s="35"/>
      <c r="E83" s="35"/>
      <c r="F83" s="35"/>
      <c r="G83" s="35" t="s">
        <v>21</v>
      </c>
      <c r="H83" s="35"/>
      <c r="I83" s="136" t="s">
        <v>103</v>
      </c>
      <c r="J83" s="135">
        <v>150</v>
      </c>
      <c r="K83" s="140"/>
      <c r="L83" s="135">
        <v>200</v>
      </c>
      <c r="M83" s="53"/>
      <c r="N83" s="35"/>
      <c r="O83" s="73" t="s">
        <v>178</v>
      </c>
    </row>
    <row r="84" spans="1:15" ht="15" x14ac:dyDescent="0.2">
      <c r="A84" s="35"/>
      <c r="B84" s="35"/>
      <c r="C84" s="35" t="s">
        <v>3</v>
      </c>
      <c r="D84" s="35"/>
      <c r="E84" s="35"/>
      <c r="F84" s="35"/>
      <c r="G84" s="35" t="s">
        <v>21</v>
      </c>
      <c r="H84" s="35"/>
      <c r="I84" s="136" t="s">
        <v>103</v>
      </c>
      <c r="J84" s="135">
        <v>40</v>
      </c>
      <c r="K84" s="140"/>
      <c r="L84" s="135">
        <v>50</v>
      </c>
      <c r="M84" s="53"/>
      <c r="N84" s="35"/>
      <c r="O84" s="71"/>
    </row>
    <row r="85" spans="1:15" ht="15" x14ac:dyDescent="0.25">
      <c r="A85" s="35"/>
      <c r="B85" s="35"/>
      <c r="C85" s="35"/>
      <c r="D85" s="35"/>
      <c r="E85" s="35"/>
      <c r="F85" s="35"/>
      <c r="G85" s="35"/>
      <c r="H85" s="35"/>
      <c r="I85" s="101"/>
      <c r="J85" s="101"/>
      <c r="K85" s="94"/>
      <c r="L85" s="94"/>
      <c r="M85" s="94"/>
      <c r="N85" s="35"/>
      <c r="O85" s="71"/>
    </row>
    <row r="86" spans="1:15" ht="15.75" thickBot="1" x14ac:dyDescent="0.3">
      <c r="A86" s="45"/>
      <c r="B86" s="45"/>
      <c r="C86" s="45"/>
      <c r="D86" s="45"/>
      <c r="E86" s="45"/>
      <c r="F86" s="45"/>
      <c r="G86" s="45"/>
      <c r="H86" s="45"/>
      <c r="I86" s="102"/>
      <c r="J86" s="102"/>
      <c r="K86" s="100"/>
      <c r="L86" s="100"/>
      <c r="M86" s="100"/>
      <c r="N86" s="45"/>
      <c r="O86" s="83"/>
    </row>
    <row r="87" spans="1:15" ht="15.75" customHeight="1" x14ac:dyDescent="0.25">
      <c r="A87" s="35"/>
      <c r="B87" s="33" t="s">
        <v>6</v>
      </c>
      <c r="C87" s="35"/>
      <c r="D87" s="35"/>
      <c r="E87" s="35"/>
      <c r="F87" s="35"/>
      <c r="G87" s="35"/>
      <c r="H87" s="35"/>
      <c r="I87" s="90"/>
      <c r="J87" s="90"/>
      <c r="K87" s="89"/>
      <c r="L87" s="89"/>
      <c r="M87" s="89"/>
      <c r="N87" s="35"/>
      <c r="O87" s="71"/>
    </row>
    <row r="88" spans="1:15" ht="15.75" customHeight="1" x14ac:dyDescent="0.25">
      <c r="A88" s="35"/>
      <c r="B88" s="35"/>
      <c r="C88" s="35" t="s">
        <v>40</v>
      </c>
      <c r="D88" s="35"/>
      <c r="E88" s="35"/>
      <c r="F88" s="35"/>
      <c r="G88" s="35" t="s">
        <v>25</v>
      </c>
      <c r="H88" s="35"/>
      <c r="I88" s="90"/>
      <c r="J88" s="90"/>
      <c r="K88" s="89"/>
      <c r="L88" s="89"/>
      <c r="M88" s="89"/>
      <c r="N88" s="35"/>
      <c r="O88" s="84" t="s">
        <v>179</v>
      </c>
    </row>
    <row r="89" spans="1:15" ht="15" x14ac:dyDescent="0.25">
      <c r="A89" s="35"/>
      <c r="B89" s="35"/>
      <c r="C89" s="35" t="s">
        <v>24</v>
      </c>
      <c r="D89" s="35"/>
      <c r="E89" s="35"/>
      <c r="F89" s="35"/>
      <c r="G89" s="35" t="s">
        <v>25</v>
      </c>
      <c r="H89" s="35"/>
      <c r="I89" s="92"/>
      <c r="J89" s="92"/>
      <c r="K89" s="89"/>
      <c r="L89" s="89"/>
      <c r="M89" s="89"/>
      <c r="N89" s="35"/>
      <c r="O89" s="51" t="s">
        <v>179</v>
      </c>
    </row>
    <row r="90" spans="1:15" ht="15" x14ac:dyDescent="0.25">
      <c r="A90" s="35"/>
      <c r="B90" s="35"/>
      <c r="C90" s="35" t="s">
        <v>36</v>
      </c>
      <c r="D90" s="35"/>
      <c r="E90" s="35"/>
      <c r="F90" s="35"/>
      <c r="G90" s="35" t="s">
        <v>25</v>
      </c>
      <c r="H90" s="35"/>
      <c r="I90" s="90"/>
      <c r="J90" s="90"/>
      <c r="K90" s="89"/>
      <c r="L90" s="89"/>
      <c r="M90" s="89"/>
      <c r="N90" s="35"/>
      <c r="O90" s="51" t="s">
        <v>180</v>
      </c>
    </row>
    <row r="91" spans="1:15" ht="15" x14ac:dyDescent="0.25">
      <c r="A91" s="35"/>
      <c r="B91" s="35"/>
      <c r="C91" s="35"/>
      <c r="D91" s="35"/>
      <c r="E91" s="35"/>
      <c r="F91" s="35"/>
      <c r="G91" s="35"/>
      <c r="H91" s="35"/>
      <c r="I91" s="90"/>
      <c r="J91" s="90"/>
      <c r="K91" s="89"/>
      <c r="L91" s="89"/>
      <c r="M91" s="89"/>
      <c r="N91" s="35"/>
      <c r="O91" s="73"/>
    </row>
    <row r="92" spans="1:15" ht="15" x14ac:dyDescent="0.25">
      <c r="A92" s="35"/>
      <c r="B92" s="35"/>
      <c r="C92" s="35"/>
      <c r="D92" s="35"/>
      <c r="E92" s="35"/>
      <c r="F92" s="35"/>
      <c r="G92" s="35"/>
      <c r="H92" s="35"/>
      <c r="I92" s="90"/>
      <c r="J92" s="90"/>
      <c r="K92" s="89"/>
      <c r="L92" s="89"/>
      <c r="M92" s="89"/>
      <c r="N92" s="35"/>
      <c r="O92" s="74"/>
    </row>
    <row r="93" spans="1:15" ht="15" x14ac:dyDescent="0.2">
      <c r="A93" s="35"/>
      <c r="B93" s="35"/>
      <c r="C93" s="35"/>
      <c r="D93" s="35"/>
      <c r="E93" s="35"/>
      <c r="F93" s="35"/>
      <c r="G93" s="35"/>
      <c r="H93" s="35"/>
      <c r="I93" s="90"/>
      <c r="J93" s="90"/>
      <c r="K93" s="90"/>
      <c r="L93" s="90"/>
      <c r="M93" s="90"/>
      <c r="N93" s="35"/>
      <c r="O93" s="74"/>
    </row>
    <row r="94" spans="1:15" ht="15" x14ac:dyDescent="0.2">
      <c r="A94" s="35"/>
      <c r="B94" s="35"/>
      <c r="C94" s="35" t="s">
        <v>148</v>
      </c>
      <c r="D94" s="35"/>
      <c r="E94" s="35"/>
      <c r="F94" s="35"/>
      <c r="G94" s="35" t="s">
        <v>21</v>
      </c>
      <c r="H94" s="35"/>
      <c r="I94" s="135">
        <v>300</v>
      </c>
      <c r="J94" s="135">
        <v>300</v>
      </c>
      <c r="K94" s="141"/>
      <c r="L94" s="135">
        <v>300</v>
      </c>
      <c r="M94" s="91"/>
      <c r="N94" s="35"/>
      <c r="O94" s="192" t="s">
        <v>222</v>
      </c>
    </row>
    <row r="95" spans="1:15" ht="15" x14ac:dyDescent="0.25">
      <c r="A95" s="35"/>
      <c r="B95" s="35"/>
      <c r="C95" s="35"/>
      <c r="D95" s="35"/>
      <c r="E95" s="35"/>
      <c r="F95" s="35"/>
      <c r="G95" s="35"/>
      <c r="H95" s="35"/>
      <c r="I95" s="99"/>
      <c r="J95" s="99"/>
      <c r="K95" s="94"/>
      <c r="L95" s="94"/>
      <c r="M95" s="89"/>
      <c r="N95" s="35"/>
      <c r="O95" s="193"/>
    </row>
    <row r="96" spans="1:15" ht="15" x14ac:dyDescent="0.25">
      <c r="A96" s="35"/>
      <c r="B96" s="35"/>
      <c r="C96" s="35"/>
      <c r="D96" s="35"/>
      <c r="E96" s="35"/>
      <c r="F96" s="35"/>
      <c r="G96" s="35"/>
      <c r="H96" s="35"/>
      <c r="I96" s="99"/>
      <c r="J96" s="99"/>
      <c r="K96" s="94"/>
      <c r="L96" s="94"/>
      <c r="M96" s="89"/>
      <c r="N96" s="35"/>
      <c r="O96" s="193"/>
    </row>
    <row r="97" spans="1:15" ht="36" customHeight="1" x14ac:dyDescent="0.2">
      <c r="A97" s="35"/>
      <c r="B97" s="35"/>
      <c r="C97" s="35"/>
      <c r="D97" s="35"/>
      <c r="E97" s="35"/>
      <c r="F97" s="35"/>
      <c r="G97" s="35"/>
      <c r="H97" s="35"/>
      <c r="I97" s="96"/>
      <c r="J97" s="96"/>
      <c r="K97" s="96"/>
      <c r="L97" s="96"/>
      <c r="M97" s="90"/>
      <c r="N97" s="35"/>
      <c r="O97" s="194"/>
    </row>
    <row r="98" spans="1:15" ht="15" x14ac:dyDescent="0.2">
      <c r="A98" s="35"/>
      <c r="B98" s="35"/>
      <c r="C98" s="35"/>
      <c r="D98" s="35"/>
      <c r="E98" s="35"/>
      <c r="F98" s="35"/>
      <c r="G98" s="35"/>
      <c r="H98" s="35"/>
      <c r="I98" s="96"/>
      <c r="J98" s="96"/>
      <c r="K98" s="96"/>
      <c r="L98" s="96"/>
      <c r="M98" s="90"/>
      <c r="N98" s="35"/>
      <c r="O98" s="53"/>
    </row>
    <row r="99" spans="1:15" ht="15" x14ac:dyDescent="0.2">
      <c r="A99" s="35"/>
      <c r="B99" s="35"/>
      <c r="C99" s="35"/>
      <c r="D99" s="35"/>
      <c r="E99" s="35"/>
      <c r="F99" s="35"/>
      <c r="G99" s="35"/>
      <c r="H99" s="35"/>
      <c r="I99" s="96"/>
      <c r="J99" s="96"/>
      <c r="K99" s="96"/>
      <c r="L99" s="96"/>
      <c r="M99" s="90"/>
      <c r="N99" s="35"/>
      <c r="O99" s="85"/>
    </row>
    <row r="100" spans="1:15" ht="15.75" thickBot="1" x14ac:dyDescent="0.25">
      <c r="A100" s="45"/>
      <c r="B100" s="45"/>
      <c r="C100" s="45"/>
      <c r="D100" s="45"/>
      <c r="E100" s="45"/>
      <c r="F100" s="45"/>
      <c r="G100" s="45"/>
      <c r="H100" s="45"/>
      <c r="I100" s="102"/>
      <c r="J100" s="102"/>
      <c r="K100" s="102"/>
      <c r="L100" s="102"/>
      <c r="M100" s="93"/>
      <c r="N100" s="45"/>
      <c r="O100" s="86"/>
    </row>
    <row r="101" spans="1:15" ht="15" x14ac:dyDescent="0.2">
      <c r="A101" s="35"/>
      <c r="B101" s="33" t="s">
        <v>68</v>
      </c>
      <c r="C101" s="35"/>
      <c r="D101" s="35"/>
      <c r="E101" s="35"/>
      <c r="F101" s="35"/>
      <c r="G101" s="35"/>
      <c r="H101" s="35"/>
      <c r="I101" s="96"/>
      <c r="J101" s="96"/>
      <c r="K101" s="96"/>
      <c r="L101" s="96"/>
      <c r="M101" s="90"/>
      <c r="N101" s="35"/>
      <c r="O101" s="74"/>
    </row>
    <row r="102" spans="1:15" ht="15" x14ac:dyDescent="0.2">
      <c r="A102" s="35"/>
      <c r="B102" s="35"/>
      <c r="C102" s="35"/>
      <c r="D102" s="35"/>
      <c r="E102" s="35"/>
      <c r="F102" s="35"/>
      <c r="G102" s="35"/>
      <c r="H102" s="35"/>
      <c r="I102" s="96"/>
      <c r="J102" s="96"/>
      <c r="K102" s="96"/>
      <c r="L102" s="96"/>
      <c r="M102" s="90"/>
      <c r="N102" s="35"/>
      <c r="O102" s="74"/>
    </row>
    <row r="103" spans="1:15" ht="15" x14ac:dyDescent="0.2">
      <c r="A103" s="35"/>
      <c r="B103" s="35"/>
      <c r="C103" s="35" t="s">
        <v>149</v>
      </c>
      <c r="D103" s="35"/>
      <c r="E103" s="35"/>
      <c r="F103" s="35"/>
      <c r="G103" s="35"/>
      <c r="H103" s="35"/>
      <c r="I103" s="97"/>
      <c r="J103" s="97"/>
      <c r="K103" s="96"/>
      <c r="L103" s="97"/>
      <c r="M103" s="90"/>
      <c r="N103" s="35"/>
      <c r="O103" s="87"/>
    </row>
    <row r="104" spans="1:15" ht="15" x14ac:dyDescent="0.2">
      <c r="A104" s="35"/>
      <c r="B104" s="35"/>
      <c r="C104" s="35"/>
      <c r="D104" s="35" t="s">
        <v>71</v>
      </c>
      <c r="E104" s="35"/>
      <c r="F104" s="35"/>
      <c r="G104" s="35" t="s">
        <v>21</v>
      </c>
      <c r="H104" s="35"/>
      <c r="I104" s="135">
        <v>370</v>
      </c>
      <c r="J104" s="135">
        <v>370</v>
      </c>
      <c r="K104" s="96"/>
      <c r="L104" s="135">
        <v>370</v>
      </c>
      <c r="M104" s="90"/>
      <c r="N104" s="35"/>
      <c r="O104" s="77" t="s">
        <v>181</v>
      </c>
    </row>
    <row r="105" spans="1:15" ht="15" x14ac:dyDescent="0.2">
      <c r="A105" s="35"/>
      <c r="B105" s="35"/>
      <c r="C105" s="35"/>
      <c r="D105" s="35" t="s">
        <v>72</v>
      </c>
      <c r="E105" s="35"/>
      <c r="F105" s="35"/>
      <c r="G105" s="35" t="s">
        <v>21</v>
      </c>
      <c r="H105" s="35"/>
      <c r="I105" s="135">
        <v>400</v>
      </c>
      <c r="J105" s="135">
        <v>400</v>
      </c>
      <c r="K105" s="96"/>
      <c r="L105" s="135">
        <v>400</v>
      </c>
      <c r="M105" s="90"/>
      <c r="N105" s="35"/>
      <c r="O105" s="53"/>
    </row>
    <row r="106" spans="1:15" ht="15" x14ac:dyDescent="0.2">
      <c r="A106" s="35"/>
      <c r="B106" s="35"/>
      <c r="C106" s="35"/>
      <c r="D106" s="35"/>
      <c r="E106" s="35"/>
      <c r="F106" s="35"/>
      <c r="G106" s="35"/>
      <c r="H106" s="35"/>
      <c r="I106" s="97"/>
      <c r="J106" s="97"/>
      <c r="K106" s="96"/>
      <c r="L106" s="97"/>
      <c r="M106" s="90"/>
      <c r="N106" s="35"/>
      <c r="O106" s="87"/>
    </row>
    <row r="107" spans="1:15" ht="15" x14ac:dyDescent="0.2">
      <c r="A107" s="35"/>
      <c r="B107" s="35"/>
      <c r="C107" s="35"/>
      <c r="D107" s="35" t="s">
        <v>103</v>
      </c>
      <c r="E107" s="35"/>
      <c r="F107" s="35"/>
      <c r="G107" s="35" t="s">
        <v>103</v>
      </c>
      <c r="H107" s="35"/>
      <c r="I107" s="136" t="s">
        <v>103</v>
      </c>
      <c r="J107" s="136" t="s">
        <v>103</v>
      </c>
      <c r="K107" s="96"/>
      <c r="L107" s="136" t="s">
        <v>103</v>
      </c>
      <c r="M107" s="90"/>
      <c r="N107" s="35"/>
      <c r="O107" s="71"/>
    </row>
    <row r="108" spans="1:15" ht="15" x14ac:dyDescent="0.2">
      <c r="A108" s="35"/>
      <c r="B108" s="35"/>
      <c r="C108" s="35"/>
      <c r="D108" s="35"/>
      <c r="E108" s="35"/>
      <c r="F108" s="35"/>
      <c r="G108" s="35"/>
      <c r="H108" s="35"/>
      <c r="I108" s="96"/>
      <c r="J108" s="96"/>
      <c r="K108" s="96"/>
      <c r="L108" s="96"/>
      <c r="M108" s="90"/>
      <c r="N108" s="35"/>
      <c r="O108" s="71"/>
    </row>
    <row r="109" spans="1:15" ht="15" x14ac:dyDescent="0.2">
      <c r="A109" s="35"/>
      <c r="B109" s="35"/>
      <c r="C109" s="35" t="s">
        <v>23</v>
      </c>
      <c r="D109" s="35"/>
      <c r="E109" s="35"/>
      <c r="F109" s="35"/>
      <c r="G109" s="35"/>
      <c r="H109" s="35"/>
      <c r="I109" s="97"/>
      <c r="J109" s="97"/>
      <c r="K109" s="96"/>
      <c r="L109" s="97"/>
      <c r="M109" s="90"/>
      <c r="N109" s="35"/>
      <c r="O109" s="71"/>
    </row>
    <row r="110" spans="1:15" ht="54" customHeight="1" x14ac:dyDescent="0.2">
      <c r="A110" s="35"/>
      <c r="B110" s="35"/>
      <c r="C110" s="35"/>
      <c r="D110" s="35" t="s">
        <v>69</v>
      </c>
      <c r="E110" s="35"/>
      <c r="F110" s="35"/>
      <c r="G110" s="35" t="s">
        <v>22</v>
      </c>
      <c r="H110" s="35"/>
      <c r="I110" s="135">
        <v>50</v>
      </c>
      <c r="J110" s="135">
        <v>50</v>
      </c>
      <c r="K110" s="96"/>
      <c r="L110" s="135">
        <v>50</v>
      </c>
      <c r="M110" s="90"/>
      <c r="N110" s="35"/>
      <c r="O110" s="76" t="s">
        <v>221</v>
      </c>
    </row>
    <row r="111" spans="1:15" ht="15" x14ac:dyDescent="0.2">
      <c r="A111" s="35"/>
      <c r="B111" s="35"/>
      <c r="C111" s="35"/>
      <c r="D111" s="35"/>
      <c r="E111" s="35"/>
      <c r="F111" s="35"/>
      <c r="G111" s="35"/>
      <c r="H111" s="35"/>
      <c r="I111" s="99"/>
      <c r="J111" s="99"/>
      <c r="K111" s="96"/>
      <c r="L111" s="99"/>
      <c r="M111" s="90"/>
      <c r="N111" s="35"/>
      <c r="O111" s="75"/>
    </row>
    <row r="112" spans="1:15" ht="15" x14ac:dyDescent="0.2">
      <c r="A112" s="35"/>
      <c r="B112" s="35"/>
      <c r="C112" s="35"/>
      <c r="D112" s="35" t="s">
        <v>70</v>
      </c>
      <c r="E112" s="35"/>
      <c r="F112" s="35"/>
      <c r="G112" s="35" t="s">
        <v>22</v>
      </c>
      <c r="H112" s="35"/>
      <c r="I112" s="135">
        <v>50</v>
      </c>
      <c r="J112" s="135">
        <v>50</v>
      </c>
      <c r="K112" s="96"/>
      <c r="L112" s="135">
        <v>50</v>
      </c>
      <c r="M112" s="90"/>
      <c r="N112" s="35"/>
      <c r="O112" s="73"/>
    </row>
    <row r="113" spans="1:15" ht="15.75" thickBot="1" x14ac:dyDescent="0.25">
      <c r="A113" s="45"/>
      <c r="B113" s="45"/>
      <c r="C113" s="45"/>
      <c r="D113" s="45"/>
      <c r="E113" s="45"/>
      <c r="F113" s="45"/>
      <c r="G113" s="45"/>
      <c r="H113" s="45"/>
      <c r="I113" s="103"/>
      <c r="J113" s="103"/>
      <c r="K113" s="104"/>
      <c r="L113" s="103"/>
      <c r="M113" s="93"/>
      <c r="N113" s="45"/>
      <c r="O113" s="86"/>
    </row>
    <row r="114" spans="1:15" ht="25.5" x14ac:dyDescent="0.2">
      <c r="A114" s="105"/>
      <c r="B114" s="105" t="s">
        <v>182</v>
      </c>
      <c r="C114" s="105"/>
      <c r="D114" s="105"/>
      <c r="E114" s="105"/>
      <c r="F114" s="105"/>
      <c r="G114" s="105"/>
      <c r="H114" s="171"/>
      <c r="I114" s="95">
        <v>25</v>
      </c>
      <c r="J114" s="95">
        <v>25</v>
      </c>
      <c r="K114" s="96"/>
      <c r="L114" s="95">
        <v>25</v>
      </c>
      <c r="M114" s="90"/>
      <c r="N114" s="35"/>
      <c r="O114" s="77" t="s">
        <v>183</v>
      </c>
    </row>
    <row r="115" spans="1:15" ht="15" x14ac:dyDescent="0.2">
      <c r="A115" s="35"/>
      <c r="B115" s="35"/>
      <c r="C115" s="35"/>
      <c r="D115" s="35"/>
      <c r="E115" s="35"/>
      <c r="F115" s="35"/>
      <c r="G115" s="35"/>
      <c r="H115" s="44"/>
      <c r="I115" s="96"/>
      <c r="J115" s="96"/>
      <c r="K115" s="96"/>
      <c r="L115" s="96"/>
      <c r="M115" s="90"/>
      <c r="N115" s="35"/>
      <c r="O115" s="71"/>
    </row>
    <row r="116" spans="1:15" ht="15" x14ac:dyDescent="0.2">
      <c r="A116" s="48"/>
      <c r="B116" s="48"/>
      <c r="C116" s="48"/>
      <c r="D116" s="48"/>
      <c r="E116" s="48"/>
      <c r="F116" s="48"/>
      <c r="G116" s="48"/>
      <c r="H116" s="172"/>
      <c r="I116" s="101"/>
      <c r="J116" s="101"/>
      <c r="K116" s="101"/>
      <c r="L116" s="101"/>
      <c r="M116" s="90"/>
      <c r="N116" s="35"/>
      <c r="O116" s="88"/>
    </row>
    <row r="117" spans="1:15" ht="15" x14ac:dyDescent="0.2">
      <c r="A117" s="35"/>
      <c r="B117" s="35" t="s">
        <v>184</v>
      </c>
      <c r="C117" s="35"/>
      <c r="D117" s="35"/>
      <c r="E117" s="35"/>
      <c r="F117" s="35"/>
      <c r="G117" s="35"/>
      <c r="H117" s="44"/>
      <c r="I117" s="95">
        <v>170</v>
      </c>
      <c r="J117" s="95">
        <v>170</v>
      </c>
      <c r="K117" s="96"/>
      <c r="L117" s="95">
        <v>170</v>
      </c>
      <c r="M117" s="90"/>
      <c r="N117" s="35"/>
      <c r="O117" s="51" t="s">
        <v>185</v>
      </c>
    </row>
    <row r="118" spans="1:15" ht="15" x14ac:dyDescent="0.2">
      <c r="A118" s="35"/>
      <c r="B118" s="35"/>
      <c r="C118" s="35"/>
      <c r="D118" s="35"/>
      <c r="E118" s="35"/>
      <c r="F118" s="35"/>
      <c r="G118" s="35"/>
      <c r="H118" s="44"/>
      <c r="I118" s="96"/>
      <c r="J118" s="96"/>
      <c r="K118" s="96"/>
      <c r="L118" s="96"/>
      <c r="M118" s="90"/>
      <c r="N118" s="35"/>
      <c r="O118" s="106" t="s">
        <v>186</v>
      </c>
    </row>
    <row r="119" spans="1:15" ht="15" x14ac:dyDescent="0.2">
      <c r="A119" s="35"/>
      <c r="B119" s="35"/>
      <c r="C119" s="35"/>
      <c r="D119" s="35"/>
      <c r="E119" s="35"/>
      <c r="F119" s="35"/>
      <c r="G119" s="35"/>
      <c r="H119" s="44"/>
      <c r="I119" s="96"/>
      <c r="J119" s="96"/>
      <c r="K119" s="96"/>
      <c r="L119" s="96"/>
      <c r="M119" s="90"/>
      <c r="N119" s="35"/>
      <c r="O119" s="107"/>
    </row>
    <row r="120" spans="1:15" ht="15" x14ac:dyDescent="0.2">
      <c r="A120" s="35"/>
      <c r="B120" s="35" t="s">
        <v>187</v>
      </c>
      <c r="C120" s="35"/>
      <c r="D120" s="35"/>
      <c r="E120" s="35"/>
      <c r="F120" s="35"/>
      <c r="G120" s="35"/>
      <c r="H120" s="44"/>
      <c r="I120" s="95">
        <v>200</v>
      </c>
      <c r="J120" s="95">
        <v>200</v>
      </c>
      <c r="K120" s="96"/>
      <c r="L120" s="95">
        <v>200</v>
      </c>
      <c r="M120" s="90"/>
      <c r="N120" s="35"/>
      <c r="O120" s="51" t="s">
        <v>232</v>
      </c>
    </row>
    <row r="121" spans="1:15" ht="15" x14ac:dyDescent="0.2">
      <c r="A121" s="35"/>
      <c r="B121" s="35"/>
      <c r="C121" s="35"/>
      <c r="D121" s="35"/>
      <c r="E121" s="35"/>
      <c r="F121" s="35"/>
      <c r="G121" s="35"/>
      <c r="H121" s="44"/>
      <c r="I121" s="44"/>
      <c r="J121" s="44"/>
      <c r="K121" s="44"/>
      <c r="L121" s="44"/>
      <c r="M121" s="90"/>
      <c r="N121" s="35"/>
      <c r="O121" s="106"/>
    </row>
    <row r="122" spans="1:15" ht="15.75" thickBot="1" x14ac:dyDescent="0.25">
      <c r="A122" s="45"/>
      <c r="B122" s="45"/>
      <c r="C122" s="45"/>
      <c r="D122" s="45"/>
      <c r="E122" s="45"/>
      <c r="F122" s="45"/>
      <c r="G122" s="45"/>
      <c r="H122" s="45"/>
      <c r="I122" s="93"/>
      <c r="J122" s="93"/>
      <c r="K122" s="93"/>
      <c r="L122" s="93"/>
      <c r="M122" s="93"/>
      <c r="N122" s="45"/>
      <c r="O122" s="83"/>
    </row>
    <row r="123" spans="1:15" s="128" customFormat="1" ht="13.5" thickBot="1" x14ac:dyDescent="0.25">
      <c r="A123" s="125"/>
      <c r="B123" s="126" t="s">
        <v>99</v>
      </c>
      <c r="C123" s="125"/>
      <c r="D123" s="125"/>
      <c r="E123" s="125"/>
      <c r="F123" s="125"/>
      <c r="G123" s="125"/>
      <c r="H123" s="125"/>
      <c r="I123" s="142"/>
      <c r="J123" s="143"/>
      <c r="K123" s="143"/>
      <c r="L123" s="142"/>
      <c r="M123" s="143"/>
      <c r="N123" s="125"/>
      <c r="O123" s="127"/>
    </row>
    <row r="124" spans="1:15" ht="23.45" customHeight="1" thickBot="1" x14ac:dyDescent="0.25">
      <c r="A124" s="35"/>
      <c r="B124" s="35"/>
      <c r="C124" s="35" t="s">
        <v>54</v>
      </c>
      <c r="D124" s="35"/>
      <c r="E124" s="35"/>
      <c r="F124" s="35"/>
      <c r="G124" s="35" t="s">
        <v>22</v>
      </c>
      <c r="H124" s="35"/>
      <c r="I124" s="181">
        <v>2243</v>
      </c>
      <c r="J124" s="181">
        <v>2243</v>
      </c>
      <c r="K124" s="144" t="s">
        <v>218</v>
      </c>
      <c r="L124" s="181">
        <v>2649</v>
      </c>
      <c r="M124" s="144" t="s">
        <v>218</v>
      </c>
      <c r="N124" s="35"/>
      <c r="O124" s="195" t="s">
        <v>223</v>
      </c>
    </row>
    <row r="125" spans="1:15" ht="23.45" customHeight="1" thickBot="1" x14ac:dyDescent="0.25">
      <c r="A125" s="35"/>
      <c r="B125" s="35"/>
      <c r="C125" s="35" t="s">
        <v>41</v>
      </c>
      <c r="D125" s="35"/>
      <c r="E125" s="35"/>
      <c r="F125" s="35"/>
      <c r="G125" s="35" t="s">
        <v>22</v>
      </c>
      <c r="H125" s="35"/>
      <c r="I125" s="181">
        <v>1751</v>
      </c>
      <c r="J125" s="181">
        <v>1751</v>
      </c>
      <c r="K125" s="145" t="s">
        <v>218</v>
      </c>
      <c r="L125" s="181">
        <v>2081</v>
      </c>
      <c r="M125" s="145" t="s">
        <v>218</v>
      </c>
      <c r="N125" s="35"/>
      <c r="O125" s="196"/>
    </row>
    <row r="126" spans="1:15" ht="23.45" customHeight="1" thickBot="1" x14ac:dyDescent="0.25">
      <c r="A126" s="35"/>
      <c r="B126" s="35"/>
      <c r="C126" s="35" t="s">
        <v>42</v>
      </c>
      <c r="D126" s="35"/>
      <c r="E126" s="35"/>
      <c r="F126" s="35"/>
      <c r="G126" s="35" t="s">
        <v>22</v>
      </c>
      <c r="H126" s="35"/>
      <c r="I126" s="181">
        <v>1411</v>
      </c>
      <c r="J126" s="181">
        <v>1411</v>
      </c>
      <c r="K126" s="145" t="s">
        <v>218</v>
      </c>
      <c r="L126" s="181">
        <v>1660</v>
      </c>
      <c r="M126" s="145" t="s">
        <v>218</v>
      </c>
      <c r="N126" s="35"/>
      <c r="O126" s="196"/>
    </row>
    <row r="127" spans="1:15" ht="23.45" customHeight="1" thickBot="1" x14ac:dyDescent="0.25">
      <c r="A127" s="35"/>
      <c r="B127" s="35"/>
      <c r="C127" s="35" t="s">
        <v>55</v>
      </c>
      <c r="D127" s="35"/>
      <c r="E127" s="35"/>
      <c r="F127" s="35"/>
      <c r="G127" s="35" t="s">
        <v>22</v>
      </c>
      <c r="H127" s="35"/>
      <c r="I127" s="181">
        <v>2507</v>
      </c>
      <c r="J127" s="181">
        <v>2507</v>
      </c>
      <c r="K127" s="145" t="s">
        <v>218</v>
      </c>
      <c r="L127" s="181">
        <v>2979</v>
      </c>
      <c r="M127" s="145" t="s">
        <v>218</v>
      </c>
      <c r="N127" s="35"/>
      <c r="O127" s="196"/>
    </row>
    <row r="128" spans="1:15" ht="23.45" customHeight="1" thickBot="1" x14ac:dyDescent="0.25">
      <c r="A128" s="35"/>
      <c r="B128" s="35"/>
      <c r="C128" s="35" t="s">
        <v>43</v>
      </c>
      <c r="D128" s="35"/>
      <c r="E128" s="35"/>
      <c r="F128" s="35"/>
      <c r="G128" s="35" t="s">
        <v>22</v>
      </c>
      <c r="H128" s="35"/>
      <c r="I128" s="181">
        <v>2081</v>
      </c>
      <c r="J128" s="181">
        <v>2081</v>
      </c>
      <c r="K128" s="145" t="s">
        <v>218</v>
      </c>
      <c r="L128" s="181">
        <v>2456</v>
      </c>
      <c r="M128" s="145" t="s">
        <v>218</v>
      </c>
      <c r="N128" s="35"/>
      <c r="O128" s="196"/>
    </row>
    <row r="129" spans="1:22" ht="47.25" customHeight="1" thickBot="1" x14ac:dyDescent="0.25">
      <c r="A129" s="35"/>
      <c r="B129" s="35"/>
      <c r="C129" s="35" t="s">
        <v>44</v>
      </c>
      <c r="D129" s="35"/>
      <c r="E129" s="35"/>
      <c r="F129" s="35"/>
      <c r="G129" s="35" t="s">
        <v>22</v>
      </c>
      <c r="H129" s="35"/>
      <c r="I129" s="181">
        <v>1553</v>
      </c>
      <c r="J129" s="181">
        <v>1553</v>
      </c>
      <c r="K129" s="145" t="s">
        <v>219</v>
      </c>
      <c r="L129" s="181">
        <v>1878</v>
      </c>
      <c r="M129" s="145" t="s">
        <v>218</v>
      </c>
      <c r="N129" s="35"/>
      <c r="O129" s="197"/>
    </row>
    <row r="130" spans="1:22" ht="15.75" thickBot="1" x14ac:dyDescent="0.25">
      <c r="A130" s="35"/>
      <c r="B130" s="35"/>
      <c r="C130" s="35" t="s">
        <v>45</v>
      </c>
      <c r="D130" s="35"/>
      <c r="E130" s="35"/>
      <c r="F130" s="35"/>
      <c r="G130" s="35" t="s">
        <v>22</v>
      </c>
      <c r="H130" s="35"/>
      <c r="I130" s="181">
        <v>604</v>
      </c>
      <c r="J130" s="181">
        <v>604</v>
      </c>
      <c r="K130" s="144" t="s">
        <v>219</v>
      </c>
      <c r="L130" s="146" t="s">
        <v>218</v>
      </c>
      <c r="M130" s="146" t="s">
        <v>218</v>
      </c>
      <c r="N130" s="35"/>
      <c r="O130" s="55" t="s">
        <v>103</v>
      </c>
    </row>
    <row r="131" spans="1:22" s="128" customFormat="1" ht="15.75" thickBot="1" x14ac:dyDescent="0.25">
      <c r="A131" s="35"/>
      <c r="B131" s="35"/>
      <c r="C131" s="35" t="s">
        <v>225</v>
      </c>
      <c r="D131" s="35"/>
      <c r="E131" s="35"/>
      <c r="F131" s="35"/>
      <c r="G131" s="35" t="s">
        <v>22</v>
      </c>
      <c r="H131" s="35"/>
      <c r="I131" s="181">
        <v>629</v>
      </c>
      <c r="J131" s="181">
        <v>629</v>
      </c>
      <c r="K131" s="144" t="s">
        <v>219</v>
      </c>
      <c r="L131" s="146" t="s">
        <v>218</v>
      </c>
      <c r="M131" s="146" t="s">
        <v>218</v>
      </c>
      <c r="N131" s="35"/>
      <c r="O131" s="124" t="s">
        <v>220</v>
      </c>
      <c r="Q131"/>
      <c r="R131"/>
      <c r="S131"/>
      <c r="T131"/>
      <c r="U131"/>
    </row>
    <row r="132" spans="1:22" x14ac:dyDescent="0.2">
      <c r="A132" s="35"/>
      <c r="B132" s="35"/>
      <c r="C132" s="35"/>
      <c r="D132" s="35"/>
      <c r="E132" s="35"/>
      <c r="F132" s="35"/>
      <c r="G132" s="35"/>
      <c r="H132" s="35"/>
      <c r="I132" s="147"/>
      <c r="J132" s="148"/>
      <c r="K132" s="148"/>
      <c r="L132" s="147"/>
      <c r="M132" s="148"/>
      <c r="N132" s="35"/>
      <c r="O132"/>
    </row>
    <row r="133" spans="1:22" ht="13.5" thickBot="1" x14ac:dyDescent="0.25">
      <c r="A133" s="45"/>
      <c r="B133" s="45"/>
      <c r="C133" s="45"/>
      <c r="D133" s="45"/>
      <c r="E133" s="45"/>
      <c r="F133" s="45"/>
      <c r="G133" s="45"/>
      <c r="H133" s="45"/>
      <c r="I133" s="149"/>
      <c r="J133" s="150"/>
      <c r="K133" s="150"/>
      <c r="L133" s="149"/>
      <c r="M133" s="150"/>
      <c r="N133" s="45"/>
      <c r="O133" s="114"/>
    </row>
    <row r="134" spans="1:22" s="2" customFormat="1" x14ac:dyDescent="0.2">
      <c r="A134" s="48"/>
      <c r="B134" s="48"/>
      <c r="C134" s="48"/>
      <c r="D134" s="48"/>
      <c r="E134" s="48"/>
      <c r="F134" s="48"/>
      <c r="G134" s="48"/>
      <c r="H134" s="48"/>
      <c r="I134" s="151"/>
      <c r="J134" s="151"/>
      <c r="K134" s="151"/>
      <c r="L134" s="151"/>
      <c r="M134" s="151"/>
      <c r="N134" s="48"/>
      <c r="O134" s="113"/>
      <c r="Q134"/>
      <c r="R134"/>
      <c r="S134"/>
      <c r="T134"/>
      <c r="U134"/>
    </row>
    <row r="135" spans="1:22" s="128" customFormat="1" ht="13.5" thickBot="1" x14ac:dyDescent="0.25">
      <c r="A135" s="125"/>
      <c r="B135" s="126" t="s">
        <v>100</v>
      </c>
      <c r="C135" s="125"/>
      <c r="D135" s="125"/>
      <c r="E135" s="125"/>
      <c r="F135" s="125"/>
      <c r="G135" s="125"/>
      <c r="H135" s="125"/>
      <c r="I135" s="152"/>
      <c r="J135" s="152"/>
      <c r="K135" s="152"/>
      <c r="L135" s="152"/>
      <c r="M135" s="152"/>
      <c r="N135" s="125"/>
      <c r="O135" s="129" t="s">
        <v>103</v>
      </c>
      <c r="Q135"/>
      <c r="R135"/>
      <c r="S135"/>
      <c r="T135"/>
      <c r="U135"/>
    </row>
    <row r="136" spans="1:22" ht="15.75" thickBot="1" x14ac:dyDescent="0.25">
      <c r="A136" s="35"/>
      <c r="B136" s="35"/>
      <c r="C136" s="35" t="s">
        <v>59</v>
      </c>
      <c r="D136" s="35"/>
      <c r="E136" s="35"/>
      <c r="F136" s="35"/>
      <c r="G136" s="35" t="s">
        <v>22</v>
      </c>
      <c r="H136" s="35"/>
      <c r="I136" s="181">
        <v>426</v>
      </c>
      <c r="J136" s="181">
        <v>426</v>
      </c>
      <c r="K136" s="144" t="s">
        <v>96</v>
      </c>
      <c r="L136" s="183">
        <v>660</v>
      </c>
      <c r="M136" s="167" t="s">
        <v>218</v>
      </c>
      <c r="N136" s="35"/>
      <c r="O136" s="37" t="s">
        <v>103</v>
      </c>
    </row>
    <row r="137" spans="1:22" ht="15.75" thickBot="1" x14ac:dyDescent="0.25">
      <c r="A137" s="35"/>
      <c r="B137" s="35"/>
      <c r="C137" s="35" t="s">
        <v>60</v>
      </c>
      <c r="D137" s="35"/>
      <c r="E137" s="35"/>
      <c r="F137" s="35"/>
      <c r="G137" s="35" t="s">
        <v>22</v>
      </c>
      <c r="H137" s="35"/>
      <c r="I137" s="182">
        <v>259</v>
      </c>
      <c r="J137" s="182">
        <v>259</v>
      </c>
      <c r="K137" s="145" t="s">
        <v>96</v>
      </c>
      <c r="L137" s="184">
        <v>457</v>
      </c>
      <c r="M137" s="145" t="s">
        <v>218</v>
      </c>
      <c r="N137" s="35"/>
      <c r="O137" s="37" t="s">
        <v>103</v>
      </c>
    </row>
    <row r="138" spans="1:22" x14ac:dyDescent="0.2">
      <c r="A138" s="35"/>
      <c r="B138" s="35"/>
      <c r="C138" s="35"/>
      <c r="D138" s="35"/>
      <c r="E138" s="35"/>
      <c r="F138" s="35"/>
      <c r="G138" s="35"/>
      <c r="H138" s="35"/>
      <c r="I138" s="33"/>
      <c r="J138" s="33"/>
      <c r="K138" s="33"/>
      <c r="L138" s="33"/>
      <c r="M138" s="33"/>
      <c r="N138" s="35"/>
      <c r="O138" s="38" t="s">
        <v>103</v>
      </c>
    </row>
    <row r="139" spans="1:22" s="2" customFormat="1" ht="13.5" thickBot="1" x14ac:dyDescent="0.25">
      <c r="A139" s="45"/>
      <c r="B139" s="45"/>
      <c r="C139" s="45"/>
      <c r="D139" s="45"/>
      <c r="E139" s="45"/>
      <c r="F139" s="45"/>
      <c r="G139" s="45"/>
      <c r="H139" s="45"/>
      <c r="I139" s="153"/>
      <c r="J139" s="153"/>
      <c r="K139" s="153"/>
      <c r="L139" s="153"/>
      <c r="M139" s="153"/>
      <c r="N139" s="45"/>
      <c r="O139" s="115"/>
      <c r="Q139"/>
      <c r="R139"/>
      <c r="S139"/>
      <c r="T139"/>
      <c r="U139"/>
      <c r="V139"/>
    </row>
    <row r="140" spans="1:22" s="128" customFormat="1" ht="13.5" thickBot="1" x14ac:dyDescent="0.25">
      <c r="A140" s="125"/>
      <c r="B140" s="126" t="s">
        <v>7</v>
      </c>
      <c r="C140" s="125"/>
      <c r="D140" s="125"/>
      <c r="E140" s="125"/>
      <c r="F140" s="125"/>
      <c r="G140" s="125"/>
      <c r="H140" s="125"/>
      <c r="I140" s="126"/>
      <c r="J140" s="126"/>
      <c r="K140" s="126"/>
      <c r="L140" s="126"/>
      <c r="M140" s="126"/>
      <c r="N140" s="125"/>
      <c r="O140" s="127"/>
      <c r="Q140"/>
      <c r="R140"/>
      <c r="S140"/>
      <c r="T140"/>
      <c r="U140"/>
    </row>
    <row r="141" spans="1:22" ht="40.5" customHeight="1" thickBot="1" x14ac:dyDescent="0.25">
      <c r="A141" s="35"/>
      <c r="B141" s="35"/>
      <c r="C141" s="35" t="s">
        <v>54</v>
      </c>
      <c r="D141" s="35"/>
      <c r="E141" s="35"/>
      <c r="F141" s="35"/>
      <c r="G141" s="35" t="s">
        <v>22</v>
      </c>
      <c r="H141" s="35"/>
      <c r="I141" s="181">
        <v>1583</v>
      </c>
      <c r="J141" s="181">
        <v>1583</v>
      </c>
      <c r="K141" s="144" t="s">
        <v>218</v>
      </c>
      <c r="L141" s="183">
        <v>1898</v>
      </c>
      <c r="M141" s="146" t="s">
        <v>218</v>
      </c>
      <c r="N141" s="35"/>
      <c r="O141" s="124" t="s">
        <v>212</v>
      </c>
      <c r="V141" s="128"/>
    </row>
    <row r="142" spans="1:22" ht="40.5" customHeight="1" thickBot="1" x14ac:dyDescent="0.25">
      <c r="A142" s="35"/>
      <c r="B142" s="35"/>
      <c r="C142" s="35" t="s">
        <v>41</v>
      </c>
      <c r="D142" s="35"/>
      <c r="E142" s="35"/>
      <c r="F142" s="35"/>
      <c r="G142" s="35" t="s">
        <v>22</v>
      </c>
      <c r="H142" s="35"/>
      <c r="I142" s="182">
        <v>1188</v>
      </c>
      <c r="J142" s="182">
        <v>1188</v>
      </c>
      <c r="K142" s="145" t="s">
        <v>218</v>
      </c>
      <c r="L142" s="184">
        <v>1420.9999999999998</v>
      </c>
      <c r="M142" s="154" t="s">
        <v>218</v>
      </c>
      <c r="N142" s="35"/>
      <c r="O142" s="124" t="s">
        <v>228</v>
      </c>
    </row>
    <row r="143" spans="1:22" ht="23.45" customHeight="1" thickBot="1" x14ac:dyDescent="0.25">
      <c r="A143" s="35"/>
      <c r="B143" s="35"/>
      <c r="C143" s="35" t="s">
        <v>42</v>
      </c>
      <c r="D143" s="35"/>
      <c r="E143" s="35"/>
      <c r="F143" s="35"/>
      <c r="G143" s="35" t="s">
        <v>22</v>
      </c>
      <c r="H143" s="35"/>
      <c r="I143" s="182">
        <v>1188</v>
      </c>
      <c r="J143" s="182">
        <v>1188</v>
      </c>
      <c r="K143" s="145" t="s">
        <v>218</v>
      </c>
      <c r="L143" s="184">
        <v>1420.9999999999998</v>
      </c>
      <c r="M143" s="154" t="s">
        <v>218</v>
      </c>
      <c r="N143" s="35"/>
      <c r="O143" s="198" t="s">
        <v>224</v>
      </c>
    </row>
    <row r="144" spans="1:22" ht="23.45" customHeight="1" thickBot="1" x14ac:dyDescent="0.25">
      <c r="A144" s="35"/>
      <c r="B144" s="35"/>
      <c r="C144" s="35" t="s">
        <v>55</v>
      </c>
      <c r="D144" s="35"/>
      <c r="E144" s="35"/>
      <c r="F144" s="35"/>
      <c r="G144" s="35" t="s">
        <v>22</v>
      </c>
      <c r="H144" s="35"/>
      <c r="I144" s="182">
        <v>2938</v>
      </c>
      <c r="J144" s="182">
        <v>2938</v>
      </c>
      <c r="K144" s="145" t="s">
        <v>218</v>
      </c>
      <c r="L144" s="184">
        <v>3639</v>
      </c>
      <c r="M144" s="154" t="s">
        <v>218</v>
      </c>
      <c r="N144" s="35"/>
      <c r="O144" s="199"/>
      <c r="V144" s="2"/>
    </row>
    <row r="145" spans="1:22" ht="23.45" customHeight="1" thickBot="1" x14ac:dyDescent="0.25">
      <c r="A145" s="35"/>
      <c r="B145" s="35"/>
      <c r="C145" s="35" t="s">
        <v>43</v>
      </c>
      <c r="D145" s="35"/>
      <c r="E145" s="35"/>
      <c r="F145" s="35"/>
      <c r="G145" s="35" t="s">
        <v>22</v>
      </c>
      <c r="H145" s="35"/>
      <c r="I145" s="182">
        <v>2498</v>
      </c>
      <c r="J145" s="182">
        <v>2498</v>
      </c>
      <c r="K145" s="145" t="s">
        <v>218</v>
      </c>
      <c r="L145" s="184">
        <v>3116</v>
      </c>
      <c r="M145" s="145" t="s">
        <v>218</v>
      </c>
      <c r="N145" s="35"/>
      <c r="O145" s="199"/>
      <c r="V145" s="2"/>
    </row>
    <row r="146" spans="1:22" ht="23.45" customHeight="1" thickBot="1" x14ac:dyDescent="0.25">
      <c r="A146" s="35"/>
      <c r="B146" s="35"/>
      <c r="C146" s="35" t="s">
        <v>44</v>
      </c>
      <c r="D146" s="35"/>
      <c r="E146" s="35"/>
      <c r="F146" s="35"/>
      <c r="G146" s="35" t="s">
        <v>22</v>
      </c>
      <c r="H146" s="35"/>
      <c r="I146" s="182">
        <v>2121</v>
      </c>
      <c r="J146" s="182">
        <v>2121</v>
      </c>
      <c r="K146" s="145" t="s">
        <v>218</v>
      </c>
      <c r="L146" s="184">
        <v>2335</v>
      </c>
      <c r="M146" s="154" t="s">
        <v>218</v>
      </c>
      <c r="N146" s="35"/>
      <c r="O146" s="199"/>
    </row>
    <row r="147" spans="1:22" s="128" customFormat="1" ht="33.75" customHeight="1" thickBot="1" x14ac:dyDescent="0.25">
      <c r="A147" s="35"/>
      <c r="B147" s="35"/>
      <c r="C147" s="35" t="s">
        <v>226</v>
      </c>
      <c r="D147" s="35"/>
      <c r="E147" s="35"/>
      <c r="F147" s="35"/>
      <c r="G147" s="35" t="s">
        <v>22</v>
      </c>
      <c r="H147" s="35"/>
      <c r="I147" s="182">
        <v>751</v>
      </c>
      <c r="J147" s="182">
        <v>751</v>
      </c>
      <c r="K147" s="145" t="s">
        <v>218</v>
      </c>
      <c r="L147" s="145" t="s">
        <v>218</v>
      </c>
      <c r="M147" s="145" t="s">
        <v>218</v>
      </c>
      <c r="N147" s="35"/>
      <c r="O147" s="199"/>
      <c r="Q147"/>
      <c r="R147"/>
      <c r="S147"/>
      <c r="T147"/>
      <c r="U147"/>
      <c r="V147"/>
    </row>
    <row r="148" spans="1:22" s="128" customFormat="1" ht="45.75" customHeight="1" thickBot="1" x14ac:dyDescent="0.25">
      <c r="A148" s="35"/>
      <c r="B148" s="35"/>
      <c r="C148" s="35" t="s">
        <v>227</v>
      </c>
      <c r="D148" s="35"/>
      <c r="E148" s="35"/>
      <c r="F148" s="35"/>
      <c r="G148" s="35" t="s">
        <v>22</v>
      </c>
      <c r="H148" s="35"/>
      <c r="I148" s="182">
        <v>776</v>
      </c>
      <c r="J148" s="182">
        <v>776</v>
      </c>
      <c r="K148" s="145" t="s">
        <v>218</v>
      </c>
      <c r="L148" s="145" t="s">
        <v>218</v>
      </c>
      <c r="M148" s="154" t="s">
        <v>218</v>
      </c>
      <c r="N148" s="35"/>
      <c r="O148" s="200"/>
      <c r="Q148"/>
      <c r="R148"/>
      <c r="S148"/>
      <c r="T148"/>
      <c r="U148"/>
      <c r="V148"/>
    </row>
    <row r="149" spans="1:22" x14ac:dyDescent="0.2">
      <c r="A149" s="35"/>
      <c r="B149" s="33" t="s">
        <v>16</v>
      </c>
      <c r="C149" s="35"/>
      <c r="D149" s="35"/>
      <c r="E149" s="35"/>
      <c r="F149" s="35"/>
      <c r="G149" s="35"/>
      <c r="H149" s="35"/>
      <c r="I149" s="44"/>
      <c r="J149" s="44"/>
      <c r="K149" s="44"/>
      <c r="L149" s="44"/>
      <c r="M149" s="44"/>
      <c r="N149" s="35"/>
      <c r="O149" s="36"/>
    </row>
    <row r="150" spans="1:22" x14ac:dyDescent="0.2">
      <c r="A150" s="35"/>
      <c r="B150" s="35"/>
      <c r="C150" s="35" t="s">
        <v>46</v>
      </c>
      <c r="D150" s="35"/>
      <c r="E150" s="35"/>
      <c r="F150" s="35"/>
      <c r="G150" s="125" t="s">
        <v>25</v>
      </c>
      <c r="H150" s="35"/>
      <c r="I150" s="44"/>
      <c r="J150" s="44"/>
      <c r="K150" s="44"/>
      <c r="L150" s="44"/>
      <c r="M150" s="44"/>
      <c r="N150" s="35"/>
      <c r="O150" s="40" t="s">
        <v>103</v>
      </c>
    </row>
    <row r="151" spans="1:22" s="2" customFormat="1" ht="13.5" thickBot="1" x14ac:dyDescent="0.25">
      <c r="A151" s="45"/>
      <c r="B151" s="45"/>
      <c r="C151" s="45"/>
      <c r="D151" s="45"/>
      <c r="E151" s="45"/>
      <c r="F151" s="45"/>
      <c r="G151" s="45"/>
      <c r="H151" s="45"/>
      <c r="I151" s="155"/>
      <c r="J151" s="155"/>
      <c r="K151" s="155"/>
      <c r="L151" s="155"/>
      <c r="M151" s="155"/>
      <c r="N151" s="45"/>
      <c r="O151" s="116"/>
      <c r="Q151"/>
      <c r="R151"/>
      <c r="S151"/>
      <c r="T151"/>
      <c r="U151"/>
      <c r="V151"/>
    </row>
    <row r="152" spans="1:22" s="2" customFormat="1" x14ac:dyDescent="0.2">
      <c r="A152" s="46" t="s">
        <v>98</v>
      </c>
      <c r="B152" s="47"/>
      <c r="C152" s="47"/>
      <c r="D152" s="47"/>
      <c r="E152" s="47"/>
      <c r="F152" s="47"/>
      <c r="G152" s="54"/>
      <c r="H152" s="54"/>
      <c r="I152" s="156"/>
      <c r="J152" s="156"/>
      <c r="K152" s="156"/>
      <c r="L152" s="156"/>
      <c r="M152" s="156"/>
      <c r="N152" s="48"/>
      <c r="O152" s="117" t="s">
        <v>103</v>
      </c>
      <c r="Q152"/>
      <c r="R152"/>
      <c r="S152"/>
      <c r="T152"/>
      <c r="U152"/>
      <c r="V152"/>
    </row>
    <row r="153" spans="1:22" x14ac:dyDescent="0.2">
      <c r="A153" s="35"/>
      <c r="B153" s="35"/>
      <c r="C153" s="35"/>
      <c r="D153" s="35"/>
      <c r="E153" s="35"/>
      <c r="F153" s="35"/>
      <c r="G153" s="35"/>
      <c r="H153" s="35"/>
      <c r="I153" s="156"/>
      <c r="J153" s="156"/>
      <c r="K153" s="156"/>
      <c r="L153" s="156"/>
      <c r="M153" s="156"/>
      <c r="N153" s="35"/>
      <c r="O153" s="43"/>
    </row>
    <row r="154" spans="1:22" x14ac:dyDescent="0.2">
      <c r="A154" s="35"/>
      <c r="B154" s="35" t="s">
        <v>47</v>
      </c>
      <c r="C154" s="35"/>
      <c r="D154" s="35"/>
      <c r="E154" s="35"/>
      <c r="F154" s="35"/>
      <c r="G154" s="35" t="s">
        <v>25</v>
      </c>
      <c r="H154" s="35"/>
      <c r="I154" s="156"/>
      <c r="J154" s="156"/>
      <c r="K154" s="156"/>
      <c r="L154" s="156"/>
      <c r="M154" s="156"/>
      <c r="N154" s="35"/>
      <c r="O154" s="41" t="s">
        <v>103</v>
      </c>
    </row>
    <row r="155" spans="1:22" x14ac:dyDescent="0.2">
      <c r="A155" s="35"/>
      <c r="B155" s="35"/>
      <c r="C155" s="35"/>
      <c r="D155" s="35"/>
      <c r="E155" s="35"/>
      <c r="F155" s="35"/>
      <c r="G155" s="35"/>
      <c r="H155" s="35"/>
      <c r="I155" s="156"/>
      <c r="J155" s="156"/>
      <c r="K155" s="156"/>
      <c r="L155" s="156"/>
      <c r="M155" s="156"/>
      <c r="N155" s="35"/>
      <c r="O155" s="37" t="s">
        <v>103</v>
      </c>
    </row>
    <row r="156" spans="1:22" x14ac:dyDescent="0.2">
      <c r="A156" s="35"/>
      <c r="B156" s="35"/>
      <c r="C156" s="35"/>
      <c r="D156" s="35"/>
      <c r="E156" s="35"/>
      <c r="F156" s="35"/>
      <c r="G156" s="35"/>
      <c r="H156" s="35"/>
      <c r="I156" s="156"/>
      <c r="J156" s="156"/>
      <c r="K156" s="156"/>
      <c r="L156" s="156"/>
      <c r="M156" s="156"/>
      <c r="N156" s="35"/>
      <c r="O156" s="37" t="s">
        <v>103</v>
      </c>
    </row>
    <row r="157" spans="1:22" x14ac:dyDescent="0.2">
      <c r="A157" s="35"/>
      <c r="B157" s="35"/>
      <c r="C157" s="35"/>
      <c r="D157" s="35"/>
      <c r="E157" s="35"/>
      <c r="F157" s="35"/>
      <c r="G157" s="35"/>
      <c r="H157" s="35"/>
      <c r="I157" s="156"/>
      <c r="J157" s="156"/>
      <c r="K157" s="156"/>
      <c r="L157" s="156"/>
      <c r="M157" s="156"/>
      <c r="N157" s="35"/>
      <c r="O157" s="37" t="s">
        <v>103</v>
      </c>
    </row>
    <row r="158" spans="1:22" x14ac:dyDescent="0.2">
      <c r="A158" s="35"/>
      <c r="B158" s="35"/>
      <c r="C158" s="35"/>
      <c r="D158" s="35"/>
      <c r="E158" s="35"/>
      <c r="F158" s="35"/>
      <c r="G158" s="35"/>
      <c r="H158" s="35"/>
      <c r="I158" s="156"/>
      <c r="J158" s="156"/>
      <c r="K158" s="156"/>
      <c r="L158" s="156"/>
      <c r="M158" s="156"/>
      <c r="N158" s="35"/>
      <c r="O158" s="38" t="s">
        <v>103</v>
      </c>
    </row>
    <row r="159" spans="1:22" x14ac:dyDescent="0.2">
      <c r="A159" s="35"/>
      <c r="B159" s="35"/>
      <c r="C159" s="35"/>
      <c r="D159" s="35"/>
      <c r="E159" s="35"/>
      <c r="F159" s="35"/>
      <c r="G159" s="35"/>
      <c r="H159" s="35"/>
      <c r="I159" s="156"/>
      <c r="J159" s="156"/>
      <c r="K159" s="156"/>
      <c r="L159" s="156"/>
      <c r="M159" s="156"/>
      <c r="N159" s="35"/>
      <c r="O159" s="42"/>
    </row>
    <row r="160" spans="1:22" x14ac:dyDescent="0.2">
      <c r="A160" s="35"/>
      <c r="B160" s="35" t="s">
        <v>76</v>
      </c>
      <c r="C160" s="35"/>
      <c r="D160" s="35"/>
      <c r="E160" s="35"/>
      <c r="F160" s="35"/>
      <c r="G160" s="35" t="s">
        <v>25</v>
      </c>
      <c r="H160" s="35"/>
      <c r="I160" s="156"/>
      <c r="J160" s="156"/>
      <c r="K160" s="156"/>
      <c r="L160" s="156"/>
      <c r="M160" s="156"/>
      <c r="N160" s="35"/>
      <c r="O160" s="41" t="s">
        <v>103</v>
      </c>
    </row>
    <row r="161" spans="1:15" x14ac:dyDescent="0.2">
      <c r="A161" s="35"/>
      <c r="B161" s="35" t="s">
        <v>81</v>
      </c>
      <c r="C161" s="35"/>
      <c r="D161" s="35"/>
      <c r="E161" s="35"/>
      <c r="F161" s="35"/>
      <c r="G161" s="35"/>
      <c r="H161" s="35"/>
      <c r="I161" s="156"/>
      <c r="J161" s="156"/>
      <c r="K161" s="156"/>
      <c r="L161" s="156"/>
      <c r="M161" s="156"/>
      <c r="N161" s="35"/>
      <c r="O161" s="38" t="s">
        <v>103</v>
      </c>
    </row>
    <row r="162" spans="1:15" x14ac:dyDescent="0.2">
      <c r="A162" s="35"/>
      <c r="B162" s="35"/>
      <c r="C162" s="35"/>
      <c r="D162" s="35"/>
      <c r="E162" s="35"/>
      <c r="F162" s="35"/>
      <c r="G162" s="35"/>
      <c r="H162" s="35"/>
      <c r="I162" s="156"/>
      <c r="J162" s="156"/>
      <c r="K162" s="156"/>
      <c r="L162" s="156"/>
      <c r="M162" s="156"/>
      <c r="N162" s="35"/>
      <c r="O162" s="36"/>
    </row>
    <row r="163" spans="1:15" ht="13.15" customHeight="1" x14ac:dyDescent="0.2">
      <c r="A163" s="35"/>
      <c r="B163" s="35" t="s">
        <v>37</v>
      </c>
      <c r="C163" s="35"/>
      <c r="D163" s="35"/>
      <c r="E163" s="35"/>
      <c r="F163" s="35"/>
      <c r="G163" s="35"/>
      <c r="H163" s="35"/>
      <c r="I163" s="156"/>
      <c r="J163" s="156"/>
      <c r="K163" s="156"/>
      <c r="L163" s="156"/>
      <c r="M163" s="156"/>
      <c r="N163" s="35"/>
      <c r="O163" s="189" t="s">
        <v>103</v>
      </c>
    </row>
    <row r="164" spans="1:15" x14ac:dyDescent="0.2">
      <c r="A164" s="35"/>
      <c r="B164" s="35" t="s">
        <v>35</v>
      </c>
      <c r="C164" s="35"/>
      <c r="D164" s="35"/>
      <c r="E164" s="35"/>
      <c r="F164" s="35"/>
      <c r="G164" s="35" t="s">
        <v>25</v>
      </c>
      <c r="H164" s="35"/>
      <c r="I164" s="156"/>
      <c r="J164" s="156"/>
      <c r="K164" s="156"/>
      <c r="L164" s="156"/>
      <c r="M164" s="156"/>
      <c r="N164" s="35"/>
      <c r="O164" s="190"/>
    </row>
    <row r="165" spans="1:15" x14ac:dyDescent="0.2">
      <c r="A165" s="35"/>
      <c r="B165" s="35"/>
      <c r="C165" s="35"/>
      <c r="D165" s="35"/>
      <c r="E165" s="35"/>
      <c r="F165" s="35"/>
      <c r="G165" s="35"/>
      <c r="H165" s="35"/>
      <c r="I165" s="156"/>
      <c r="J165" s="156"/>
      <c r="K165" s="156"/>
      <c r="L165" s="156"/>
      <c r="M165" s="156"/>
      <c r="N165" s="35"/>
      <c r="O165" s="190"/>
    </row>
    <row r="166" spans="1:15" x14ac:dyDescent="0.2">
      <c r="A166" s="35"/>
      <c r="B166" s="35" t="s">
        <v>61</v>
      </c>
      <c r="C166" s="35"/>
      <c r="D166" s="35"/>
      <c r="E166" s="35"/>
      <c r="F166" s="35"/>
      <c r="G166" s="35" t="s">
        <v>25</v>
      </c>
      <c r="H166" s="35"/>
      <c r="I166" s="156"/>
      <c r="J166" s="156"/>
      <c r="K166" s="156"/>
      <c r="L166" s="156"/>
      <c r="M166" s="156"/>
      <c r="N166" s="35"/>
      <c r="O166" s="190"/>
    </row>
    <row r="167" spans="1:15" x14ac:dyDescent="0.2">
      <c r="A167" s="35"/>
      <c r="B167" s="35" t="s">
        <v>62</v>
      </c>
      <c r="C167" s="35"/>
      <c r="D167" s="35"/>
      <c r="E167" s="35"/>
      <c r="F167" s="35"/>
      <c r="G167" s="35"/>
      <c r="H167" s="35"/>
      <c r="I167" s="156"/>
      <c r="J167" s="156"/>
      <c r="K167" s="156"/>
      <c r="L167" s="156"/>
      <c r="M167" s="156"/>
      <c r="N167" s="35"/>
      <c r="O167" s="191"/>
    </row>
    <row r="168" spans="1:15" x14ac:dyDescent="0.2">
      <c r="A168" s="35"/>
      <c r="B168" s="35"/>
      <c r="C168" s="35"/>
      <c r="D168" s="35"/>
      <c r="E168" s="35"/>
      <c r="F168" s="35"/>
      <c r="G168" s="35"/>
      <c r="H168" s="35"/>
      <c r="I168" s="156"/>
      <c r="J168" s="156"/>
      <c r="K168" s="156"/>
      <c r="L168" s="156"/>
      <c r="M168" s="156"/>
      <c r="N168" s="35"/>
      <c r="O168" s="36"/>
    </row>
    <row r="169" spans="1:15" x14ac:dyDescent="0.2">
      <c r="A169" s="35"/>
      <c r="B169" s="35" t="s">
        <v>73</v>
      </c>
      <c r="C169" s="35"/>
      <c r="D169" s="35"/>
      <c r="E169" s="35"/>
      <c r="F169" s="35"/>
      <c r="G169" s="35" t="s">
        <v>25</v>
      </c>
      <c r="H169" s="35"/>
      <c r="I169" s="156"/>
      <c r="J169" s="156"/>
      <c r="K169" s="156"/>
      <c r="L169" s="156"/>
      <c r="M169" s="156"/>
      <c r="N169" s="35"/>
      <c r="O169" s="39" t="s">
        <v>103</v>
      </c>
    </row>
    <row r="170" spans="1:15" x14ac:dyDescent="0.2">
      <c r="A170" s="35"/>
      <c r="B170" s="35"/>
      <c r="C170" s="35"/>
      <c r="D170" s="35"/>
      <c r="E170" s="35"/>
      <c r="F170" s="35"/>
      <c r="G170" s="35"/>
      <c r="H170" s="35"/>
      <c r="I170" s="156"/>
      <c r="J170" s="156"/>
      <c r="K170" s="156"/>
      <c r="L170" s="156"/>
      <c r="M170" s="156"/>
      <c r="N170" s="35"/>
      <c r="O170" s="36"/>
    </row>
    <row r="171" spans="1:15" x14ac:dyDescent="0.2">
      <c r="A171" s="35"/>
      <c r="B171" s="35" t="s">
        <v>75</v>
      </c>
      <c r="C171" s="35"/>
      <c r="D171" s="35"/>
      <c r="E171" s="35"/>
      <c r="F171" s="35"/>
      <c r="G171" s="35" t="s">
        <v>25</v>
      </c>
      <c r="H171" s="35"/>
      <c r="I171" s="156"/>
      <c r="J171" s="156"/>
      <c r="K171" s="156"/>
      <c r="L171" s="156"/>
      <c r="M171" s="156"/>
      <c r="N171" s="35"/>
      <c r="O171" s="41" t="s">
        <v>103</v>
      </c>
    </row>
    <row r="172" spans="1:15" x14ac:dyDescent="0.2">
      <c r="A172" s="35"/>
      <c r="B172" s="35" t="s">
        <v>74</v>
      </c>
      <c r="C172" s="35"/>
      <c r="D172" s="35"/>
      <c r="E172" s="35"/>
      <c r="F172" s="35"/>
      <c r="G172" s="35"/>
      <c r="H172" s="35"/>
      <c r="I172" s="156"/>
      <c r="J172" s="156"/>
      <c r="K172" s="156"/>
      <c r="L172" s="156"/>
      <c r="M172" s="156"/>
      <c r="N172" s="35"/>
      <c r="O172" s="38" t="s">
        <v>103</v>
      </c>
    </row>
    <row r="173" spans="1:15" x14ac:dyDescent="0.2">
      <c r="A173" s="35"/>
      <c r="B173" s="35"/>
      <c r="C173" s="35"/>
      <c r="D173" s="35"/>
      <c r="E173" s="35"/>
      <c r="F173" s="35"/>
      <c r="G173" s="35"/>
      <c r="H173" s="35"/>
      <c r="I173" s="156"/>
      <c r="J173" s="156"/>
      <c r="K173" s="156"/>
      <c r="L173" s="156"/>
      <c r="M173" s="156"/>
      <c r="N173" s="35"/>
      <c r="O173" s="36"/>
    </row>
    <row r="174" spans="1:15" x14ac:dyDescent="0.2">
      <c r="A174" s="35"/>
      <c r="B174" s="35" t="s">
        <v>51</v>
      </c>
      <c r="C174" s="35"/>
      <c r="D174" s="35"/>
      <c r="E174" s="35"/>
      <c r="F174" s="35"/>
      <c r="G174" s="35" t="s">
        <v>25</v>
      </c>
      <c r="H174" s="35"/>
      <c r="I174" s="156"/>
      <c r="J174" s="156"/>
      <c r="K174" s="156"/>
      <c r="L174" s="156"/>
      <c r="M174" s="156"/>
      <c r="N174" s="35"/>
      <c r="O174" s="41" t="s">
        <v>103</v>
      </c>
    </row>
    <row r="175" spans="1:15" x14ac:dyDescent="0.2">
      <c r="A175" s="35"/>
      <c r="B175" s="35"/>
      <c r="C175" s="35"/>
      <c r="D175" s="35"/>
      <c r="E175" s="35"/>
      <c r="F175" s="35"/>
      <c r="G175" s="35"/>
      <c r="H175" s="35"/>
      <c r="I175" s="156"/>
      <c r="J175" s="156"/>
      <c r="K175" s="156"/>
      <c r="L175" s="156"/>
      <c r="M175" s="156"/>
      <c r="N175" s="35"/>
      <c r="O175" s="38" t="s">
        <v>103</v>
      </c>
    </row>
    <row r="176" spans="1:15" x14ac:dyDescent="0.2">
      <c r="A176" s="35"/>
      <c r="B176" s="35"/>
      <c r="C176" s="35"/>
      <c r="D176" s="35"/>
      <c r="E176" s="35"/>
      <c r="F176" s="35"/>
      <c r="G176" s="35"/>
      <c r="H176" s="35"/>
      <c r="I176" s="156"/>
      <c r="J176" s="156"/>
      <c r="K176" s="156"/>
      <c r="L176" s="156"/>
      <c r="M176" s="156"/>
      <c r="N176" s="35"/>
      <c r="O176" s="42"/>
    </row>
    <row r="177" spans="1:242" s="3" customFormat="1" ht="13.5" thickBot="1" x14ac:dyDescent="0.25">
      <c r="A177" s="35"/>
      <c r="B177" s="35" t="s">
        <v>78</v>
      </c>
      <c r="C177" s="35"/>
      <c r="D177" s="35"/>
      <c r="E177" s="35"/>
      <c r="F177" s="35"/>
      <c r="G177" s="35" t="s">
        <v>25</v>
      </c>
      <c r="H177" s="35"/>
      <c r="I177" s="156"/>
      <c r="J177" s="156"/>
      <c r="K177" s="156"/>
      <c r="L177" s="156"/>
      <c r="M177" s="156"/>
      <c r="N177" s="35"/>
      <c r="O177" s="41" t="s">
        <v>103</v>
      </c>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row>
    <row r="178" spans="1:242" x14ac:dyDescent="0.2">
      <c r="A178" s="35"/>
      <c r="B178" s="35"/>
      <c r="C178" s="35"/>
      <c r="D178" s="35"/>
      <c r="E178" s="35"/>
      <c r="F178" s="35"/>
      <c r="G178" s="35"/>
      <c r="H178" s="35"/>
      <c r="I178" s="156"/>
      <c r="J178" s="156"/>
      <c r="K178" s="156"/>
      <c r="L178" s="156"/>
      <c r="M178" s="156"/>
      <c r="N178" s="35"/>
      <c r="O178" s="37" t="s">
        <v>128</v>
      </c>
    </row>
    <row r="179" spans="1:242" x14ac:dyDescent="0.2">
      <c r="A179" s="35"/>
      <c r="B179" s="35"/>
      <c r="C179" s="35"/>
      <c r="D179" s="35"/>
      <c r="E179" s="35"/>
      <c r="F179" s="35"/>
      <c r="G179" s="35"/>
      <c r="H179" s="35"/>
      <c r="I179" s="156"/>
      <c r="J179" s="156"/>
      <c r="K179" s="156"/>
      <c r="L179" s="156"/>
      <c r="M179" s="156"/>
      <c r="N179" s="35"/>
      <c r="O179" s="37" t="s">
        <v>103</v>
      </c>
    </row>
    <row r="180" spans="1:242" x14ac:dyDescent="0.2">
      <c r="A180" s="48"/>
      <c r="B180" s="48"/>
      <c r="C180" s="48"/>
      <c r="D180" s="48"/>
      <c r="E180" s="48"/>
      <c r="F180" s="48"/>
      <c r="G180" s="48"/>
      <c r="H180" s="48"/>
      <c r="I180" s="156"/>
      <c r="J180" s="156"/>
      <c r="K180" s="156"/>
      <c r="L180" s="156"/>
      <c r="M180" s="156"/>
      <c r="N180" s="35"/>
      <c r="O180" s="38" t="s">
        <v>103</v>
      </c>
    </row>
    <row r="181" spans="1:242" x14ac:dyDescent="0.2">
      <c r="A181" s="48"/>
      <c r="B181" s="49" t="s">
        <v>95</v>
      </c>
      <c r="C181" s="48"/>
      <c r="D181" s="48"/>
      <c r="E181" s="48"/>
      <c r="F181" s="48"/>
      <c r="G181" s="48" t="s">
        <v>25</v>
      </c>
      <c r="H181" s="48"/>
      <c r="I181" s="156"/>
      <c r="J181" s="156"/>
      <c r="K181" s="156"/>
      <c r="L181" s="156"/>
      <c r="M181" s="156"/>
      <c r="N181" s="35"/>
      <c r="O181" s="42"/>
    </row>
    <row r="182" spans="1:242" x14ac:dyDescent="0.2">
      <c r="A182" s="48"/>
      <c r="B182" s="48"/>
      <c r="C182" s="48"/>
      <c r="D182" s="48"/>
      <c r="E182" s="48"/>
      <c r="F182" s="48"/>
      <c r="G182" s="48"/>
      <c r="H182" s="48"/>
      <c r="I182" s="156"/>
      <c r="J182" s="156"/>
      <c r="K182" s="156"/>
      <c r="L182" s="156"/>
      <c r="M182" s="156"/>
      <c r="N182" s="35"/>
      <c r="O182" s="42"/>
    </row>
    <row r="183" spans="1:242" x14ac:dyDescent="0.2">
      <c r="A183" s="35"/>
      <c r="B183" s="35" t="s">
        <v>82</v>
      </c>
      <c r="C183" s="35"/>
      <c r="D183" s="35"/>
      <c r="E183" s="35"/>
      <c r="F183" s="35"/>
      <c r="G183" s="48" t="s">
        <v>25</v>
      </c>
      <c r="H183" s="35"/>
      <c r="I183" s="156"/>
      <c r="J183" s="156"/>
      <c r="K183" s="156"/>
      <c r="L183" s="156"/>
      <c r="M183" s="156"/>
      <c r="N183" s="35"/>
      <c r="O183" s="51" t="s">
        <v>103</v>
      </c>
    </row>
    <row r="184" spans="1:242" x14ac:dyDescent="0.2">
      <c r="A184" s="35"/>
      <c r="B184" s="35" t="s">
        <v>83</v>
      </c>
      <c r="C184" s="35"/>
      <c r="D184" s="35"/>
      <c r="E184" s="35"/>
      <c r="F184" s="35"/>
      <c r="G184" s="48" t="s">
        <v>25</v>
      </c>
      <c r="H184" s="35"/>
      <c r="I184" s="156"/>
      <c r="J184" s="156"/>
      <c r="K184" s="156"/>
      <c r="L184" s="156"/>
      <c r="M184" s="156"/>
      <c r="N184" s="35"/>
      <c r="O184" s="38" t="s">
        <v>103</v>
      </c>
    </row>
    <row r="185" spans="1:242" x14ac:dyDescent="0.2">
      <c r="A185" s="35"/>
      <c r="B185" s="35"/>
      <c r="C185" s="35"/>
      <c r="D185" s="35"/>
      <c r="E185" s="35"/>
      <c r="F185" s="35"/>
      <c r="G185" s="35"/>
      <c r="H185" s="35"/>
      <c r="I185" s="156"/>
      <c r="J185" s="156"/>
      <c r="K185" s="156"/>
      <c r="L185" s="156"/>
      <c r="M185" s="156"/>
      <c r="N185" s="35"/>
      <c r="O185" s="52"/>
    </row>
    <row r="186" spans="1:242" x14ac:dyDescent="0.2">
      <c r="A186" s="35"/>
      <c r="B186" s="35"/>
      <c r="C186" s="35"/>
      <c r="D186" s="35"/>
      <c r="E186" s="35"/>
      <c r="F186" s="35"/>
      <c r="G186" s="35"/>
      <c r="H186" s="35"/>
      <c r="I186" s="156"/>
      <c r="J186" s="156"/>
      <c r="K186" s="156"/>
      <c r="L186" s="156"/>
      <c r="M186" s="156"/>
      <c r="N186" s="35"/>
      <c r="O186" s="52"/>
    </row>
    <row r="187" spans="1:242" x14ac:dyDescent="0.2">
      <c r="A187" s="35"/>
      <c r="B187" s="35"/>
      <c r="C187" s="35"/>
      <c r="D187" s="35"/>
      <c r="E187" s="35"/>
      <c r="F187" s="35"/>
      <c r="G187" s="35"/>
      <c r="H187" s="35"/>
      <c r="I187" s="156"/>
      <c r="J187" s="156"/>
      <c r="K187" s="156"/>
      <c r="L187" s="156"/>
      <c r="M187" s="156"/>
      <c r="N187" s="35"/>
      <c r="O187" s="11"/>
    </row>
    <row r="188" spans="1:242" ht="13.5" thickBot="1" x14ac:dyDescent="0.25">
      <c r="A188" s="45"/>
      <c r="B188" s="45"/>
      <c r="C188" s="45"/>
      <c r="D188" s="45"/>
      <c r="E188" s="45"/>
      <c r="F188" s="45"/>
      <c r="G188" s="45"/>
      <c r="H188" s="45"/>
      <c r="I188" s="157"/>
      <c r="J188" s="157"/>
      <c r="K188" s="157"/>
      <c r="L188" s="157"/>
      <c r="M188" s="157"/>
      <c r="N188" s="45"/>
      <c r="O188" s="10"/>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c r="EF188" s="3"/>
      <c r="EG188" s="3"/>
      <c r="EH188" s="3"/>
      <c r="EI188" s="3"/>
      <c r="EJ188" s="3"/>
      <c r="EK188" s="3"/>
      <c r="EL188" s="3"/>
      <c r="EM188" s="3"/>
      <c r="EN188" s="3"/>
      <c r="EO188" s="3"/>
      <c r="EP188" s="3"/>
      <c r="EQ188" s="3"/>
      <c r="ER188" s="3"/>
      <c r="ES188" s="3"/>
      <c r="ET188" s="3"/>
      <c r="EU188" s="3"/>
      <c r="EV188" s="3"/>
      <c r="EW188" s="3"/>
      <c r="EX188" s="3"/>
      <c r="EY188" s="3"/>
      <c r="EZ188" s="3"/>
      <c r="FA188" s="3"/>
      <c r="FB188" s="3"/>
      <c r="FC188" s="3"/>
      <c r="FD188" s="3"/>
      <c r="FE188" s="3"/>
      <c r="FF188" s="3"/>
      <c r="FG188" s="3"/>
      <c r="FH188" s="3"/>
      <c r="FI188" s="3"/>
      <c r="FJ188" s="3"/>
      <c r="FK188" s="3"/>
      <c r="FL188" s="3"/>
      <c r="FM188" s="3"/>
      <c r="FN188" s="3"/>
      <c r="FO188" s="3"/>
      <c r="FP188" s="3"/>
      <c r="FQ188" s="3"/>
      <c r="FR188" s="3"/>
      <c r="FS188" s="3"/>
      <c r="FT188" s="3"/>
      <c r="FU188" s="3"/>
      <c r="FV188" s="3"/>
      <c r="FW188" s="3"/>
      <c r="FX188" s="3"/>
      <c r="FY188" s="3"/>
      <c r="FZ188" s="3"/>
      <c r="GA188" s="3"/>
      <c r="GB188" s="3"/>
      <c r="GC188" s="3"/>
      <c r="GD188" s="3"/>
      <c r="GE188" s="3"/>
      <c r="GF188" s="3"/>
      <c r="GG188" s="3"/>
      <c r="GH188" s="3"/>
      <c r="GI188" s="3"/>
      <c r="GJ188" s="3"/>
      <c r="GK188" s="3"/>
      <c r="GL188" s="3"/>
      <c r="GM188" s="3"/>
      <c r="GN188" s="3"/>
      <c r="GO188" s="3"/>
      <c r="GP188" s="3"/>
      <c r="GQ188" s="3"/>
      <c r="GR188" s="3"/>
      <c r="GS188" s="3"/>
      <c r="GT188" s="3"/>
      <c r="GU188" s="3"/>
      <c r="GV188" s="3"/>
      <c r="GW188" s="3"/>
      <c r="GX188" s="3"/>
      <c r="GY188" s="3"/>
      <c r="GZ188" s="3"/>
      <c r="HA188" s="3"/>
      <c r="HB188" s="3"/>
      <c r="HC188" s="3"/>
      <c r="HD188" s="3"/>
      <c r="HE188" s="3"/>
      <c r="HF188" s="3"/>
      <c r="HG188" s="3"/>
      <c r="HH188" s="3"/>
      <c r="HI188" s="3"/>
      <c r="HJ188" s="3"/>
      <c r="HK188" s="3"/>
      <c r="HL188" s="3"/>
      <c r="HM188" s="3"/>
      <c r="HN188" s="3"/>
      <c r="HO188" s="3"/>
      <c r="HP188" s="3"/>
      <c r="HQ188" s="3"/>
      <c r="HR188" s="3"/>
      <c r="HS188" s="3"/>
      <c r="HT188" s="3"/>
      <c r="HU188" s="3"/>
      <c r="HV188" s="3"/>
      <c r="HW188" s="3"/>
      <c r="HX188" s="3"/>
      <c r="HY188" s="3"/>
      <c r="HZ188" s="3"/>
      <c r="IA188" s="3"/>
      <c r="IB188" s="3"/>
      <c r="IC188" s="3"/>
      <c r="ID188" s="3"/>
      <c r="IE188" s="3"/>
      <c r="IF188" s="3"/>
      <c r="IG188" s="3"/>
      <c r="IH188" s="3"/>
    </row>
    <row r="189" spans="1:242" x14ac:dyDescent="0.2">
      <c r="I189" s="53"/>
      <c r="J189" s="53"/>
      <c r="K189" s="53"/>
      <c r="L189" s="53"/>
      <c r="M189" s="53"/>
    </row>
    <row r="190" spans="1:242" x14ac:dyDescent="0.2">
      <c r="I190" s="53"/>
      <c r="J190" s="53"/>
      <c r="K190" s="53"/>
      <c r="L190" s="53"/>
      <c r="M190" s="53"/>
    </row>
    <row r="191" spans="1:242" x14ac:dyDescent="0.2">
      <c r="I191" s="53"/>
      <c r="J191" s="53"/>
      <c r="K191" s="53"/>
      <c r="L191" s="53"/>
      <c r="M191" s="53"/>
    </row>
    <row r="192" spans="1:242" x14ac:dyDescent="0.2">
      <c r="I192" s="53"/>
      <c r="J192" s="53"/>
      <c r="K192" s="53"/>
      <c r="L192" s="53"/>
      <c r="M192" s="53"/>
    </row>
    <row r="193" spans="9:13" x14ac:dyDescent="0.2">
      <c r="I193" s="53"/>
      <c r="J193" s="53"/>
      <c r="K193" s="53"/>
      <c r="L193" s="53"/>
      <c r="M193" s="53"/>
    </row>
    <row r="194" spans="9:13" x14ac:dyDescent="0.2">
      <c r="I194" s="53"/>
      <c r="J194" s="53"/>
      <c r="K194" s="53"/>
      <c r="L194" s="53"/>
      <c r="M194" s="53"/>
    </row>
    <row r="195" spans="9:13" x14ac:dyDescent="0.2">
      <c r="I195" s="53"/>
      <c r="J195" s="53"/>
      <c r="K195" s="53"/>
      <c r="L195" s="53"/>
      <c r="M195" s="53"/>
    </row>
    <row r="196" spans="9:13" x14ac:dyDescent="0.2">
      <c r="I196" s="53"/>
      <c r="J196" s="53"/>
      <c r="K196" s="53"/>
      <c r="L196" s="53"/>
      <c r="M196" s="53"/>
    </row>
    <row r="197" spans="9:13" x14ac:dyDescent="0.2">
      <c r="I197" s="53"/>
      <c r="J197" s="53"/>
      <c r="K197" s="53"/>
      <c r="L197" s="53"/>
      <c r="M197" s="53"/>
    </row>
    <row r="198" spans="9:13" x14ac:dyDescent="0.2">
      <c r="I198" s="53"/>
      <c r="J198" s="53"/>
      <c r="K198" s="53"/>
      <c r="L198" s="53"/>
      <c r="M198" s="53"/>
    </row>
    <row r="199" spans="9:13" x14ac:dyDescent="0.2">
      <c r="I199" s="53"/>
      <c r="J199" s="53"/>
      <c r="K199" s="53"/>
      <c r="L199" s="53"/>
      <c r="M199" s="53"/>
    </row>
    <row r="200" spans="9:13" x14ac:dyDescent="0.2">
      <c r="I200" s="53"/>
      <c r="J200" s="53"/>
      <c r="K200" s="53"/>
      <c r="L200" s="53"/>
      <c r="M200" s="53"/>
    </row>
    <row r="201" spans="9:13" x14ac:dyDescent="0.2">
      <c r="I201" s="53"/>
      <c r="J201" s="53"/>
      <c r="K201" s="53"/>
      <c r="L201" s="53"/>
      <c r="M201" s="53"/>
    </row>
    <row r="202" spans="9:13" x14ac:dyDescent="0.2">
      <c r="I202" s="53"/>
      <c r="J202" s="53"/>
      <c r="K202" s="53"/>
      <c r="L202" s="53"/>
      <c r="M202" s="53"/>
    </row>
    <row r="203" spans="9:13" x14ac:dyDescent="0.2">
      <c r="I203" s="53"/>
      <c r="J203" s="53"/>
      <c r="K203" s="53"/>
      <c r="L203" s="53"/>
      <c r="M203" s="53"/>
    </row>
    <row r="204" spans="9:13" x14ac:dyDescent="0.2">
      <c r="I204" s="53"/>
      <c r="J204" s="53"/>
      <c r="K204" s="53"/>
      <c r="L204" s="53"/>
      <c r="M204" s="53"/>
    </row>
    <row r="205" spans="9:13" x14ac:dyDescent="0.2">
      <c r="I205" s="53"/>
      <c r="J205" s="53"/>
      <c r="K205" s="53"/>
      <c r="L205" s="53"/>
      <c r="M205" s="53"/>
    </row>
    <row r="206" spans="9:13" x14ac:dyDescent="0.2">
      <c r="I206" s="53"/>
      <c r="J206" s="53"/>
      <c r="K206" s="53"/>
      <c r="L206" s="53"/>
      <c r="M206" s="53"/>
    </row>
    <row r="207" spans="9:13" x14ac:dyDescent="0.2">
      <c r="I207" s="53"/>
      <c r="J207" s="53"/>
      <c r="K207" s="53"/>
      <c r="L207" s="53"/>
      <c r="M207" s="53"/>
    </row>
    <row r="208" spans="9:13" x14ac:dyDescent="0.2">
      <c r="I208" s="53"/>
      <c r="J208" s="53"/>
      <c r="K208" s="53"/>
      <c r="L208" s="53"/>
      <c r="M208" s="53"/>
    </row>
    <row r="209" spans="9:13" x14ac:dyDescent="0.2">
      <c r="I209" s="53"/>
      <c r="J209" s="53"/>
      <c r="K209" s="53"/>
      <c r="L209" s="53"/>
      <c r="M209" s="53"/>
    </row>
    <row r="210" spans="9:13" x14ac:dyDescent="0.2">
      <c r="I210" s="53"/>
      <c r="J210" s="53"/>
      <c r="K210" s="53"/>
      <c r="L210" s="53"/>
      <c r="M210" s="53"/>
    </row>
    <row r="211" spans="9:13" x14ac:dyDescent="0.2">
      <c r="I211" s="53"/>
      <c r="J211" s="53"/>
      <c r="K211" s="53"/>
      <c r="L211" s="53"/>
      <c r="M211" s="53"/>
    </row>
    <row r="212" spans="9:13" x14ac:dyDescent="0.2">
      <c r="I212" s="53"/>
      <c r="J212" s="53"/>
      <c r="K212" s="53"/>
      <c r="L212" s="53"/>
      <c r="M212" s="53"/>
    </row>
    <row r="213" spans="9:13" x14ac:dyDescent="0.2">
      <c r="I213" s="53"/>
      <c r="J213" s="53"/>
      <c r="K213" s="53"/>
      <c r="L213" s="53"/>
      <c r="M213" s="53"/>
    </row>
    <row r="214" spans="9:13" x14ac:dyDescent="0.2">
      <c r="I214" s="53"/>
      <c r="J214" s="53"/>
      <c r="K214" s="53"/>
      <c r="L214" s="53"/>
      <c r="M214" s="53"/>
    </row>
    <row r="215" spans="9:13" x14ac:dyDescent="0.2">
      <c r="I215" s="53"/>
      <c r="J215" s="53"/>
      <c r="K215" s="53"/>
      <c r="L215" s="53"/>
      <c r="M215" s="53"/>
    </row>
    <row r="216" spans="9:13" x14ac:dyDescent="0.2">
      <c r="I216" s="53"/>
      <c r="J216" s="53"/>
      <c r="K216" s="53"/>
      <c r="L216" s="53"/>
      <c r="M216" s="53"/>
    </row>
    <row r="217" spans="9:13" x14ac:dyDescent="0.2">
      <c r="I217" s="53"/>
      <c r="J217" s="53"/>
      <c r="K217" s="53"/>
      <c r="L217" s="53"/>
      <c r="M217" s="53"/>
    </row>
    <row r="218" spans="9:13" x14ac:dyDescent="0.2">
      <c r="I218" s="53"/>
      <c r="J218" s="53"/>
      <c r="K218" s="53"/>
      <c r="L218" s="53"/>
      <c r="M218" s="53"/>
    </row>
    <row r="219" spans="9:13" x14ac:dyDescent="0.2">
      <c r="I219" s="53"/>
      <c r="J219" s="53"/>
      <c r="K219" s="53"/>
      <c r="L219" s="53"/>
      <c r="M219" s="53"/>
    </row>
    <row r="220" spans="9:13" x14ac:dyDescent="0.2">
      <c r="I220" s="53"/>
      <c r="J220" s="53"/>
      <c r="K220" s="53"/>
      <c r="L220" s="53"/>
      <c r="M220" s="53"/>
    </row>
  </sheetData>
  <mergeCells count="6">
    <mergeCell ref="I1:M1"/>
    <mergeCell ref="O6:O16"/>
    <mergeCell ref="O163:O167"/>
    <mergeCell ref="O94:O97"/>
    <mergeCell ref="O124:O129"/>
    <mergeCell ref="O143:O148"/>
  </mergeCells>
  <phoneticPr fontId="3" type="noConversion"/>
  <pageMargins left="0.5" right="0.39" top="0.6" bottom="0.75" header="0.5" footer="0.5"/>
  <pageSetup paperSize="17" scale="44" fitToHeight="2" orientation="portrait" copies="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72"/>
  <sheetViews>
    <sheetView topLeftCell="A46" zoomScale="90" zoomScaleNormal="90" workbookViewId="0">
      <selection activeCell="F41" sqref="F41"/>
    </sheetView>
  </sheetViews>
  <sheetFormatPr defaultRowHeight="12.75" x14ac:dyDescent="0.2"/>
  <cols>
    <col min="13" max="13" width="12.85546875" customWidth="1"/>
    <col min="14" max="14" width="14.7109375" customWidth="1"/>
    <col min="16" max="16" width="27.28515625" customWidth="1"/>
  </cols>
  <sheetData>
    <row r="1" spans="1:16" x14ac:dyDescent="0.2">
      <c r="A1" s="5" t="str">
        <f>'Cost Details'!A2</f>
        <v>2018 PG&amp;E Proposed Generator Interconnection Unit Cost Guide</v>
      </c>
      <c r="B1" s="5"/>
    </row>
    <row r="2" spans="1:16" x14ac:dyDescent="0.2">
      <c r="A2" s="5" t="s">
        <v>104</v>
      </c>
      <c r="B2" s="5"/>
    </row>
    <row r="3" spans="1:16" x14ac:dyDescent="0.2">
      <c r="B3" s="53" t="s">
        <v>234</v>
      </c>
    </row>
    <row r="5" spans="1:16" x14ac:dyDescent="0.2">
      <c r="B5" t="s">
        <v>49</v>
      </c>
    </row>
    <row r="6" spans="1:16" x14ac:dyDescent="0.2">
      <c r="M6" s="7" t="s">
        <v>48</v>
      </c>
      <c r="N6" s="7" t="s">
        <v>86</v>
      </c>
      <c r="O6" s="7" t="s">
        <v>87</v>
      </c>
    </row>
    <row r="7" spans="1:16" x14ac:dyDescent="0.2">
      <c r="B7" t="s">
        <v>84</v>
      </c>
      <c r="M7" s="16">
        <v>1</v>
      </c>
      <c r="N7" s="15"/>
      <c r="O7" s="15"/>
      <c r="P7" s="14"/>
    </row>
    <row r="8" spans="1:16" x14ac:dyDescent="0.2">
      <c r="B8" t="s">
        <v>66</v>
      </c>
      <c r="M8" s="16"/>
      <c r="N8" s="15"/>
      <c r="O8" s="15"/>
      <c r="P8" s="14"/>
    </row>
    <row r="9" spans="1:16" x14ac:dyDescent="0.2">
      <c r="C9" s="53" t="s">
        <v>91</v>
      </c>
      <c r="J9" s="8"/>
      <c r="M9" s="17">
        <v>1.5</v>
      </c>
      <c r="N9" s="15" t="s">
        <v>105</v>
      </c>
      <c r="O9" s="15">
        <v>0.5</v>
      </c>
      <c r="P9" s="14"/>
    </row>
    <row r="10" spans="1:16" x14ac:dyDescent="0.2">
      <c r="C10" t="s">
        <v>106</v>
      </c>
      <c r="J10" s="8"/>
      <c r="M10" s="17"/>
      <c r="N10" s="15"/>
      <c r="O10" s="15"/>
      <c r="P10" s="14"/>
    </row>
    <row r="11" spans="1:16" ht="13.5" thickBot="1" x14ac:dyDescent="0.25">
      <c r="C11" t="s">
        <v>107</v>
      </c>
      <c r="J11" s="8"/>
      <c r="M11" s="18">
        <v>1</v>
      </c>
      <c r="N11" s="15" t="s">
        <v>217</v>
      </c>
      <c r="O11" s="56">
        <v>0</v>
      </c>
      <c r="P11" s="14"/>
    </row>
    <row r="12" spans="1:16" ht="15" x14ac:dyDescent="0.35">
      <c r="B12" s="6"/>
      <c r="C12" s="12"/>
      <c r="M12" s="19"/>
      <c r="N12" s="15"/>
      <c r="O12" s="15"/>
      <c r="P12" s="14"/>
    </row>
    <row r="13" spans="1:16" ht="15" x14ac:dyDescent="0.35">
      <c r="B13" s="6"/>
      <c r="C13" s="12"/>
      <c r="D13" t="s">
        <v>88</v>
      </c>
      <c r="M13" s="19"/>
      <c r="N13" s="15"/>
      <c r="O13" s="15">
        <v>0.5</v>
      </c>
      <c r="P13" s="14"/>
    </row>
    <row r="14" spans="1:16" ht="13.5" thickBot="1" x14ac:dyDescent="0.25">
      <c r="D14" t="s">
        <v>67</v>
      </c>
      <c r="M14" s="20"/>
      <c r="N14" s="15"/>
      <c r="O14" s="56">
        <v>1</v>
      </c>
      <c r="P14" s="14"/>
    </row>
    <row r="15" spans="1:16" x14ac:dyDescent="0.2">
      <c r="D15" s="5" t="s">
        <v>89</v>
      </c>
      <c r="E15" s="5"/>
      <c r="F15" s="5"/>
      <c r="G15" s="5"/>
      <c r="H15" s="5"/>
      <c r="I15" s="5"/>
      <c r="J15" s="5"/>
      <c r="K15" s="5"/>
      <c r="L15" s="5"/>
      <c r="M15" s="21"/>
      <c r="N15" s="21"/>
      <c r="O15" s="21">
        <v>1.5</v>
      </c>
    </row>
    <row r="18" spans="3:15" x14ac:dyDescent="0.2">
      <c r="C18" t="s">
        <v>108</v>
      </c>
      <c r="G18" s="244" t="s">
        <v>17</v>
      </c>
      <c r="H18" s="245"/>
      <c r="I18" s="246"/>
      <c r="J18" s="247" t="s">
        <v>18</v>
      </c>
      <c r="K18" s="248"/>
      <c r="L18" s="249"/>
      <c r="M18" s="250" t="s">
        <v>19</v>
      </c>
      <c r="N18" s="251"/>
      <c r="O18" s="252"/>
    </row>
    <row r="19" spans="3:15" x14ac:dyDescent="0.2">
      <c r="D19" t="s">
        <v>63</v>
      </c>
      <c r="G19" s="241" t="s">
        <v>8</v>
      </c>
      <c r="H19" s="242"/>
      <c r="I19" s="243"/>
      <c r="J19" s="241" t="s">
        <v>9</v>
      </c>
      <c r="K19" s="242"/>
      <c r="L19" s="243"/>
      <c r="M19" s="57" t="s">
        <v>15</v>
      </c>
      <c r="N19" s="1"/>
      <c r="O19" s="58" t="s">
        <v>10</v>
      </c>
    </row>
    <row r="20" spans="3:15" x14ac:dyDescent="0.2">
      <c r="D20" t="s">
        <v>64</v>
      </c>
      <c r="G20" s="57" t="s">
        <v>12</v>
      </c>
      <c r="H20" s="1"/>
      <c r="I20" s="58" t="s">
        <v>11</v>
      </c>
      <c r="J20" s="241" t="s">
        <v>13</v>
      </c>
      <c r="K20" s="242"/>
      <c r="L20" s="243"/>
      <c r="M20" s="241" t="s">
        <v>14</v>
      </c>
      <c r="N20" s="242"/>
      <c r="O20" s="243"/>
    </row>
    <row r="21" spans="3:15" x14ac:dyDescent="0.2">
      <c r="D21" t="s">
        <v>109</v>
      </c>
      <c r="G21" s="253" t="s">
        <v>216</v>
      </c>
      <c r="H21" s="185"/>
      <c r="I21" s="254"/>
      <c r="J21" s="253" t="s">
        <v>214</v>
      </c>
      <c r="K21" s="185"/>
      <c r="L21" s="254"/>
      <c r="M21" s="253" t="s">
        <v>213</v>
      </c>
      <c r="N21" s="185"/>
      <c r="O21" s="254"/>
    </row>
    <row r="22" spans="3:15" x14ac:dyDescent="0.2">
      <c r="D22" t="s">
        <v>103</v>
      </c>
    </row>
    <row r="24" spans="3:15" x14ac:dyDescent="0.2">
      <c r="C24" t="s">
        <v>65</v>
      </c>
      <c r="G24" s="255" t="s">
        <v>17</v>
      </c>
      <c r="H24" s="256"/>
      <c r="I24" s="257"/>
      <c r="J24" s="258" t="s">
        <v>18</v>
      </c>
      <c r="K24" s="259"/>
      <c r="L24" s="260"/>
      <c r="M24" s="261" t="s">
        <v>19</v>
      </c>
      <c r="N24" s="262"/>
      <c r="O24" s="263"/>
    </row>
    <row r="25" spans="3:15" x14ac:dyDescent="0.2">
      <c r="D25" t="s">
        <v>77</v>
      </c>
      <c r="G25" s="238">
        <v>1</v>
      </c>
      <c r="H25" s="239"/>
      <c r="I25" s="240"/>
      <c r="J25" s="238">
        <v>1.3</v>
      </c>
      <c r="K25" s="239"/>
      <c r="L25" s="240"/>
      <c r="M25" s="238">
        <v>1.5</v>
      </c>
      <c r="N25" s="239"/>
      <c r="O25" s="240"/>
    </row>
    <row r="26" spans="3:15" x14ac:dyDescent="0.2">
      <c r="D26" t="s">
        <v>64</v>
      </c>
      <c r="G26" s="59"/>
      <c r="H26" s="60">
        <v>1</v>
      </c>
      <c r="I26" s="61"/>
      <c r="J26" s="59"/>
      <c r="K26" s="60">
        <v>1.2</v>
      </c>
      <c r="L26" s="61"/>
      <c r="M26" s="59"/>
      <c r="N26" s="13" t="s">
        <v>110</v>
      </c>
      <c r="O26" s="61"/>
    </row>
    <row r="27" spans="3:15" x14ac:dyDescent="0.2">
      <c r="D27" t="s">
        <v>111</v>
      </c>
      <c r="G27" s="62"/>
      <c r="H27" s="63">
        <v>1</v>
      </c>
      <c r="I27" s="64"/>
      <c r="J27" s="62"/>
      <c r="K27" s="63" t="s">
        <v>215</v>
      </c>
      <c r="L27" s="64"/>
      <c r="M27" s="62"/>
      <c r="N27" s="63">
        <v>2</v>
      </c>
      <c r="O27" s="64"/>
    </row>
    <row r="28" spans="3:15" x14ac:dyDescent="0.2">
      <c r="G28" s="2"/>
      <c r="H28" s="60"/>
      <c r="I28" s="2"/>
      <c r="J28" s="2"/>
      <c r="K28" s="60"/>
      <c r="L28" s="2"/>
      <c r="M28" s="2"/>
      <c r="N28" s="60"/>
      <c r="O28" s="2"/>
    </row>
    <row r="29" spans="3:15" x14ac:dyDescent="0.2">
      <c r="C29" s="32" t="s">
        <v>93</v>
      </c>
      <c r="E29" s="32" t="s">
        <v>92</v>
      </c>
      <c r="F29" s="2"/>
      <c r="G29" s="13"/>
      <c r="H29" s="2"/>
      <c r="I29" s="2"/>
      <c r="J29" s="13"/>
      <c r="K29" s="2"/>
      <c r="L29" s="2"/>
      <c r="M29" s="13"/>
      <c r="N29" s="2"/>
    </row>
    <row r="30" spans="3:15" x14ac:dyDescent="0.2">
      <c r="C30" s="216" t="s">
        <v>77</v>
      </c>
      <c r="D30" s="209"/>
      <c r="E30" s="223" t="s">
        <v>118</v>
      </c>
      <c r="F30" s="224"/>
      <c r="G30" s="224"/>
      <c r="H30" s="224"/>
      <c r="I30" s="224"/>
      <c r="J30" s="224"/>
      <c r="K30" s="224"/>
      <c r="L30" s="224"/>
      <c r="M30" s="224"/>
      <c r="N30" s="224"/>
      <c r="O30" s="224"/>
    </row>
    <row r="31" spans="3:15" x14ac:dyDescent="0.2">
      <c r="C31" s="217"/>
      <c r="D31" s="219"/>
      <c r="E31" s="224"/>
      <c r="F31" s="224"/>
      <c r="G31" s="224"/>
      <c r="H31" s="224"/>
      <c r="I31" s="224"/>
      <c r="J31" s="224"/>
      <c r="K31" s="224"/>
      <c r="L31" s="224"/>
      <c r="M31" s="224"/>
      <c r="N31" s="224"/>
      <c r="O31" s="224"/>
    </row>
    <row r="32" spans="3:15" x14ac:dyDescent="0.2">
      <c r="C32" s="204"/>
      <c r="D32" s="206"/>
      <c r="E32" s="224"/>
      <c r="F32" s="224"/>
      <c r="G32" s="224"/>
      <c r="H32" s="224"/>
      <c r="I32" s="224"/>
      <c r="J32" s="224"/>
      <c r="K32" s="224"/>
      <c r="L32" s="224"/>
      <c r="M32" s="224"/>
      <c r="N32" s="224"/>
      <c r="O32" s="224"/>
    </row>
    <row r="33" spans="1:16" x14ac:dyDescent="0.2">
      <c r="C33" s="225" t="s">
        <v>64</v>
      </c>
      <c r="D33" s="226"/>
      <c r="E33" s="223" t="s">
        <v>119</v>
      </c>
      <c r="F33" s="224"/>
      <c r="G33" s="224"/>
      <c r="H33" s="224"/>
      <c r="I33" s="224"/>
      <c r="J33" s="224"/>
      <c r="K33" s="224"/>
      <c r="L33" s="224"/>
      <c r="M33" s="224"/>
      <c r="N33" s="224"/>
      <c r="O33" s="224"/>
    </row>
    <row r="34" spans="1:16" x14ac:dyDescent="0.2">
      <c r="C34" s="227"/>
      <c r="D34" s="228"/>
      <c r="E34" s="224"/>
      <c r="F34" s="224"/>
      <c r="G34" s="224"/>
      <c r="H34" s="224"/>
      <c r="I34" s="224"/>
      <c r="J34" s="224"/>
      <c r="K34" s="224"/>
      <c r="L34" s="224"/>
      <c r="M34" s="224"/>
      <c r="N34" s="224"/>
      <c r="O34" s="224"/>
    </row>
    <row r="35" spans="1:16" x14ac:dyDescent="0.2">
      <c r="C35" s="229"/>
      <c r="D35" s="230"/>
      <c r="E35" s="224"/>
      <c r="F35" s="224"/>
      <c r="G35" s="224"/>
      <c r="H35" s="224"/>
      <c r="I35" s="224"/>
      <c r="J35" s="224"/>
      <c r="K35" s="224"/>
      <c r="L35" s="224"/>
      <c r="M35" s="224"/>
      <c r="N35" s="224"/>
      <c r="O35" s="224"/>
    </row>
    <row r="36" spans="1:16" x14ac:dyDescent="0.2">
      <c r="C36" s="231" t="s">
        <v>111</v>
      </c>
      <c r="D36" s="212"/>
      <c r="E36" s="210" t="s">
        <v>120</v>
      </c>
      <c r="F36" s="211"/>
      <c r="G36" s="211"/>
      <c r="H36" s="211"/>
      <c r="I36" s="211"/>
      <c r="J36" s="211"/>
      <c r="K36" s="211"/>
      <c r="L36" s="211"/>
      <c r="M36" s="211"/>
      <c r="N36" s="211"/>
      <c r="O36" s="212"/>
    </row>
    <row r="37" spans="1:16" x14ac:dyDescent="0.2">
      <c r="C37" s="232"/>
      <c r="D37" s="233"/>
      <c r="E37" s="232"/>
      <c r="F37" s="236"/>
      <c r="G37" s="236"/>
      <c r="H37" s="236"/>
      <c r="I37" s="236"/>
      <c r="J37" s="236"/>
      <c r="K37" s="236"/>
      <c r="L37" s="236"/>
      <c r="M37" s="236"/>
      <c r="N37" s="236"/>
      <c r="O37" s="233"/>
    </row>
    <row r="38" spans="1:16" ht="8.25" customHeight="1" x14ac:dyDescent="0.2">
      <c r="C38" s="234"/>
      <c r="D38" s="235"/>
      <c r="E38" s="234"/>
      <c r="F38" s="237"/>
      <c r="G38" s="237"/>
      <c r="H38" s="237"/>
      <c r="I38" s="237"/>
      <c r="J38" s="237"/>
      <c r="K38" s="237"/>
      <c r="L38" s="237"/>
      <c r="M38" s="237"/>
      <c r="N38" s="237"/>
      <c r="O38" s="235"/>
    </row>
    <row r="40" spans="1:16" x14ac:dyDescent="0.2">
      <c r="A40" s="5" t="s">
        <v>101</v>
      </c>
    </row>
    <row r="41" spans="1:16" x14ac:dyDescent="0.2">
      <c r="A41" s="33"/>
      <c r="B41" s="34" t="s">
        <v>102</v>
      </c>
      <c r="C41" s="35"/>
      <c r="D41" s="35"/>
      <c r="E41" s="35"/>
      <c r="F41" s="35"/>
      <c r="G41" s="35"/>
      <c r="H41" s="35"/>
      <c r="I41" s="35"/>
      <c r="J41" s="35"/>
      <c r="K41" s="35"/>
      <c r="L41" s="35"/>
      <c r="M41" s="35"/>
      <c r="N41" s="35"/>
      <c r="O41" s="35"/>
      <c r="P41" s="65" t="s">
        <v>90</v>
      </c>
    </row>
    <row r="42" spans="1:16" ht="24" customHeight="1" x14ac:dyDescent="0.2">
      <c r="B42" s="201" t="s">
        <v>124</v>
      </c>
      <c r="C42" s="202"/>
      <c r="D42" s="202"/>
      <c r="E42" s="202"/>
      <c r="F42" s="202"/>
      <c r="G42" s="202"/>
      <c r="H42" s="202"/>
      <c r="I42" s="202"/>
      <c r="J42" s="202"/>
      <c r="K42" s="202"/>
      <c r="L42" s="202"/>
      <c r="M42" s="202"/>
      <c r="N42" s="202"/>
      <c r="O42" s="203"/>
      <c r="P42" s="66"/>
    </row>
    <row r="43" spans="1:16" ht="40.5" customHeight="1" x14ac:dyDescent="0.2">
      <c r="B43" s="201" t="s">
        <v>112</v>
      </c>
      <c r="C43" s="202"/>
      <c r="D43" s="202"/>
      <c r="E43" s="202"/>
      <c r="F43" s="202"/>
      <c r="G43" s="202"/>
      <c r="H43" s="202"/>
      <c r="I43" s="202"/>
      <c r="J43" s="202"/>
      <c r="K43" s="202"/>
      <c r="L43" s="202"/>
      <c r="M43" s="202"/>
      <c r="N43" s="202"/>
      <c r="O43" s="203"/>
      <c r="P43" s="67" t="s">
        <v>125</v>
      </c>
    </row>
    <row r="44" spans="1:16" ht="51" x14ac:dyDescent="0.2">
      <c r="B44" s="201" t="s">
        <v>126</v>
      </c>
      <c r="C44" s="202"/>
      <c r="D44" s="202"/>
      <c r="E44" s="202"/>
      <c r="F44" s="202"/>
      <c r="G44" s="202"/>
      <c r="H44" s="202"/>
      <c r="I44" s="202"/>
      <c r="J44" s="202"/>
      <c r="K44" s="202"/>
      <c r="L44" s="202"/>
      <c r="M44" s="202"/>
      <c r="N44" s="202"/>
      <c r="O44" s="203"/>
      <c r="P44" s="66" t="s">
        <v>127</v>
      </c>
    </row>
    <row r="45" spans="1:16" x14ac:dyDescent="0.2">
      <c r="B45" s="201" t="s">
        <v>113</v>
      </c>
      <c r="C45" s="202"/>
      <c r="D45" s="202"/>
      <c r="E45" s="202"/>
      <c r="F45" s="202"/>
      <c r="G45" s="202"/>
      <c r="H45" s="202"/>
      <c r="I45" s="202"/>
      <c r="J45" s="202"/>
      <c r="K45" s="202"/>
      <c r="L45" s="202"/>
      <c r="M45" s="202"/>
      <c r="N45" s="202"/>
      <c r="O45" s="203"/>
      <c r="P45" s="66"/>
    </row>
    <row r="46" spans="1:16" x14ac:dyDescent="0.2">
      <c r="B46" s="201" t="s">
        <v>121</v>
      </c>
      <c r="C46" s="202"/>
      <c r="D46" s="202"/>
      <c r="E46" s="202"/>
      <c r="F46" s="202"/>
      <c r="G46" s="202"/>
      <c r="H46" s="202"/>
      <c r="I46" s="202"/>
      <c r="J46" s="202"/>
      <c r="K46" s="202"/>
      <c r="L46" s="202"/>
      <c r="M46" s="202"/>
      <c r="N46" s="202"/>
      <c r="O46" s="203"/>
      <c r="P46" s="66"/>
    </row>
    <row r="47" spans="1:16" x14ac:dyDescent="0.2">
      <c r="B47" s="201" t="s">
        <v>114</v>
      </c>
      <c r="C47" s="202"/>
      <c r="D47" s="202"/>
      <c r="E47" s="202"/>
      <c r="F47" s="202"/>
      <c r="G47" s="202"/>
      <c r="H47" s="202"/>
      <c r="I47" s="202"/>
      <c r="J47" s="202"/>
      <c r="K47" s="202"/>
      <c r="L47" s="202"/>
      <c r="M47" s="202"/>
      <c r="N47" s="202"/>
      <c r="O47" s="203"/>
      <c r="P47" s="66"/>
    </row>
    <row r="48" spans="1:16" x14ac:dyDescent="0.2">
      <c r="B48" s="201" t="s">
        <v>115</v>
      </c>
      <c r="C48" s="202"/>
      <c r="D48" s="202"/>
      <c r="E48" s="202"/>
      <c r="F48" s="202"/>
      <c r="G48" s="202"/>
      <c r="H48" s="202"/>
      <c r="I48" s="202"/>
      <c r="J48" s="202"/>
      <c r="K48" s="202"/>
      <c r="L48" s="202"/>
      <c r="M48" s="202"/>
      <c r="N48" s="202"/>
      <c r="O48" s="203"/>
      <c r="P48" s="66"/>
    </row>
    <row r="49" spans="2:16" x14ac:dyDescent="0.2">
      <c r="B49" s="201" t="s">
        <v>116</v>
      </c>
      <c r="C49" s="202"/>
      <c r="D49" s="202"/>
      <c r="E49" s="202"/>
      <c r="F49" s="202"/>
      <c r="G49" s="202"/>
      <c r="H49" s="202"/>
      <c r="I49" s="202"/>
      <c r="J49" s="202"/>
      <c r="K49" s="202"/>
      <c r="L49" s="202"/>
      <c r="M49" s="202"/>
      <c r="N49" s="202"/>
      <c r="O49" s="203"/>
      <c r="P49" s="66"/>
    </row>
    <row r="50" spans="2:16" x14ac:dyDescent="0.2">
      <c r="B50" s="210" t="s">
        <v>117</v>
      </c>
      <c r="C50" s="211"/>
      <c r="D50" s="211"/>
      <c r="E50" s="211"/>
      <c r="F50" s="211"/>
      <c r="G50" s="211"/>
      <c r="H50" s="211"/>
      <c r="I50" s="211"/>
      <c r="J50" s="211"/>
      <c r="K50" s="211"/>
      <c r="L50" s="211"/>
      <c r="M50" s="211"/>
      <c r="N50" s="211"/>
      <c r="O50" s="212"/>
      <c r="P50" s="68"/>
    </row>
    <row r="51" spans="2:16" x14ac:dyDescent="0.2">
      <c r="B51" s="201" t="s">
        <v>190</v>
      </c>
      <c r="C51" s="202"/>
      <c r="D51" s="202"/>
      <c r="E51" s="202"/>
      <c r="F51" s="202"/>
      <c r="G51" s="202"/>
      <c r="H51" s="202"/>
      <c r="I51" s="202"/>
      <c r="J51" s="202"/>
      <c r="K51" s="202"/>
      <c r="L51" s="202"/>
      <c r="M51" s="202"/>
      <c r="N51" s="202"/>
      <c r="O51" s="203"/>
      <c r="P51" s="66"/>
    </row>
    <row r="52" spans="2:16" x14ac:dyDescent="0.2">
      <c r="B52" s="207" t="s">
        <v>191</v>
      </c>
      <c r="C52" s="208"/>
      <c r="D52" s="208"/>
      <c r="E52" s="208"/>
      <c r="F52" s="208"/>
      <c r="G52" s="208"/>
      <c r="H52" s="208"/>
      <c r="I52" s="208"/>
      <c r="J52" s="208"/>
      <c r="K52" s="208"/>
      <c r="L52" s="208"/>
      <c r="M52" s="208"/>
      <c r="N52" s="208"/>
      <c r="O52" s="209"/>
      <c r="P52" s="112"/>
    </row>
    <row r="53" spans="2:16" x14ac:dyDescent="0.2">
      <c r="B53" s="204"/>
      <c r="C53" s="205"/>
      <c r="D53" s="205"/>
      <c r="E53" s="205"/>
      <c r="F53" s="205"/>
      <c r="G53" s="205"/>
      <c r="H53" s="205"/>
      <c r="I53" s="205"/>
      <c r="J53" s="205"/>
      <c r="K53" s="205"/>
      <c r="L53" s="205"/>
      <c r="M53" s="205"/>
      <c r="N53" s="205"/>
      <c r="O53" s="206"/>
      <c r="P53" s="112"/>
    </row>
    <row r="54" spans="2:16" x14ac:dyDescent="0.2">
      <c r="B54" s="204" t="s">
        <v>192</v>
      </c>
      <c r="C54" s="205"/>
      <c r="D54" s="205"/>
      <c r="E54" s="205"/>
      <c r="F54" s="205"/>
      <c r="G54" s="205"/>
      <c r="H54" s="205"/>
      <c r="I54" s="205"/>
      <c r="J54" s="205"/>
      <c r="K54" s="205"/>
      <c r="L54" s="205"/>
      <c r="M54" s="205"/>
      <c r="N54" s="205"/>
      <c r="O54" s="206"/>
      <c r="P54" s="66"/>
    </row>
    <row r="55" spans="2:16" x14ac:dyDescent="0.2">
      <c r="B55" s="216" t="s">
        <v>193</v>
      </c>
      <c r="C55" s="208"/>
      <c r="D55" s="208"/>
      <c r="E55" s="208"/>
      <c r="F55" s="208"/>
      <c r="G55" s="208"/>
      <c r="H55" s="208"/>
      <c r="I55" s="208"/>
      <c r="J55" s="208"/>
      <c r="K55" s="208"/>
      <c r="L55" s="208"/>
      <c r="M55" s="208"/>
      <c r="N55" s="208"/>
      <c r="O55" s="209"/>
      <c r="P55" s="213"/>
    </row>
    <row r="56" spans="2:16" x14ac:dyDescent="0.2">
      <c r="B56" s="217"/>
      <c r="C56" s="218"/>
      <c r="D56" s="218"/>
      <c r="E56" s="218"/>
      <c r="F56" s="218"/>
      <c r="G56" s="218"/>
      <c r="H56" s="218"/>
      <c r="I56" s="218"/>
      <c r="J56" s="218"/>
      <c r="K56" s="218"/>
      <c r="L56" s="218"/>
      <c r="M56" s="218"/>
      <c r="N56" s="218"/>
      <c r="O56" s="219"/>
      <c r="P56" s="214"/>
    </row>
    <row r="57" spans="2:16" x14ac:dyDescent="0.2">
      <c r="B57" s="217"/>
      <c r="C57" s="218"/>
      <c r="D57" s="218"/>
      <c r="E57" s="218"/>
      <c r="F57" s="218"/>
      <c r="G57" s="218"/>
      <c r="H57" s="218"/>
      <c r="I57" s="218"/>
      <c r="J57" s="218"/>
      <c r="K57" s="218"/>
      <c r="L57" s="218"/>
      <c r="M57" s="218"/>
      <c r="N57" s="218"/>
      <c r="O57" s="219"/>
      <c r="P57" s="214"/>
    </row>
    <row r="58" spans="2:16" x14ac:dyDescent="0.2">
      <c r="B58" s="204"/>
      <c r="C58" s="205"/>
      <c r="D58" s="205"/>
      <c r="E58" s="205"/>
      <c r="F58" s="205"/>
      <c r="G58" s="205"/>
      <c r="H58" s="205"/>
      <c r="I58" s="205"/>
      <c r="J58" s="205"/>
      <c r="K58" s="205"/>
      <c r="L58" s="205"/>
      <c r="M58" s="205"/>
      <c r="N58" s="205"/>
      <c r="O58" s="206"/>
      <c r="P58" s="215"/>
    </row>
    <row r="59" spans="2:16" x14ac:dyDescent="0.2">
      <c r="B59" s="216" t="s">
        <v>194</v>
      </c>
      <c r="C59" s="208"/>
      <c r="D59" s="208"/>
      <c r="E59" s="208"/>
      <c r="F59" s="208"/>
      <c r="G59" s="208"/>
      <c r="H59" s="208"/>
      <c r="I59" s="208"/>
      <c r="J59" s="208"/>
      <c r="K59" s="208"/>
      <c r="L59" s="208"/>
      <c r="M59" s="208"/>
      <c r="N59" s="208"/>
      <c r="O59" s="209"/>
      <c r="P59" s="213"/>
    </row>
    <row r="60" spans="2:16" x14ac:dyDescent="0.2">
      <c r="B60" s="217"/>
      <c r="C60" s="218"/>
      <c r="D60" s="218"/>
      <c r="E60" s="218"/>
      <c r="F60" s="218"/>
      <c r="G60" s="218"/>
      <c r="H60" s="218"/>
      <c r="I60" s="218"/>
      <c r="J60" s="218"/>
      <c r="K60" s="218"/>
      <c r="L60" s="218"/>
      <c r="M60" s="218"/>
      <c r="N60" s="218"/>
      <c r="O60" s="219"/>
      <c r="P60" s="214"/>
    </row>
    <row r="61" spans="2:16" x14ac:dyDescent="0.2">
      <c r="B61" s="204"/>
      <c r="C61" s="205"/>
      <c r="D61" s="205"/>
      <c r="E61" s="205"/>
      <c r="F61" s="205"/>
      <c r="G61" s="205"/>
      <c r="H61" s="205"/>
      <c r="I61" s="205"/>
      <c r="J61" s="205"/>
      <c r="K61" s="205"/>
      <c r="L61" s="205"/>
      <c r="M61" s="205"/>
      <c r="N61" s="205"/>
      <c r="O61" s="206"/>
      <c r="P61" s="215"/>
    </row>
    <row r="62" spans="2:16" x14ac:dyDescent="0.2">
      <c r="B62" s="220" t="s">
        <v>195</v>
      </c>
      <c r="C62" s="221"/>
      <c r="D62" s="221"/>
      <c r="E62" s="221"/>
      <c r="F62" s="221"/>
      <c r="G62" s="221"/>
      <c r="H62" s="221"/>
      <c r="I62" s="221"/>
      <c r="J62" s="221"/>
      <c r="K62" s="221"/>
      <c r="L62" s="221"/>
      <c r="M62" s="221"/>
      <c r="N62" s="221"/>
      <c r="O62" s="222"/>
      <c r="P62" s="69"/>
    </row>
    <row r="63" spans="2:16" x14ac:dyDescent="0.2">
      <c r="B63" s="216" t="s">
        <v>196</v>
      </c>
      <c r="C63" s="208"/>
      <c r="D63" s="208"/>
      <c r="E63" s="208"/>
      <c r="F63" s="208"/>
      <c r="G63" s="208"/>
      <c r="H63" s="208"/>
      <c r="I63" s="208"/>
      <c r="J63" s="208"/>
      <c r="K63" s="208"/>
      <c r="L63" s="208"/>
      <c r="M63" s="208"/>
      <c r="N63" s="208"/>
      <c r="O63" s="209"/>
      <c r="P63" s="213"/>
    </row>
    <row r="64" spans="2:16" x14ac:dyDescent="0.2">
      <c r="B64" s="204"/>
      <c r="C64" s="205"/>
      <c r="D64" s="205"/>
      <c r="E64" s="205"/>
      <c r="F64" s="205"/>
      <c r="G64" s="205"/>
      <c r="H64" s="205"/>
      <c r="I64" s="205"/>
      <c r="J64" s="205"/>
      <c r="K64" s="205"/>
      <c r="L64" s="205"/>
      <c r="M64" s="205"/>
      <c r="N64" s="205"/>
      <c r="O64" s="206"/>
      <c r="P64" s="215"/>
    </row>
    <row r="65" spans="2:16" x14ac:dyDescent="0.2">
      <c r="B65" s="216" t="s">
        <v>197</v>
      </c>
      <c r="C65" s="208"/>
      <c r="D65" s="208"/>
      <c r="E65" s="208"/>
      <c r="F65" s="208"/>
      <c r="G65" s="208"/>
      <c r="H65" s="208"/>
      <c r="I65" s="208"/>
      <c r="J65" s="208"/>
      <c r="K65" s="208"/>
      <c r="L65" s="208"/>
      <c r="M65" s="208"/>
      <c r="N65" s="208"/>
      <c r="O65" s="209"/>
      <c r="P65" s="213"/>
    </row>
    <row r="66" spans="2:16" x14ac:dyDescent="0.2">
      <c r="B66" s="204"/>
      <c r="C66" s="205"/>
      <c r="D66" s="205"/>
      <c r="E66" s="205"/>
      <c r="F66" s="205"/>
      <c r="G66" s="205"/>
      <c r="H66" s="205"/>
      <c r="I66" s="205"/>
      <c r="J66" s="205"/>
      <c r="K66" s="205"/>
      <c r="L66" s="205"/>
      <c r="M66" s="205"/>
      <c r="N66" s="205"/>
      <c r="O66" s="206"/>
      <c r="P66" s="215"/>
    </row>
    <row r="67" spans="2:16" x14ac:dyDescent="0.2">
      <c r="B67" s="220" t="s">
        <v>198</v>
      </c>
      <c r="C67" s="221"/>
      <c r="D67" s="221"/>
      <c r="E67" s="221"/>
      <c r="F67" s="221"/>
      <c r="G67" s="221"/>
      <c r="H67" s="221"/>
      <c r="I67" s="221"/>
      <c r="J67" s="221"/>
      <c r="K67" s="221"/>
      <c r="L67" s="221"/>
      <c r="M67" s="221"/>
      <c r="N67" s="221"/>
      <c r="O67" s="222"/>
      <c r="P67" s="69"/>
    </row>
    <row r="68" spans="2:16" x14ac:dyDescent="0.2">
      <c r="B68" s="216" t="s">
        <v>199</v>
      </c>
      <c r="C68" s="208"/>
      <c r="D68" s="208"/>
      <c r="E68" s="208"/>
      <c r="F68" s="208"/>
      <c r="G68" s="208"/>
      <c r="H68" s="208"/>
      <c r="I68" s="208"/>
      <c r="J68" s="208"/>
      <c r="K68" s="208"/>
      <c r="L68" s="208"/>
      <c r="M68" s="208"/>
      <c r="N68" s="208"/>
      <c r="O68" s="209"/>
      <c r="P68" s="213"/>
    </row>
    <row r="69" spans="2:16" x14ac:dyDescent="0.2">
      <c r="B69" s="217"/>
      <c r="C69" s="218"/>
      <c r="D69" s="218"/>
      <c r="E69" s="218"/>
      <c r="F69" s="218"/>
      <c r="G69" s="218"/>
      <c r="H69" s="218"/>
      <c r="I69" s="218"/>
      <c r="J69" s="218"/>
      <c r="K69" s="218"/>
      <c r="L69" s="218"/>
      <c r="M69" s="218"/>
      <c r="N69" s="218"/>
      <c r="O69" s="219"/>
      <c r="P69" s="215"/>
    </row>
    <row r="70" spans="2:16" x14ac:dyDescent="0.2">
      <c r="B70" s="216" t="s">
        <v>200</v>
      </c>
      <c r="C70" s="208"/>
      <c r="D70" s="208"/>
      <c r="E70" s="208"/>
      <c r="F70" s="208"/>
      <c r="G70" s="208"/>
      <c r="H70" s="208"/>
      <c r="I70" s="208"/>
      <c r="J70" s="208"/>
      <c r="K70" s="208"/>
      <c r="L70" s="208"/>
      <c r="M70" s="208"/>
      <c r="N70" s="208"/>
      <c r="O70" s="209"/>
      <c r="P70" s="213"/>
    </row>
    <row r="71" spans="2:16" x14ac:dyDescent="0.2">
      <c r="B71" s="217"/>
      <c r="C71" s="218"/>
      <c r="D71" s="218"/>
      <c r="E71" s="218"/>
      <c r="F71" s="218"/>
      <c r="G71" s="218"/>
      <c r="H71" s="218"/>
      <c r="I71" s="218"/>
      <c r="J71" s="218"/>
      <c r="K71" s="218"/>
      <c r="L71" s="218"/>
      <c r="M71" s="218"/>
      <c r="N71" s="218"/>
      <c r="O71" s="219"/>
      <c r="P71" s="214"/>
    </row>
    <row r="72" spans="2:16" x14ac:dyDescent="0.2">
      <c r="B72" s="204"/>
      <c r="C72" s="205"/>
      <c r="D72" s="205"/>
      <c r="E72" s="205"/>
      <c r="F72" s="205"/>
      <c r="G72" s="205"/>
      <c r="H72" s="205"/>
      <c r="I72" s="205"/>
      <c r="J72" s="205"/>
      <c r="K72" s="205"/>
      <c r="L72" s="205"/>
      <c r="M72" s="205"/>
      <c r="N72" s="205"/>
      <c r="O72" s="206"/>
      <c r="P72" s="215"/>
    </row>
  </sheetData>
  <mergeCells count="48">
    <mergeCell ref="G25:I25"/>
    <mergeCell ref="J25:L25"/>
    <mergeCell ref="M25:O25"/>
    <mergeCell ref="J20:L20"/>
    <mergeCell ref="G18:I18"/>
    <mergeCell ref="J18:L18"/>
    <mergeCell ref="M18:O18"/>
    <mergeCell ref="G19:I19"/>
    <mergeCell ref="J19:L19"/>
    <mergeCell ref="M20:O20"/>
    <mergeCell ref="G21:I21"/>
    <mergeCell ref="J21:L21"/>
    <mergeCell ref="M21:O21"/>
    <mergeCell ref="G24:I24"/>
    <mergeCell ref="J24:L24"/>
    <mergeCell ref="M24:O24"/>
    <mergeCell ref="B63:O64"/>
    <mergeCell ref="P55:P58"/>
    <mergeCell ref="C30:D32"/>
    <mergeCell ref="E30:O32"/>
    <mergeCell ref="C33:D35"/>
    <mergeCell ref="E33:O35"/>
    <mergeCell ref="B49:O49"/>
    <mergeCell ref="B44:O44"/>
    <mergeCell ref="C36:D38"/>
    <mergeCell ref="B47:O47"/>
    <mergeCell ref="E36:O38"/>
    <mergeCell ref="B42:O42"/>
    <mergeCell ref="B43:O43"/>
    <mergeCell ref="B45:O45"/>
    <mergeCell ref="B48:O48"/>
    <mergeCell ref="B46:O46"/>
    <mergeCell ref="B51:O51"/>
    <mergeCell ref="B54:O54"/>
    <mergeCell ref="B52:O53"/>
    <mergeCell ref="B50:O50"/>
    <mergeCell ref="P70:P72"/>
    <mergeCell ref="B70:O72"/>
    <mergeCell ref="B68:O69"/>
    <mergeCell ref="B67:O67"/>
    <mergeCell ref="B65:O66"/>
    <mergeCell ref="P65:P66"/>
    <mergeCell ref="P68:P69"/>
    <mergeCell ref="B55:O58"/>
    <mergeCell ref="P63:P64"/>
    <mergeCell ref="P59:P61"/>
    <mergeCell ref="B62:O62"/>
    <mergeCell ref="B59:O61"/>
  </mergeCells>
  <phoneticPr fontId="13" type="noConversion"/>
  <pageMargins left="0.75" right="0.75" top="1" bottom="1" header="0.5" footer="0.5"/>
  <pageSetup paperSize="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2"/>
  <sheetViews>
    <sheetView workbookViewId="0">
      <selection activeCell="D26" sqref="D26"/>
    </sheetView>
  </sheetViews>
  <sheetFormatPr defaultRowHeight="12.75" x14ac:dyDescent="0.2"/>
  <cols>
    <col min="1" max="12" width="10.5703125" customWidth="1"/>
    <col min="13" max="13" width="10.5703125" bestFit="1" customWidth="1"/>
  </cols>
  <sheetData>
    <row r="1" spans="1:12" ht="22.5" x14ac:dyDescent="0.2">
      <c r="A1" s="175" t="str">
        <f>'Cost Details'!A2</f>
        <v>2018 PG&amp;E Proposed Generator Interconnection Unit Cost Guide</v>
      </c>
      <c r="B1" s="176"/>
      <c r="C1" s="118"/>
      <c r="D1" s="118"/>
      <c r="E1" s="118"/>
      <c r="F1" s="118"/>
      <c r="G1" s="118"/>
      <c r="H1" s="118"/>
      <c r="I1" s="118"/>
      <c r="J1" s="118"/>
      <c r="K1" s="118"/>
      <c r="L1" s="118"/>
    </row>
    <row r="2" spans="1:12" ht="22.5" x14ac:dyDescent="0.2">
      <c r="A2" s="175"/>
      <c r="B2" s="176"/>
      <c r="C2" s="118"/>
      <c r="D2" s="118"/>
      <c r="E2" s="118"/>
      <c r="F2" s="118"/>
      <c r="G2" s="118"/>
      <c r="H2" s="118"/>
      <c r="I2" s="118"/>
      <c r="J2" s="118"/>
      <c r="K2" s="118"/>
      <c r="L2" s="118"/>
    </row>
    <row r="3" spans="1:12" ht="18.75" x14ac:dyDescent="0.2">
      <c r="A3" s="177" t="s">
        <v>201</v>
      </c>
      <c r="B3" s="176"/>
      <c r="C3" s="118"/>
      <c r="D3" s="118"/>
      <c r="E3" s="118"/>
      <c r="F3" s="118"/>
      <c r="G3" s="118"/>
      <c r="H3" s="118"/>
      <c r="I3" s="118"/>
      <c r="J3" s="118"/>
      <c r="K3" s="118"/>
      <c r="L3" s="118"/>
    </row>
    <row r="4" spans="1:12" ht="15" x14ac:dyDescent="0.2">
      <c r="A4" s="178" t="s">
        <v>236</v>
      </c>
      <c r="B4" s="176"/>
      <c r="C4" s="118"/>
      <c r="D4" s="118"/>
      <c r="E4" s="118"/>
      <c r="F4" s="118"/>
      <c r="G4" s="118"/>
      <c r="H4" s="118"/>
      <c r="I4" s="118"/>
      <c r="J4" s="118"/>
      <c r="K4" s="118"/>
      <c r="L4" s="118"/>
    </row>
    <row r="5" spans="1:12" ht="15" x14ac:dyDescent="0.2">
      <c r="A5" s="179" t="s">
        <v>202</v>
      </c>
      <c r="B5" s="176"/>
      <c r="C5" s="118"/>
      <c r="D5" s="118"/>
      <c r="E5" s="118"/>
      <c r="F5" s="118"/>
      <c r="G5" s="118"/>
      <c r="H5" s="118"/>
      <c r="I5" s="118"/>
      <c r="J5" s="118"/>
      <c r="K5" s="118"/>
      <c r="L5" s="118"/>
    </row>
    <row r="6" spans="1:12" ht="15" x14ac:dyDescent="0.2">
      <c r="A6" s="179" t="s">
        <v>203</v>
      </c>
      <c r="B6" s="176"/>
      <c r="C6" s="118"/>
      <c r="D6" s="118"/>
      <c r="E6" s="118"/>
      <c r="F6" s="118"/>
      <c r="G6" s="118"/>
      <c r="H6" s="118"/>
      <c r="I6" s="118"/>
      <c r="J6" s="118"/>
      <c r="K6" s="118"/>
      <c r="L6" s="118"/>
    </row>
    <row r="7" spans="1:12" ht="15" x14ac:dyDescent="0.2">
      <c r="A7" s="178" t="s">
        <v>235</v>
      </c>
      <c r="B7" s="176"/>
      <c r="C7" s="118"/>
      <c r="D7" s="118"/>
      <c r="E7" s="118"/>
      <c r="F7" s="118"/>
      <c r="G7" s="118"/>
      <c r="H7" s="118"/>
      <c r="I7" s="118"/>
      <c r="J7" s="118"/>
      <c r="K7" s="118"/>
      <c r="L7" s="118"/>
    </row>
    <row r="8" spans="1:12" ht="15" x14ac:dyDescent="0.2">
      <c r="A8" s="179"/>
      <c r="B8" s="176"/>
      <c r="C8" s="118"/>
      <c r="D8" s="118"/>
      <c r="E8" s="118"/>
      <c r="F8" s="118"/>
      <c r="G8" s="118"/>
      <c r="H8" s="118"/>
      <c r="I8" s="118"/>
      <c r="J8" s="118"/>
      <c r="K8" s="118"/>
      <c r="L8" s="118"/>
    </row>
    <row r="9" spans="1:12" ht="15" x14ac:dyDescent="0.2">
      <c r="A9" s="179"/>
      <c r="B9" s="176"/>
      <c r="C9" s="118"/>
      <c r="D9" s="118"/>
      <c r="E9" s="118"/>
      <c r="F9" s="118"/>
      <c r="G9" s="118"/>
      <c r="H9" s="118"/>
      <c r="I9" s="118"/>
      <c r="J9" s="118"/>
      <c r="K9" s="118"/>
      <c r="L9" s="118"/>
    </row>
    <row r="10" spans="1:12" ht="18.75" x14ac:dyDescent="0.2">
      <c r="A10" s="177" t="s">
        <v>204</v>
      </c>
      <c r="B10" s="176"/>
      <c r="C10" s="118"/>
      <c r="D10" s="118"/>
      <c r="E10" s="118"/>
      <c r="F10" s="118"/>
      <c r="G10" s="118"/>
      <c r="H10" s="118"/>
      <c r="I10" s="118"/>
      <c r="J10" s="118"/>
      <c r="K10" s="118"/>
      <c r="L10" s="118"/>
    </row>
    <row r="11" spans="1:12" ht="15" x14ac:dyDescent="0.2">
      <c r="A11" s="179" t="s">
        <v>205</v>
      </c>
      <c r="B11" s="176"/>
      <c r="C11" s="118"/>
      <c r="D11" s="118"/>
      <c r="E11" s="118"/>
      <c r="F11" s="118"/>
      <c r="G11" s="118"/>
      <c r="H11" s="118"/>
      <c r="I11" s="118"/>
      <c r="J11" s="118"/>
      <c r="K11" s="118"/>
      <c r="L11" s="118"/>
    </row>
    <row r="12" spans="1:12" ht="15" x14ac:dyDescent="0.2">
      <c r="A12" s="179" t="s">
        <v>206</v>
      </c>
      <c r="B12" s="176"/>
      <c r="C12" s="118"/>
      <c r="D12" s="118"/>
      <c r="E12" s="118"/>
      <c r="F12" s="118"/>
      <c r="G12" s="118"/>
      <c r="H12" s="118"/>
      <c r="I12" s="118"/>
      <c r="J12" s="118"/>
      <c r="K12" s="118"/>
      <c r="L12" s="118"/>
    </row>
    <row r="13" spans="1:12" ht="15" x14ac:dyDescent="0.2">
      <c r="A13" s="179" t="s">
        <v>207</v>
      </c>
      <c r="B13" s="176"/>
      <c r="C13" s="118"/>
      <c r="D13" s="118"/>
      <c r="E13" s="118"/>
      <c r="F13" s="118"/>
      <c r="G13" s="118"/>
      <c r="H13" s="118"/>
      <c r="I13" s="118"/>
      <c r="J13" s="118"/>
      <c r="K13" s="118"/>
      <c r="L13" s="118"/>
    </row>
    <row r="14" spans="1:12" ht="15" x14ac:dyDescent="0.2">
      <c r="A14" s="179" t="s">
        <v>208</v>
      </c>
      <c r="B14" s="176"/>
      <c r="C14" s="118"/>
      <c r="D14" s="118"/>
      <c r="F14" s="120" t="s">
        <v>209</v>
      </c>
      <c r="G14" s="118"/>
      <c r="H14" s="118"/>
      <c r="I14" s="118"/>
      <c r="J14" s="118"/>
      <c r="K14" s="118"/>
      <c r="L14" s="118"/>
    </row>
    <row r="15" spans="1:12" x14ac:dyDescent="0.2">
      <c r="A15" s="2"/>
      <c r="B15" s="176"/>
      <c r="C15" s="118"/>
      <c r="G15" s="118"/>
      <c r="H15" s="118"/>
      <c r="I15" s="118"/>
      <c r="J15" s="118"/>
      <c r="K15" s="118"/>
      <c r="L15" s="118"/>
    </row>
    <row r="16" spans="1:12" ht="14.25" x14ac:dyDescent="0.2">
      <c r="A16" s="180"/>
      <c r="B16" s="176"/>
      <c r="C16" s="118"/>
      <c r="D16" s="118"/>
      <c r="E16" s="118"/>
      <c r="F16" s="118"/>
      <c r="G16" s="118"/>
      <c r="H16" s="118"/>
      <c r="I16" s="118"/>
      <c r="J16" s="118"/>
      <c r="K16" s="118"/>
      <c r="L16" s="118"/>
    </row>
    <row r="17" spans="1:13" ht="18.75" x14ac:dyDescent="0.2">
      <c r="A17" s="119" t="s">
        <v>210</v>
      </c>
      <c r="B17" s="118"/>
      <c r="C17" s="118"/>
      <c r="D17" s="118"/>
      <c r="E17" s="118"/>
      <c r="F17" s="118"/>
      <c r="G17" s="118"/>
      <c r="H17" s="118"/>
      <c r="I17" s="118"/>
      <c r="J17" s="118"/>
      <c r="K17" s="118"/>
      <c r="L17" s="118"/>
    </row>
    <row r="18" spans="1:13" ht="15.75" x14ac:dyDescent="0.2">
      <c r="A18" s="158"/>
      <c r="B18" s="166">
        <v>2018</v>
      </c>
      <c r="C18" s="166">
        <v>2019</v>
      </c>
      <c r="D18" s="166">
        <v>2020</v>
      </c>
      <c r="E18" s="166">
        <v>2021</v>
      </c>
      <c r="F18" s="166">
        <v>2022</v>
      </c>
      <c r="G18" s="166">
        <v>2023</v>
      </c>
      <c r="H18" s="166">
        <v>2024</v>
      </c>
      <c r="I18" s="166">
        <v>2025</v>
      </c>
      <c r="J18" s="166">
        <v>2026</v>
      </c>
      <c r="K18" s="161">
        <v>2027</v>
      </c>
      <c r="L18" s="161">
        <v>2028</v>
      </c>
    </row>
    <row r="19" spans="1:13" ht="31.5" x14ac:dyDescent="0.2">
      <c r="A19" s="159" t="s">
        <v>211</v>
      </c>
      <c r="B19" s="165"/>
      <c r="C19" s="165">
        <v>2.1491E-2</v>
      </c>
      <c r="D19" s="165">
        <v>2.2870999999999999E-2</v>
      </c>
      <c r="E19" s="165">
        <v>2.3059E-2</v>
      </c>
      <c r="F19" s="165">
        <v>2.2772000000000001E-2</v>
      </c>
      <c r="G19" s="165">
        <v>2.2811999999999999E-2</v>
      </c>
      <c r="H19" s="165">
        <v>2.3043000000000001E-2</v>
      </c>
      <c r="I19" s="164">
        <v>2.3543000000000001E-2</v>
      </c>
      <c r="J19" s="163">
        <v>2.3217000000000002E-2</v>
      </c>
      <c r="K19" s="174">
        <v>2.0351000000000001E-2</v>
      </c>
      <c r="L19" s="162">
        <v>2.0351000000000001E-2</v>
      </c>
    </row>
    <row r="20" spans="1:13" ht="47.25" x14ac:dyDescent="0.2">
      <c r="A20" s="159" t="s">
        <v>237</v>
      </c>
      <c r="B20" s="160">
        <v>1</v>
      </c>
      <c r="C20" s="160">
        <f>B20+(B20*C19)</f>
        <v>1.0214909999999999</v>
      </c>
      <c r="D20" s="160">
        <f t="shared" ref="D20:L20" si="0">C20+(C20*D19)</f>
        <v>1.0448535206609999</v>
      </c>
      <c r="E20" s="160">
        <f t="shared" si="0"/>
        <v>1.068946797993922</v>
      </c>
      <c r="F20" s="160">
        <f t="shared" si="0"/>
        <v>1.0932888544778396</v>
      </c>
      <c r="G20" s="160">
        <f t="shared" si="0"/>
        <v>1.1182289598261881</v>
      </c>
      <c r="H20" s="160">
        <f t="shared" si="0"/>
        <v>1.143996309747463</v>
      </c>
      <c r="I20" s="160">
        <f t="shared" si="0"/>
        <v>1.1709294148678475</v>
      </c>
      <c r="J20" s="160">
        <f>I20+(I20*J19)</f>
        <v>1.1981148830928343</v>
      </c>
      <c r="K20" s="160">
        <f t="shared" si="0"/>
        <v>1.2224977190786566</v>
      </c>
      <c r="L20" s="160">
        <f t="shared" si="0"/>
        <v>1.2473767701596263</v>
      </c>
    </row>
    <row r="21" spans="1:13" s="128" customFormat="1" x14ac:dyDescent="0.2">
      <c r="A21" s="131"/>
      <c r="B21" s="130"/>
      <c r="C21" s="130"/>
      <c r="D21" s="130"/>
      <c r="E21" s="130"/>
      <c r="F21" s="130"/>
      <c r="G21" s="130"/>
      <c r="H21" s="130"/>
      <c r="I21" s="130"/>
      <c r="J21" s="130"/>
      <c r="K21" s="130"/>
      <c r="L21" s="130"/>
    </row>
    <row r="22" spans="1:13" s="128" customFormat="1" x14ac:dyDescent="0.2">
      <c r="B22" s="132"/>
      <c r="C22" s="132"/>
      <c r="D22" s="132"/>
      <c r="E22" s="132"/>
      <c r="F22" s="132"/>
      <c r="G22" s="132"/>
      <c r="H22" s="132"/>
      <c r="I22" s="132"/>
      <c r="J22" s="132"/>
    </row>
    <row r="23" spans="1:13" x14ac:dyDescent="0.2">
      <c r="C23" s="121"/>
      <c r="D23" s="121"/>
      <c r="E23" s="121"/>
      <c r="F23" s="121"/>
      <c r="G23" s="121"/>
      <c r="H23" s="121"/>
      <c r="I23" s="121"/>
      <c r="J23" s="121"/>
    </row>
    <row r="31" spans="1:13" x14ac:dyDescent="0.2">
      <c r="C31" s="123"/>
      <c r="D31" s="123"/>
      <c r="E31" s="123"/>
      <c r="F31" s="123"/>
      <c r="G31" s="123"/>
      <c r="H31" s="123"/>
      <c r="I31" s="123"/>
      <c r="J31" s="123"/>
      <c r="K31" s="123"/>
      <c r="L31" s="123"/>
      <c r="M31" s="123"/>
    </row>
    <row r="32" spans="1:13" x14ac:dyDescent="0.2">
      <c r="D32" s="133"/>
      <c r="E32" s="133"/>
      <c r="F32" s="133"/>
      <c r="G32" s="133"/>
      <c r="H32" s="133"/>
      <c r="I32" s="133"/>
      <c r="J32" s="133"/>
      <c r="K32" s="133"/>
      <c r="L32" s="133"/>
      <c r="M32" s="133"/>
    </row>
  </sheetData>
  <phoneticPr fontId="13"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workbookViewId="0">
      <selection activeCell="G16" sqref="G16"/>
    </sheetView>
  </sheetViews>
  <sheetFormatPr defaultRowHeight="12.75" x14ac:dyDescent="0.2"/>
  <sheetData>
    <row r="1" spans="1:9" ht="176.25" customHeight="1" x14ac:dyDescent="0.2">
      <c r="A1" s="264" t="s">
        <v>123</v>
      </c>
      <c r="B1" s="264"/>
      <c r="C1" s="264"/>
      <c r="D1" s="264"/>
      <c r="E1" s="264"/>
      <c r="F1" s="264"/>
      <c r="G1" s="264"/>
      <c r="H1" s="264"/>
      <c r="I1" s="264"/>
    </row>
  </sheetData>
  <mergeCells count="1">
    <mergeCell ref="A1:I1"/>
  </mergeCells>
  <phoneticPr fontId="13"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5</Value>
    </TaxCatchAll>
    <Important xmlns="2613f182-e424-487f-ac7f-33bed2fc986a">false</Important>
    <ISOGroupTaxHTField0 xmlns="2613f182-e424-487f-ac7f-33bed2fc986a">
      <Terms xmlns="http://schemas.microsoft.com/office/infopath/2007/PartnerControls"/>
    </ISOGroupTaxHTField0>
    <PostDate xmlns="2613f182-e424-487f-ac7f-33bed2fc986a">2018-03-14T15:47:46+00:00</PostDate>
    <ExpireDate xmlns="2613f182-e424-487f-ac7f-33bed2fc986a" xsi:nil="true"/>
    <Content_x0020_Owner xmlns="2613f182-e424-487f-ac7f-33bed2fc986a">
      <UserInfo>
        <DisplayName>Almeida, Keoni</DisplayName>
        <AccountId>90</AccountId>
        <AccountType/>
      </UserInfo>
    </Content_x0020_Owner>
    <ISOContributor xmlns="2613f182-e424-487f-ac7f-33bed2fc986a">
      <UserInfo>
        <DisplayName>Osborne, Kristina</DisplayName>
        <AccountId>70</AccountId>
        <AccountType/>
      </UserInfo>
    </ISOContributor>
    <IsPublished xmlns="2613f182-e424-487f-ac7f-33bed2fc986a">true</IsPublished>
    <m9e70a6096144fc698577b786817f2be xmlns="2613f182-e424-487f-ac7f-33bed2fc986a">
      <Terms xmlns="http://schemas.microsoft.com/office/infopath/2007/PartnerControl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Osborne, Kristina</DisplayName>
        <AccountId>70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Stakeholder processes</TermName>
          <TermId xmlns="http://schemas.microsoft.com/office/infopath/2007/PartnerControls">71659ab1-dac7-419e-9529-abc47c232b66</TermId>
        </TermInfo>
      </Terms>
    </ISOTopicTaxHTField0>
    <ISOArchived xmlns="2613f182-e424-487f-ac7f-33bed2fc986a">Not Archived</ISOArchived>
    <ISOGroupSequence xmlns="2613f182-e424-487f-ac7f-33bed2fc986a" xsi:nil="true"/>
    <ISOOwner xmlns="2613f182-e424-487f-ac7f-33bed2fc986a" xsi:nil="true"/>
    <ISOSummary xmlns="2613f182-e424-487f-ac7f-33bed2fc986a">Pacific Gas and Electric</ISOSummary>
    <Market_x0020_Notice xmlns="5bcbeff6-7c02-4b0f-b125-f1b3d566cc14">false</Market_x0020_Notice>
    <Document_x0020_Type xmlns="5bcbeff6-7c02-4b0f-b125-f1b3d566cc14">Comment</Document_x0020_Type>
    <News_x0020_Release xmlns="5bcbeff6-7c02-4b0f-b125-f1b3d566cc14">false</News_x0020_Release>
    <ParentISOGroups xmlns="5bcbeff6-7c02-4b0f-b125-f1b3d566cc14">Previous cost guides|13f19d71-f74d-42ef-8548-5747db43f41d;2018 final per unit cost guides|3eb3a9c4-6b2d-4307-9aac-bb1e46ea3497</ParentISOGroups>
    <Orig_x0020_Post_x0020_Date xmlns="5bcbeff6-7c02-4b0f-b125-f1b3d566cc14">2018-03-14T15:47:46+00:00</Orig_x0020_Post_x0020_Date>
    <ContentReviewInterval xmlns="5bcbeff6-7c02-4b0f-b125-f1b3d566cc14">24</ContentReviewInterval>
    <IsDisabled xmlns="5bcbeff6-7c02-4b0f-b125-f1b3d566cc14">false</IsDisabled>
    <CrawlableUniqueID xmlns="5bcbeff6-7c02-4b0f-b125-f1b3d566cc14">a2ae3992-6b07-4b58-a06a-e3344171fccd</CrawlableUniqueID>
  </documentManagement>
</p:properties>
</file>

<file path=customXml/itemProps1.xml><?xml version="1.0" encoding="utf-8"?>
<ds:datastoreItem xmlns:ds="http://schemas.openxmlformats.org/officeDocument/2006/customXml" ds:itemID="{D7F7837E-E145-4A37-8CC3-712CF615E19E}"/>
</file>

<file path=customXml/itemProps2.xml><?xml version="1.0" encoding="utf-8"?>
<ds:datastoreItem xmlns:ds="http://schemas.openxmlformats.org/officeDocument/2006/customXml" ds:itemID="{5F9D96CA-6CA3-410A-AB99-FAA78571D35B}"/>
</file>

<file path=customXml/itemProps3.xml><?xml version="1.0" encoding="utf-8"?>
<ds:datastoreItem xmlns:ds="http://schemas.openxmlformats.org/officeDocument/2006/customXml" ds:itemID="{215F0400-4186-41A0-93F2-F75CAF4FB3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Cost Details</vt:lpstr>
      <vt:lpstr>Factors and Assumptions</vt:lpstr>
      <vt:lpstr>Escalation Rates &amp; Factors</vt:lpstr>
      <vt:lpstr>Other Documentation</vt:lpstr>
      <vt:lpstr>'Cost Details'!Print_Area</vt:lpstr>
      <vt:lpstr>'Cost Details'!Print_Titles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PG&amp;E 2018 Final Per Unit Cost Guide</dc:title>
  <dc:creator/>
  <cp:lastModifiedBy/>
  <dcterms:created xsi:type="dcterms:W3CDTF">2018-03-14T15:14:23Z</dcterms:created>
  <dcterms:modified xsi:type="dcterms:W3CDTF">2018-03-14T15:14:30Z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Archive">
    <vt:lpwstr/>
  </property>
  <property fmtid="{D5CDD505-2E9C-101B-9397-08002B2CF9AE}" pid="4" name="ISOGroup">
    <vt:lpwstr/>
  </property>
  <property fmtid="{D5CDD505-2E9C-101B-9397-08002B2CF9AE}" pid="5" name="ISOTopic">
    <vt:lpwstr>5;#Stakeholder processes|71659ab1-dac7-419e-9529-abc47c232b66</vt:lpwstr>
  </property>
  <property fmtid="{D5CDD505-2E9C-101B-9397-08002B2CF9AE}" pid="6" name="ISOKeywords">
    <vt:lpwstr/>
  </property>
</Properties>
</file>