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icosia\Documents\TSMSP\"/>
    </mc:Choice>
  </mc:AlternateContent>
  <bookViews>
    <workbookView xWindow="0" yWindow="0" windowWidth="14730" windowHeight="8130" activeTab="4"/>
  </bookViews>
  <sheets>
    <sheet name="Description" sheetId="2" r:id="rId1"/>
    <sheet name="2021" sheetId="1" r:id="rId2"/>
    <sheet name="2022" sheetId="3" r:id="rId3"/>
    <sheet name="2023" sheetId="4" r:id="rId4"/>
    <sheet name="2024" sheetId="5"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5" i="4" l="1"/>
  <c r="L25" i="4"/>
  <c r="K25" i="4"/>
  <c r="J25" i="4"/>
  <c r="I25" i="4"/>
  <c r="H25" i="4"/>
  <c r="G25" i="4"/>
  <c r="F25" i="4"/>
  <c r="E25" i="4"/>
  <c r="D25" i="4"/>
  <c r="C25" i="4"/>
  <c r="B25" i="4"/>
  <c r="M14" i="4"/>
  <c r="L14" i="4"/>
  <c r="K14" i="4"/>
  <c r="J14" i="4"/>
  <c r="I14" i="4"/>
  <c r="H14" i="4"/>
  <c r="G14" i="4"/>
  <c r="F14" i="4"/>
  <c r="E14" i="4"/>
  <c r="D14" i="4"/>
  <c r="C14" i="4"/>
  <c r="B14" i="4"/>
  <c r="M25" i="3" l="1"/>
  <c r="L25" i="3"/>
  <c r="K25" i="3"/>
  <c r="M14" i="3"/>
  <c r="L14" i="3"/>
  <c r="K14" i="3"/>
  <c r="J25" i="3"/>
  <c r="I25" i="3"/>
  <c r="H25" i="3"/>
  <c r="G25" i="3"/>
  <c r="J14" i="3"/>
  <c r="I14" i="3"/>
  <c r="H14" i="3"/>
  <c r="G14" i="3"/>
  <c r="F25" i="3"/>
  <c r="E25" i="3"/>
  <c r="D25" i="3"/>
  <c r="C25" i="3"/>
  <c r="B25" i="3"/>
  <c r="F14" i="3"/>
  <c r="E14" i="3"/>
  <c r="D14" i="3"/>
  <c r="C14" i="3"/>
  <c r="B14" i="3"/>
  <c r="F19" i="1" l="1"/>
  <c r="F12" i="1"/>
  <c r="E19" i="1"/>
  <c r="E12" i="1"/>
  <c r="D19" i="1"/>
  <c r="B15" i="1"/>
  <c r="B16" i="1"/>
  <c r="C19" i="1"/>
  <c r="B17" i="1"/>
  <c r="B19" i="1" s="1"/>
  <c r="D12" i="1"/>
  <c r="B12" i="1"/>
  <c r="C12" i="1"/>
</calcChain>
</file>

<file path=xl/sharedStrings.xml><?xml version="1.0" encoding="utf-8"?>
<sst xmlns="http://schemas.openxmlformats.org/spreadsheetml/2006/main" count="144" uniqueCount="37">
  <si>
    <t>Aug</t>
  </si>
  <si>
    <t>Sept</t>
  </si>
  <si>
    <t>Oct</t>
  </si>
  <si>
    <t>Source</t>
  </si>
  <si>
    <t>MW</t>
  </si>
  <si>
    <t>MALIN500/NOB</t>
  </si>
  <si>
    <t>NOB</t>
  </si>
  <si>
    <t>CFETIJ</t>
  </si>
  <si>
    <t>CFEROA</t>
  </si>
  <si>
    <t>SYLMAR</t>
  </si>
  <si>
    <t>MALIN500</t>
  </si>
  <si>
    <t>Sink</t>
  </si>
  <si>
    <t>PVWEST</t>
  </si>
  <si>
    <t>ELDORADO230</t>
  </si>
  <si>
    <t>MEAD230</t>
  </si>
  <si>
    <t>MCCULLOUG500</t>
  </si>
  <si>
    <t>WESTWING500</t>
  </si>
  <si>
    <t>Nov</t>
  </si>
  <si>
    <t>Dec</t>
  </si>
  <si>
    <t>Priority Wheeling Through Transactions - 2021 Registrations</t>
  </si>
  <si>
    <t>Jan</t>
  </si>
  <si>
    <t>Feb</t>
  </si>
  <si>
    <t>Mar</t>
  </si>
  <si>
    <t>Apr</t>
  </si>
  <si>
    <t>May</t>
  </si>
  <si>
    <t>Jun</t>
  </si>
  <si>
    <t>Jul</t>
  </si>
  <si>
    <t>Sep</t>
  </si>
  <si>
    <t>MEAD2MSCHD</t>
  </si>
  <si>
    <t>MIR2</t>
  </si>
  <si>
    <t>RANCHOSECO</t>
  </si>
  <si>
    <r>
      <rPr>
        <b/>
        <sz val="18"/>
        <color theme="1"/>
        <rFont val="Calibri"/>
        <family val="2"/>
        <scheme val="minor"/>
      </rPr>
      <t xml:space="preserve">DOCUMENT DESCRIPTION - Establishing Priority Wheeling Through Transaction Status
</t>
    </r>
    <r>
      <rPr>
        <b/>
        <sz val="10"/>
        <color theme="1"/>
        <rFont val="Calibri"/>
        <family val="2"/>
        <scheme val="minor"/>
      </rPr>
      <t xml:space="preserve">
</t>
    </r>
    <r>
      <rPr>
        <sz val="10"/>
        <color theme="1"/>
        <rFont val="Calibri"/>
        <family val="2"/>
        <scheme val="minor"/>
      </rPr>
      <t>This document is intended to provide additional transparency by providing aggregated data on transactions wheeling through the CAISO system which have established high scheduling priorty.  These transactions are also known as Priority Wheeling Through transactions (or as PT wheels in the relevant business practices).</t>
    </r>
    <r>
      <rPr>
        <b/>
        <sz val="10"/>
        <color theme="1"/>
        <rFont val="Calibri"/>
        <family val="2"/>
        <scheme val="minor"/>
      </rPr>
      <t xml:space="preserve">
</t>
    </r>
    <r>
      <rPr>
        <sz val="10"/>
        <color theme="1"/>
        <rFont val="Calibri"/>
        <family val="2"/>
        <scheme val="minor"/>
      </rPr>
      <t xml:space="preserve">To establish the a high scheduling priority for a wheeling through self-schedule, the Scheduling Coordinator must meet the registration requirements described in section 2.5.5.2.2 of the Market Operations Business Practice (Link - </t>
    </r>
    <r>
      <rPr>
        <sz val="10"/>
        <color rgb="FF0070C0"/>
        <rFont val="Calibri"/>
        <family val="2"/>
        <scheme val="minor"/>
      </rPr>
      <t>https://bpmcm.caiso.com/Pages/BPMDetails.aspx?BPM=Market%20Operations</t>
    </r>
    <r>
      <rPr>
        <sz val="10"/>
        <color theme="1"/>
        <rFont val="Calibri"/>
        <family val="2"/>
        <scheme val="minor"/>
      </rPr>
      <t>).</t>
    </r>
    <r>
      <rPr>
        <b/>
        <sz val="10"/>
        <color theme="1"/>
        <rFont val="Calibri"/>
        <family val="2"/>
        <scheme val="minor"/>
      </rPr>
      <t xml:space="preserve">
</t>
    </r>
    <r>
      <rPr>
        <b/>
        <u/>
        <sz val="10"/>
        <color theme="1"/>
        <rFont val="Calibri"/>
        <family val="2"/>
        <scheme val="minor"/>
      </rPr>
      <t>Data Description</t>
    </r>
    <r>
      <rPr>
        <b/>
        <sz val="10"/>
        <color theme="1"/>
        <rFont val="Calibri"/>
        <family val="2"/>
        <scheme val="minor"/>
      </rPr>
      <t xml:space="preserve">
</t>
    </r>
    <r>
      <rPr>
        <sz val="10"/>
        <color theme="1"/>
        <rFont val="Calibri"/>
        <family val="2"/>
        <scheme val="minor"/>
      </rPr>
      <t>The information in this document will be updated on an on-going basis.  As Scheduling Coordinators submit requests to establish Priority Wheeling Through transactions meeting the delineated registration requirements, the CAISO will process the information and update this document accordingly.</t>
    </r>
    <r>
      <rPr>
        <b/>
        <sz val="10"/>
        <color theme="1"/>
        <rFont val="Calibri"/>
        <family val="2"/>
        <scheme val="minor"/>
      </rPr>
      <t xml:space="preserve">
</t>
    </r>
    <r>
      <rPr>
        <sz val="10"/>
        <color theme="1"/>
        <rFont val="Calibri"/>
        <family val="2"/>
        <scheme val="minor"/>
      </rPr>
      <t xml:space="preserve">The information consists of monthly aggregated MW of Priority Wheeling Through transactions that have met the necessary requirements, including identification of the total MW across the different import and export points on the CAISO system.
The </t>
    </r>
    <r>
      <rPr>
        <b/>
        <sz val="10"/>
        <color theme="1"/>
        <rFont val="Calibri"/>
        <family val="2"/>
        <scheme val="minor"/>
      </rPr>
      <t>"source"</t>
    </r>
    <r>
      <rPr>
        <sz val="10"/>
        <color theme="1"/>
        <rFont val="Calibri"/>
        <family val="2"/>
        <scheme val="minor"/>
      </rPr>
      <t xml:space="preserve"> in the table represents the registered import tie point for the transaction, while the </t>
    </r>
    <r>
      <rPr>
        <b/>
        <sz val="10"/>
        <color theme="1"/>
        <rFont val="Calibri"/>
        <family val="2"/>
        <scheme val="minor"/>
      </rPr>
      <t>"sink"</t>
    </r>
    <r>
      <rPr>
        <sz val="10"/>
        <color theme="1"/>
        <rFont val="Calibri"/>
        <family val="2"/>
        <scheme val="minor"/>
      </rPr>
      <t xml:space="preserve"> represents the export tie point on CAISO's system for the transaction.</t>
    </r>
    <r>
      <rPr>
        <b/>
        <sz val="10"/>
        <color theme="1"/>
        <rFont val="Calibri"/>
        <family val="2"/>
        <scheme val="minor"/>
      </rPr>
      <t xml:space="preserve">
</t>
    </r>
    <r>
      <rPr>
        <sz val="10"/>
        <color theme="1"/>
        <rFont val="Calibri"/>
        <family val="2"/>
        <scheme val="minor"/>
      </rPr>
      <t>To the extent there is a zero (0) value in a particular month, it indicates that the CAISO has not received requests to establish Priority Wheeling Through transactions for that month at this time.</t>
    </r>
    <r>
      <rPr>
        <b/>
        <sz val="10"/>
        <color theme="1"/>
        <rFont val="Calibri"/>
        <family val="2"/>
        <scheme val="minor"/>
      </rPr>
      <t xml:space="preserve">
</t>
    </r>
    <r>
      <rPr>
        <sz val="10"/>
        <color theme="1"/>
        <rFont val="Calibri"/>
        <family val="2"/>
        <scheme val="minor"/>
      </rPr>
      <t>This information is intended for informational purposes only.  The CAISO will make its best effort to keep the document updated timely based on the received requests to register and establish a Priority Wheeling Through transaction.</t>
    </r>
    <r>
      <rPr>
        <b/>
        <sz val="10"/>
        <color theme="1"/>
        <rFont val="Calibri"/>
        <family val="2"/>
        <scheme val="minor"/>
      </rPr>
      <t xml:space="preserve">
</t>
    </r>
  </si>
  <si>
    <t>CTW230/ TESLA230/ TRCYCOTP/ TRCYPGAE</t>
  </si>
  <si>
    <t>LLL115</t>
  </si>
  <si>
    <t>Priority Wheeling Through Transactions - 2022 Registrations</t>
  </si>
  <si>
    <t>Priority Wheeling Through Transactions - 2023 Registrations - as of 7/17/2023</t>
  </si>
  <si>
    <r>
      <t xml:space="preserve">Priority Wheeling Through Transactions - 2024 Registrations
</t>
    </r>
    <r>
      <rPr>
        <b/>
        <sz val="11"/>
        <color rgb="FFFF0000"/>
        <rFont val="Calibri"/>
        <family val="2"/>
        <scheme val="minor"/>
      </rPr>
      <t xml:space="preserve">Note: </t>
    </r>
    <r>
      <rPr>
        <sz val="11"/>
        <rFont val="Calibri"/>
        <family val="2"/>
        <scheme val="minor"/>
      </rPr>
      <t>Starting with June 2024, establishment of wheeling through priority is based on advanced reservation of ATC.  This document will track the priority established through reservation of monthly ATC throught the tariff process.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</si>
</sst>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theme="1"/>
      <name val="Calibri"/>
      <family val="2"/>
      <scheme val="minor"/>
    </font>
    <font>
      <b/>
      <sz val="11"/>
      <color rgb="FF000000"/>
      <name val="Calibri"/>
      <family val="2"/>
    </font>
    <font>
      <sz val="11"/>
      <color rgb="FF000000"/>
      <name val="Calibri"/>
      <family val="2"/>
    </font>
    <font>
      <b/>
      <sz val="18"/>
      <color theme="1"/>
      <name val="Calibri"/>
      <family val="2"/>
      <scheme val="minor"/>
    </font>
    <font>
      <b/>
      <sz val="10"/>
      <color theme="1"/>
      <name val="Calibri"/>
      <family val="2"/>
      <scheme val="minor"/>
    </font>
    <font>
      <sz val="10"/>
      <color theme="1"/>
      <name val="Calibri"/>
      <family val="2"/>
      <scheme val="minor"/>
    </font>
    <font>
      <b/>
      <u/>
      <sz val="10"/>
      <color theme="1"/>
      <name val="Calibri"/>
      <family val="2"/>
      <scheme val="minor"/>
    </font>
    <font>
      <sz val="10"/>
      <color rgb="FF0070C0"/>
      <name val="Calibri"/>
      <family val="2"/>
      <scheme val="minor"/>
    </font>
    <font>
      <b/>
      <sz val="11"/>
      <color rgb="FFFF0000"/>
      <name val="Calibri"/>
      <family val="2"/>
      <scheme val="minor"/>
    </font>
    <font>
      <sz val="11"/>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auto="1"/>
      </bottom>
      <diagonal/>
    </border>
    <border>
      <left/>
      <right/>
      <top style="thin">
        <color auto="1"/>
      </top>
      <bottom/>
      <diagonal/>
    </border>
  </borders>
  <cellStyleXfs count="1">
    <xf numFmtId="0" fontId="0" fillId="0" borderId="0"/>
  </cellStyleXfs>
  <cellXfs count="33">
    <xf numFmtId="0" fontId="0" fillId="0" borderId="0" xfId="0"/>
    <xf numFmtId="0" fontId="0" fillId="2" borderId="0" xfId="0" applyFill="1" applyAlignment="1">
      <alignment horizontal="right"/>
    </xf>
    <xf numFmtId="0" fontId="0" fillId="0" borderId="0" xfId="0" applyAlignment="1">
      <alignment horizontal="right"/>
    </xf>
    <xf numFmtId="0" fontId="2" fillId="0" borderId="1" xfId="0" applyFont="1" applyBorder="1" applyAlignment="1">
      <alignment vertical="center"/>
    </xf>
    <xf numFmtId="0" fontId="2" fillId="2" borderId="1" xfId="0" applyFont="1" applyFill="1" applyBorder="1" applyAlignment="1">
      <alignment horizontal="right" vertical="center"/>
    </xf>
    <xf numFmtId="0" fontId="2" fillId="0" borderId="1" xfId="0" applyFont="1" applyBorder="1" applyAlignment="1">
      <alignment horizontal="right" vertical="center"/>
    </xf>
    <xf numFmtId="0" fontId="3" fillId="0" borderId="0" xfId="0" applyFont="1" applyAlignment="1">
      <alignment vertical="center"/>
    </xf>
    <xf numFmtId="0" fontId="3" fillId="2" borderId="0" xfId="0" applyFont="1" applyFill="1" applyAlignment="1">
      <alignment vertical="center"/>
    </xf>
    <xf numFmtId="0" fontId="3" fillId="2" borderId="0" xfId="0" applyFont="1" applyFill="1" applyAlignment="1">
      <alignment horizontal="right" vertical="center"/>
    </xf>
    <xf numFmtId="0" fontId="3" fillId="0" borderId="1" xfId="0" applyFont="1" applyBorder="1" applyAlignment="1">
      <alignment vertical="center"/>
    </xf>
    <xf numFmtId="0" fontId="3" fillId="2" borderId="1" xfId="0" applyFont="1" applyFill="1" applyBorder="1" applyAlignment="1">
      <alignment vertical="center"/>
    </xf>
    <xf numFmtId="0" fontId="3" fillId="2" borderId="1" xfId="0" applyFont="1" applyFill="1" applyBorder="1" applyAlignment="1">
      <alignment horizontal="right" vertical="center"/>
    </xf>
    <xf numFmtId="0" fontId="3" fillId="0" borderId="2" xfId="0" applyFont="1" applyBorder="1" applyAlignment="1">
      <alignment vertical="center"/>
    </xf>
    <xf numFmtId="0" fontId="3" fillId="2" borderId="2" xfId="0" applyFont="1" applyFill="1" applyBorder="1" applyAlignment="1">
      <alignment horizontal="right" vertical="center"/>
    </xf>
    <xf numFmtId="0" fontId="0" fillId="2" borderId="1" xfId="0" applyFill="1" applyBorder="1"/>
    <xf numFmtId="0" fontId="0" fillId="0" borderId="1" xfId="0" applyBorder="1"/>
    <xf numFmtId="0" fontId="0" fillId="2" borderId="0" xfId="0" applyFill="1"/>
    <xf numFmtId="0" fontId="3" fillId="0" borderId="0" xfId="0" applyFont="1" applyBorder="1" applyAlignment="1">
      <alignment vertical="center"/>
    </xf>
    <xf numFmtId="0" fontId="3" fillId="2" borderId="0" xfId="0" applyFont="1" applyFill="1" applyBorder="1" applyAlignment="1">
      <alignment vertical="center"/>
    </xf>
    <xf numFmtId="0" fontId="3" fillId="2" borderId="0" xfId="0" applyFont="1" applyFill="1" applyBorder="1" applyAlignment="1">
      <alignment horizontal="right" vertical="center"/>
    </xf>
    <xf numFmtId="0" fontId="3" fillId="2" borderId="2" xfId="0" applyFont="1" applyFill="1" applyBorder="1" applyAlignment="1">
      <alignment vertical="center"/>
    </xf>
    <xf numFmtId="0" fontId="3" fillId="0" borderId="0" xfId="0" applyFont="1" applyAlignment="1">
      <alignment vertical="center" wrapText="1"/>
    </xf>
    <xf numFmtId="0" fontId="0" fillId="0" borderId="0" xfId="0" quotePrefix="1" applyFill="1"/>
    <xf numFmtId="0" fontId="0" fillId="0" borderId="0" xfId="0" applyFill="1"/>
    <xf numFmtId="0" fontId="0" fillId="0" borderId="0" xfId="0" applyFill="1" applyAlignment="1">
      <alignment horizontal="right"/>
    </xf>
    <xf numFmtId="0" fontId="2" fillId="0" borderId="1" xfId="0" applyFont="1" applyFill="1" applyBorder="1" applyAlignment="1">
      <alignment horizontal="right" vertical="center"/>
    </xf>
    <xf numFmtId="0" fontId="3" fillId="0" borderId="0" xfId="0" applyFont="1" applyFill="1" applyAlignment="1">
      <alignment vertical="center"/>
    </xf>
    <xf numFmtId="0" fontId="3" fillId="0" borderId="0" xfId="0" applyFont="1" applyFill="1" applyBorder="1" applyAlignment="1">
      <alignment vertical="center"/>
    </xf>
    <xf numFmtId="0" fontId="0" fillId="0" borderId="0" xfId="0" applyAlignment="1">
      <alignment wrapText="1"/>
    </xf>
    <xf numFmtId="0" fontId="1" fillId="0" borderId="0" xfId="0" applyFont="1" applyAlignment="1">
      <alignment wrapText="1"/>
    </xf>
    <xf numFmtId="0" fontId="0" fillId="0" borderId="0" xfId="0" applyAlignment="1">
      <alignment horizontal="center"/>
    </xf>
    <xf numFmtId="0" fontId="1" fillId="0" borderId="0" xfId="0" applyFont="1" applyFill="1" applyAlignment="1">
      <alignment wrapText="1"/>
    </xf>
    <xf numFmtId="0" fontId="0" fillId="0"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323849</xdr:colOff>
      <xdr:row>0</xdr:row>
      <xdr:rowOff>487509</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2181224" cy="4875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571499</xdr:colOff>
      <xdr:row>1</xdr:row>
      <xdr:rowOff>20784</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2181224" cy="4875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50799</xdr:colOff>
      <xdr:row>1</xdr:row>
      <xdr:rowOff>11259</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2181224" cy="48750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50799</xdr:colOff>
      <xdr:row>1</xdr:row>
      <xdr:rowOff>11259</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2199639" cy="4836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50799</xdr:colOff>
      <xdr:row>1</xdr:row>
      <xdr:rowOff>11259</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2155824" cy="48750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workbookViewId="0"/>
  </sheetViews>
  <sheetFormatPr defaultRowHeight="14.5" x14ac:dyDescent="0.35"/>
  <cols>
    <col min="1" max="1" width="0.26953125" customWidth="1"/>
  </cols>
  <sheetData>
    <row r="1" spans="1:16" ht="49.5" customHeight="1" x14ac:dyDescent="0.35"/>
    <row r="2" spans="1:16" x14ac:dyDescent="0.35">
      <c r="A2" s="28" t="s">
        <v>31</v>
      </c>
      <c r="B2" s="28"/>
      <c r="C2" s="28"/>
      <c r="D2" s="28"/>
      <c r="E2" s="28"/>
      <c r="F2" s="28"/>
      <c r="G2" s="28"/>
      <c r="H2" s="28"/>
      <c r="I2" s="28"/>
      <c r="J2" s="28"/>
      <c r="K2" s="28"/>
      <c r="L2" s="28"/>
      <c r="M2" s="28"/>
      <c r="N2" s="28"/>
      <c r="O2" s="28"/>
      <c r="P2" s="28"/>
    </row>
    <row r="3" spans="1:16" x14ac:dyDescent="0.35">
      <c r="A3" s="28"/>
      <c r="B3" s="28"/>
      <c r="C3" s="28"/>
      <c r="D3" s="28"/>
      <c r="E3" s="28"/>
      <c r="F3" s="28"/>
      <c r="G3" s="28"/>
      <c r="H3" s="28"/>
      <c r="I3" s="28"/>
      <c r="J3" s="28"/>
      <c r="K3" s="28"/>
      <c r="L3" s="28"/>
      <c r="M3" s="28"/>
      <c r="N3" s="28"/>
      <c r="O3" s="28"/>
      <c r="P3" s="28"/>
    </row>
    <row r="4" spans="1:16" x14ac:dyDescent="0.35">
      <c r="A4" s="28"/>
      <c r="B4" s="28"/>
      <c r="C4" s="28"/>
      <c r="D4" s="28"/>
      <c r="E4" s="28"/>
      <c r="F4" s="28"/>
      <c r="G4" s="28"/>
      <c r="H4" s="28"/>
      <c r="I4" s="28"/>
      <c r="J4" s="28"/>
      <c r="K4" s="28"/>
      <c r="L4" s="28"/>
      <c r="M4" s="28"/>
      <c r="N4" s="28"/>
      <c r="O4" s="28"/>
      <c r="P4" s="28"/>
    </row>
    <row r="5" spans="1:16" x14ac:dyDescent="0.35">
      <c r="A5" s="28"/>
      <c r="B5" s="28"/>
      <c r="C5" s="28"/>
      <c r="D5" s="28"/>
      <c r="E5" s="28"/>
      <c r="F5" s="28"/>
      <c r="G5" s="28"/>
      <c r="H5" s="28"/>
      <c r="I5" s="28"/>
      <c r="J5" s="28"/>
      <c r="K5" s="28"/>
      <c r="L5" s="28"/>
      <c r="M5" s="28"/>
      <c r="N5" s="28"/>
      <c r="O5" s="28"/>
      <c r="P5" s="28"/>
    </row>
    <row r="6" spans="1:16" x14ac:dyDescent="0.35">
      <c r="A6" s="28"/>
      <c r="B6" s="28"/>
      <c r="C6" s="28"/>
      <c r="D6" s="28"/>
      <c r="E6" s="28"/>
      <c r="F6" s="28"/>
      <c r="G6" s="28"/>
      <c r="H6" s="28"/>
      <c r="I6" s="28"/>
      <c r="J6" s="28"/>
      <c r="K6" s="28"/>
      <c r="L6" s="28"/>
      <c r="M6" s="28"/>
      <c r="N6" s="28"/>
      <c r="O6" s="28"/>
      <c r="P6" s="28"/>
    </row>
    <row r="7" spans="1:16" x14ac:dyDescent="0.35">
      <c r="A7" s="28"/>
      <c r="B7" s="28"/>
      <c r="C7" s="28"/>
      <c r="D7" s="28"/>
      <c r="E7" s="28"/>
      <c r="F7" s="28"/>
      <c r="G7" s="28"/>
      <c r="H7" s="28"/>
      <c r="I7" s="28"/>
      <c r="J7" s="28"/>
      <c r="K7" s="28"/>
      <c r="L7" s="28"/>
      <c r="M7" s="28"/>
      <c r="N7" s="28"/>
      <c r="O7" s="28"/>
      <c r="P7" s="28"/>
    </row>
    <row r="8" spans="1:16" x14ac:dyDescent="0.35">
      <c r="A8" s="28"/>
      <c r="B8" s="28"/>
      <c r="C8" s="28"/>
      <c r="D8" s="28"/>
      <c r="E8" s="28"/>
      <c r="F8" s="28"/>
      <c r="G8" s="28"/>
      <c r="H8" s="28"/>
      <c r="I8" s="28"/>
      <c r="J8" s="28"/>
      <c r="K8" s="28"/>
      <c r="L8" s="28"/>
      <c r="M8" s="28"/>
      <c r="N8" s="28"/>
      <c r="O8" s="28"/>
      <c r="P8" s="28"/>
    </row>
    <row r="9" spans="1:16" x14ac:dyDescent="0.35">
      <c r="A9" s="28"/>
      <c r="B9" s="28"/>
      <c r="C9" s="28"/>
      <c r="D9" s="28"/>
      <c r="E9" s="28"/>
      <c r="F9" s="28"/>
      <c r="G9" s="28"/>
      <c r="H9" s="28"/>
      <c r="I9" s="28"/>
      <c r="J9" s="28"/>
      <c r="K9" s="28"/>
      <c r="L9" s="28"/>
      <c r="M9" s="28"/>
      <c r="N9" s="28"/>
      <c r="O9" s="28"/>
      <c r="P9" s="28"/>
    </row>
    <row r="10" spans="1:16" x14ac:dyDescent="0.35">
      <c r="A10" s="28"/>
      <c r="B10" s="28"/>
      <c r="C10" s="28"/>
      <c r="D10" s="28"/>
      <c r="E10" s="28"/>
      <c r="F10" s="28"/>
      <c r="G10" s="28"/>
      <c r="H10" s="28"/>
      <c r="I10" s="28"/>
      <c r="J10" s="28"/>
      <c r="K10" s="28"/>
      <c r="L10" s="28"/>
      <c r="M10" s="28"/>
      <c r="N10" s="28"/>
      <c r="O10" s="28"/>
      <c r="P10" s="28"/>
    </row>
    <row r="11" spans="1:16" x14ac:dyDescent="0.35">
      <c r="A11" s="28"/>
      <c r="B11" s="28"/>
      <c r="C11" s="28"/>
      <c r="D11" s="28"/>
      <c r="E11" s="28"/>
      <c r="F11" s="28"/>
      <c r="G11" s="28"/>
      <c r="H11" s="28"/>
      <c r="I11" s="28"/>
      <c r="J11" s="28"/>
      <c r="K11" s="28"/>
      <c r="L11" s="28"/>
      <c r="M11" s="28"/>
      <c r="N11" s="28"/>
      <c r="O11" s="28"/>
      <c r="P11" s="28"/>
    </row>
    <row r="12" spans="1:16" x14ac:dyDescent="0.35">
      <c r="A12" s="28"/>
      <c r="B12" s="28"/>
      <c r="C12" s="28"/>
      <c r="D12" s="28"/>
      <c r="E12" s="28"/>
      <c r="F12" s="28"/>
      <c r="G12" s="28"/>
      <c r="H12" s="28"/>
      <c r="I12" s="28"/>
      <c r="J12" s="28"/>
      <c r="K12" s="28"/>
      <c r="L12" s="28"/>
      <c r="M12" s="28"/>
      <c r="N12" s="28"/>
      <c r="O12" s="28"/>
      <c r="P12" s="28"/>
    </row>
    <row r="13" spans="1:16" x14ac:dyDescent="0.35">
      <c r="A13" s="28"/>
      <c r="B13" s="28"/>
      <c r="C13" s="28"/>
      <c r="D13" s="28"/>
      <c r="E13" s="28"/>
      <c r="F13" s="28"/>
      <c r="G13" s="28"/>
      <c r="H13" s="28"/>
      <c r="I13" s="28"/>
      <c r="J13" s="28"/>
      <c r="K13" s="28"/>
      <c r="L13" s="28"/>
      <c r="M13" s="28"/>
      <c r="N13" s="28"/>
      <c r="O13" s="28"/>
      <c r="P13" s="28"/>
    </row>
    <row r="14" spans="1:16" x14ac:dyDescent="0.35">
      <c r="A14" s="28"/>
      <c r="B14" s="28"/>
      <c r="C14" s="28"/>
      <c r="D14" s="28"/>
      <c r="E14" s="28"/>
      <c r="F14" s="28"/>
      <c r="G14" s="28"/>
      <c r="H14" s="28"/>
      <c r="I14" s="28"/>
      <c r="J14" s="28"/>
      <c r="K14" s="28"/>
      <c r="L14" s="28"/>
      <c r="M14" s="28"/>
      <c r="N14" s="28"/>
      <c r="O14" s="28"/>
      <c r="P14" s="28"/>
    </row>
    <row r="15" spans="1:16" x14ac:dyDescent="0.35">
      <c r="A15" s="28"/>
      <c r="B15" s="28"/>
      <c r="C15" s="28"/>
      <c r="D15" s="28"/>
      <c r="E15" s="28"/>
      <c r="F15" s="28"/>
      <c r="G15" s="28"/>
      <c r="H15" s="28"/>
      <c r="I15" s="28"/>
      <c r="J15" s="28"/>
      <c r="K15" s="28"/>
      <c r="L15" s="28"/>
      <c r="M15" s="28"/>
      <c r="N15" s="28"/>
      <c r="O15" s="28"/>
      <c r="P15" s="28"/>
    </row>
    <row r="16" spans="1:16" x14ac:dyDescent="0.35">
      <c r="A16" s="28"/>
      <c r="B16" s="28"/>
      <c r="C16" s="28"/>
      <c r="D16" s="28"/>
      <c r="E16" s="28"/>
      <c r="F16" s="28"/>
      <c r="G16" s="28"/>
      <c r="H16" s="28"/>
      <c r="I16" s="28"/>
      <c r="J16" s="28"/>
      <c r="K16" s="28"/>
      <c r="L16" s="28"/>
      <c r="M16" s="28"/>
      <c r="N16" s="28"/>
      <c r="O16" s="28"/>
      <c r="P16" s="28"/>
    </row>
    <row r="17" spans="1:16" x14ac:dyDescent="0.35">
      <c r="A17" s="28"/>
      <c r="B17" s="28"/>
      <c r="C17" s="28"/>
      <c r="D17" s="28"/>
      <c r="E17" s="28"/>
      <c r="F17" s="28"/>
      <c r="G17" s="28"/>
      <c r="H17" s="28"/>
      <c r="I17" s="28"/>
      <c r="J17" s="28"/>
      <c r="K17" s="28"/>
      <c r="L17" s="28"/>
      <c r="M17" s="28"/>
      <c r="N17" s="28"/>
      <c r="O17" s="28"/>
      <c r="P17" s="28"/>
    </row>
    <row r="18" spans="1:16" x14ac:dyDescent="0.35">
      <c r="A18" s="28"/>
      <c r="B18" s="28"/>
      <c r="C18" s="28"/>
      <c r="D18" s="28"/>
      <c r="E18" s="28"/>
      <c r="F18" s="28"/>
      <c r="G18" s="28"/>
      <c r="H18" s="28"/>
      <c r="I18" s="28"/>
      <c r="J18" s="28"/>
      <c r="K18" s="28"/>
      <c r="L18" s="28"/>
      <c r="M18" s="28"/>
      <c r="N18" s="28"/>
      <c r="O18" s="28"/>
      <c r="P18" s="28"/>
    </row>
    <row r="19" spans="1:16" x14ac:dyDescent="0.35">
      <c r="A19" s="28"/>
      <c r="B19" s="28"/>
      <c r="C19" s="28"/>
      <c r="D19" s="28"/>
      <c r="E19" s="28"/>
      <c r="F19" s="28"/>
      <c r="G19" s="28"/>
      <c r="H19" s="28"/>
      <c r="I19" s="28"/>
      <c r="J19" s="28"/>
      <c r="K19" s="28"/>
      <c r="L19" s="28"/>
      <c r="M19" s="28"/>
      <c r="N19" s="28"/>
      <c r="O19" s="28"/>
      <c r="P19" s="28"/>
    </row>
    <row r="20" spans="1:16" x14ac:dyDescent="0.35">
      <c r="A20" s="28"/>
      <c r="B20" s="28"/>
      <c r="C20" s="28"/>
      <c r="D20" s="28"/>
      <c r="E20" s="28"/>
      <c r="F20" s="28"/>
      <c r="G20" s="28"/>
      <c r="H20" s="28"/>
      <c r="I20" s="28"/>
      <c r="J20" s="28"/>
      <c r="K20" s="28"/>
      <c r="L20" s="28"/>
      <c r="M20" s="28"/>
      <c r="N20" s="28"/>
      <c r="O20" s="28"/>
      <c r="P20" s="28"/>
    </row>
    <row r="21" spans="1:16" x14ac:dyDescent="0.35">
      <c r="A21" s="28"/>
      <c r="B21" s="28"/>
      <c r="C21" s="28"/>
      <c r="D21" s="28"/>
      <c r="E21" s="28"/>
      <c r="F21" s="28"/>
      <c r="G21" s="28"/>
      <c r="H21" s="28"/>
      <c r="I21" s="28"/>
      <c r="J21" s="28"/>
      <c r="K21" s="28"/>
      <c r="L21" s="28"/>
      <c r="M21" s="28"/>
      <c r="N21" s="28"/>
      <c r="O21" s="28"/>
      <c r="P21" s="28"/>
    </row>
    <row r="22" spans="1:16" x14ac:dyDescent="0.35">
      <c r="A22" s="28"/>
      <c r="B22" s="28"/>
      <c r="C22" s="28"/>
      <c r="D22" s="28"/>
      <c r="E22" s="28"/>
      <c r="F22" s="28"/>
      <c r="G22" s="28"/>
      <c r="H22" s="28"/>
      <c r="I22" s="28"/>
      <c r="J22" s="28"/>
      <c r="K22" s="28"/>
      <c r="L22" s="28"/>
      <c r="M22" s="28"/>
      <c r="N22" s="28"/>
      <c r="O22" s="28"/>
      <c r="P22" s="28"/>
    </row>
    <row r="23" spans="1:16" x14ac:dyDescent="0.35">
      <c r="A23" s="28"/>
      <c r="B23" s="28"/>
      <c r="C23" s="28"/>
      <c r="D23" s="28"/>
      <c r="E23" s="28"/>
      <c r="F23" s="28"/>
      <c r="G23" s="28"/>
      <c r="H23" s="28"/>
      <c r="I23" s="28"/>
      <c r="J23" s="28"/>
      <c r="K23" s="28"/>
      <c r="L23" s="28"/>
      <c r="M23" s="28"/>
      <c r="N23" s="28"/>
      <c r="O23" s="28"/>
      <c r="P23" s="28"/>
    </row>
    <row r="24" spans="1:16" x14ac:dyDescent="0.35">
      <c r="A24" s="28"/>
      <c r="B24" s="28"/>
      <c r="C24" s="28"/>
      <c r="D24" s="28"/>
      <c r="E24" s="28"/>
      <c r="F24" s="28"/>
      <c r="G24" s="28"/>
      <c r="H24" s="28"/>
      <c r="I24" s="28"/>
      <c r="J24" s="28"/>
      <c r="K24" s="28"/>
      <c r="L24" s="28"/>
      <c r="M24" s="28"/>
      <c r="N24" s="28"/>
      <c r="O24" s="28"/>
      <c r="P24" s="28"/>
    </row>
    <row r="25" spans="1:16" x14ac:dyDescent="0.35">
      <c r="A25" s="28"/>
      <c r="B25" s="28"/>
      <c r="C25" s="28"/>
      <c r="D25" s="28"/>
      <c r="E25" s="28"/>
      <c r="F25" s="28"/>
      <c r="G25" s="28"/>
      <c r="H25" s="28"/>
      <c r="I25" s="28"/>
      <c r="J25" s="28"/>
      <c r="K25" s="28"/>
      <c r="L25" s="28"/>
      <c r="M25" s="28"/>
      <c r="N25" s="28"/>
      <c r="O25" s="28"/>
      <c r="P25" s="28"/>
    </row>
    <row r="26" spans="1:16" x14ac:dyDescent="0.35">
      <c r="A26" s="28"/>
      <c r="B26" s="28"/>
      <c r="C26" s="28"/>
      <c r="D26" s="28"/>
      <c r="E26" s="28"/>
      <c r="F26" s="28"/>
      <c r="G26" s="28"/>
      <c r="H26" s="28"/>
      <c r="I26" s="28"/>
      <c r="J26" s="28"/>
      <c r="K26" s="28"/>
      <c r="L26" s="28"/>
      <c r="M26" s="28"/>
      <c r="N26" s="28"/>
      <c r="O26" s="28"/>
      <c r="P26" s="28"/>
    </row>
    <row r="27" spans="1:16" x14ac:dyDescent="0.35">
      <c r="A27" s="28"/>
      <c r="B27" s="28"/>
      <c r="C27" s="28"/>
      <c r="D27" s="28"/>
      <c r="E27" s="28"/>
      <c r="F27" s="28"/>
      <c r="G27" s="28"/>
      <c r="H27" s="28"/>
      <c r="I27" s="28"/>
      <c r="J27" s="28"/>
      <c r="K27" s="28"/>
      <c r="L27" s="28"/>
      <c r="M27" s="28"/>
      <c r="N27" s="28"/>
      <c r="O27" s="28"/>
      <c r="P27" s="28"/>
    </row>
  </sheetData>
  <mergeCells count="1">
    <mergeCell ref="A2:P2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A6" sqref="A6"/>
    </sheetView>
  </sheetViews>
  <sheetFormatPr defaultRowHeight="14.5" x14ac:dyDescent="0.35"/>
  <cols>
    <col min="1" max="1" width="15" bestFit="1" customWidth="1"/>
  </cols>
  <sheetData>
    <row r="1" spans="1:6" ht="36.75" customHeight="1" x14ac:dyDescent="0.35">
      <c r="A1" s="30"/>
      <c r="B1" s="30"/>
      <c r="C1" s="30"/>
      <c r="D1" s="30"/>
      <c r="E1" s="30"/>
      <c r="F1" s="30"/>
    </row>
    <row r="2" spans="1:6" ht="18.75" customHeight="1" x14ac:dyDescent="0.35">
      <c r="A2" s="29" t="s">
        <v>19</v>
      </c>
      <c r="B2" s="28"/>
      <c r="C2" s="28"/>
      <c r="D2" s="28"/>
      <c r="E2" s="28"/>
      <c r="F2" s="28"/>
    </row>
    <row r="4" spans="1:6" x14ac:dyDescent="0.35">
      <c r="B4" s="1" t="s">
        <v>0</v>
      </c>
      <c r="C4" s="2" t="s">
        <v>1</v>
      </c>
      <c r="D4" s="1" t="s">
        <v>2</v>
      </c>
      <c r="E4" s="2" t="s">
        <v>17</v>
      </c>
      <c r="F4" s="1" t="s">
        <v>18</v>
      </c>
    </row>
    <row r="5" spans="1:6" x14ac:dyDescent="0.35">
      <c r="A5" s="3" t="s">
        <v>3</v>
      </c>
      <c r="B5" s="4" t="s">
        <v>4</v>
      </c>
      <c r="C5" s="5" t="s">
        <v>4</v>
      </c>
      <c r="D5" s="4" t="s">
        <v>4</v>
      </c>
      <c r="E5" s="5" t="s">
        <v>4</v>
      </c>
      <c r="F5" s="4" t="s">
        <v>4</v>
      </c>
    </row>
    <row r="6" spans="1:6" x14ac:dyDescent="0.35">
      <c r="A6" s="6" t="s">
        <v>8</v>
      </c>
      <c r="B6" s="7">
        <v>100</v>
      </c>
      <c r="C6" s="6">
        <v>0</v>
      </c>
      <c r="D6" s="8">
        <v>0</v>
      </c>
      <c r="E6" s="6">
        <v>0</v>
      </c>
      <c r="F6" s="7">
        <v>0</v>
      </c>
    </row>
    <row r="7" spans="1:6" x14ac:dyDescent="0.35">
      <c r="A7" s="6" t="s">
        <v>7</v>
      </c>
      <c r="B7" s="7">
        <v>125</v>
      </c>
      <c r="C7" s="6">
        <v>0</v>
      </c>
      <c r="D7" s="8">
        <v>0</v>
      </c>
      <c r="E7" s="6">
        <v>0</v>
      </c>
      <c r="F7" s="7">
        <v>0</v>
      </c>
    </row>
    <row r="8" spans="1:6" x14ac:dyDescent="0.35">
      <c r="A8" s="17" t="s">
        <v>10</v>
      </c>
      <c r="B8" s="18">
        <v>279</v>
      </c>
      <c r="C8" s="17">
        <v>279</v>
      </c>
      <c r="D8" s="19">
        <v>0</v>
      </c>
      <c r="E8" s="17">
        <v>0</v>
      </c>
      <c r="F8" s="18">
        <v>0</v>
      </c>
    </row>
    <row r="9" spans="1:6" x14ac:dyDescent="0.35">
      <c r="A9" s="6" t="s">
        <v>5</v>
      </c>
      <c r="B9" s="7">
        <v>120</v>
      </c>
      <c r="C9" s="6">
        <v>95</v>
      </c>
      <c r="D9" s="8">
        <v>0</v>
      </c>
      <c r="E9" s="6">
        <v>0</v>
      </c>
      <c r="F9" s="7">
        <v>0</v>
      </c>
    </row>
    <row r="10" spans="1:6" x14ac:dyDescent="0.35">
      <c r="A10" t="s">
        <v>6</v>
      </c>
      <c r="B10" s="7">
        <v>275</v>
      </c>
      <c r="C10" s="6">
        <v>275</v>
      </c>
      <c r="D10" s="8">
        <v>0</v>
      </c>
      <c r="E10" s="6">
        <v>0</v>
      </c>
      <c r="F10" s="7">
        <v>0</v>
      </c>
    </row>
    <row r="11" spans="1:6" x14ac:dyDescent="0.35">
      <c r="A11" s="9" t="s">
        <v>9</v>
      </c>
      <c r="B11" s="10">
        <v>122</v>
      </c>
      <c r="C11" s="9">
        <v>38</v>
      </c>
      <c r="D11" s="11">
        <v>0</v>
      </c>
      <c r="E11" s="9">
        <v>0</v>
      </c>
      <c r="F11" s="10">
        <v>0</v>
      </c>
    </row>
    <row r="12" spans="1:6" x14ac:dyDescent="0.35">
      <c r="B12" s="7">
        <f>SUM(B6:B11)</f>
        <v>1021</v>
      </c>
      <c r="C12" s="6">
        <f>SUM(C6:C11)</f>
        <v>687</v>
      </c>
      <c r="D12" s="7">
        <f>SUM(D6:D11)</f>
        <v>0</v>
      </c>
      <c r="E12" s="6">
        <f>SUM(E6:E11)</f>
        <v>0</v>
      </c>
      <c r="F12" s="7">
        <f>SUM(F6:F11)</f>
        <v>0</v>
      </c>
    </row>
    <row r="13" spans="1:6" x14ac:dyDescent="0.35">
      <c r="A13" s="3" t="s">
        <v>11</v>
      </c>
      <c r="B13" s="10"/>
      <c r="C13" s="6"/>
      <c r="D13" s="8"/>
      <c r="E13" s="6"/>
      <c r="F13" s="7"/>
    </row>
    <row r="14" spans="1:6" x14ac:dyDescent="0.35">
      <c r="A14" s="6" t="s">
        <v>13</v>
      </c>
      <c r="B14" s="7">
        <v>96</v>
      </c>
      <c r="C14" s="12">
        <v>96</v>
      </c>
      <c r="D14" s="13">
        <v>0</v>
      </c>
      <c r="E14" s="12">
        <v>0</v>
      </c>
      <c r="F14" s="20">
        <v>0</v>
      </c>
    </row>
    <row r="15" spans="1:6" x14ac:dyDescent="0.35">
      <c r="A15" s="6" t="s">
        <v>15</v>
      </c>
      <c r="B15" s="7">
        <f>84+38+75</f>
        <v>197</v>
      </c>
      <c r="C15" s="6">
        <v>113</v>
      </c>
      <c r="D15" s="8">
        <v>0</v>
      </c>
      <c r="E15" s="6">
        <v>0</v>
      </c>
      <c r="F15" s="7">
        <v>0</v>
      </c>
    </row>
    <row r="16" spans="1:6" x14ac:dyDescent="0.35">
      <c r="A16" s="6" t="s">
        <v>14</v>
      </c>
      <c r="B16" s="7">
        <f>35+50+50+125+75</f>
        <v>335</v>
      </c>
      <c r="C16" s="6">
        <v>120</v>
      </c>
      <c r="D16" s="8">
        <v>0</v>
      </c>
      <c r="E16" s="6">
        <v>0</v>
      </c>
      <c r="F16" s="7">
        <v>0</v>
      </c>
    </row>
    <row r="17" spans="1:6" x14ac:dyDescent="0.35">
      <c r="A17" s="6" t="s">
        <v>12</v>
      </c>
      <c r="B17" s="7">
        <f>33+70+25+150+100</f>
        <v>378</v>
      </c>
      <c r="C17" s="17">
        <v>358</v>
      </c>
      <c r="D17" s="19">
        <v>0</v>
      </c>
      <c r="E17" s="17">
        <v>0</v>
      </c>
      <c r="F17" s="18">
        <v>0</v>
      </c>
    </row>
    <row r="18" spans="1:6" x14ac:dyDescent="0.35">
      <c r="A18" s="9" t="s">
        <v>16</v>
      </c>
      <c r="B18" s="14">
        <v>15</v>
      </c>
      <c r="C18" s="15">
        <v>0</v>
      </c>
      <c r="D18" s="11">
        <v>0</v>
      </c>
      <c r="E18" s="15">
        <v>0</v>
      </c>
      <c r="F18" s="14">
        <v>0</v>
      </c>
    </row>
    <row r="19" spans="1:6" x14ac:dyDescent="0.35">
      <c r="B19" s="16">
        <f>SUM(B14:B18)</f>
        <v>1021</v>
      </c>
      <c r="C19">
        <f>SUM(C14:C18)</f>
        <v>687</v>
      </c>
      <c r="D19" s="16">
        <f>SUM(D14:D18)</f>
        <v>0</v>
      </c>
      <c r="E19">
        <f>SUM(E14:E18)</f>
        <v>0</v>
      </c>
      <c r="F19" s="16">
        <f>SUM(F14:F18)</f>
        <v>0</v>
      </c>
    </row>
  </sheetData>
  <sortState ref="A13:D17">
    <sortCondition ref="A13"/>
  </sortState>
  <mergeCells count="2">
    <mergeCell ref="A2:F2"/>
    <mergeCell ref="A1:F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selection activeCell="A3" sqref="A3"/>
    </sheetView>
  </sheetViews>
  <sheetFormatPr defaultRowHeight="14.5" x14ac:dyDescent="0.35"/>
  <cols>
    <col min="1" max="1" width="22.453125" customWidth="1"/>
  </cols>
  <sheetData>
    <row r="1" spans="1:13" ht="37.5" customHeight="1" x14ac:dyDescent="0.35">
      <c r="A1" s="30"/>
      <c r="B1" s="30"/>
      <c r="C1" s="30"/>
      <c r="D1" s="30"/>
      <c r="E1" s="30"/>
      <c r="F1" s="30"/>
      <c r="G1" s="30"/>
      <c r="H1" s="30"/>
      <c r="I1" s="30"/>
      <c r="J1" s="30"/>
      <c r="K1" s="30"/>
      <c r="L1" s="30"/>
      <c r="M1" s="30"/>
    </row>
    <row r="2" spans="1:13" ht="16.5" customHeight="1" x14ac:dyDescent="0.35">
      <c r="A2" s="29" t="s">
        <v>34</v>
      </c>
      <c r="B2" s="28"/>
      <c r="C2" s="28"/>
      <c r="D2" s="28"/>
      <c r="E2" s="28"/>
      <c r="F2" s="28"/>
    </row>
    <row r="4" spans="1:13" x14ac:dyDescent="0.35">
      <c r="B4" s="1" t="s">
        <v>20</v>
      </c>
      <c r="C4" s="2" t="s">
        <v>21</v>
      </c>
      <c r="D4" s="1" t="s">
        <v>22</v>
      </c>
      <c r="E4" s="2" t="s">
        <v>23</v>
      </c>
      <c r="F4" s="1" t="s">
        <v>24</v>
      </c>
      <c r="G4" s="2" t="s">
        <v>25</v>
      </c>
      <c r="H4" s="1" t="s">
        <v>26</v>
      </c>
      <c r="I4" s="2" t="s">
        <v>0</v>
      </c>
      <c r="J4" s="1" t="s">
        <v>27</v>
      </c>
      <c r="K4" s="2" t="s">
        <v>2</v>
      </c>
      <c r="L4" s="1" t="s">
        <v>17</v>
      </c>
      <c r="M4" s="2" t="s">
        <v>18</v>
      </c>
    </row>
    <row r="5" spans="1:13" x14ac:dyDescent="0.35">
      <c r="A5" s="3" t="s">
        <v>3</v>
      </c>
      <c r="B5" s="4" t="s">
        <v>4</v>
      </c>
      <c r="C5" s="5" t="s">
        <v>4</v>
      </c>
      <c r="D5" s="4" t="s">
        <v>4</v>
      </c>
      <c r="E5" s="5" t="s">
        <v>4</v>
      </c>
      <c r="F5" s="4" t="s">
        <v>4</v>
      </c>
      <c r="G5" s="5" t="s">
        <v>4</v>
      </c>
      <c r="H5" s="4" t="s">
        <v>4</v>
      </c>
      <c r="I5" s="5" t="s">
        <v>4</v>
      </c>
      <c r="J5" s="4" t="s">
        <v>4</v>
      </c>
      <c r="K5" s="5" t="s">
        <v>4</v>
      </c>
      <c r="L5" s="4" t="s">
        <v>4</v>
      </c>
      <c r="M5" s="5" t="s">
        <v>4</v>
      </c>
    </row>
    <row r="6" spans="1:13" x14ac:dyDescent="0.35">
      <c r="A6" s="6" t="s">
        <v>8</v>
      </c>
      <c r="B6" s="8">
        <v>0</v>
      </c>
      <c r="C6" s="6">
        <v>0</v>
      </c>
      <c r="D6" s="8">
        <v>0</v>
      </c>
      <c r="E6" s="6">
        <v>0</v>
      </c>
      <c r="F6" s="7">
        <v>0</v>
      </c>
      <c r="G6" s="6">
        <v>50</v>
      </c>
      <c r="H6" s="8">
        <v>100</v>
      </c>
      <c r="I6" s="6">
        <v>100</v>
      </c>
      <c r="J6" s="7">
        <v>50</v>
      </c>
      <c r="K6" s="6">
        <v>0</v>
      </c>
      <c r="L6" s="8">
        <v>0</v>
      </c>
      <c r="M6" s="6">
        <v>0</v>
      </c>
    </row>
    <row r="7" spans="1:13" x14ac:dyDescent="0.35">
      <c r="A7" s="6" t="s">
        <v>7</v>
      </c>
      <c r="B7" s="8">
        <v>0</v>
      </c>
      <c r="C7" s="6">
        <v>0</v>
      </c>
      <c r="D7" s="8">
        <v>0</v>
      </c>
      <c r="E7" s="6">
        <v>0</v>
      </c>
      <c r="F7" s="7">
        <v>0</v>
      </c>
      <c r="G7" s="6">
        <v>50</v>
      </c>
      <c r="H7" s="8">
        <v>125</v>
      </c>
      <c r="I7" s="6">
        <v>125</v>
      </c>
      <c r="J7" s="7">
        <v>75</v>
      </c>
      <c r="K7" s="6">
        <v>0</v>
      </c>
      <c r="L7" s="8">
        <v>0</v>
      </c>
      <c r="M7" s="6">
        <v>0</v>
      </c>
    </row>
    <row r="8" spans="1:13" ht="29" x14ac:dyDescent="0.35">
      <c r="A8" s="21" t="s">
        <v>32</v>
      </c>
      <c r="B8" s="8">
        <v>0</v>
      </c>
      <c r="C8" s="6">
        <v>0</v>
      </c>
      <c r="D8" s="8">
        <v>0</v>
      </c>
      <c r="E8" s="6">
        <v>0</v>
      </c>
      <c r="F8" s="7">
        <v>0</v>
      </c>
      <c r="G8" s="6">
        <v>0</v>
      </c>
      <c r="H8" s="8">
        <v>105</v>
      </c>
      <c r="I8" s="6">
        <v>105</v>
      </c>
      <c r="J8" s="7">
        <v>105</v>
      </c>
      <c r="K8" s="6">
        <v>105</v>
      </c>
      <c r="L8" s="8">
        <v>105</v>
      </c>
      <c r="M8" s="6">
        <v>105</v>
      </c>
    </row>
    <row r="9" spans="1:13" x14ac:dyDescent="0.35">
      <c r="A9" s="17" t="s">
        <v>10</v>
      </c>
      <c r="B9" s="19">
        <v>0</v>
      </c>
      <c r="C9" s="17">
        <v>0</v>
      </c>
      <c r="D9" s="19">
        <v>0</v>
      </c>
      <c r="E9" s="17">
        <v>0</v>
      </c>
      <c r="F9" s="18">
        <v>0</v>
      </c>
      <c r="G9" s="17">
        <v>400</v>
      </c>
      <c r="H9" s="19">
        <v>575</v>
      </c>
      <c r="I9" s="17">
        <v>525</v>
      </c>
      <c r="J9" s="18">
        <v>450</v>
      </c>
      <c r="K9" s="17">
        <v>0</v>
      </c>
      <c r="L9" s="19">
        <v>0</v>
      </c>
      <c r="M9" s="17">
        <v>0</v>
      </c>
    </row>
    <row r="10" spans="1:13" x14ac:dyDescent="0.35">
      <c r="A10" s="6" t="s">
        <v>5</v>
      </c>
      <c r="B10" s="8">
        <v>0</v>
      </c>
      <c r="C10" s="6">
        <v>0</v>
      </c>
      <c r="D10" s="8">
        <v>0</v>
      </c>
      <c r="E10" s="6">
        <v>0</v>
      </c>
      <c r="F10" s="7">
        <v>0</v>
      </c>
      <c r="G10" s="6">
        <v>131</v>
      </c>
      <c r="H10" s="8">
        <v>225</v>
      </c>
      <c r="I10" s="6">
        <v>275</v>
      </c>
      <c r="J10" s="7">
        <v>50</v>
      </c>
      <c r="K10" s="6">
        <v>0</v>
      </c>
      <c r="L10" s="8">
        <v>0</v>
      </c>
      <c r="M10" s="6">
        <v>0</v>
      </c>
    </row>
    <row r="11" spans="1:13" x14ac:dyDescent="0.35">
      <c r="A11" s="6" t="s">
        <v>29</v>
      </c>
      <c r="B11" s="8">
        <v>0</v>
      </c>
      <c r="C11" s="6">
        <v>0</v>
      </c>
      <c r="D11" s="8">
        <v>0</v>
      </c>
      <c r="E11" s="6">
        <v>30</v>
      </c>
      <c r="F11" s="7">
        <v>30</v>
      </c>
      <c r="G11" s="6">
        <v>30</v>
      </c>
      <c r="H11" s="8">
        <v>30</v>
      </c>
      <c r="I11" s="6">
        <v>30</v>
      </c>
      <c r="J11" s="7">
        <v>30</v>
      </c>
      <c r="K11" s="6">
        <v>30</v>
      </c>
      <c r="L11" s="8">
        <v>30</v>
      </c>
      <c r="M11" s="6">
        <v>30</v>
      </c>
    </row>
    <row r="12" spans="1:13" x14ac:dyDescent="0.35">
      <c r="A12" t="s">
        <v>6</v>
      </c>
      <c r="B12" s="8">
        <v>0</v>
      </c>
      <c r="C12" s="6">
        <v>0</v>
      </c>
      <c r="D12" s="8">
        <v>0</v>
      </c>
      <c r="E12" s="6">
        <v>0</v>
      </c>
      <c r="F12" s="7">
        <v>0</v>
      </c>
      <c r="G12" s="6">
        <v>81</v>
      </c>
      <c r="H12" s="8">
        <v>174</v>
      </c>
      <c r="I12" s="6">
        <v>163</v>
      </c>
      <c r="J12" s="7">
        <v>101</v>
      </c>
      <c r="K12" s="6">
        <v>0</v>
      </c>
      <c r="L12" s="8">
        <v>0</v>
      </c>
      <c r="M12" s="6">
        <v>0</v>
      </c>
    </row>
    <row r="13" spans="1:13" x14ac:dyDescent="0.35">
      <c r="A13" s="9" t="s">
        <v>9</v>
      </c>
      <c r="B13" s="11">
        <v>0</v>
      </c>
      <c r="C13" s="9">
        <v>0</v>
      </c>
      <c r="D13" s="11">
        <v>0</v>
      </c>
      <c r="E13" s="9">
        <v>0</v>
      </c>
      <c r="F13" s="10">
        <v>0</v>
      </c>
      <c r="G13" s="9">
        <v>0</v>
      </c>
      <c r="H13" s="11">
        <v>0</v>
      </c>
      <c r="I13" s="9">
        <v>0</v>
      </c>
      <c r="J13" s="10">
        <v>0</v>
      </c>
      <c r="K13" s="9">
        <v>0</v>
      </c>
      <c r="L13" s="11">
        <v>0</v>
      </c>
      <c r="M13" s="9">
        <v>0</v>
      </c>
    </row>
    <row r="14" spans="1:13" x14ac:dyDescent="0.35">
      <c r="B14" s="7">
        <f t="shared" ref="B14:M14" si="0">SUM(B6:B13)</f>
        <v>0</v>
      </c>
      <c r="C14" s="6">
        <f t="shared" si="0"/>
        <v>0</v>
      </c>
      <c r="D14" s="7">
        <f t="shared" si="0"/>
        <v>0</v>
      </c>
      <c r="E14" s="6">
        <f t="shared" si="0"/>
        <v>30</v>
      </c>
      <c r="F14" s="7">
        <f t="shared" si="0"/>
        <v>30</v>
      </c>
      <c r="G14" s="6">
        <f t="shared" si="0"/>
        <v>742</v>
      </c>
      <c r="H14" s="7">
        <f t="shared" si="0"/>
        <v>1334</v>
      </c>
      <c r="I14" s="6">
        <f t="shared" si="0"/>
        <v>1323</v>
      </c>
      <c r="J14" s="7">
        <f t="shared" si="0"/>
        <v>861</v>
      </c>
      <c r="K14" s="6">
        <f t="shared" si="0"/>
        <v>135</v>
      </c>
      <c r="L14" s="7">
        <f t="shared" si="0"/>
        <v>135</v>
      </c>
      <c r="M14" s="6">
        <f t="shared" si="0"/>
        <v>135</v>
      </c>
    </row>
    <row r="15" spans="1:13" x14ac:dyDescent="0.35">
      <c r="A15" s="3" t="s">
        <v>11</v>
      </c>
      <c r="B15" s="10"/>
      <c r="C15" s="6"/>
      <c r="D15" s="8"/>
      <c r="E15" s="6"/>
      <c r="F15" s="7"/>
      <c r="G15" s="6"/>
      <c r="H15" s="8"/>
      <c r="I15" s="6"/>
      <c r="J15" s="7"/>
      <c r="K15" s="6"/>
      <c r="L15" s="8"/>
      <c r="M15" s="6"/>
    </row>
    <row r="16" spans="1:13" x14ac:dyDescent="0.35">
      <c r="A16" s="6" t="s">
        <v>13</v>
      </c>
      <c r="B16" s="13">
        <v>0</v>
      </c>
      <c r="C16" s="12">
        <v>0</v>
      </c>
      <c r="D16" s="13">
        <v>0</v>
      </c>
      <c r="E16" s="12">
        <v>0</v>
      </c>
      <c r="F16" s="20">
        <v>0</v>
      </c>
      <c r="G16" s="12">
        <v>0</v>
      </c>
      <c r="H16" s="13">
        <v>25</v>
      </c>
      <c r="I16" s="12">
        <v>75</v>
      </c>
      <c r="J16" s="20">
        <v>25</v>
      </c>
      <c r="K16" s="12">
        <v>0</v>
      </c>
      <c r="L16" s="13">
        <v>0</v>
      </c>
      <c r="M16" s="12">
        <v>0</v>
      </c>
    </row>
    <row r="17" spans="1:13" x14ac:dyDescent="0.35">
      <c r="A17" s="17" t="s">
        <v>33</v>
      </c>
      <c r="B17" s="19">
        <v>0</v>
      </c>
      <c r="C17" s="17">
        <v>0</v>
      </c>
      <c r="D17" s="19">
        <v>0</v>
      </c>
      <c r="E17" s="17">
        <v>0</v>
      </c>
      <c r="F17" s="18">
        <v>0</v>
      </c>
      <c r="G17" s="17">
        <v>0</v>
      </c>
      <c r="H17" s="19">
        <v>105</v>
      </c>
      <c r="I17" s="17">
        <v>105</v>
      </c>
      <c r="J17" s="18">
        <v>105</v>
      </c>
      <c r="K17" s="17">
        <v>105</v>
      </c>
      <c r="L17" s="19">
        <v>105</v>
      </c>
      <c r="M17" s="17">
        <v>105</v>
      </c>
    </row>
    <row r="18" spans="1:13" x14ac:dyDescent="0.35">
      <c r="A18" s="6" t="s">
        <v>15</v>
      </c>
      <c r="B18" s="8">
        <v>0</v>
      </c>
      <c r="C18" s="6">
        <v>0</v>
      </c>
      <c r="D18" s="8">
        <v>0</v>
      </c>
      <c r="E18" s="6">
        <v>0</v>
      </c>
      <c r="F18" s="7">
        <v>0</v>
      </c>
      <c r="G18" s="6">
        <v>100</v>
      </c>
      <c r="H18" s="8">
        <v>100</v>
      </c>
      <c r="I18" s="6">
        <v>100</v>
      </c>
      <c r="J18" s="7">
        <v>100</v>
      </c>
      <c r="K18" s="6">
        <v>0</v>
      </c>
      <c r="L18" s="8">
        <v>0</v>
      </c>
      <c r="M18" s="6">
        <v>0</v>
      </c>
    </row>
    <row r="19" spans="1:13" x14ac:dyDescent="0.35">
      <c r="A19" s="6" t="s">
        <v>14</v>
      </c>
      <c r="B19" s="8">
        <v>0</v>
      </c>
      <c r="C19" s="6">
        <v>0</v>
      </c>
      <c r="D19" s="8">
        <v>0</v>
      </c>
      <c r="E19" s="6">
        <v>0</v>
      </c>
      <c r="F19" s="7">
        <v>0</v>
      </c>
      <c r="G19" s="6">
        <v>362</v>
      </c>
      <c r="H19" s="8">
        <v>615</v>
      </c>
      <c r="I19" s="6">
        <v>638</v>
      </c>
      <c r="J19" s="7">
        <v>376</v>
      </c>
      <c r="K19" s="6">
        <v>0</v>
      </c>
      <c r="L19" s="8">
        <v>0</v>
      </c>
      <c r="M19" s="6">
        <v>0</v>
      </c>
    </row>
    <row r="20" spans="1:13" x14ac:dyDescent="0.35">
      <c r="A20" s="17" t="s">
        <v>28</v>
      </c>
      <c r="B20" s="8">
        <v>0</v>
      </c>
      <c r="C20" s="6">
        <v>0</v>
      </c>
      <c r="D20" s="8">
        <v>0</v>
      </c>
      <c r="E20" s="6">
        <v>0</v>
      </c>
      <c r="F20" s="7">
        <v>0</v>
      </c>
      <c r="G20" s="6">
        <v>0</v>
      </c>
      <c r="H20" s="8">
        <v>0</v>
      </c>
      <c r="I20" s="6">
        <v>0</v>
      </c>
      <c r="J20" s="7">
        <v>0</v>
      </c>
      <c r="K20" s="6">
        <v>0</v>
      </c>
      <c r="L20" s="8">
        <v>0</v>
      </c>
      <c r="M20" s="6">
        <v>0</v>
      </c>
    </row>
    <row r="21" spans="1:13" x14ac:dyDescent="0.35">
      <c r="A21" s="17" t="s">
        <v>29</v>
      </c>
      <c r="B21" s="8">
        <v>0</v>
      </c>
      <c r="C21" s="6">
        <v>0</v>
      </c>
      <c r="D21" s="8">
        <v>0</v>
      </c>
      <c r="E21" s="6">
        <v>0</v>
      </c>
      <c r="F21" s="7">
        <v>0</v>
      </c>
      <c r="G21" s="6">
        <v>25</v>
      </c>
      <c r="H21" s="8">
        <v>0</v>
      </c>
      <c r="I21" s="6">
        <v>0</v>
      </c>
      <c r="J21" s="7">
        <v>0</v>
      </c>
      <c r="K21" s="6">
        <v>0</v>
      </c>
      <c r="L21" s="8">
        <v>0</v>
      </c>
      <c r="M21" s="6">
        <v>0</v>
      </c>
    </row>
    <row r="22" spans="1:13" x14ac:dyDescent="0.35">
      <c r="A22" s="6" t="s">
        <v>12</v>
      </c>
      <c r="B22" s="19">
        <v>0</v>
      </c>
      <c r="C22" s="17">
        <v>0</v>
      </c>
      <c r="D22" s="19">
        <v>0</v>
      </c>
      <c r="E22" s="17">
        <v>0</v>
      </c>
      <c r="F22" s="18">
        <v>0</v>
      </c>
      <c r="G22" s="17">
        <v>200</v>
      </c>
      <c r="H22" s="19">
        <v>444</v>
      </c>
      <c r="I22" s="17">
        <v>375</v>
      </c>
      <c r="J22" s="18">
        <v>225</v>
      </c>
      <c r="K22" s="17">
        <v>0</v>
      </c>
      <c r="L22" s="19">
        <v>0</v>
      </c>
      <c r="M22" s="17">
        <v>0</v>
      </c>
    </row>
    <row r="23" spans="1:13" x14ac:dyDescent="0.35">
      <c r="A23" s="6" t="s">
        <v>30</v>
      </c>
      <c r="B23" s="19">
        <v>0</v>
      </c>
      <c r="C23" s="17">
        <v>0</v>
      </c>
      <c r="D23" s="19">
        <v>0</v>
      </c>
      <c r="E23" s="17">
        <v>30</v>
      </c>
      <c r="F23" s="18">
        <v>30</v>
      </c>
      <c r="G23" s="17">
        <v>30</v>
      </c>
      <c r="H23" s="19">
        <v>30</v>
      </c>
      <c r="I23" s="17">
        <v>30</v>
      </c>
      <c r="J23" s="18">
        <v>30</v>
      </c>
      <c r="K23" s="17">
        <v>30</v>
      </c>
      <c r="L23" s="19">
        <v>30</v>
      </c>
      <c r="M23" s="17">
        <v>30</v>
      </c>
    </row>
    <row r="24" spans="1:13" x14ac:dyDescent="0.35">
      <c r="A24" s="9" t="s">
        <v>16</v>
      </c>
      <c r="B24" s="11">
        <v>0</v>
      </c>
      <c r="C24" s="15">
        <v>0</v>
      </c>
      <c r="D24" s="11">
        <v>0</v>
      </c>
      <c r="E24" s="15">
        <v>0</v>
      </c>
      <c r="F24" s="14">
        <v>0</v>
      </c>
      <c r="G24" s="15">
        <v>25</v>
      </c>
      <c r="H24" s="11">
        <v>15</v>
      </c>
      <c r="I24" s="15">
        <v>0</v>
      </c>
      <c r="J24" s="14">
        <v>0</v>
      </c>
      <c r="K24" s="15">
        <v>0</v>
      </c>
      <c r="L24" s="11">
        <v>0</v>
      </c>
      <c r="M24" s="15">
        <v>0</v>
      </c>
    </row>
    <row r="25" spans="1:13" x14ac:dyDescent="0.35">
      <c r="B25" s="16">
        <f t="shared" ref="B25:M25" si="1">SUM(B16:B24)</f>
        <v>0</v>
      </c>
      <c r="C25">
        <f t="shared" si="1"/>
        <v>0</v>
      </c>
      <c r="D25" s="16">
        <f t="shared" si="1"/>
        <v>0</v>
      </c>
      <c r="E25">
        <f t="shared" si="1"/>
        <v>30</v>
      </c>
      <c r="F25" s="16">
        <f t="shared" si="1"/>
        <v>30</v>
      </c>
      <c r="G25">
        <f t="shared" si="1"/>
        <v>742</v>
      </c>
      <c r="H25" s="16">
        <f t="shared" si="1"/>
        <v>1334</v>
      </c>
      <c r="I25">
        <f t="shared" si="1"/>
        <v>1323</v>
      </c>
      <c r="J25" s="16">
        <f t="shared" si="1"/>
        <v>861</v>
      </c>
      <c r="K25">
        <f t="shared" si="1"/>
        <v>135</v>
      </c>
      <c r="L25" s="16">
        <f t="shared" si="1"/>
        <v>135</v>
      </c>
      <c r="M25">
        <f t="shared" si="1"/>
        <v>135</v>
      </c>
    </row>
  </sheetData>
  <mergeCells count="2">
    <mergeCell ref="A2:F2"/>
    <mergeCell ref="A1:M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selection sqref="A1:M1"/>
    </sheetView>
  </sheetViews>
  <sheetFormatPr defaultRowHeight="14.5" x14ac:dyDescent="0.35"/>
  <cols>
    <col min="1" max="1" width="22.453125" customWidth="1"/>
  </cols>
  <sheetData>
    <row r="1" spans="1:13" ht="37.5" customHeight="1" x14ac:dyDescent="0.35">
      <c r="A1" s="30"/>
      <c r="B1" s="30"/>
      <c r="C1" s="30"/>
      <c r="D1" s="30"/>
      <c r="E1" s="30"/>
      <c r="F1" s="30"/>
      <c r="G1" s="30"/>
      <c r="H1" s="30"/>
      <c r="I1" s="30"/>
      <c r="J1" s="30"/>
      <c r="K1" s="30"/>
      <c r="L1" s="30"/>
      <c r="M1" s="30"/>
    </row>
    <row r="2" spans="1:13" ht="16.5" customHeight="1" x14ac:dyDescent="0.35">
      <c r="A2" s="31" t="s">
        <v>35</v>
      </c>
      <c r="B2" s="32"/>
      <c r="C2" s="32"/>
      <c r="D2" s="32"/>
      <c r="E2" s="32"/>
      <c r="F2" s="32"/>
      <c r="G2" s="22"/>
      <c r="H2" s="23"/>
      <c r="I2" s="23"/>
    </row>
    <row r="4" spans="1:13" x14ac:dyDescent="0.35">
      <c r="B4" s="1" t="s">
        <v>20</v>
      </c>
      <c r="C4" s="2" t="s">
        <v>21</v>
      </c>
      <c r="D4" s="1" t="s">
        <v>22</v>
      </c>
      <c r="E4" s="2" t="s">
        <v>23</v>
      </c>
      <c r="F4" s="1" t="s">
        <v>24</v>
      </c>
      <c r="G4" s="2" t="s">
        <v>25</v>
      </c>
      <c r="H4" s="1" t="s">
        <v>26</v>
      </c>
      <c r="I4" s="2" t="s">
        <v>0</v>
      </c>
      <c r="J4" s="1" t="s">
        <v>27</v>
      </c>
      <c r="K4" s="2" t="s">
        <v>2</v>
      </c>
      <c r="L4" s="1" t="s">
        <v>17</v>
      </c>
      <c r="M4" s="2" t="s">
        <v>18</v>
      </c>
    </row>
    <row r="5" spans="1:13" x14ac:dyDescent="0.35">
      <c r="A5" s="3" t="s">
        <v>3</v>
      </c>
      <c r="B5" s="4" t="s">
        <v>4</v>
      </c>
      <c r="C5" s="5" t="s">
        <v>4</v>
      </c>
      <c r="D5" s="4" t="s">
        <v>4</v>
      </c>
      <c r="E5" s="5" t="s">
        <v>4</v>
      </c>
      <c r="F5" s="4" t="s">
        <v>4</v>
      </c>
      <c r="G5" s="5" t="s">
        <v>4</v>
      </c>
      <c r="H5" s="4" t="s">
        <v>4</v>
      </c>
      <c r="I5" s="5" t="s">
        <v>4</v>
      </c>
      <c r="J5" s="4" t="s">
        <v>4</v>
      </c>
      <c r="K5" s="5" t="s">
        <v>4</v>
      </c>
      <c r="L5" s="4" t="s">
        <v>4</v>
      </c>
      <c r="M5" s="5" t="s">
        <v>4</v>
      </c>
    </row>
    <row r="6" spans="1:13" x14ac:dyDescent="0.35">
      <c r="A6" s="6" t="s">
        <v>8</v>
      </c>
      <c r="B6" s="8">
        <v>0</v>
      </c>
      <c r="C6" s="6">
        <v>0</v>
      </c>
      <c r="D6" s="8">
        <v>0</v>
      </c>
      <c r="E6" s="6">
        <v>0</v>
      </c>
      <c r="F6" s="7">
        <v>0</v>
      </c>
      <c r="G6" s="6">
        <v>50</v>
      </c>
      <c r="H6" s="8">
        <v>50</v>
      </c>
      <c r="I6" s="6">
        <v>50</v>
      </c>
      <c r="J6" s="7">
        <v>50</v>
      </c>
      <c r="K6" s="6">
        <v>0</v>
      </c>
      <c r="L6" s="8">
        <v>0</v>
      </c>
      <c r="M6" s="6">
        <v>0</v>
      </c>
    </row>
    <row r="7" spans="1:13" x14ac:dyDescent="0.35">
      <c r="A7" s="6" t="s">
        <v>7</v>
      </c>
      <c r="B7" s="8">
        <v>0</v>
      </c>
      <c r="C7" s="6">
        <v>0</v>
      </c>
      <c r="D7" s="8">
        <v>0</v>
      </c>
      <c r="E7" s="6">
        <v>0</v>
      </c>
      <c r="F7" s="7">
        <v>0</v>
      </c>
      <c r="G7" s="6">
        <v>75</v>
      </c>
      <c r="H7" s="8">
        <v>75</v>
      </c>
      <c r="I7" s="6">
        <v>75</v>
      </c>
      <c r="J7" s="7">
        <v>75</v>
      </c>
      <c r="K7" s="6">
        <v>0</v>
      </c>
      <c r="L7" s="8">
        <v>0</v>
      </c>
      <c r="M7" s="6">
        <v>0</v>
      </c>
    </row>
    <row r="8" spans="1:13" ht="29" x14ac:dyDescent="0.35">
      <c r="A8" s="21" t="s">
        <v>32</v>
      </c>
      <c r="B8" s="8">
        <v>105</v>
      </c>
      <c r="C8" s="6">
        <v>105</v>
      </c>
      <c r="D8" s="8">
        <v>105</v>
      </c>
      <c r="E8" s="6">
        <v>105</v>
      </c>
      <c r="F8" s="7">
        <v>105</v>
      </c>
      <c r="G8" s="6">
        <v>105</v>
      </c>
      <c r="H8" s="8">
        <v>105</v>
      </c>
      <c r="I8" s="6">
        <v>105</v>
      </c>
      <c r="J8" s="7">
        <v>105</v>
      </c>
      <c r="K8" s="6">
        <v>105</v>
      </c>
      <c r="L8" s="8">
        <v>105</v>
      </c>
      <c r="M8" s="6">
        <v>105</v>
      </c>
    </row>
    <row r="9" spans="1:13" x14ac:dyDescent="0.35">
      <c r="A9" s="17" t="s">
        <v>10</v>
      </c>
      <c r="B9" s="19">
        <v>0</v>
      </c>
      <c r="C9" s="17">
        <v>0</v>
      </c>
      <c r="D9" s="19">
        <v>0</v>
      </c>
      <c r="E9" s="17">
        <v>0</v>
      </c>
      <c r="F9" s="18">
        <v>0</v>
      </c>
      <c r="G9" s="17">
        <v>650</v>
      </c>
      <c r="H9" s="19">
        <v>800</v>
      </c>
      <c r="I9" s="17">
        <v>800</v>
      </c>
      <c r="J9" s="18">
        <v>500</v>
      </c>
      <c r="K9" s="17">
        <v>0</v>
      </c>
      <c r="L9" s="19">
        <v>0</v>
      </c>
      <c r="M9" s="17">
        <v>0</v>
      </c>
    </row>
    <row r="10" spans="1:13" x14ac:dyDescent="0.35">
      <c r="A10" s="6" t="s">
        <v>5</v>
      </c>
      <c r="B10" s="8">
        <v>0</v>
      </c>
      <c r="C10" s="6">
        <v>0</v>
      </c>
      <c r="D10" s="8">
        <v>0</v>
      </c>
      <c r="E10" s="6">
        <v>0</v>
      </c>
      <c r="F10" s="7">
        <v>0</v>
      </c>
      <c r="G10" s="6">
        <v>200</v>
      </c>
      <c r="H10" s="8">
        <v>250</v>
      </c>
      <c r="I10" s="6">
        <v>250</v>
      </c>
      <c r="J10" s="7">
        <v>100</v>
      </c>
      <c r="K10" s="6">
        <v>0</v>
      </c>
      <c r="L10" s="8">
        <v>0</v>
      </c>
      <c r="M10" s="6">
        <v>0</v>
      </c>
    </row>
    <row r="11" spans="1:13" x14ac:dyDescent="0.35">
      <c r="A11" s="6" t="s">
        <v>29</v>
      </c>
      <c r="B11" s="8">
        <v>30</v>
      </c>
      <c r="C11" s="6">
        <v>30</v>
      </c>
      <c r="D11" s="8">
        <v>30</v>
      </c>
      <c r="E11" s="6">
        <v>30</v>
      </c>
      <c r="F11" s="7">
        <v>30</v>
      </c>
      <c r="G11" s="6">
        <v>30</v>
      </c>
      <c r="H11" s="8">
        <v>30</v>
      </c>
      <c r="I11" s="6">
        <v>30</v>
      </c>
      <c r="J11" s="7">
        <v>30</v>
      </c>
      <c r="K11" s="6">
        <v>30</v>
      </c>
      <c r="L11" s="8">
        <v>30</v>
      </c>
      <c r="M11" s="6">
        <v>30</v>
      </c>
    </row>
    <row r="12" spans="1:13" x14ac:dyDescent="0.35">
      <c r="A12" t="s">
        <v>6</v>
      </c>
      <c r="B12" s="8">
        <v>0</v>
      </c>
      <c r="C12" s="6">
        <v>0</v>
      </c>
      <c r="D12" s="8">
        <v>0</v>
      </c>
      <c r="E12" s="6">
        <v>0</v>
      </c>
      <c r="F12" s="7">
        <v>0</v>
      </c>
      <c r="G12" s="6">
        <v>302</v>
      </c>
      <c r="H12" s="8">
        <v>510</v>
      </c>
      <c r="I12" s="6">
        <v>431</v>
      </c>
      <c r="J12" s="7">
        <v>192</v>
      </c>
      <c r="K12" s="6">
        <v>0</v>
      </c>
      <c r="L12" s="8">
        <v>0</v>
      </c>
      <c r="M12" s="6">
        <v>0</v>
      </c>
    </row>
    <row r="13" spans="1:13" x14ac:dyDescent="0.35">
      <c r="A13" s="9" t="s">
        <v>9</v>
      </c>
      <c r="B13" s="11">
        <v>0</v>
      </c>
      <c r="C13" s="9">
        <v>0</v>
      </c>
      <c r="D13" s="11">
        <v>0</v>
      </c>
      <c r="E13" s="9">
        <v>0</v>
      </c>
      <c r="F13" s="10">
        <v>0</v>
      </c>
      <c r="G13" s="9">
        <v>0</v>
      </c>
      <c r="H13" s="11">
        <v>0</v>
      </c>
      <c r="I13" s="9">
        <v>0</v>
      </c>
      <c r="J13" s="10">
        <v>0</v>
      </c>
      <c r="K13" s="9">
        <v>0</v>
      </c>
      <c r="L13" s="11">
        <v>0</v>
      </c>
      <c r="M13" s="9">
        <v>0</v>
      </c>
    </row>
    <row r="14" spans="1:13" x14ac:dyDescent="0.35">
      <c r="B14" s="7">
        <f t="shared" ref="B14:M14" si="0">SUM(B6:B13)</f>
        <v>135</v>
      </c>
      <c r="C14" s="6">
        <f t="shared" si="0"/>
        <v>135</v>
      </c>
      <c r="D14" s="7">
        <f t="shared" si="0"/>
        <v>135</v>
      </c>
      <c r="E14" s="6">
        <f t="shared" si="0"/>
        <v>135</v>
      </c>
      <c r="F14" s="7">
        <f t="shared" si="0"/>
        <v>135</v>
      </c>
      <c r="G14" s="6">
        <f t="shared" si="0"/>
        <v>1412</v>
      </c>
      <c r="H14" s="7">
        <f t="shared" si="0"/>
        <v>1820</v>
      </c>
      <c r="I14" s="6">
        <f t="shared" si="0"/>
        <v>1741</v>
      </c>
      <c r="J14" s="7">
        <f t="shared" si="0"/>
        <v>1052</v>
      </c>
      <c r="K14" s="6">
        <f t="shared" si="0"/>
        <v>135</v>
      </c>
      <c r="L14" s="7">
        <f t="shared" si="0"/>
        <v>135</v>
      </c>
      <c r="M14" s="6">
        <f t="shared" si="0"/>
        <v>135</v>
      </c>
    </row>
    <row r="15" spans="1:13" x14ac:dyDescent="0.35">
      <c r="A15" s="3" t="s">
        <v>11</v>
      </c>
      <c r="B15" s="10"/>
      <c r="C15" s="6"/>
      <c r="D15" s="8"/>
      <c r="E15" s="6"/>
      <c r="F15" s="7"/>
      <c r="G15" s="6"/>
      <c r="H15" s="8"/>
      <c r="I15" s="6"/>
      <c r="J15" s="7"/>
      <c r="K15" s="6"/>
      <c r="L15" s="8"/>
      <c r="M15" s="6"/>
    </row>
    <row r="16" spans="1:13" x14ac:dyDescent="0.35">
      <c r="A16" s="6" t="s">
        <v>13</v>
      </c>
      <c r="B16" s="13">
        <v>0</v>
      </c>
      <c r="C16" s="12">
        <v>0</v>
      </c>
      <c r="D16" s="13">
        <v>0</v>
      </c>
      <c r="E16" s="12">
        <v>0</v>
      </c>
      <c r="F16" s="20">
        <v>0</v>
      </c>
      <c r="G16" s="12">
        <v>0</v>
      </c>
      <c r="H16" s="13">
        <v>0</v>
      </c>
      <c r="I16" s="12">
        <v>0</v>
      </c>
      <c r="J16" s="20">
        <v>0</v>
      </c>
      <c r="K16" s="12">
        <v>0</v>
      </c>
      <c r="L16" s="13">
        <v>0</v>
      </c>
      <c r="M16" s="12">
        <v>0</v>
      </c>
    </row>
    <row r="17" spans="1:13" x14ac:dyDescent="0.35">
      <c r="A17" s="17" t="s">
        <v>33</v>
      </c>
      <c r="B17" s="19">
        <v>105</v>
      </c>
      <c r="C17" s="17">
        <v>105</v>
      </c>
      <c r="D17" s="19">
        <v>105</v>
      </c>
      <c r="E17" s="17">
        <v>105</v>
      </c>
      <c r="F17" s="18">
        <v>105</v>
      </c>
      <c r="G17" s="17">
        <v>105</v>
      </c>
      <c r="H17" s="19">
        <v>105</v>
      </c>
      <c r="I17" s="17">
        <v>105</v>
      </c>
      <c r="J17" s="18">
        <v>105</v>
      </c>
      <c r="K17" s="17">
        <v>105</v>
      </c>
      <c r="L17" s="19">
        <v>105</v>
      </c>
      <c r="M17" s="17">
        <v>105</v>
      </c>
    </row>
    <row r="18" spans="1:13" x14ac:dyDescent="0.35">
      <c r="A18" s="6" t="s">
        <v>15</v>
      </c>
      <c r="B18" s="8">
        <v>0</v>
      </c>
      <c r="C18" s="6">
        <v>0</v>
      </c>
      <c r="D18" s="8">
        <v>0</v>
      </c>
      <c r="E18" s="6">
        <v>0</v>
      </c>
      <c r="F18" s="7">
        <v>0</v>
      </c>
      <c r="G18" s="6">
        <v>100</v>
      </c>
      <c r="H18" s="8">
        <v>250</v>
      </c>
      <c r="I18" s="6">
        <v>250</v>
      </c>
      <c r="J18" s="7">
        <v>100</v>
      </c>
      <c r="K18" s="6">
        <v>0</v>
      </c>
      <c r="L18" s="8">
        <v>0</v>
      </c>
      <c r="M18" s="6">
        <v>0</v>
      </c>
    </row>
    <row r="19" spans="1:13" x14ac:dyDescent="0.35">
      <c r="A19" s="6" t="s">
        <v>14</v>
      </c>
      <c r="B19" s="8">
        <v>0</v>
      </c>
      <c r="C19" s="6">
        <v>0</v>
      </c>
      <c r="D19" s="8">
        <v>0</v>
      </c>
      <c r="E19" s="6">
        <v>0</v>
      </c>
      <c r="F19" s="7">
        <v>0</v>
      </c>
      <c r="G19" s="6">
        <v>652</v>
      </c>
      <c r="H19" s="8">
        <v>787</v>
      </c>
      <c r="I19" s="6">
        <v>708</v>
      </c>
      <c r="J19" s="7">
        <v>269</v>
      </c>
      <c r="K19" s="6">
        <v>0</v>
      </c>
      <c r="L19" s="8">
        <v>0</v>
      </c>
      <c r="M19" s="6">
        <v>0</v>
      </c>
    </row>
    <row r="20" spans="1:13" x14ac:dyDescent="0.35">
      <c r="A20" s="17" t="s">
        <v>28</v>
      </c>
      <c r="B20" s="8">
        <v>0</v>
      </c>
      <c r="C20" s="6">
        <v>0</v>
      </c>
      <c r="D20" s="8">
        <v>0</v>
      </c>
      <c r="E20" s="6">
        <v>0</v>
      </c>
      <c r="F20" s="7">
        <v>0</v>
      </c>
      <c r="G20" s="6">
        <v>0</v>
      </c>
      <c r="H20" s="8">
        <v>0</v>
      </c>
      <c r="I20" s="6">
        <v>0</v>
      </c>
      <c r="J20" s="7">
        <v>0</v>
      </c>
      <c r="K20" s="6">
        <v>0</v>
      </c>
      <c r="L20" s="8">
        <v>0</v>
      </c>
      <c r="M20" s="6">
        <v>0</v>
      </c>
    </row>
    <row r="21" spans="1:13" x14ac:dyDescent="0.35">
      <c r="A21" s="17" t="s">
        <v>29</v>
      </c>
      <c r="B21" s="8">
        <v>0</v>
      </c>
      <c r="C21" s="6">
        <v>0</v>
      </c>
      <c r="D21" s="8">
        <v>0</v>
      </c>
      <c r="E21" s="6">
        <v>0</v>
      </c>
      <c r="F21" s="7">
        <v>0</v>
      </c>
      <c r="G21" s="6">
        <v>0</v>
      </c>
      <c r="H21" s="8">
        <v>0</v>
      </c>
      <c r="I21" s="6">
        <v>0</v>
      </c>
      <c r="J21" s="7">
        <v>0</v>
      </c>
      <c r="K21" s="6">
        <v>0</v>
      </c>
      <c r="L21" s="8">
        <v>0</v>
      </c>
      <c r="M21" s="6">
        <v>0</v>
      </c>
    </row>
    <row r="22" spans="1:13" x14ac:dyDescent="0.35">
      <c r="A22" s="6" t="s">
        <v>12</v>
      </c>
      <c r="B22" s="19">
        <v>0</v>
      </c>
      <c r="C22" s="17">
        <v>0</v>
      </c>
      <c r="D22" s="19">
        <v>0</v>
      </c>
      <c r="E22" s="17">
        <v>0</v>
      </c>
      <c r="F22" s="18">
        <v>0</v>
      </c>
      <c r="G22" s="17">
        <v>525</v>
      </c>
      <c r="H22" s="19">
        <v>648</v>
      </c>
      <c r="I22" s="17">
        <v>648</v>
      </c>
      <c r="J22" s="18">
        <v>548</v>
      </c>
      <c r="K22" s="17">
        <v>0</v>
      </c>
      <c r="L22" s="19">
        <v>0</v>
      </c>
      <c r="M22" s="17">
        <v>0</v>
      </c>
    </row>
    <row r="23" spans="1:13" x14ac:dyDescent="0.35">
      <c r="A23" s="6" t="s">
        <v>30</v>
      </c>
      <c r="B23" s="19">
        <v>30</v>
      </c>
      <c r="C23" s="17">
        <v>30</v>
      </c>
      <c r="D23" s="19">
        <v>30</v>
      </c>
      <c r="E23" s="17">
        <v>30</v>
      </c>
      <c r="F23" s="18">
        <v>30</v>
      </c>
      <c r="G23" s="17">
        <v>30</v>
      </c>
      <c r="H23" s="19">
        <v>30</v>
      </c>
      <c r="I23" s="17">
        <v>30</v>
      </c>
      <c r="J23" s="18">
        <v>30</v>
      </c>
      <c r="K23" s="17">
        <v>30</v>
      </c>
      <c r="L23" s="19">
        <v>30</v>
      </c>
      <c r="M23" s="17">
        <v>30</v>
      </c>
    </row>
    <row r="24" spans="1:13" x14ac:dyDescent="0.35">
      <c r="A24" s="9" t="s">
        <v>16</v>
      </c>
      <c r="B24" s="11">
        <v>0</v>
      </c>
      <c r="C24" s="15">
        <v>0</v>
      </c>
      <c r="D24" s="11">
        <v>0</v>
      </c>
      <c r="E24" s="15">
        <v>0</v>
      </c>
      <c r="F24" s="14">
        <v>0</v>
      </c>
      <c r="G24" s="15">
        <v>0</v>
      </c>
      <c r="H24" s="11">
        <v>0</v>
      </c>
      <c r="I24" s="15">
        <v>0</v>
      </c>
      <c r="J24" s="14">
        <v>0</v>
      </c>
      <c r="K24" s="15">
        <v>0</v>
      </c>
      <c r="L24" s="11">
        <v>0</v>
      </c>
      <c r="M24" s="15">
        <v>0</v>
      </c>
    </row>
    <row r="25" spans="1:13" x14ac:dyDescent="0.35">
      <c r="B25" s="16">
        <f t="shared" ref="B25:M25" si="1">SUM(B16:B24)</f>
        <v>135</v>
      </c>
      <c r="C25">
        <f t="shared" si="1"/>
        <v>135</v>
      </c>
      <c r="D25" s="16">
        <f t="shared" si="1"/>
        <v>135</v>
      </c>
      <c r="E25">
        <f t="shared" si="1"/>
        <v>135</v>
      </c>
      <c r="F25" s="16">
        <f t="shared" si="1"/>
        <v>135</v>
      </c>
      <c r="G25">
        <f t="shared" si="1"/>
        <v>1412</v>
      </c>
      <c r="H25" s="16">
        <f t="shared" si="1"/>
        <v>1820</v>
      </c>
      <c r="I25">
        <f t="shared" si="1"/>
        <v>1741</v>
      </c>
      <c r="J25" s="16">
        <f t="shared" si="1"/>
        <v>1052</v>
      </c>
      <c r="K25">
        <f t="shared" si="1"/>
        <v>135</v>
      </c>
      <c r="L25" s="16">
        <f t="shared" si="1"/>
        <v>135</v>
      </c>
      <c r="M25">
        <f t="shared" si="1"/>
        <v>135</v>
      </c>
    </row>
  </sheetData>
  <mergeCells count="2">
    <mergeCell ref="A1:M1"/>
    <mergeCell ref="A2:F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workbookViewId="0">
      <selection activeCell="H14" sqref="H14"/>
    </sheetView>
  </sheetViews>
  <sheetFormatPr defaultRowHeight="14.5" x14ac:dyDescent="0.35"/>
  <cols>
    <col min="1" max="1" width="22.453125" customWidth="1"/>
    <col min="9" max="9" width="9.1796875" style="23"/>
  </cols>
  <sheetData>
    <row r="1" spans="1:13" ht="37.5" customHeight="1" x14ac:dyDescent="0.35">
      <c r="A1" s="30"/>
      <c r="B1" s="30"/>
      <c r="C1" s="30"/>
      <c r="D1" s="30"/>
      <c r="E1" s="30"/>
      <c r="F1" s="30"/>
      <c r="G1" s="30"/>
      <c r="H1" s="30"/>
      <c r="I1" s="30"/>
      <c r="J1" s="30"/>
      <c r="K1" s="30"/>
      <c r="L1" s="30"/>
      <c r="M1" s="30"/>
    </row>
    <row r="2" spans="1:13" ht="83.25" customHeight="1" x14ac:dyDescent="0.35">
      <c r="A2" s="31" t="s">
        <v>36</v>
      </c>
      <c r="B2" s="32"/>
      <c r="C2" s="32"/>
      <c r="D2" s="32"/>
      <c r="E2" s="32"/>
      <c r="F2" s="32"/>
      <c r="G2" s="22"/>
      <c r="H2" s="23"/>
    </row>
    <row r="4" spans="1:13" x14ac:dyDescent="0.35">
      <c r="B4" s="1" t="s">
        <v>20</v>
      </c>
      <c r="C4" s="2" t="s">
        <v>21</v>
      </c>
      <c r="D4" s="1" t="s">
        <v>22</v>
      </c>
      <c r="E4" s="2" t="s">
        <v>23</v>
      </c>
      <c r="F4" s="1" t="s">
        <v>24</v>
      </c>
      <c r="G4" s="2" t="s">
        <v>25</v>
      </c>
      <c r="H4" s="1" t="s">
        <v>26</v>
      </c>
      <c r="I4" s="24" t="s">
        <v>0</v>
      </c>
      <c r="J4" s="1" t="s">
        <v>27</v>
      </c>
      <c r="K4" s="2" t="s">
        <v>2</v>
      </c>
      <c r="L4" s="1" t="s">
        <v>17</v>
      </c>
      <c r="M4" s="2" t="s">
        <v>18</v>
      </c>
    </row>
    <row r="5" spans="1:13" x14ac:dyDescent="0.35">
      <c r="A5" s="3" t="s">
        <v>3</v>
      </c>
      <c r="B5" s="4" t="s">
        <v>4</v>
      </c>
      <c r="C5" s="5" t="s">
        <v>4</v>
      </c>
      <c r="D5" s="4" t="s">
        <v>4</v>
      </c>
      <c r="E5" s="5" t="s">
        <v>4</v>
      </c>
      <c r="F5" s="4" t="s">
        <v>4</v>
      </c>
      <c r="G5" s="5" t="s">
        <v>4</v>
      </c>
      <c r="H5" s="4" t="s">
        <v>4</v>
      </c>
      <c r="I5" s="25" t="s">
        <v>4</v>
      </c>
      <c r="J5" s="4" t="s">
        <v>4</v>
      </c>
      <c r="K5" s="5" t="s">
        <v>4</v>
      </c>
      <c r="L5" s="4" t="s">
        <v>4</v>
      </c>
      <c r="M5" s="5" t="s">
        <v>4</v>
      </c>
    </row>
    <row r="6" spans="1:13" x14ac:dyDescent="0.35">
      <c r="A6" s="17" t="s">
        <v>10</v>
      </c>
      <c r="B6" s="19">
        <v>0</v>
      </c>
      <c r="C6" s="6">
        <v>0</v>
      </c>
      <c r="D6" s="8">
        <v>0</v>
      </c>
      <c r="E6" s="6">
        <v>0</v>
      </c>
      <c r="F6" s="8">
        <v>0</v>
      </c>
      <c r="G6" s="6">
        <v>72</v>
      </c>
      <c r="H6" s="8">
        <v>77</v>
      </c>
      <c r="I6" s="26">
        <v>97</v>
      </c>
      <c r="J6" s="8">
        <v>0</v>
      </c>
      <c r="K6" s="6">
        <v>0</v>
      </c>
      <c r="L6" s="8">
        <v>0</v>
      </c>
      <c r="M6" s="6">
        <v>0</v>
      </c>
    </row>
    <row r="7" spans="1:13" x14ac:dyDescent="0.35">
      <c r="A7" t="s">
        <v>6</v>
      </c>
      <c r="B7" s="8">
        <v>0</v>
      </c>
      <c r="C7" s="6">
        <v>0</v>
      </c>
      <c r="D7" s="8">
        <v>0</v>
      </c>
      <c r="E7" s="6">
        <v>0</v>
      </c>
      <c r="F7" s="7">
        <v>0</v>
      </c>
      <c r="G7" s="6">
        <v>378</v>
      </c>
      <c r="H7" s="8">
        <v>378</v>
      </c>
      <c r="I7" s="26">
        <v>378</v>
      </c>
      <c r="J7" s="7">
        <v>250</v>
      </c>
      <c r="K7" s="6">
        <v>0</v>
      </c>
      <c r="L7" s="8">
        <v>0</v>
      </c>
      <c r="M7" s="6">
        <v>0</v>
      </c>
    </row>
    <row r="8" spans="1:13" x14ac:dyDescent="0.35">
      <c r="B8" s="8"/>
      <c r="C8" s="6"/>
      <c r="D8" s="8"/>
      <c r="E8" s="6"/>
      <c r="F8" s="7"/>
      <c r="G8" s="6"/>
      <c r="H8" s="8"/>
      <c r="I8" s="26"/>
      <c r="J8" s="7"/>
      <c r="K8" s="6"/>
      <c r="L8" s="8"/>
      <c r="M8" s="6"/>
    </row>
    <row r="9" spans="1:13" x14ac:dyDescent="0.35">
      <c r="A9" s="3" t="s">
        <v>11</v>
      </c>
      <c r="B9" s="10"/>
      <c r="C9" s="6"/>
      <c r="D9" s="8"/>
      <c r="E9" s="6"/>
      <c r="F9" s="7"/>
      <c r="G9" s="6"/>
      <c r="H9" s="8"/>
      <c r="I9" s="26"/>
      <c r="J9" s="7"/>
      <c r="K9" s="6"/>
      <c r="L9" s="8"/>
      <c r="M9" s="6"/>
    </row>
    <row r="10" spans="1:13" x14ac:dyDescent="0.35">
      <c r="A10" s="6" t="s">
        <v>14</v>
      </c>
      <c r="B10" s="8">
        <v>0</v>
      </c>
      <c r="C10" s="6">
        <v>0</v>
      </c>
      <c r="D10" s="8">
        <v>0</v>
      </c>
      <c r="E10" s="6">
        <v>0</v>
      </c>
      <c r="F10" s="7">
        <v>0</v>
      </c>
      <c r="G10" s="17">
        <v>325</v>
      </c>
      <c r="H10" s="7">
        <v>325</v>
      </c>
      <c r="I10" s="27">
        <v>325</v>
      </c>
      <c r="J10" s="7">
        <v>250</v>
      </c>
      <c r="K10" s="17">
        <v>0</v>
      </c>
      <c r="L10" s="7">
        <v>0</v>
      </c>
      <c r="M10" s="17">
        <v>0</v>
      </c>
    </row>
    <row r="11" spans="1:13" x14ac:dyDescent="0.35">
      <c r="A11" s="6" t="s">
        <v>12</v>
      </c>
      <c r="B11" s="19">
        <v>0</v>
      </c>
      <c r="C11" s="17">
        <v>0</v>
      </c>
      <c r="D11" s="19">
        <v>0</v>
      </c>
      <c r="E11" s="17">
        <v>0</v>
      </c>
      <c r="F11" s="18">
        <v>0</v>
      </c>
      <c r="G11" s="17">
        <v>125</v>
      </c>
      <c r="H11" s="18">
        <v>130</v>
      </c>
      <c r="I11" s="27">
        <v>150</v>
      </c>
      <c r="J11" s="18">
        <v>0</v>
      </c>
      <c r="K11" s="17">
        <v>0</v>
      </c>
      <c r="L11" s="18">
        <v>0</v>
      </c>
      <c r="M11" s="17">
        <v>0</v>
      </c>
    </row>
  </sheetData>
  <mergeCells count="2">
    <mergeCell ref="A1:M1"/>
    <mergeCell ref="A2:F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2024-03-06T22:43:57+00:00</PostDate>
    <ExpireDate xmlns="2613f182-e424-487f-ac7f-33bed2fc986a">2023-09-30T17:41:41+00:00</ExpireDate>
    <Content_x0020_Owner xmlns="2613f182-e424-487f-ac7f-33bed2fc986a">
      <UserInfo>
        <DisplayName>Thappetaobula, RajaShekar</DisplayName>
        <AccountId>981</AccountId>
        <AccountType/>
      </UserInfo>
    </Content_x0020_Owner>
    <ISOContributor xmlns="2613f182-e424-487f-ac7f-33bed2fc986a">
      <UserInfo>
        <DisplayName>Nicosia, Isabella</DisplayName>
        <AccountId>1030</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Osborne, Kristina</DisplayName>
        <AccountId>70</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OArchived xmlns="2613f182-e424-487f-ac7f-33bed2fc986a">Not Archived</ISOArchived>
    <ISOGroupSequence xmlns="2613f182-e424-487f-ac7f-33bed2fc986a" xsi:nil="true"/>
    <ISOOwner xmlns="2613f182-e424-487f-ac7f-33bed2fc986a">Thappetaobula, RajaShekar</ISOOwner>
    <ISOSummary xmlns="2613f182-e424-487f-ac7f-33bed2fc986a">Priority Wheeling Through Transactions to date</ISOSummary>
    <Market_x0020_Notice xmlns="5bcbeff6-7c02-4b0f-b125-f1b3d566cc14">false</Market_x0020_Notice>
    <Document_x0020_Type xmlns="5bcbeff6-7c02-4b0f-b125-f1b3d566cc14" xsi:nil="true"/>
    <News_x0020_Release xmlns="5bcbeff6-7c02-4b0f-b125-f1b3d566cc14">false</News_x0020_Release>
    <ParentISOGroups xmlns="5bcbeff6-7c02-4b0f-b125-f1b3d566cc14">Wheeling and resource adequacy imports aggregate data|6ed737e1-677f-437a-873a-0bd2e4f8e764</ParentISOGroups>
    <Orig_x0020_Post_x0020_Date xmlns="5bcbeff6-7c02-4b0f-b125-f1b3d566cc14">2021-09-30T17:35:35+00:00</Orig_x0020_Post_x0020_Date>
    <ContentReviewInterval xmlns="5bcbeff6-7c02-4b0f-b125-f1b3d566cc14">24</ContentReviewInterval>
    <IsDisabled xmlns="5bcbeff6-7c02-4b0f-b125-f1b3d566cc14">false</IsDisabled>
    <CrawlableUniqueID xmlns="5bcbeff6-7c02-4b0f-b125-f1b3d566cc14">8b578542-5027-4621-ab5f-1c3dd918481e</CrawlableUniqueID>
  </documentManagement>
</p:propertie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file>

<file path=customXml/itemProps1.xml><?xml version="1.0" encoding="utf-8"?>
<ds:datastoreItem xmlns:ds="http://schemas.openxmlformats.org/officeDocument/2006/customXml" ds:itemID="{E7918752-FFB7-42DA-A906-B9D388A4300D}">
  <ds:schemaRefs>
    <ds:schemaRef ds:uri="http://schemas.microsoft.com/office/2006/documentManagement/types"/>
    <ds:schemaRef ds:uri="2613f182-e424-487f-ac7f-33bed2fc986a"/>
    <ds:schemaRef ds:uri="5bcbeff6-7c02-4b0f-b125-f1b3d566cc14"/>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1F252360-F7A7-406D-9296-3180743BABDB}"/>
</file>

<file path=customXml/itemProps3.xml><?xml version="1.0" encoding="utf-8"?>
<ds:datastoreItem xmlns:ds="http://schemas.openxmlformats.org/officeDocument/2006/customXml" ds:itemID="{0A52BE93-88E8-46A2-8070-0CAED5417F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Description</vt:lpstr>
      <vt:lpstr>2021</vt:lpstr>
      <vt:lpstr>2022</vt:lpstr>
      <vt:lpstr>2023</vt:lpstr>
      <vt:lpstr>2024</vt:lpstr>
    </vt:vector>
  </TitlesOfParts>
  <Company>California ISO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Priority Wheeling Through Transactions Data</dc:title>
  <dc:creator>Trapnell, Anne</dc:creator>
  <cp:lastModifiedBy>Nicosia, Isabella</cp:lastModifiedBy>
  <dcterms:created xsi:type="dcterms:W3CDTF">2021-09-15T21:46:47Z</dcterms:created>
  <dcterms:modified xsi:type="dcterms:W3CDTF">2024-03-06T22:04:40Z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ISOArchive">
    <vt:lpwstr>1;#Not Archived|d4ac4999-fa66-470b-a400-7ab6671d1fab</vt:lpwstr>
  </property>
  <property fmtid="{D5CDD505-2E9C-101B-9397-08002B2CF9AE}" pid="4" name="ISOGroup">
    <vt:lpwstr/>
  </property>
  <property fmtid="{D5CDD505-2E9C-101B-9397-08002B2CF9AE}" pid="5" name="ISOTopic">
    <vt:lpwstr>311;#Planning|285a5f2c-fbc6-40b5-af08-c23b5949dd29</vt:lpwstr>
  </property>
  <property fmtid="{D5CDD505-2E9C-101B-9397-08002B2CF9AE}" pid="6" name="ISOKeywords">
    <vt:lpwstr/>
  </property>
  <property fmtid="{D5CDD505-2E9C-101B-9397-08002B2CF9AE}" pid="7" name="Order">
    <vt:r8>7499800</vt:r8>
  </property>
  <property fmtid="{D5CDD505-2E9C-101B-9397-08002B2CF9AE}" pid="8" name="xd_ProgID">
    <vt:lpwstr/>
  </property>
  <property fmtid="{D5CDD505-2E9C-101B-9397-08002B2CF9AE}" pid="9" name="_SourceUrl">
    <vt:lpwstr/>
  </property>
  <property fmtid="{D5CDD505-2E9C-101B-9397-08002B2CF9AE}" pid="10" name="_SharedFileIndex">
    <vt:lpwstr/>
  </property>
  <property fmtid="{D5CDD505-2E9C-101B-9397-08002B2CF9AE}" pid="11" name="TemplateUrl">
    <vt:lpwstr/>
  </property>
</Properties>
</file>