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eamfiles\MarketSettlementProduction\CRR\Production\OASIS_CRR WebPage Posting\Convert to xlsx\"/>
    </mc:Choice>
  </mc:AlternateContent>
  <bookViews>
    <workbookView xWindow="-10" yWindow="6240" windowWidth="19260" windowHeight="6290"/>
  </bookViews>
  <sheets>
    <sheet name="SEQ" sheetId="4" r:id="rId1"/>
  </sheets>
  <definedNames>
    <definedName name="_xlnm._FilterDatabase" localSheetId="0" hidden="1">SEQ!$A$3:$O$5</definedName>
  </definedNames>
  <calcPr calcId="162913"/>
</workbook>
</file>

<file path=xl/calcChain.xml><?xml version="1.0" encoding="utf-8"?>
<calcChain xmlns="http://schemas.openxmlformats.org/spreadsheetml/2006/main">
  <c r="K11" i="4" l="1"/>
  <c r="K10" i="4"/>
  <c r="K9" i="4"/>
  <c r="L9" i="4" s="1"/>
  <c r="O9" i="4" s="1"/>
  <c r="K8" i="4"/>
  <c r="L8" i="4" s="1"/>
  <c r="O8" i="4" s="1"/>
  <c r="K7" i="4"/>
  <c r="K6" i="4"/>
  <c r="K5" i="4"/>
  <c r="L5" i="4" s="1"/>
  <c r="O5" i="4" s="1"/>
  <c r="K4" i="4"/>
  <c r="L4" i="4" s="1"/>
  <c r="O4" i="4" s="1"/>
  <c r="L11" i="4"/>
  <c r="O11" i="4"/>
  <c r="L10" i="4"/>
  <c r="O10" i="4"/>
  <c r="L7" i="4"/>
  <c r="O7" i="4"/>
  <c r="L6" i="4"/>
  <c r="O6" i="4"/>
</calcChain>
</file>

<file path=xl/sharedStrings.xml><?xml version="1.0" encoding="utf-8"?>
<sst xmlns="http://schemas.openxmlformats.org/spreadsheetml/2006/main" count="55" uniqueCount="35">
  <si>
    <t>BAID</t>
  </si>
  <si>
    <t>Market Participant</t>
  </si>
  <si>
    <t>Season</t>
  </si>
  <si>
    <t>Sink Name</t>
  </si>
  <si>
    <t>TOU</t>
  </si>
  <si>
    <t>Peak Load</t>
  </si>
  <si>
    <t>Transmission Ownership Rights</t>
  </si>
  <si>
    <r>
      <t xml:space="preserve">Existing Transmission Contract Rights </t>
    </r>
    <r>
      <rPr>
        <b/>
        <sz val="10"/>
        <color indexed="48"/>
        <rFont val="Arial"/>
        <family val="2"/>
      </rPr>
      <t>(see ETC notes below)</t>
    </r>
  </si>
  <si>
    <t>Exceedence Load           (Load Metric)</t>
  </si>
  <si>
    <t>Load Migration</t>
  </si>
  <si>
    <t>ON</t>
  </si>
  <si>
    <t>DLAP_SCE-APND</t>
  </si>
  <si>
    <t>OFF</t>
  </si>
  <si>
    <t>CISO</t>
  </si>
  <si>
    <t>CRR ANNUAL ALLOCATION SEASONAL ELIGIBLE QUANTITIES FOR TIER 1</t>
  </si>
  <si>
    <t>A</t>
  </si>
  <si>
    <t>B</t>
  </si>
  <si>
    <t>C</t>
  </si>
  <si>
    <t>D</t>
  </si>
  <si>
    <t>E</t>
  </si>
  <si>
    <t>F</t>
  </si>
  <si>
    <t>G</t>
  </si>
  <si>
    <t>H</t>
  </si>
  <si>
    <t>I</t>
  </si>
  <si>
    <t>J</t>
  </si>
  <si>
    <t>K</t>
  </si>
  <si>
    <t>L</t>
  </si>
  <si>
    <t>M</t>
  </si>
  <si>
    <t>N</t>
  </si>
  <si>
    <t>O</t>
  </si>
  <si>
    <t>Load Migration CRRs valid for 2013</t>
  </si>
  <si>
    <t>Long Term CRRs valid for 2013</t>
  </si>
  <si>
    <t xml:space="preserve">Total Seasonal Eligible Quantity  (SEQ)                       [= 0.75 * K] </t>
  </si>
  <si>
    <t>Tier 1 SEQ  [=(2/3 * L) - M - N]</t>
  </si>
  <si>
    <t>Adjusted Load Metric [=(G+H)- (I+J)]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</si>
</sst>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7">
    <font>
      <sz val="10"/>
      <name val="Arial"/>
    </font>
    <font>
      <b/>
      <sz val="12"/>
      <name val="Arial"/>
      <family val="2"/>
    </font>
    <font>
      <b/>
      <sz val="10"/>
      <name val="Arial"/>
      <family val="2"/>
    </font>
    <font>
      <b/>
      <sz val="10"/>
      <color indexed="48"/>
      <name val="Arial"/>
      <family val="2"/>
    </font>
    <font>
      <sz val="10"/>
      <color indexed="8"/>
      <name val="Arial"/>
      <family val="2"/>
    </font>
    <font>
      <sz val="10"/>
      <name val="Dialog"/>
    </font>
    <font>
      <sz val="8"/>
      <name val="Arial"/>
      <family val="2"/>
    </font>
  </fonts>
  <fills count="3">
    <fill>
      <patternFill patternType="none"/>
    </fill>
    <fill>
      <patternFill patternType="gray125"/>
    </fill>
    <fill>
      <patternFill patternType="solid">
        <fgColor indexed="9"/>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7">
    <xf numFmtId="0" fontId="0" fillId="0" borderId="0" xfId="0"/>
    <xf numFmtId="0" fontId="2" fillId="0" borderId="1" xfId="0" applyFont="1" applyBorder="1" applyAlignment="1">
      <alignment horizontal="center"/>
    </xf>
    <xf numFmtId="0" fontId="2" fillId="0" borderId="1" xfId="0" applyFont="1" applyFill="1" applyBorder="1" applyAlignment="1">
      <alignment horizontal="center" wrapText="1"/>
    </xf>
    <xf numFmtId="0" fontId="2" fillId="0" borderId="1" xfId="0" applyFont="1" applyFill="1" applyBorder="1" applyAlignment="1">
      <alignment horizontal="center"/>
    </xf>
    <xf numFmtId="0" fontId="0" fillId="0" borderId="0" xfId="0" applyFill="1"/>
    <xf numFmtId="0" fontId="2" fillId="0" borderId="1" xfId="0" applyFont="1" applyBorder="1" applyAlignment="1">
      <alignment horizontal="center" wrapText="1"/>
    </xf>
    <xf numFmtId="164" fontId="2" fillId="0" borderId="1" xfId="0" applyNumberFormat="1" applyFont="1" applyFill="1" applyBorder="1" applyAlignment="1">
      <alignment horizontal="center" wrapText="1"/>
    </xf>
    <xf numFmtId="0" fontId="1" fillId="0" borderId="0" xfId="0" applyFont="1" applyBorder="1" applyAlignment="1">
      <alignment horizontal="center"/>
    </xf>
    <xf numFmtId="0" fontId="0" fillId="0" borderId="2" xfId="0" applyFill="1" applyBorder="1" applyAlignment="1">
      <alignment horizontal="center"/>
    </xf>
    <xf numFmtId="0" fontId="4" fillId="2" borderId="2" xfId="0" applyFont="1" applyFill="1" applyBorder="1" applyAlignment="1">
      <alignment horizontal="center" wrapText="1"/>
    </xf>
    <xf numFmtId="0" fontId="0" fillId="0" borderId="2" xfId="0" applyBorder="1" applyAlignment="1">
      <alignment horizontal="center"/>
    </xf>
    <xf numFmtId="0" fontId="0" fillId="0" borderId="2" xfId="0" applyNumberFormat="1" applyBorder="1" applyAlignment="1">
      <alignment horizontal="center"/>
    </xf>
    <xf numFmtId="165" fontId="4" fillId="2" borderId="2" xfId="0" applyNumberFormat="1" applyFont="1" applyFill="1" applyBorder="1" applyAlignment="1">
      <alignment horizontal="center" wrapText="1"/>
    </xf>
    <xf numFmtId="165" fontId="0" fillId="0" borderId="2" xfId="0" applyNumberFormat="1" applyBorder="1" applyAlignment="1">
      <alignment horizontal="center"/>
    </xf>
    <xf numFmtId="165" fontId="5" fillId="0" borderId="2" xfId="0" applyNumberFormat="1" applyFont="1" applyBorder="1" applyAlignment="1">
      <alignment horizontal="center"/>
    </xf>
    <xf numFmtId="0" fontId="0" fillId="0" borderId="3" xfId="0" applyFill="1" applyBorder="1" applyAlignment="1">
      <alignment horizontal="center"/>
    </xf>
    <xf numFmtId="0" fontId="4" fillId="2" borderId="3" xfId="0" applyFont="1" applyFill="1" applyBorder="1" applyAlignment="1">
      <alignment horizontal="center" wrapText="1"/>
    </xf>
    <xf numFmtId="0" fontId="0" fillId="0" borderId="3" xfId="0" applyBorder="1" applyAlignment="1">
      <alignment horizontal="center"/>
    </xf>
    <xf numFmtId="165" fontId="4" fillId="2" borderId="3" xfId="0" applyNumberFormat="1" applyFont="1" applyFill="1" applyBorder="1" applyAlignment="1">
      <alignment horizontal="center" wrapText="1"/>
    </xf>
    <xf numFmtId="165" fontId="0" fillId="0" borderId="3" xfId="0" applyNumberFormat="1" applyBorder="1" applyAlignment="1">
      <alignment horizontal="center"/>
    </xf>
    <xf numFmtId="0" fontId="0" fillId="0" borderId="4" xfId="0" applyFill="1" applyBorder="1" applyAlignment="1">
      <alignment horizontal="center"/>
    </xf>
    <xf numFmtId="0" fontId="4" fillId="2" borderId="4" xfId="0" applyFont="1" applyFill="1" applyBorder="1" applyAlignment="1">
      <alignment horizontal="center" wrapText="1"/>
    </xf>
    <xf numFmtId="0" fontId="0" fillId="0" borderId="4" xfId="0" applyBorder="1" applyAlignment="1">
      <alignment horizontal="center"/>
    </xf>
    <xf numFmtId="0" fontId="0" fillId="0" borderId="4" xfId="0" applyNumberFormat="1" applyBorder="1" applyAlignment="1">
      <alignment horizontal="center"/>
    </xf>
    <xf numFmtId="165" fontId="4" fillId="2" borderId="4" xfId="0" applyNumberFormat="1" applyFont="1" applyFill="1" applyBorder="1" applyAlignment="1">
      <alignment horizontal="center" wrapText="1"/>
    </xf>
    <xf numFmtId="165" fontId="0" fillId="0" borderId="4" xfId="0" applyNumberFormat="1" applyBorder="1" applyAlignment="1">
      <alignment horizontal="center"/>
    </xf>
    <xf numFmtId="0" fontId="0" fillId="0" borderId="3" xfId="0" applyNumberFormat="1" applyBorder="1" applyAlignment="1">
      <alignment horizontal="center"/>
    </xf>
    <xf numFmtId="165" fontId="5" fillId="0" borderId="3" xfId="0" applyNumberFormat="1" applyFont="1" applyBorder="1" applyAlignment="1">
      <alignment horizontal="center"/>
    </xf>
    <xf numFmtId="0" fontId="1" fillId="0" borderId="0" xfId="0" applyFont="1" applyFill="1" applyBorder="1" applyAlignment="1">
      <alignment horizontal="center"/>
    </xf>
    <xf numFmtId="0" fontId="0" fillId="0" borderId="5" xfId="0" applyFill="1" applyBorder="1" applyAlignment="1">
      <alignment horizontal="center"/>
    </xf>
    <xf numFmtId="0" fontId="4" fillId="2" borderId="5" xfId="0" applyFont="1" applyFill="1" applyBorder="1" applyAlignment="1">
      <alignment horizontal="center" wrapText="1"/>
    </xf>
    <xf numFmtId="0" fontId="0" fillId="0" borderId="5" xfId="0" applyBorder="1" applyAlignment="1">
      <alignment horizontal="center"/>
    </xf>
    <xf numFmtId="0" fontId="0" fillId="0" borderId="5" xfId="0" applyNumberFormat="1" applyBorder="1" applyAlignment="1">
      <alignment horizontal="center"/>
    </xf>
    <xf numFmtId="165" fontId="4" fillId="2" borderId="5" xfId="0" applyNumberFormat="1" applyFont="1" applyFill="1" applyBorder="1" applyAlignment="1">
      <alignment horizontal="center" wrapText="1"/>
    </xf>
    <xf numFmtId="165" fontId="0" fillId="0" borderId="5" xfId="0" applyNumberFormat="1" applyBorder="1" applyAlignment="1">
      <alignment horizontal="center"/>
    </xf>
    <xf numFmtId="165" fontId="5" fillId="0" borderId="5" xfId="0" applyNumberFormat="1" applyFont="1" applyBorder="1" applyAlignment="1">
      <alignment horizontal="center"/>
    </xf>
    <xf numFmtId="0" fontId="1" fillId="0" borderId="6"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
  <sheetViews>
    <sheetView tabSelected="1" workbookViewId="0">
      <selection activeCell="A3" sqref="A3"/>
    </sheetView>
  </sheetViews>
  <sheetFormatPr defaultRowHeight="12.5"/>
  <cols>
    <col min="1" max="1" width="5.453125" style="4" bestFit="1" customWidth="1"/>
    <col min="2" max="2" width="10.90625" style="4" bestFit="1" customWidth="1"/>
    <col min="3" max="3" width="7.6328125" bestFit="1" customWidth="1"/>
    <col min="4" max="4" width="16.54296875" style="4" bestFit="1" customWidth="1"/>
    <col min="5" max="5" width="4.90625" bestFit="1" customWidth="1"/>
    <col min="6" max="6" width="10.6328125" bestFit="1" customWidth="1"/>
    <col min="7" max="7" width="12.90625" bestFit="1" customWidth="1"/>
    <col min="8" max="8" width="11.453125" customWidth="1"/>
    <col min="9" max="10" width="12.90625" bestFit="1" customWidth="1"/>
    <col min="11" max="11" width="11.6328125" customWidth="1"/>
    <col min="12" max="12" width="16.08984375" bestFit="1" customWidth="1"/>
    <col min="13" max="13" width="10.6328125" bestFit="1" customWidth="1"/>
    <col min="14" max="14" width="14.36328125" customWidth="1"/>
    <col min="15" max="15" width="16.54296875" customWidth="1"/>
  </cols>
  <sheetData>
    <row r="1" spans="1:15" ht="15.5">
      <c r="A1" s="36" t="s">
        <v>14</v>
      </c>
      <c r="B1" s="36"/>
      <c r="C1" s="36"/>
      <c r="D1" s="36"/>
      <c r="E1" s="36"/>
      <c r="F1" s="36"/>
      <c r="G1" s="36"/>
      <c r="H1" s="36"/>
      <c r="I1" s="36"/>
      <c r="J1" s="36"/>
      <c r="K1" s="36"/>
      <c r="L1" s="36"/>
      <c r="M1" s="36"/>
      <c r="N1" s="36"/>
      <c r="O1" s="36"/>
    </row>
    <row r="2" spans="1:15" ht="16" thickBot="1">
      <c r="A2" s="28" t="s">
        <v>15</v>
      </c>
      <c r="B2" s="28" t="s">
        <v>16</v>
      </c>
      <c r="C2" s="7" t="s">
        <v>17</v>
      </c>
      <c r="D2" s="28" t="s">
        <v>18</v>
      </c>
      <c r="E2" s="7" t="s">
        <v>19</v>
      </c>
      <c r="F2" s="7" t="s">
        <v>20</v>
      </c>
      <c r="G2" s="7" t="s">
        <v>21</v>
      </c>
      <c r="H2" s="7" t="s">
        <v>22</v>
      </c>
      <c r="I2" s="7" t="s">
        <v>23</v>
      </c>
      <c r="J2" s="7" t="s">
        <v>24</v>
      </c>
      <c r="K2" s="7" t="s">
        <v>25</v>
      </c>
      <c r="L2" s="7" t="s">
        <v>26</v>
      </c>
      <c r="M2" s="7" t="s">
        <v>27</v>
      </c>
      <c r="N2" s="7" t="s">
        <v>28</v>
      </c>
      <c r="O2" s="28" t="s">
        <v>29</v>
      </c>
    </row>
    <row r="3" spans="1:15" ht="109.5" customHeight="1" thickBot="1">
      <c r="A3" s="3" t="s">
        <v>0</v>
      </c>
      <c r="B3" s="2" t="s">
        <v>1</v>
      </c>
      <c r="C3" s="1" t="s">
        <v>2</v>
      </c>
      <c r="D3" s="3" t="s">
        <v>3</v>
      </c>
      <c r="E3" s="1" t="s">
        <v>4</v>
      </c>
      <c r="F3" s="1" t="s">
        <v>5</v>
      </c>
      <c r="G3" s="5" t="s">
        <v>8</v>
      </c>
      <c r="H3" s="5" t="s">
        <v>9</v>
      </c>
      <c r="I3" s="2" t="s">
        <v>6</v>
      </c>
      <c r="J3" s="2" t="s">
        <v>7</v>
      </c>
      <c r="K3" s="6" t="s">
        <v>34</v>
      </c>
      <c r="L3" s="6" t="s">
        <v>32</v>
      </c>
      <c r="M3" s="6" t="s">
        <v>30</v>
      </c>
      <c r="N3" s="6" t="s">
        <v>31</v>
      </c>
      <c r="O3" s="6" t="s">
        <v>33</v>
      </c>
    </row>
    <row r="4" spans="1:15" ht="18" customHeight="1">
      <c r="A4" s="20">
        <v>7377</v>
      </c>
      <c r="B4" s="20" t="s">
        <v>13</v>
      </c>
      <c r="C4" s="21">
        <v>1</v>
      </c>
      <c r="D4" s="22" t="s">
        <v>11</v>
      </c>
      <c r="E4" s="21" t="s">
        <v>10</v>
      </c>
      <c r="F4" s="22">
        <v>19.545999999999999</v>
      </c>
      <c r="G4" s="23">
        <v>19</v>
      </c>
      <c r="H4" s="23"/>
      <c r="I4" s="24"/>
      <c r="J4" s="25"/>
      <c r="K4" s="25">
        <f t="shared" ref="K4:K11" si="0">(G4+H4)-(I4+J4)</f>
        <v>19</v>
      </c>
      <c r="L4" s="25">
        <f>(0.75 * K4)</f>
        <v>14.25</v>
      </c>
      <c r="M4" s="25"/>
      <c r="N4" s="25"/>
      <c r="O4" s="13">
        <f t="shared" ref="O4:O11" si="1">MAX(((2/3*L4)-M4-N4),0)</f>
        <v>9.5</v>
      </c>
    </row>
    <row r="5" spans="1:15" ht="18" customHeight="1">
      <c r="A5" s="29">
        <v>7377</v>
      </c>
      <c r="B5" s="29" t="s">
        <v>13</v>
      </c>
      <c r="C5" s="30">
        <v>1</v>
      </c>
      <c r="D5" s="31" t="s">
        <v>11</v>
      </c>
      <c r="E5" s="30" t="s">
        <v>12</v>
      </c>
      <c r="F5" s="31">
        <v>20.864999999999998</v>
      </c>
      <c r="G5" s="32">
        <v>19.486000000000001</v>
      </c>
      <c r="H5" s="32"/>
      <c r="I5" s="33"/>
      <c r="J5" s="34"/>
      <c r="K5" s="34">
        <f t="shared" si="0"/>
        <v>19.486000000000001</v>
      </c>
      <c r="L5" s="34">
        <f>(0.75 * K5)</f>
        <v>14.6145</v>
      </c>
      <c r="M5" s="34"/>
      <c r="N5" s="34"/>
      <c r="O5" s="34">
        <f t="shared" si="1"/>
        <v>9.7429999999999986</v>
      </c>
    </row>
    <row r="6" spans="1:15" ht="17.25" customHeight="1">
      <c r="A6" s="29">
        <v>7377</v>
      </c>
      <c r="B6" s="29" t="s">
        <v>13</v>
      </c>
      <c r="C6" s="30">
        <v>2</v>
      </c>
      <c r="D6" s="31" t="s">
        <v>11</v>
      </c>
      <c r="E6" s="30" t="s">
        <v>10</v>
      </c>
      <c r="F6" s="31">
        <v>36.393999999999991</v>
      </c>
      <c r="G6" s="32">
        <v>34.983000000000004</v>
      </c>
      <c r="H6" s="32"/>
      <c r="I6" s="33"/>
      <c r="J6" s="34"/>
      <c r="K6" s="34">
        <f t="shared" si="0"/>
        <v>34.983000000000004</v>
      </c>
      <c r="L6" s="34">
        <f t="shared" ref="L6:L11" si="2">(0.75 * K6)</f>
        <v>26.237250000000003</v>
      </c>
      <c r="M6" s="35"/>
      <c r="N6" s="35"/>
      <c r="O6" s="34">
        <f t="shared" si="1"/>
        <v>17.491500000000002</v>
      </c>
    </row>
    <row r="7" spans="1:15" ht="17.25" customHeight="1">
      <c r="A7" s="8">
        <v>7377</v>
      </c>
      <c r="B7" s="8" t="s">
        <v>13</v>
      </c>
      <c r="C7" s="9">
        <v>2</v>
      </c>
      <c r="D7" s="10" t="s">
        <v>11</v>
      </c>
      <c r="E7" s="9" t="s">
        <v>12</v>
      </c>
      <c r="F7" s="10">
        <v>33.868000000000002</v>
      </c>
      <c r="G7" s="11">
        <v>31.364999999999998</v>
      </c>
      <c r="H7" s="11"/>
      <c r="I7" s="12"/>
      <c r="J7" s="13"/>
      <c r="K7" s="13">
        <f t="shared" si="0"/>
        <v>31.364999999999998</v>
      </c>
      <c r="L7" s="13">
        <f t="shared" si="2"/>
        <v>23.52375</v>
      </c>
      <c r="M7" s="14"/>
      <c r="N7" s="14"/>
      <c r="O7" s="13">
        <f t="shared" si="1"/>
        <v>15.682499999999999</v>
      </c>
    </row>
    <row r="8" spans="1:15" ht="17.25" customHeight="1">
      <c r="A8" s="8">
        <v>7377</v>
      </c>
      <c r="B8" s="8" t="s">
        <v>13</v>
      </c>
      <c r="C8" s="9">
        <v>3</v>
      </c>
      <c r="D8" s="10" t="s">
        <v>11</v>
      </c>
      <c r="E8" s="9" t="s">
        <v>10</v>
      </c>
      <c r="F8" s="10">
        <v>38.611999999999995</v>
      </c>
      <c r="G8" s="11">
        <v>36.796999999999997</v>
      </c>
      <c r="H8" s="11"/>
      <c r="I8" s="12"/>
      <c r="J8" s="13"/>
      <c r="K8" s="13">
        <f t="shared" si="0"/>
        <v>36.796999999999997</v>
      </c>
      <c r="L8" s="13">
        <f t="shared" si="2"/>
        <v>27.597749999999998</v>
      </c>
      <c r="M8" s="14"/>
      <c r="N8" s="14"/>
      <c r="O8" s="13">
        <f t="shared" si="1"/>
        <v>18.398499999999999</v>
      </c>
    </row>
    <row r="9" spans="1:15" ht="17.25" customHeight="1">
      <c r="A9" s="8">
        <v>7377</v>
      </c>
      <c r="B9" s="8" t="s">
        <v>13</v>
      </c>
      <c r="C9" s="9">
        <v>3</v>
      </c>
      <c r="D9" s="10" t="s">
        <v>11</v>
      </c>
      <c r="E9" s="9" t="s">
        <v>12</v>
      </c>
      <c r="F9" s="10">
        <v>33.868000000000002</v>
      </c>
      <c r="G9" s="11">
        <v>32.347999999999999</v>
      </c>
      <c r="H9" s="11"/>
      <c r="I9" s="12"/>
      <c r="J9" s="13"/>
      <c r="K9" s="13">
        <f t="shared" si="0"/>
        <v>32.347999999999999</v>
      </c>
      <c r="L9" s="13">
        <f t="shared" si="2"/>
        <v>24.260999999999999</v>
      </c>
      <c r="M9" s="14"/>
      <c r="N9" s="14"/>
      <c r="O9" s="13">
        <f t="shared" si="1"/>
        <v>16.173999999999999</v>
      </c>
    </row>
    <row r="10" spans="1:15" ht="17.25" customHeight="1">
      <c r="A10" s="8">
        <v>7377</v>
      </c>
      <c r="B10" s="8" t="s">
        <v>13</v>
      </c>
      <c r="C10" s="9">
        <v>4</v>
      </c>
      <c r="D10" s="10" t="s">
        <v>11</v>
      </c>
      <c r="E10" s="9" t="s">
        <v>10</v>
      </c>
      <c r="F10" s="10">
        <v>28.068999999999999</v>
      </c>
      <c r="G10" s="11">
        <v>24.298000000000002</v>
      </c>
      <c r="H10" s="11"/>
      <c r="I10" s="12"/>
      <c r="J10" s="13"/>
      <c r="K10" s="13">
        <f t="shared" si="0"/>
        <v>24.298000000000002</v>
      </c>
      <c r="L10" s="13">
        <f t="shared" si="2"/>
        <v>18.223500000000001</v>
      </c>
      <c r="M10" s="14"/>
      <c r="N10" s="14"/>
      <c r="O10" s="13">
        <f t="shared" si="1"/>
        <v>12.149000000000001</v>
      </c>
    </row>
    <row r="11" spans="1:15" ht="17.25" customHeight="1" thickBot="1">
      <c r="A11" s="15">
        <v>7377</v>
      </c>
      <c r="B11" s="15" t="s">
        <v>13</v>
      </c>
      <c r="C11" s="16">
        <v>4</v>
      </c>
      <c r="D11" s="17" t="s">
        <v>11</v>
      </c>
      <c r="E11" s="16" t="s">
        <v>12</v>
      </c>
      <c r="F11" s="17">
        <v>15.658000000000001</v>
      </c>
      <c r="G11" s="26">
        <v>14.88</v>
      </c>
      <c r="H11" s="26"/>
      <c r="I11" s="18"/>
      <c r="J11" s="19"/>
      <c r="K11" s="19">
        <f t="shared" si="0"/>
        <v>14.88</v>
      </c>
      <c r="L11" s="19">
        <f t="shared" si="2"/>
        <v>11.16</v>
      </c>
      <c r="M11" s="27"/>
      <c r="N11" s="27"/>
      <c r="O11" s="19">
        <f t="shared" si="1"/>
        <v>7.4399999999999995</v>
      </c>
    </row>
  </sheetData>
  <sortState ref="A3:G131">
    <sortCondition ref="B4:B131"/>
    <sortCondition ref="D4:D131"/>
    <sortCondition ref="C4:C131"/>
    <sortCondition descending="1" ref="E4:E131"/>
  </sortState>
  <mergeCells count="1">
    <mergeCell ref="A1:O1"/>
  </mergeCells>
  <phoneticPr fontId="6" type="noConversion"/>
  <pageMargins left="0.75" right="0.75" top="1" bottom="1" header="0.5" footer="0.5"/>
  <pageSetup paperSize="5" scale="92"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LongProp xmlns="" name="ISOSummary"><![CDATA[This spreadsheet provides an example of how the 2013 Tier 1 Seasonal Eligible Quantities eligibility amount is determined for participating in the for the Congestion Revenue Rights allocation process.  This spreadsheet is used as an example for the CRR Computer Based Training Market User Interface class for the allocation process. ]]></LongProp>
</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D36AF7-805F-4FCD-A41A-4C27BDB4C61B}"/>
</file>

<file path=customXml/itemProps2.xml><?xml version="1.0" encoding="utf-8"?>
<ds:datastoreItem xmlns:ds="http://schemas.openxmlformats.org/officeDocument/2006/customXml" ds:itemID="{C715689A-288A-459E-AE35-AF4736BAC1AA}"/>
</file>

<file path=customXml/itemProps3.xml><?xml version="1.0" encoding="utf-8"?>
<ds:datastoreItem xmlns:ds="http://schemas.openxmlformats.org/officeDocument/2006/customXml" ds:itemID="{5CDC678C-951A-4099-B7D4-1CCDDED45947}"/>
</file>

<file path=customXml/itemProps4.xml><?xml version="1.0" encoding="utf-8"?>
<ds:datastoreItem xmlns:ds="http://schemas.openxmlformats.org/officeDocument/2006/customXml" ds:itemID="{F0C72D72-0D3F-4E4F-9E34-64FF4CFD8F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SEQ</vt:lpstr>
    </vt:vector>
  </TitlesOfParts>
  <Company>CAISO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2013 Tier 1 Seasonal Eligible Quantities</dc:title>
  <dc:creator>Karen Voong</dc:creator>
  <cp:lastModifiedBy>Roth, Philip</cp:lastModifiedBy>
  <cp:lastPrinted>2013-12-28T00:28:16Z</cp:lastPrinted>
  <dcterms:created xsi:type="dcterms:W3CDTF">2006-07-24T23:52:17Z</dcterms:created>
  <dcterms:modified xsi:type="dcterms:W3CDTF">2025-03-18T17:42:25Z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OArchive">
    <vt:lpwstr/>
  </property>
  <property fmtid="{D5CDD505-2E9C-101B-9397-08002B2CF9AE}" pid="3" name="display_urn:schemas-microsoft-com:office:office#Content_x0020_Owner">
    <vt:lpwstr>Huynh, Tri</vt:lpwstr>
  </property>
  <property fmtid="{D5CDD505-2E9C-101B-9397-08002B2CF9AE}" pid="4" name="display_urn:schemas-microsoft-com:office:office#ISOContributor">
    <vt:lpwstr>Voong, Karen</vt:lpwstr>
  </property>
  <property fmtid="{D5CDD505-2E9C-101B-9397-08002B2CF9AE}" pid="5" name="display_urn:schemas-microsoft-com:office:office#Content_x0020_Administrator">
    <vt:lpwstr>Voong, Karen</vt:lpwstr>
  </property>
  <property fmtid="{D5CDD505-2E9C-101B-9397-08002B2CF9AE}" pid="6" name="ISOTopic">
    <vt:lpwstr>799;#Participate|b6f01787-07a1-4425-b95e-c90118ef6dfe</vt:lpwstr>
  </property>
  <property fmtid="{D5CDD505-2E9C-101B-9397-08002B2CF9AE}" pid="7" name="ISOKeywords">
    <vt:lpwstr/>
  </property>
  <property fmtid="{D5CDD505-2E9C-101B-9397-08002B2CF9AE}" pid="8" name="ISOGroup">
    <vt:lpwstr/>
  </property>
  <property fmtid="{D5CDD505-2E9C-101B-9397-08002B2CF9AE}" pid="9" name="ContentTypeId">
    <vt:lpwstr>0x010100776092249CC62C48AA17033F357BFB4B</vt:lpwstr>
  </property>
</Properties>
</file>